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V Risk Management/Interactive part/Unit 1/"/>
    </mc:Choice>
  </mc:AlternateContent>
  <xr:revisionPtr revIDLastSave="0" documentId="13_ncr:1_{C0765FFD-6B4A-3B41-B076-0DEAC7D4830F}" xr6:coauthVersionLast="47" xr6:coauthVersionMax="47" xr10:uidLastSave="{00000000-0000-0000-0000-000000000000}"/>
  <bookViews>
    <workbookView xWindow="0" yWindow="720" windowWidth="14580" windowHeight="18400" activeTab="5" xr2:uid="{1465CFAF-75F2-BB40-BDE0-F152D649D6E6}"/>
  </bookViews>
  <sheets>
    <sheet name="M.C.1.1" sheetId="1" r:id="rId1"/>
    <sheet name="M.C.1.2" sheetId="4" r:id="rId2"/>
    <sheet name="M.C.1.3" sheetId="5" r:id="rId3"/>
    <sheet name="M.C.1.4" sheetId="6" r:id="rId4"/>
    <sheet name="M.C.1.5" sheetId="7" r:id="rId5"/>
    <sheet name="M.C.1.6" sheetId="8" r:id="rId6"/>
  </sheets>
  <definedNames>
    <definedName name="_xlchart.v1.0" hidden="1">'M.C.1.1'!$A$4:$A$10003</definedName>
    <definedName name="_xlchart.v1.1" hidden="1">'M.C.1.1'!$B$4:$B$10003</definedName>
    <definedName name="_xlchart.v1.2" hidden="1">'M.C.1.1'!$F$17</definedName>
    <definedName name="ExternalData_1" localSheetId="2" hidden="1">'M.C.1.3'!$A$2:$F$1009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8" i="5" l="1"/>
  <c r="B8" i="4"/>
  <c r="B10" i="4"/>
  <c r="E10" i="4" s="1"/>
  <c r="K17" i="5"/>
  <c r="K14" i="5"/>
  <c r="K13" i="5"/>
  <c r="K8" i="5"/>
  <c r="K7" i="5"/>
  <c r="K4" i="5"/>
  <c r="K3" i="5"/>
  <c r="H1009" i="5"/>
  <c r="H1008" i="5"/>
  <c r="H1007" i="5"/>
  <c r="H1006" i="5"/>
  <c r="H1005" i="5"/>
  <c r="H1004" i="5"/>
  <c r="H1003" i="5"/>
  <c r="H1002" i="5"/>
  <c r="H1001" i="5"/>
  <c r="H1000" i="5"/>
  <c r="H999" i="5"/>
  <c r="H998" i="5"/>
  <c r="H997" i="5"/>
  <c r="H996" i="5"/>
  <c r="H995" i="5"/>
  <c r="H994" i="5"/>
  <c r="H993" i="5"/>
  <c r="H992" i="5"/>
  <c r="H991" i="5"/>
  <c r="H990" i="5"/>
  <c r="H989" i="5"/>
  <c r="H988" i="5"/>
  <c r="H987" i="5"/>
  <c r="H986" i="5"/>
  <c r="H985" i="5"/>
  <c r="H984" i="5"/>
  <c r="H983" i="5"/>
  <c r="H982" i="5"/>
  <c r="H981" i="5"/>
  <c r="H980" i="5"/>
  <c r="H979" i="5"/>
  <c r="H978" i="5"/>
  <c r="H977" i="5"/>
  <c r="H976" i="5"/>
  <c r="H975" i="5"/>
  <c r="H974" i="5"/>
  <c r="H973" i="5"/>
  <c r="H972" i="5"/>
  <c r="H971" i="5"/>
  <c r="H970" i="5"/>
  <c r="H969" i="5"/>
  <c r="H968" i="5"/>
  <c r="H967" i="5"/>
  <c r="H966" i="5"/>
  <c r="H965" i="5"/>
  <c r="H964" i="5"/>
  <c r="H963" i="5"/>
  <c r="H962" i="5"/>
  <c r="H961" i="5"/>
  <c r="H960" i="5"/>
  <c r="H959" i="5"/>
  <c r="H958" i="5"/>
  <c r="H957" i="5"/>
  <c r="H956" i="5"/>
  <c r="H955" i="5"/>
  <c r="H954" i="5"/>
  <c r="H953" i="5"/>
  <c r="H952" i="5"/>
  <c r="H951" i="5"/>
  <c r="H950" i="5"/>
  <c r="H949" i="5"/>
  <c r="H948" i="5"/>
  <c r="H947" i="5"/>
  <c r="H946" i="5"/>
  <c r="H945" i="5"/>
  <c r="H944" i="5"/>
  <c r="H943" i="5"/>
  <c r="H942" i="5"/>
  <c r="H941" i="5"/>
  <c r="H940" i="5"/>
  <c r="H939" i="5"/>
  <c r="H938" i="5"/>
  <c r="H937" i="5"/>
  <c r="H936" i="5"/>
  <c r="H935" i="5"/>
  <c r="H934" i="5"/>
  <c r="H933" i="5"/>
  <c r="H932" i="5"/>
  <c r="H931" i="5"/>
  <c r="H930" i="5"/>
  <c r="H929" i="5"/>
  <c r="H928" i="5"/>
  <c r="H927" i="5"/>
  <c r="H926" i="5"/>
  <c r="H925" i="5"/>
  <c r="H924" i="5"/>
  <c r="H923" i="5"/>
  <c r="H922" i="5"/>
  <c r="H921" i="5"/>
  <c r="H920" i="5"/>
  <c r="H919" i="5"/>
  <c r="H918" i="5"/>
  <c r="H917" i="5"/>
  <c r="H916" i="5"/>
  <c r="H915" i="5"/>
  <c r="H914" i="5"/>
  <c r="H913" i="5"/>
  <c r="H912" i="5"/>
  <c r="H911" i="5"/>
  <c r="H910" i="5"/>
  <c r="H909" i="5"/>
  <c r="H908" i="5"/>
  <c r="H907" i="5"/>
  <c r="H906" i="5"/>
  <c r="H905" i="5"/>
  <c r="H904" i="5"/>
  <c r="H903" i="5"/>
  <c r="H902" i="5"/>
  <c r="H901" i="5"/>
  <c r="H900" i="5"/>
  <c r="H899" i="5"/>
  <c r="H898" i="5"/>
  <c r="H897" i="5"/>
  <c r="H896" i="5"/>
  <c r="H895" i="5"/>
  <c r="H894" i="5"/>
  <c r="H893" i="5"/>
  <c r="H892" i="5"/>
  <c r="H891" i="5"/>
  <c r="H890" i="5"/>
  <c r="H889" i="5"/>
  <c r="H888" i="5"/>
  <c r="H887" i="5"/>
  <c r="H886" i="5"/>
  <c r="H885" i="5"/>
  <c r="H884" i="5"/>
  <c r="H883" i="5"/>
  <c r="H882" i="5"/>
  <c r="H881" i="5"/>
  <c r="H880" i="5"/>
  <c r="H879" i="5"/>
  <c r="H878" i="5"/>
  <c r="H877" i="5"/>
  <c r="H876" i="5"/>
  <c r="H875" i="5"/>
  <c r="H874" i="5"/>
  <c r="H873" i="5"/>
  <c r="H872" i="5"/>
  <c r="H871" i="5"/>
  <c r="H870" i="5"/>
  <c r="H869" i="5"/>
  <c r="H868" i="5"/>
  <c r="H867" i="5"/>
  <c r="H866" i="5"/>
  <c r="H865" i="5"/>
  <c r="H864" i="5"/>
  <c r="H863" i="5"/>
  <c r="H862" i="5"/>
  <c r="H861" i="5"/>
  <c r="H860" i="5"/>
  <c r="H859" i="5"/>
  <c r="H858" i="5"/>
  <c r="H857" i="5"/>
  <c r="H856" i="5"/>
  <c r="H855" i="5"/>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7"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5" i="5"/>
  <c r="H764" i="5"/>
  <c r="H763" i="5"/>
  <c r="H762" i="5"/>
  <c r="H761" i="5"/>
  <c r="H760" i="5"/>
  <c r="H759" i="5"/>
  <c r="H758" i="5"/>
  <c r="H757" i="5"/>
  <c r="H756" i="5"/>
  <c r="H755" i="5"/>
  <c r="H754" i="5"/>
  <c r="H753" i="5"/>
  <c r="H752" i="5"/>
  <c r="H751" i="5"/>
  <c r="H750"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4" i="5"/>
  <c r="H713" i="5"/>
  <c r="H712" i="5"/>
  <c r="H711" i="5"/>
  <c r="H710" i="5"/>
  <c r="H709" i="5"/>
  <c r="H708" i="5"/>
  <c r="H707" i="5"/>
  <c r="H706" i="5"/>
  <c r="H705" i="5"/>
  <c r="H704" i="5"/>
  <c r="H703" i="5"/>
  <c r="H702" i="5"/>
  <c r="H701" i="5"/>
  <c r="H700" i="5"/>
  <c r="H699" i="5"/>
  <c r="H698" i="5"/>
  <c r="H697" i="5"/>
  <c r="H696" i="5"/>
  <c r="H695" i="5"/>
  <c r="H694" i="5"/>
  <c r="H693" i="5"/>
  <c r="H692" i="5"/>
  <c r="H691" i="5"/>
  <c r="H690" i="5"/>
  <c r="H689" i="5"/>
  <c r="H688" i="5"/>
  <c r="H687" i="5"/>
  <c r="H686" i="5"/>
  <c r="H685" i="5"/>
  <c r="H684" i="5"/>
  <c r="H683" i="5"/>
  <c r="H682" i="5"/>
  <c r="H681" i="5"/>
  <c r="H680" i="5"/>
  <c r="H679" i="5"/>
  <c r="H678" i="5"/>
  <c r="H677" i="5"/>
  <c r="H676" i="5"/>
  <c r="H675" i="5"/>
  <c r="H674" i="5"/>
  <c r="H673" i="5"/>
  <c r="H672" i="5"/>
  <c r="H671" i="5"/>
  <c r="H670" i="5"/>
  <c r="H669" i="5"/>
  <c r="H668" i="5"/>
  <c r="H667" i="5"/>
  <c r="H666" i="5"/>
  <c r="H665" i="5"/>
  <c r="H664" i="5"/>
  <c r="H663" i="5"/>
  <c r="H662" i="5"/>
  <c r="H661" i="5"/>
  <c r="H660" i="5"/>
  <c r="H659" i="5"/>
  <c r="H658" i="5"/>
  <c r="H657" i="5"/>
  <c r="H656" i="5"/>
  <c r="H655" i="5"/>
  <c r="H654" i="5"/>
  <c r="H653" i="5"/>
  <c r="H652" i="5"/>
  <c r="H651" i="5"/>
  <c r="H650" i="5"/>
  <c r="H649" i="5"/>
  <c r="H648" i="5"/>
  <c r="H647" i="5"/>
  <c r="H646" i="5"/>
  <c r="H645" i="5"/>
  <c r="H644" i="5"/>
  <c r="H643" i="5"/>
  <c r="H642" i="5"/>
  <c r="H641" i="5"/>
  <c r="H640" i="5"/>
  <c r="H639" i="5"/>
  <c r="H638" i="5"/>
  <c r="H637" i="5"/>
  <c r="H636" i="5"/>
  <c r="H635" i="5"/>
  <c r="H634" i="5"/>
  <c r="H633" i="5"/>
  <c r="H632" i="5"/>
  <c r="H631" i="5"/>
  <c r="H630" i="5"/>
  <c r="H629" i="5"/>
  <c r="H628" i="5"/>
  <c r="H627" i="5"/>
  <c r="H626" i="5"/>
  <c r="H625" i="5"/>
  <c r="H624" i="5"/>
  <c r="H623" i="5"/>
  <c r="H622" i="5"/>
  <c r="H621" i="5"/>
  <c r="H620" i="5"/>
  <c r="H619" i="5"/>
  <c r="H618" i="5"/>
  <c r="H617" i="5"/>
  <c r="H616" i="5"/>
  <c r="H615" i="5"/>
  <c r="H614" i="5"/>
  <c r="H613" i="5"/>
  <c r="H612" i="5"/>
  <c r="H611" i="5"/>
  <c r="H610" i="5"/>
  <c r="H609" i="5"/>
  <c r="H608" i="5"/>
  <c r="H607" i="5"/>
  <c r="H606" i="5"/>
  <c r="H605" i="5"/>
  <c r="H604" i="5"/>
  <c r="H603" i="5"/>
  <c r="H602" i="5"/>
  <c r="H601" i="5"/>
  <c r="H600" i="5"/>
  <c r="H599" i="5"/>
  <c r="H598" i="5"/>
  <c r="H597" i="5"/>
  <c r="H596" i="5"/>
  <c r="H595" i="5"/>
  <c r="H594" i="5"/>
  <c r="H593" i="5"/>
  <c r="H592" i="5"/>
  <c r="H591" i="5"/>
  <c r="H590" i="5"/>
  <c r="H589" i="5"/>
  <c r="H588" i="5"/>
  <c r="H587" i="5"/>
  <c r="H586" i="5"/>
  <c r="H585" i="5"/>
  <c r="H584" i="5"/>
  <c r="H583" i="5"/>
  <c r="H582" i="5"/>
  <c r="H581" i="5"/>
  <c r="H580" i="5"/>
  <c r="H579" i="5"/>
  <c r="H578" i="5"/>
  <c r="H577" i="5"/>
  <c r="H576" i="5"/>
  <c r="H575" i="5"/>
  <c r="H574" i="5"/>
  <c r="H573" i="5"/>
  <c r="H572" i="5"/>
  <c r="H571" i="5"/>
  <c r="H570" i="5"/>
  <c r="H569" i="5"/>
  <c r="H568" i="5"/>
  <c r="H567" i="5"/>
  <c r="H566" i="5"/>
  <c r="H565" i="5"/>
  <c r="H564" i="5"/>
  <c r="H563" i="5"/>
  <c r="H562" i="5"/>
  <c r="H561" i="5"/>
  <c r="H560" i="5"/>
  <c r="H559" i="5"/>
  <c r="H558" i="5"/>
  <c r="H557" i="5"/>
  <c r="H556" i="5"/>
  <c r="H555" i="5"/>
  <c r="H554" i="5"/>
  <c r="H553" i="5"/>
  <c r="H552" i="5"/>
  <c r="H551" i="5"/>
  <c r="H550" i="5"/>
  <c r="H549" i="5"/>
  <c r="H548" i="5"/>
  <c r="H547" i="5"/>
  <c r="H546" i="5"/>
  <c r="H545" i="5"/>
  <c r="H544" i="5"/>
  <c r="H543" i="5"/>
  <c r="H542" i="5"/>
  <c r="H541" i="5"/>
  <c r="H540" i="5"/>
  <c r="H539" i="5"/>
  <c r="H538" i="5"/>
  <c r="H537" i="5"/>
  <c r="H536" i="5"/>
  <c r="H535" i="5"/>
  <c r="H534" i="5"/>
  <c r="H533" i="5"/>
  <c r="H532" i="5"/>
  <c r="H531" i="5"/>
  <c r="H530" i="5"/>
  <c r="H529" i="5"/>
  <c r="H528" i="5"/>
  <c r="H527" i="5"/>
  <c r="H526" i="5"/>
  <c r="H525" i="5"/>
  <c r="H524" i="5"/>
  <c r="H523" i="5"/>
  <c r="H522" i="5"/>
  <c r="H521" i="5"/>
  <c r="H520" i="5"/>
  <c r="H519" i="5"/>
  <c r="H518" i="5"/>
  <c r="H517" i="5"/>
  <c r="H516" i="5"/>
  <c r="H515" i="5"/>
  <c r="H514" i="5"/>
  <c r="H513" i="5"/>
  <c r="H512" i="5"/>
  <c r="H511" i="5"/>
  <c r="H510" i="5"/>
  <c r="H509" i="5"/>
  <c r="H508" i="5"/>
  <c r="H507" i="5"/>
  <c r="H506" i="5"/>
  <c r="H505" i="5"/>
  <c r="H504" i="5"/>
  <c r="H503" i="5"/>
  <c r="H502" i="5"/>
  <c r="H501" i="5"/>
  <c r="H500" i="5"/>
  <c r="H499" i="5"/>
  <c r="H498" i="5"/>
  <c r="H497" i="5"/>
  <c r="H496" i="5"/>
  <c r="H495" i="5"/>
  <c r="H494" i="5"/>
  <c r="H493" i="5"/>
  <c r="H492" i="5"/>
  <c r="H491" i="5"/>
  <c r="H490" i="5"/>
  <c r="H489" i="5"/>
  <c r="H488" i="5"/>
  <c r="H487" i="5"/>
  <c r="H486" i="5"/>
  <c r="H485" i="5"/>
  <c r="H484" i="5"/>
  <c r="H483" i="5"/>
  <c r="H482" i="5"/>
  <c r="H481" i="5"/>
  <c r="H480" i="5"/>
  <c r="H479" i="5"/>
  <c r="H478" i="5"/>
  <c r="H477" i="5"/>
  <c r="H476" i="5"/>
  <c r="H475" i="5"/>
  <c r="H474" i="5"/>
  <c r="H473" i="5"/>
  <c r="H472" i="5"/>
  <c r="H471" i="5"/>
  <c r="H470" i="5"/>
  <c r="H469" i="5"/>
  <c r="H468" i="5"/>
  <c r="H467" i="5"/>
  <c r="H466" i="5"/>
  <c r="H465" i="5"/>
  <c r="H464" i="5"/>
  <c r="H463" i="5"/>
  <c r="H462" i="5"/>
  <c r="H461" i="5"/>
  <c r="H460" i="5"/>
  <c r="H459" i="5"/>
  <c r="H458" i="5"/>
  <c r="H457" i="5"/>
  <c r="H456" i="5"/>
  <c r="H455" i="5"/>
  <c r="H454" i="5"/>
  <c r="H453" i="5"/>
  <c r="H452" i="5"/>
  <c r="H451" i="5"/>
  <c r="H450" i="5"/>
  <c r="H449" i="5"/>
  <c r="H448" i="5"/>
  <c r="H447" i="5"/>
  <c r="H446" i="5"/>
  <c r="H445" i="5"/>
  <c r="H444" i="5"/>
  <c r="H443" i="5"/>
  <c r="H442" i="5"/>
  <c r="H441" i="5"/>
  <c r="H440" i="5"/>
  <c r="H439" i="5"/>
  <c r="H438" i="5"/>
  <c r="H437" i="5"/>
  <c r="H436" i="5"/>
  <c r="H435" i="5"/>
  <c r="H434" i="5"/>
  <c r="H433" i="5"/>
  <c r="H432" i="5"/>
  <c r="H431" i="5"/>
  <c r="H430" i="5"/>
  <c r="H429" i="5"/>
  <c r="H428" i="5"/>
  <c r="H427" i="5"/>
  <c r="H426" i="5"/>
  <c r="H425" i="5"/>
  <c r="H424" i="5"/>
  <c r="H423" i="5"/>
  <c r="H422" i="5"/>
  <c r="H421" i="5"/>
  <c r="H420" i="5"/>
  <c r="H419" i="5"/>
  <c r="H418" i="5"/>
  <c r="H417" i="5"/>
  <c r="H416" i="5"/>
  <c r="H415" i="5"/>
  <c r="H414" i="5"/>
  <c r="H413" i="5"/>
  <c r="H412" i="5"/>
  <c r="H411" i="5"/>
  <c r="H410" i="5"/>
  <c r="H409" i="5"/>
  <c r="H408" i="5"/>
  <c r="H407" i="5"/>
  <c r="H406" i="5"/>
  <c r="H405" i="5"/>
  <c r="H404" i="5"/>
  <c r="H403" i="5"/>
  <c r="H402" i="5"/>
  <c r="H401" i="5"/>
  <c r="H400" i="5"/>
  <c r="H399" i="5"/>
  <c r="H398" i="5"/>
  <c r="H397" i="5"/>
  <c r="H396" i="5"/>
  <c r="H395" i="5"/>
  <c r="H394" i="5"/>
  <c r="H393" i="5"/>
  <c r="H392" i="5"/>
  <c r="H391" i="5"/>
  <c r="H390" i="5"/>
  <c r="H389" i="5"/>
  <c r="H388" i="5"/>
  <c r="H387" i="5"/>
  <c r="H386" i="5"/>
  <c r="H385" i="5"/>
  <c r="H384" i="5"/>
  <c r="H383" i="5"/>
  <c r="H382" i="5"/>
  <c r="H381" i="5"/>
  <c r="H380" i="5"/>
  <c r="H379" i="5"/>
  <c r="H378" i="5"/>
  <c r="H377" i="5"/>
  <c r="H376" i="5"/>
  <c r="H375" i="5"/>
  <c r="H374" i="5"/>
  <c r="H373" i="5"/>
  <c r="H372" i="5"/>
  <c r="H371" i="5"/>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N24" i="8"/>
  <c r="N12" i="8"/>
  <c r="M12" i="8"/>
  <c r="M24" i="8"/>
  <c r="N13" i="8" a="1"/>
  <c r="M13" i="8" a="1"/>
  <c r="M17" i="8" s="1"/>
  <c r="N16" i="8"/>
  <c r="M16" i="8"/>
  <c r="N25" i="8" a="1"/>
  <c r="M25" i="8" a="1"/>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5"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4" i="8"/>
  <c r="H3" i="8" a="1"/>
  <c r="H4" i="8" a="1"/>
  <c r="H5" i="8" a="1"/>
  <c r="H6" i="8" a="1"/>
  <c r="H7" i="8" a="1"/>
  <c r="H8" i="8" a="1"/>
  <c r="H9" i="8" a="1"/>
  <c r="H10" i="8" a="1"/>
  <c r="H11" i="8" a="1"/>
  <c r="H12" i="8" a="1"/>
  <c r="H13" i="8" a="1"/>
  <c r="H14" i="8" a="1"/>
  <c r="H15" i="8" a="1"/>
  <c r="H16" i="8" a="1"/>
  <c r="H17" i="8" a="1"/>
  <c r="H18" i="8" a="1"/>
  <c r="H19" i="8" a="1"/>
  <c r="H20" i="8" a="1"/>
  <c r="H21" i="8" a="1"/>
  <c r="H22" i="8" a="1"/>
  <c r="H23" i="8" a="1"/>
  <c r="H24" i="8" a="1"/>
  <c r="H25" i="8" a="1"/>
  <c r="H26" i="8" a="1"/>
  <c r="H27" i="8" a="1"/>
  <c r="H28" i="8" a="1"/>
  <c r="H29" i="8" a="1"/>
  <c r="H30" i="8" a="1"/>
  <c r="H31" i="8" a="1"/>
  <c r="H32" i="8" a="1"/>
  <c r="H33" i="8" a="1"/>
  <c r="H34" i="8" a="1"/>
  <c r="H35" i="8" a="1"/>
  <c r="H36" i="8" a="1"/>
  <c r="H37" i="8" a="1"/>
  <c r="H38" i="8" a="1"/>
  <c r="H39" i="8" a="1"/>
  <c r="H40" i="8" a="1"/>
  <c r="H41" i="8" a="1"/>
  <c r="H42" i="8" a="1"/>
  <c r="H43" i="8" a="1"/>
  <c r="H44" i="8" a="1"/>
  <c r="H45" i="8" a="1"/>
  <c r="H46" i="8" a="1"/>
  <c r="H47" i="8" a="1"/>
  <c r="H48" i="8" a="1"/>
  <c r="H49" i="8" a="1"/>
  <c r="H50" i="8" a="1"/>
  <c r="H51" i="8" a="1"/>
  <c r="H52" i="8" a="1"/>
  <c r="H53" i="8" a="1"/>
  <c r="H54" i="8" a="1"/>
  <c r="H55" i="8" a="1"/>
  <c r="H56" i="8" a="1"/>
  <c r="H57" i="8" a="1"/>
  <c r="H58" i="8" a="1"/>
  <c r="H59" i="8" a="1"/>
  <c r="H60" i="8" a="1"/>
  <c r="H61" i="8" a="1"/>
  <c r="H62" i="8" a="1"/>
  <c r="H63" i="8" a="1"/>
  <c r="H64" i="8" a="1"/>
  <c r="H65" i="8" a="1"/>
  <c r="H66" i="8" a="1"/>
  <c r="H67" i="8" a="1"/>
  <c r="H68" i="8" a="1"/>
  <c r="H69" i="8" a="1"/>
  <c r="H70" i="8" a="1"/>
  <c r="H71" i="8" a="1"/>
  <c r="H72" i="8" a="1"/>
  <c r="H73" i="8" a="1"/>
  <c r="H74" i="8" a="1"/>
  <c r="H75" i="8" a="1"/>
  <c r="H76" i="8" a="1"/>
  <c r="H77" i="8" a="1"/>
  <c r="H78" i="8" a="1"/>
  <c r="H79" i="8" a="1"/>
  <c r="H80" i="8" a="1"/>
  <c r="H81" i="8" a="1"/>
  <c r="H82" i="8" a="1"/>
  <c r="H83" i="8" a="1"/>
  <c r="H84" i="8" a="1"/>
  <c r="H85" i="8" a="1"/>
  <c r="H86" i="8" a="1"/>
  <c r="H87" i="8" a="1"/>
  <c r="H88" i="8" a="1"/>
  <c r="H89" i="8" a="1"/>
  <c r="H90" i="8" a="1"/>
  <c r="H91" i="8" a="1"/>
  <c r="H92" i="8" a="1"/>
  <c r="H93" i="8" a="1"/>
  <c r="H94" i="8" a="1"/>
  <c r="H95" i="8" a="1"/>
  <c r="H96" i="8" a="1"/>
  <c r="H97" i="8" a="1"/>
  <c r="H98" i="8" a="1"/>
  <c r="H99" i="8" a="1"/>
  <c r="H100" i="8" a="1"/>
  <c r="H101" i="8" a="1"/>
  <c r="H102" i="8" a="1"/>
  <c r="H103" i="8" a="1"/>
  <c r="H104" i="8" a="1"/>
  <c r="H105" i="8" a="1"/>
  <c r="H106" i="8" a="1"/>
  <c r="H107" i="8" a="1"/>
  <c r="H108" i="8" a="1"/>
  <c r="H109" i="8" a="1"/>
  <c r="H110" i="8" a="1"/>
  <c r="H111" i="8" a="1"/>
  <c r="H112" i="8" a="1"/>
  <c r="H113" i="8" a="1"/>
  <c r="H114" i="8" a="1"/>
  <c r="H115" i="8" a="1"/>
  <c r="H116" i="8" a="1"/>
  <c r="H117" i="8" a="1"/>
  <c r="H118" i="8" a="1"/>
  <c r="H119" i="8" a="1"/>
  <c r="H120" i="8" a="1"/>
  <c r="H121" i="8" a="1"/>
  <c r="H122" i="8" a="1"/>
  <c r="H123" i="8" a="1"/>
  <c r="H124" i="8" a="1"/>
  <c r="H125" i="8" a="1"/>
  <c r="H126" i="8" a="1"/>
  <c r="H127" i="8" a="1"/>
  <c r="H128" i="8" a="1"/>
  <c r="H129" i="8" a="1"/>
  <c r="H130" i="8" a="1"/>
  <c r="H131" i="8" a="1"/>
  <c r="H132" i="8" a="1"/>
  <c r="H133" i="8" a="1"/>
  <c r="H134" i="8" a="1"/>
  <c r="H135" i="8" a="1"/>
  <c r="H136" i="8" a="1"/>
  <c r="H137" i="8" a="1"/>
  <c r="H138" i="8" a="1"/>
  <c r="H139" i="8" a="1"/>
  <c r="H140" i="8" a="1"/>
  <c r="H141" i="8" a="1"/>
  <c r="H142" i="8" a="1"/>
  <c r="H143" i="8" a="1"/>
  <c r="H144" i="8" a="1"/>
  <c r="H145" i="8" a="1"/>
  <c r="H146" i="8" a="1"/>
  <c r="H147" i="8" a="1"/>
  <c r="H148" i="8" a="1"/>
  <c r="H149" i="8" a="1"/>
  <c r="H150" i="8" a="1"/>
  <c r="H151" i="8" a="1"/>
  <c r="H152" i="8" a="1"/>
  <c r="H153" i="8" a="1"/>
  <c r="H154" i="8" a="1"/>
  <c r="H155" i="8" a="1"/>
  <c r="H156" i="8" a="1"/>
  <c r="H157" i="8" a="1"/>
  <c r="H158" i="8" a="1"/>
  <c r="H159" i="8" a="1"/>
  <c r="H160" i="8" a="1"/>
  <c r="H161" i="8" a="1"/>
  <c r="H162" i="8" a="1"/>
  <c r="H163" i="8" a="1"/>
  <c r="H164" i="8" a="1"/>
  <c r="H165" i="8" a="1"/>
  <c r="H166" i="8" a="1"/>
  <c r="H167" i="8" a="1"/>
  <c r="H168" i="8" a="1"/>
  <c r="H169" i="8" a="1"/>
  <c r="H170" i="8" a="1"/>
  <c r="H171" i="8" a="1"/>
  <c r="H172" i="8" a="1"/>
  <c r="H173" i="8" a="1"/>
  <c r="H174" i="8" a="1"/>
  <c r="H175" i="8" a="1"/>
  <c r="H176" i="8" a="1"/>
  <c r="H177" i="8" a="1"/>
  <c r="H178" i="8" a="1"/>
  <c r="H179" i="8" a="1"/>
  <c r="H180" i="8" a="1"/>
  <c r="H181" i="8" a="1"/>
  <c r="H182" i="8" a="1"/>
  <c r="H183" i="8" a="1"/>
  <c r="H184" i="8" a="1"/>
  <c r="H185" i="8" a="1"/>
  <c r="H186" i="8" a="1"/>
  <c r="H187" i="8" a="1"/>
  <c r="H188" i="8" a="1"/>
  <c r="H189" i="8" a="1"/>
  <c r="H190" i="8" a="1"/>
  <c r="H191" i="8" a="1"/>
  <c r="H192" i="8" a="1"/>
  <c r="H193" i="8" a="1"/>
  <c r="H194" i="8" a="1"/>
  <c r="H195" i="8" a="1"/>
  <c r="H196" i="8" a="1"/>
  <c r="H197" i="8" a="1"/>
  <c r="H198" i="8" a="1"/>
  <c r="H199" i="8" a="1"/>
  <c r="H200" i="8" a="1"/>
  <c r="H201" i="8" a="1"/>
  <c r="H202" i="8" a="1"/>
  <c r="H203" i="8" a="1"/>
  <c r="H204" i="8" a="1"/>
  <c r="H205" i="8" a="1"/>
  <c r="H206" i="8" a="1"/>
  <c r="H207" i="8" a="1"/>
  <c r="H208" i="8" a="1"/>
  <c r="H209" i="8" a="1"/>
  <c r="H210" i="8" a="1"/>
  <c r="H211" i="8" a="1"/>
  <c r="H212" i="8" a="1"/>
  <c r="H213" i="8" a="1"/>
  <c r="H214" i="8" a="1"/>
  <c r="H215" i="8" a="1"/>
  <c r="H216" i="8" a="1"/>
  <c r="H217" i="8" a="1"/>
  <c r="H218" i="8" a="1"/>
  <c r="H219" i="8" a="1"/>
  <c r="H220" i="8" a="1"/>
  <c r="H221" i="8" a="1"/>
  <c r="H222" i="8" a="1"/>
  <c r="H223" i="8" a="1"/>
  <c r="H224" i="8" a="1"/>
  <c r="H225" i="8" a="1"/>
  <c r="H226" i="8" a="1"/>
  <c r="H227" i="8" a="1"/>
  <c r="H228" i="8" a="1"/>
  <c r="H229" i="8" a="1"/>
  <c r="H230" i="8" a="1"/>
  <c r="H231" i="8" a="1"/>
  <c r="H232" i="8" a="1"/>
  <c r="H233" i="8" a="1"/>
  <c r="H234" i="8" a="1"/>
  <c r="H235" i="8" a="1"/>
  <c r="H236" i="8" a="1"/>
  <c r="H237" i="8" a="1"/>
  <c r="H238" i="8" a="1"/>
  <c r="H239" i="8" a="1"/>
  <c r="H240" i="8" a="1"/>
  <c r="H241" i="8" a="1"/>
  <c r="H242" i="8" a="1"/>
  <c r="H243" i="8" a="1"/>
  <c r="H244" i="8" a="1"/>
  <c r="H245" i="8" a="1"/>
  <c r="H246" i="8" a="1"/>
  <c r="H247" i="8" a="1"/>
  <c r="H248" i="8" a="1"/>
  <c r="H249" i="8" a="1"/>
  <c r="H250" i="8" a="1"/>
  <c r="H251" i="8" a="1"/>
  <c r="H252" i="8" a="1"/>
  <c r="H253" i="8" a="1"/>
  <c r="H254" i="8" a="1"/>
  <c r="H255" i="8" a="1"/>
  <c r="H256" i="8" a="1"/>
  <c r="H257" i="8" a="1"/>
  <c r="H258" i="8" a="1"/>
  <c r="H259" i="8" a="1"/>
  <c r="H260" i="8" a="1"/>
  <c r="H261" i="8" a="1"/>
  <c r="H262" i="8" a="1"/>
  <c r="H263" i="8" a="1"/>
  <c r="H264" i="8" a="1"/>
  <c r="H265" i="8" a="1"/>
  <c r="H266" i="8" a="1"/>
  <c r="H267" i="8" a="1"/>
  <c r="H268" i="8" a="1"/>
  <c r="H269" i="8" a="1"/>
  <c r="H270" i="8" a="1"/>
  <c r="H271" i="8" a="1"/>
  <c r="H272" i="8" a="1"/>
  <c r="H273" i="8" a="1"/>
  <c r="H274" i="8" a="1"/>
  <c r="H275" i="8" a="1"/>
  <c r="H276" i="8" a="1"/>
  <c r="H277" i="8" a="1"/>
  <c r="H278" i="8" a="1"/>
  <c r="H279" i="8" a="1"/>
  <c r="H280" i="8" a="1"/>
  <c r="H281" i="8" a="1"/>
  <c r="H282" i="8" a="1"/>
  <c r="H283" i="8" a="1"/>
  <c r="H284" i="8" a="1"/>
  <c r="H285" i="8" a="1"/>
  <c r="H286" i="8" a="1"/>
  <c r="H287" i="8" a="1"/>
  <c r="H288" i="8" a="1"/>
  <c r="H289" i="8" a="1"/>
  <c r="H290" i="8" a="1"/>
  <c r="H291" i="8" a="1"/>
  <c r="H292" i="8" a="1"/>
  <c r="H293" i="8" a="1"/>
  <c r="H294" i="8" a="1"/>
  <c r="H295" i="8" a="1"/>
  <c r="H296" i="8" a="1"/>
  <c r="H297" i="8" a="1"/>
  <c r="H298" i="8" a="1"/>
  <c r="H299" i="8" a="1"/>
  <c r="H300" i="8" a="1"/>
  <c r="H301" i="8" a="1"/>
  <c r="H302" i="8" a="1"/>
  <c r="H303" i="8" a="1"/>
  <c r="H304" i="8" a="1"/>
  <c r="H305" i="8" a="1"/>
  <c r="H306" i="8" a="1"/>
  <c r="H307" i="8" a="1"/>
  <c r="H308" i="8" a="1"/>
  <c r="H309" i="8" a="1"/>
  <c r="H310" i="8" a="1"/>
  <c r="H311" i="8" a="1"/>
  <c r="H312" i="8" a="1"/>
  <c r="H313" i="8" a="1"/>
  <c r="H314" i="8" a="1"/>
  <c r="H315" i="8" a="1"/>
  <c r="H316" i="8" a="1"/>
  <c r="H317" i="8" a="1"/>
  <c r="H318" i="8" a="1"/>
  <c r="H319" i="8" a="1"/>
  <c r="H320" i="8" a="1"/>
  <c r="H321" i="8" a="1"/>
  <c r="H322" i="8" a="1"/>
  <c r="H323" i="8" a="1"/>
  <c r="H324" i="8" a="1"/>
  <c r="H325" i="8" a="1"/>
  <c r="H326" i="8" a="1"/>
  <c r="H327" i="8" a="1"/>
  <c r="H328" i="8" a="1"/>
  <c r="H329" i="8" a="1"/>
  <c r="H330" i="8" a="1"/>
  <c r="H331" i="8" a="1"/>
  <c r="H332" i="8" a="1"/>
  <c r="H333" i="8" a="1"/>
  <c r="H334" i="8" a="1"/>
  <c r="H335" i="8" a="1"/>
  <c r="H336" i="8" a="1"/>
  <c r="H337" i="8" a="1"/>
  <c r="H338" i="8" a="1"/>
  <c r="H339" i="8" a="1"/>
  <c r="H340" i="8" a="1"/>
  <c r="H341" i="8" a="1"/>
  <c r="H342" i="8" a="1"/>
  <c r="H343" i="8" a="1"/>
  <c r="H344" i="8" a="1"/>
  <c r="H345" i="8" a="1"/>
  <c r="H346" i="8" a="1"/>
  <c r="H347" i="8" a="1"/>
  <c r="H348" i="8" a="1"/>
  <c r="H349" i="8" a="1"/>
  <c r="H350" i="8" a="1"/>
  <c r="H351" i="8" a="1"/>
  <c r="H352" i="8" a="1"/>
  <c r="H353" i="8" a="1"/>
  <c r="H354" i="8" a="1"/>
  <c r="H355" i="8" a="1"/>
  <c r="H356" i="8" a="1"/>
  <c r="H357" i="8" a="1"/>
  <c r="H358" i="8" a="1"/>
  <c r="H359" i="8" a="1"/>
  <c r="H360" i="8" a="1"/>
  <c r="H361" i="8" a="1"/>
  <c r="H362" i="8" a="1"/>
  <c r="H363" i="8" a="1"/>
  <c r="H364" i="8" a="1"/>
  <c r="H365" i="8" a="1"/>
  <c r="H366" i="8" a="1"/>
  <c r="H367" i="8" a="1"/>
  <c r="H368" i="8" a="1"/>
  <c r="H369" i="8" a="1"/>
  <c r="H370" i="8" a="1"/>
  <c r="H371" i="8" a="1"/>
  <c r="H372" i="8" a="1"/>
  <c r="H373" i="8" a="1"/>
  <c r="H374" i="8" a="1"/>
  <c r="H375" i="8" a="1"/>
  <c r="H376" i="8" a="1"/>
  <c r="H377" i="8" a="1"/>
  <c r="H378" i="8" a="1"/>
  <c r="H379" i="8" a="1"/>
  <c r="H380" i="8" a="1"/>
  <c r="H381" i="8" a="1"/>
  <c r="H382" i="8" a="1"/>
  <c r="H383" i="8" a="1"/>
  <c r="H384" i="8" a="1"/>
  <c r="H385" i="8" a="1"/>
  <c r="H386" i="8" a="1"/>
  <c r="H387" i="8" a="1"/>
  <c r="H388" i="8" a="1"/>
  <c r="H389" i="8" a="1"/>
  <c r="H390" i="8" a="1"/>
  <c r="H391" i="8" a="1"/>
  <c r="H392" i="8" a="1"/>
  <c r="H393" i="8" a="1"/>
  <c r="H394" i="8" a="1"/>
  <c r="H395" i="8" a="1"/>
  <c r="H396" i="8" a="1"/>
  <c r="H397" i="8" a="1"/>
  <c r="H398" i="8" a="1"/>
  <c r="H399" i="8" a="1"/>
  <c r="H400" i="8" a="1"/>
  <c r="H401" i="8" a="1"/>
  <c r="H402" i="8" a="1"/>
  <c r="H403" i="8" a="1"/>
  <c r="H404" i="8" a="1"/>
  <c r="H405" i="8" a="1"/>
  <c r="H406" i="8" a="1"/>
  <c r="H407" i="8" a="1"/>
  <c r="H408" i="8" a="1"/>
  <c r="H409" i="8" a="1"/>
  <c r="H410" i="8" a="1"/>
  <c r="H411" i="8" a="1"/>
  <c r="H412" i="8" a="1"/>
  <c r="H413" i="8" a="1"/>
  <c r="H414" i="8" a="1"/>
  <c r="H415" i="8" a="1"/>
  <c r="H416" i="8" a="1"/>
  <c r="H417" i="8" a="1"/>
  <c r="H418" i="8" a="1"/>
  <c r="H419" i="8" a="1"/>
  <c r="H420" i="8" a="1"/>
  <c r="H421" i="8" a="1"/>
  <c r="H422" i="8" a="1"/>
  <c r="H423" i="8" a="1"/>
  <c r="H424" i="8" a="1"/>
  <c r="H425" i="8" a="1"/>
  <c r="H426" i="8" a="1"/>
  <c r="H427" i="8" a="1"/>
  <c r="H428" i="8" a="1"/>
  <c r="H429" i="8" a="1"/>
  <c r="H430" i="8" a="1"/>
  <c r="H431" i="8" a="1"/>
  <c r="H432" i="8" a="1"/>
  <c r="H433" i="8" a="1"/>
  <c r="H434" i="8" a="1"/>
  <c r="H435" i="8" a="1"/>
  <c r="H436" i="8" a="1"/>
  <c r="H437" i="8" a="1"/>
  <c r="H438" i="8" a="1"/>
  <c r="H439" i="8" a="1"/>
  <c r="H440" i="8" a="1"/>
  <c r="H441" i="8" a="1"/>
  <c r="H442" i="8" a="1"/>
  <c r="H443" i="8" a="1"/>
  <c r="H444" i="8" a="1"/>
  <c r="H445" i="8" a="1"/>
  <c r="H446" i="8" a="1"/>
  <c r="H447" i="8" a="1"/>
  <c r="H448" i="8" a="1"/>
  <c r="H449" i="8" a="1"/>
  <c r="H450" i="8" a="1"/>
  <c r="H451" i="8" a="1"/>
  <c r="H452" i="8" a="1"/>
  <c r="H453" i="8" a="1"/>
  <c r="H454" i="8" a="1"/>
  <c r="H455" i="8" a="1"/>
  <c r="H456" i="8" a="1"/>
  <c r="H457" i="8" a="1"/>
  <c r="H458" i="8" a="1"/>
  <c r="H459" i="8" a="1"/>
  <c r="H460" i="8" a="1"/>
  <c r="H461" i="8" a="1"/>
  <c r="H462" i="8" a="1"/>
  <c r="H463" i="8" a="1"/>
  <c r="H464" i="8" a="1"/>
  <c r="H465" i="8" a="1"/>
  <c r="H466" i="8" a="1"/>
  <c r="H467" i="8" a="1"/>
  <c r="H468" i="8" a="1"/>
  <c r="H469" i="8" a="1"/>
  <c r="H470" i="8" a="1"/>
  <c r="H471" i="8" a="1"/>
  <c r="H472" i="8" a="1"/>
  <c r="H473" i="8" a="1"/>
  <c r="H474" i="8" a="1"/>
  <c r="H475" i="8" a="1"/>
  <c r="H476" i="8" a="1"/>
  <c r="H477" i="8" a="1"/>
  <c r="H478" i="8" a="1"/>
  <c r="H479" i="8" a="1"/>
  <c r="H480" i="8" a="1"/>
  <c r="H481" i="8" a="1"/>
  <c r="H482" i="8" a="1"/>
  <c r="H483" i="8" a="1"/>
  <c r="H484" i="8" a="1"/>
  <c r="H485" i="8" a="1"/>
  <c r="H486" i="8" a="1"/>
  <c r="H487" i="8" a="1"/>
  <c r="H488" i="8" a="1"/>
  <c r="H489" i="8" a="1"/>
  <c r="H490" i="8" a="1"/>
  <c r="H491" i="8" a="1"/>
  <c r="H492" i="8" a="1"/>
  <c r="H493" i="8" a="1"/>
  <c r="H494" i="8" a="1"/>
  <c r="H495" i="8" a="1"/>
  <c r="H496" i="8" a="1"/>
  <c r="H497" i="8" a="1"/>
  <c r="H498" i="8" a="1"/>
  <c r="H499" i="8" a="1"/>
  <c r="H500" i="8" a="1"/>
  <c r="H501" i="8" a="1"/>
  <c r="H502" i="8" a="1"/>
  <c r="H503" i="8" a="1"/>
  <c r="H504" i="8" a="1"/>
  <c r="H505" i="8" a="1"/>
  <c r="H506" i="8" a="1"/>
  <c r="H507" i="8" a="1"/>
  <c r="H508" i="8" a="1"/>
  <c r="H509" i="8" a="1"/>
  <c r="H510" i="8" a="1"/>
  <c r="H511" i="8" a="1"/>
  <c r="H512" i="8" a="1"/>
  <c r="H513" i="8" a="1"/>
  <c r="H514" i="8" a="1"/>
  <c r="H515" i="8" a="1"/>
  <c r="H516" i="8" a="1"/>
  <c r="H517" i="8" a="1"/>
  <c r="H518" i="8" a="1"/>
  <c r="H519" i="8" a="1"/>
  <c r="H520" i="8" a="1"/>
  <c r="H521" i="8" a="1"/>
  <c r="H522" i="8" a="1"/>
  <c r="H523" i="8" a="1"/>
  <c r="H524" i="8" a="1"/>
  <c r="H525" i="8" a="1"/>
  <c r="H526" i="8" a="1"/>
  <c r="H527" i="8" a="1"/>
  <c r="H528" i="8" a="1"/>
  <c r="H529" i="8" a="1"/>
  <c r="H530" i="8" a="1"/>
  <c r="H531" i="8" a="1"/>
  <c r="H532" i="8" a="1"/>
  <c r="H533" i="8" a="1"/>
  <c r="H534" i="8" a="1"/>
  <c r="H535" i="8" a="1"/>
  <c r="H536" i="8" a="1"/>
  <c r="H537" i="8" a="1"/>
  <c r="H538" i="8" a="1"/>
  <c r="H539" i="8" a="1"/>
  <c r="H540" i="8" a="1"/>
  <c r="H541" i="8" a="1"/>
  <c r="H542" i="8" a="1"/>
  <c r="H543" i="8" a="1"/>
  <c r="H544" i="8" a="1"/>
  <c r="H545" i="8" a="1"/>
  <c r="H546" i="8" a="1"/>
  <c r="H547" i="8" a="1"/>
  <c r="H548" i="8" a="1"/>
  <c r="H549" i="8" a="1"/>
  <c r="H550" i="8" a="1"/>
  <c r="H551" i="8" a="1"/>
  <c r="H552" i="8" a="1"/>
  <c r="H553" i="8" a="1"/>
  <c r="H554" i="8" a="1"/>
  <c r="H555" i="8" a="1"/>
  <c r="H556" i="8" a="1"/>
  <c r="H557" i="8" a="1"/>
  <c r="H558" i="8" a="1"/>
  <c r="H559" i="8" a="1"/>
  <c r="H560" i="8" a="1"/>
  <c r="H561" i="8" a="1"/>
  <c r="H562" i="8" a="1"/>
  <c r="H563" i="8" a="1"/>
  <c r="H564" i="8" a="1"/>
  <c r="H565" i="8" a="1"/>
  <c r="H566" i="8" a="1"/>
  <c r="H567" i="8" a="1"/>
  <c r="H568" i="8" a="1"/>
  <c r="H569" i="8" a="1"/>
  <c r="H570" i="8" a="1"/>
  <c r="H571" i="8" a="1"/>
  <c r="H572" i="8" a="1"/>
  <c r="H573" i="8" a="1"/>
  <c r="H574" i="8" a="1"/>
  <c r="H575" i="8" a="1"/>
  <c r="H576" i="8" a="1"/>
  <c r="H577" i="8" a="1"/>
  <c r="H578" i="8" a="1"/>
  <c r="H579" i="8" a="1"/>
  <c r="H580" i="8" a="1"/>
  <c r="H581" i="8" a="1"/>
  <c r="H582" i="8" a="1"/>
  <c r="H583" i="8" a="1"/>
  <c r="H584" i="8" a="1"/>
  <c r="H585" i="8" a="1"/>
  <c r="H586" i="8" a="1"/>
  <c r="H587" i="8" a="1"/>
  <c r="H588" i="8" a="1"/>
  <c r="H589" i="8" a="1"/>
  <c r="H590" i="8" a="1"/>
  <c r="H591" i="8" a="1"/>
  <c r="H592" i="8" a="1"/>
  <c r="H593" i="8" a="1"/>
  <c r="H594" i="8" a="1"/>
  <c r="H595" i="8" a="1"/>
  <c r="H596" i="8" a="1"/>
  <c r="H597" i="8" a="1"/>
  <c r="H598" i="8" a="1"/>
  <c r="H599" i="8" a="1"/>
  <c r="H600" i="8" a="1"/>
  <c r="H601" i="8" a="1"/>
  <c r="H602" i="8" a="1"/>
  <c r="H603" i="8" a="1"/>
  <c r="H604" i="8" a="1"/>
  <c r="H605" i="8" a="1"/>
  <c r="H606" i="8" a="1"/>
  <c r="H607" i="8" a="1"/>
  <c r="H608" i="8" a="1"/>
  <c r="H609" i="8" a="1"/>
  <c r="H610" i="8" a="1"/>
  <c r="H611" i="8" a="1"/>
  <c r="H612" i="8" a="1"/>
  <c r="H613" i="8" a="1"/>
  <c r="H614" i="8" a="1"/>
  <c r="H615" i="8" a="1"/>
  <c r="H616" i="8" a="1"/>
  <c r="H617" i="8" a="1"/>
  <c r="H618" i="8" a="1"/>
  <c r="H619" i="8" a="1"/>
  <c r="H620" i="8" a="1"/>
  <c r="H621" i="8" a="1"/>
  <c r="H622" i="8" a="1"/>
  <c r="H623" i="8" a="1"/>
  <c r="H624" i="8" a="1"/>
  <c r="H625" i="8" a="1"/>
  <c r="H626" i="8" a="1"/>
  <c r="H627" i="8" a="1"/>
  <c r="H628" i="8" a="1"/>
  <c r="H629" i="8" a="1"/>
  <c r="H630" i="8" a="1"/>
  <c r="H631" i="8" a="1"/>
  <c r="H632" i="8" a="1"/>
  <c r="H633" i="8" a="1"/>
  <c r="H634" i="8" a="1"/>
  <c r="H635" i="8" a="1"/>
  <c r="H636" i="8" a="1"/>
  <c r="H637" i="8" a="1"/>
  <c r="H638" i="8" a="1"/>
  <c r="H639" i="8" a="1"/>
  <c r="H640" i="8" a="1"/>
  <c r="H641" i="8" a="1"/>
  <c r="H642" i="8" a="1"/>
  <c r="H643" i="8" a="1"/>
  <c r="H644" i="8" a="1"/>
  <c r="H645" i="8" a="1"/>
  <c r="H646" i="8" a="1"/>
  <c r="H647" i="8" a="1"/>
  <c r="H648" i="8" a="1"/>
  <c r="H649" i="8" a="1"/>
  <c r="H650" i="8" a="1"/>
  <c r="H651" i="8" a="1"/>
  <c r="H652" i="8" a="1"/>
  <c r="H653" i="8" a="1"/>
  <c r="H654" i="8" a="1"/>
  <c r="H655" i="8" a="1"/>
  <c r="H656" i="8" a="1"/>
  <c r="H657" i="8" a="1"/>
  <c r="H658" i="8" a="1"/>
  <c r="H659" i="8" a="1"/>
  <c r="H660" i="8" a="1"/>
  <c r="H661" i="8" a="1"/>
  <c r="H662" i="8" a="1"/>
  <c r="H663" i="8" a="1"/>
  <c r="H664" i="8" a="1"/>
  <c r="H665" i="8" a="1"/>
  <c r="H666" i="8" a="1"/>
  <c r="H667" i="8" a="1"/>
  <c r="H668" i="8" a="1"/>
  <c r="H669" i="8" a="1"/>
  <c r="H670" i="8" a="1"/>
  <c r="H671" i="8" a="1"/>
  <c r="H672" i="8" a="1"/>
  <c r="H673" i="8" a="1"/>
  <c r="H674" i="8" a="1"/>
  <c r="H675" i="8" a="1"/>
  <c r="H676" i="8" a="1"/>
  <c r="H677" i="8" a="1"/>
  <c r="H678" i="8" a="1"/>
  <c r="H679" i="8" a="1"/>
  <c r="H680" i="8" a="1"/>
  <c r="H681" i="8" a="1"/>
  <c r="H682" i="8" a="1"/>
  <c r="H683" i="8" a="1"/>
  <c r="H684" i="8" a="1"/>
  <c r="H685" i="8" a="1"/>
  <c r="H686" i="8" a="1"/>
  <c r="H687" i="8" a="1"/>
  <c r="H688" i="8" a="1"/>
  <c r="H689" i="8" a="1"/>
  <c r="H690" i="8" a="1"/>
  <c r="H691" i="8" a="1"/>
  <c r="H692" i="8" a="1"/>
  <c r="H693" i="8" a="1"/>
  <c r="H694" i="8" a="1"/>
  <c r="H695" i="8" a="1"/>
  <c r="H696" i="8" a="1"/>
  <c r="H697" i="8" a="1"/>
  <c r="H698" i="8" a="1"/>
  <c r="H699" i="8" a="1"/>
  <c r="H700" i="8" a="1"/>
  <c r="H701" i="8" a="1"/>
  <c r="H702" i="8" a="1"/>
  <c r="H703" i="8" a="1"/>
  <c r="H704" i="8" a="1"/>
  <c r="H705" i="8" a="1"/>
  <c r="H706" i="8" a="1"/>
  <c r="H707" i="8" a="1"/>
  <c r="H708" i="8" a="1"/>
  <c r="H709" i="8" a="1"/>
  <c r="H710" i="8" a="1"/>
  <c r="H711" i="8" a="1"/>
  <c r="H712" i="8" a="1"/>
  <c r="H713" i="8" a="1"/>
  <c r="H714" i="8" a="1"/>
  <c r="H715" i="8" a="1"/>
  <c r="H716" i="8" a="1"/>
  <c r="H717" i="8" a="1"/>
  <c r="H718" i="8" a="1"/>
  <c r="H719" i="8" a="1"/>
  <c r="H720" i="8" a="1"/>
  <c r="H721" i="8" a="1"/>
  <c r="H722" i="8" a="1"/>
  <c r="H723" i="8" a="1"/>
  <c r="H724" i="8" a="1"/>
  <c r="H725" i="8" a="1"/>
  <c r="H726" i="8" a="1"/>
  <c r="H727" i="8" a="1"/>
  <c r="H728" i="8" a="1"/>
  <c r="H729" i="8" a="1"/>
  <c r="H730" i="8" a="1"/>
  <c r="H731" i="8" a="1"/>
  <c r="H732" i="8" a="1"/>
  <c r="H733" i="8" a="1"/>
  <c r="H734" i="8" a="1"/>
  <c r="H735" i="8" a="1"/>
  <c r="H736" i="8" a="1"/>
  <c r="H737" i="8" a="1"/>
  <c r="H738" i="8" a="1"/>
  <c r="H739" i="8" a="1"/>
  <c r="H740" i="8" a="1"/>
  <c r="H741" i="8" a="1"/>
  <c r="H742" i="8" a="1"/>
  <c r="H743" i="8" a="1"/>
  <c r="H744" i="8" a="1"/>
  <c r="H745" i="8" a="1"/>
  <c r="H746" i="8" a="1"/>
  <c r="H747" i="8" a="1"/>
  <c r="H748" i="8" a="1"/>
  <c r="H749" i="8" a="1"/>
  <c r="H750" i="8" a="1"/>
  <c r="H751" i="8" a="1"/>
  <c r="H752" i="8" a="1"/>
  <c r="H753" i="8" a="1"/>
  <c r="H754" i="8" a="1"/>
  <c r="H755" i="8" a="1"/>
  <c r="H756" i="8" a="1"/>
  <c r="H757" i="8" a="1"/>
  <c r="H758" i="8" a="1"/>
  <c r="H759" i="8" a="1"/>
  <c r="H760" i="8" a="1"/>
  <c r="H761" i="8" a="1"/>
  <c r="H762" i="8" a="1"/>
  <c r="H763" i="8" a="1"/>
  <c r="H764" i="8" a="1"/>
  <c r="H765" i="8" a="1"/>
  <c r="H766" i="8" a="1"/>
  <c r="H767" i="8" a="1"/>
  <c r="H768" i="8" a="1"/>
  <c r="H769" i="8" a="1"/>
  <c r="H770" i="8" a="1"/>
  <c r="H771" i="8" a="1"/>
  <c r="H772" i="8" a="1"/>
  <c r="H773" i="8" a="1"/>
  <c r="H774" i="8" a="1"/>
  <c r="H775" i="8" a="1"/>
  <c r="H776" i="8" a="1"/>
  <c r="H777" i="8" a="1"/>
  <c r="H778" i="8" a="1"/>
  <c r="H779" i="8" a="1"/>
  <c r="H780" i="8" a="1"/>
  <c r="H781" i="8" a="1"/>
  <c r="H782" i="8" a="1"/>
  <c r="H783" i="8" a="1"/>
  <c r="H784" i="8" a="1"/>
  <c r="H785" i="8" a="1"/>
  <c r="H786" i="8" a="1"/>
  <c r="H787" i="8" a="1"/>
  <c r="H788" i="8" a="1"/>
  <c r="H789" i="8" a="1"/>
  <c r="H790" i="8" a="1"/>
  <c r="H791" i="8" a="1"/>
  <c r="H792" i="8" a="1"/>
  <c r="H793" i="8" a="1"/>
  <c r="H794" i="8" a="1"/>
  <c r="H795" i="8" a="1"/>
  <c r="H796" i="8" a="1"/>
  <c r="H797" i="8" a="1"/>
  <c r="H798" i="8" a="1"/>
  <c r="H799" i="8" a="1"/>
  <c r="H800" i="8" a="1"/>
  <c r="H801" i="8" a="1"/>
  <c r="H802" i="8" a="1"/>
  <c r="H803" i="8" a="1"/>
  <c r="H804" i="8" a="1"/>
  <c r="H805" i="8" a="1"/>
  <c r="H806" i="8" a="1"/>
  <c r="H807" i="8" a="1"/>
  <c r="H808" i="8" a="1"/>
  <c r="H809" i="8" a="1"/>
  <c r="H810" i="8" a="1"/>
  <c r="H811" i="8" a="1"/>
  <c r="H812" i="8" a="1"/>
  <c r="H813" i="8" a="1"/>
  <c r="H814" i="8" a="1"/>
  <c r="H815" i="8" a="1"/>
  <c r="H816" i="8" a="1"/>
  <c r="H817" i="8" a="1"/>
  <c r="H818" i="8" a="1"/>
  <c r="H819" i="8" a="1"/>
  <c r="H820" i="8" a="1"/>
  <c r="H821" i="8" a="1"/>
  <c r="H822" i="8" a="1"/>
  <c r="H823" i="8" a="1"/>
  <c r="H824" i="8" a="1"/>
  <c r="H825" i="8" a="1"/>
  <c r="H826" i="8" a="1"/>
  <c r="H827" i="8" a="1"/>
  <c r="H828" i="8" a="1"/>
  <c r="H829" i="8" a="1"/>
  <c r="H830" i="8" a="1"/>
  <c r="H831" i="8" a="1"/>
  <c r="H832" i="8" a="1"/>
  <c r="H833" i="8" a="1"/>
  <c r="H834" i="8" a="1"/>
  <c r="H835" i="8" a="1"/>
  <c r="H836" i="8" a="1"/>
  <c r="H837" i="8" a="1"/>
  <c r="H838" i="8" a="1"/>
  <c r="H839" i="8" a="1"/>
  <c r="H840" i="8" a="1"/>
  <c r="H841" i="8" a="1"/>
  <c r="H842" i="8" a="1"/>
  <c r="H843" i="8" a="1"/>
  <c r="H844" i="8" a="1"/>
  <c r="H845" i="8" a="1"/>
  <c r="H846" i="8" a="1"/>
  <c r="H847" i="8" a="1"/>
  <c r="H848" i="8" a="1"/>
  <c r="H849" i="8" a="1"/>
  <c r="H850" i="8" a="1"/>
  <c r="H851" i="8" a="1"/>
  <c r="H852" i="8" a="1"/>
  <c r="H853" i="8" a="1"/>
  <c r="H854" i="8" a="1"/>
  <c r="H855" i="8" a="1"/>
  <c r="H856" i="8" a="1"/>
  <c r="H857" i="8" a="1"/>
  <c r="H858" i="8" a="1"/>
  <c r="H859" i="8" a="1"/>
  <c r="H860" i="8" a="1"/>
  <c r="H861" i="8" a="1"/>
  <c r="H862" i="8" a="1"/>
  <c r="H863" i="8" a="1"/>
  <c r="H864" i="8" a="1"/>
  <c r="H865" i="8" a="1"/>
  <c r="H866" i="8" a="1"/>
  <c r="H867" i="8" a="1"/>
  <c r="H868" i="8" a="1"/>
  <c r="H869" i="8" a="1"/>
  <c r="H870" i="8" a="1"/>
  <c r="H871" i="8" a="1"/>
  <c r="H872" i="8" a="1"/>
  <c r="H873" i="8" a="1"/>
  <c r="H874" i="8" a="1"/>
  <c r="H875" i="8" a="1"/>
  <c r="H876" i="8" a="1"/>
  <c r="H877" i="8" a="1"/>
  <c r="H878" i="8" a="1"/>
  <c r="H879" i="8" a="1"/>
  <c r="H880" i="8" a="1"/>
  <c r="H881" i="8" a="1"/>
  <c r="H882" i="8" a="1"/>
  <c r="H883" i="8" a="1"/>
  <c r="H884" i="8" a="1"/>
  <c r="H885" i="8" a="1"/>
  <c r="H886" i="8" a="1"/>
  <c r="H887" i="8" a="1"/>
  <c r="H888" i="8" a="1"/>
  <c r="H889" i="8" a="1"/>
  <c r="H890" i="8" a="1"/>
  <c r="H891" i="8" a="1"/>
  <c r="H892" i="8" a="1"/>
  <c r="H893" i="8" a="1"/>
  <c r="H894" i="8" a="1"/>
  <c r="H895" i="8" a="1"/>
  <c r="H896" i="8" a="1"/>
  <c r="H897" i="8" a="1"/>
  <c r="H898" i="8" a="1"/>
  <c r="H899" i="8" a="1"/>
  <c r="H900" i="8" a="1"/>
  <c r="H901" i="8" a="1"/>
  <c r="H902" i="8" a="1"/>
  <c r="H903" i="8" a="1"/>
  <c r="H904" i="8" a="1"/>
  <c r="H905" i="8" a="1"/>
  <c r="H906" i="8" a="1"/>
  <c r="H907" i="8" a="1"/>
  <c r="H908" i="8" a="1"/>
  <c r="H909" i="8" a="1"/>
  <c r="H910" i="8" a="1"/>
  <c r="H911" i="8" a="1"/>
  <c r="H912" i="8" a="1"/>
  <c r="H913" i="8" a="1"/>
  <c r="H914" i="8" a="1"/>
  <c r="H915" i="8" a="1"/>
  <c r="H916" i="8" a="1"/>
  <c r="H917" i="8" a="1"/>
  <c r="H918" i="8" a="1"/>
  <c r="H919" i="8" a="1"/>
  <c r="H920" i="8" a="1"/>
  <c r="H921" i="8" a="1"/>
  <c r="H922" i="8" a="1"/>
  <c r="H923" i="8" a="1"/>
  <c r="H924" i="8" a="1"/>
  <c r="H925" i="8" a="1"/>
  <c r="H926" i="8" a="1"/>
  <c r="H927" i="8" a="1"/>
  <c r="H928" i="8" a="1"/>
  <c r="H929" i="8" a="1"/>
  <c r="H930" i="8" a="1"/>
  <c r="H931" i="8" a="1"/>
  <c r="H932" i="8" a="1"/>
  <c r="H933" i="8" a="1"/>
  <c r="H934" i="8" a="1"/>
  <c r="H935" i="8" a="1"/>
  <c r="H936" i="8" a="1"/>
  <c r="H937" i="8" a="1"/>
  <c r="H938" i="8" a="1"/>
  <c r="H939" i="8" a="1"/>
  <c r="H940" i="8" a="1"/>
  <c r="H941" i="8" a="1"/>
  <c r="H942" i="8" a="1"/>
  <c r="H943" i="8" a="1"/>
  <c r="H944" i="8" a="1"/>
  <c r="H945" i="8" a="1"/>
  <c r="H946" i="8" a="1"/>
  <c r="H947" i="8" a="1"/>
  <c r="H948" i="8" a="1"/>
  <c r="H949" i="8" a="1"/>
  <c r="H950" i="8" a="1"/>
  <c r="H951" i="8" a="1"/>
  <c r="H952" i="8" a="1"/>
  <c r="H953" i="8" a="1"/>
  <c r="H954" i="8" a="1"/>
  <c r="H955" i="8" a="1"/>
  <c r="H956" i="8" a="1"/>
  <c r="H957" i="8" a="1"/>
  <c r="H958" i="8" a="1"/>
  <c r="H959" i="8" a="1"/>
  <c r="H960" i="8" a="1"/>
  <c r="H961" i="8" a="1"/>
  <c r="H962" i="8" a="1"/>
  <c r="H963" i="8" a="1"/>
  <c r="H964" i="8" a="1"/>
  <c r="H965" i="8" a="1"/>
  <c r="H966" i="8" a="1"/>
  <c r="H967" i="8" a="1"/>
  <c r="H968" i="8" a="1"/>
  <c r="H969" i="8" a="1"/>
  <c r="H970" i="8" a="1"/>
  <c r="H971" i="8" a="1"/>
  <c r="H972" i="8" a="1"/>
  <c r="H973" i="8" a="1"/>
  <c r="H974" i="8" a="1"/>
  <c r="H975" i="8" a="1"/>
  <c r="H976" i="8" a="1"/>
  <c r="H977" i="8" a="1"/>
  <c r="H978" i="8" a="1"/>
  <c r="H979" i="8" a="1"/>
  <c r="H980" i="8" a="1"/>
  <c r="H981" i="8" a="1"/>
  <c r="H982" i="8" a="1"/>
  <c r="H983" i="8" a="1"/>
  <c r="H984" i="8" a="1"/>
  <c r="H985" i="8" a="1"/>
  <c r="H986" i="8" a="1"/>
  <c r="H987" i="8" a="1"/>
  <c r="H988" i="8" a="1"/>
  <c r="H989" i="8" a="1"/>
  <c r="H990" i="8" a="1"/>
  <c r="H991" i="8" a="1"/>
  <c r="H992" i="8" a="1"/>
  <c r="H993" i="8" a="1"/>
  <c r="H994" i="8" a="1"/>
  <c r="H995" i="8" a="1"/>
  <c r="H996" i="8" a="1"/>
  <c r="H997" i="8" a="1"/>
  <c r="H998" i="8" a="1"/>
  <c r="H999" i="8" a="1"/>
  <c r="H1000" i="8" a="1"/>
  <c r="H1001" i="8" a="1"/>
  <c r="H1002" i="8" a="1"/>
  <c r="H1003" i="8" a="1"/>
  <c r="H1004" i="8" a="1"/>
  <c r="H1005" i="8" a="1"/>
  <c r="H1006" i="8" a="1"/>
  <c r="H1007" i="8" a="1"/>
  <c r="H1008" i="8" a="1"/>
  <c r="H1009" i="8" a="1"/>
  <c r="H1010" i="8" a="1"/>
  <c r="H1011" i="8" a="1"/>
  <c r="H1012" i="8" a="1"/>
  <c r="H1013" i="8" a="1"/>
  <c r="H1014" i="8" a="1"/>
  <c r="H1015" i="8" a="1"/>
  <c r="H1016" i="8" a="1"/>
  <c r="H1017" i="8" a="1"/>
  <c r="H1018" i="8" a="1"/>
  <c r="H1019" i="8" a="1"/>
  <c r="H1020" i="8" a="1"/>
  <c r="H1021" i="8" a="1"/>
  <c r="H1022" i="8" a="1"/>
  <c r="H1023" i="8" a="1"/>
  <c r="H1024" i="8" a="1"/>
  <c r="H1025" i="8" a="1"/>
  <c r="H1026" i="8" a="1"/>
  <c r="H1027" i="8" a="1"/>
  <c r="H1028" i="8" a="1"/>
  <c r="H1029" i="8" a="1"/>
  <c r="H1030" i="8" a="1"/>
  <c r="H1031" i="8" a="1"/>
  <c r="H1032" i="8" a="1"/>
  <c r="H1033" i="8" a="1"/>
  <c r="H1034" i="8" a="1"/>
  <c r="H1035" i="8" a="1"/>
  <c r="H1036" i="8" a="1"/>
  <c r="H1037" i="8" a="1"/>
  <c r="H1038" i="8" a="1"/>
  <c r="H1039" i="8" a="1"/>
  <c r="H1040" i="8" a="1"/>
  <c r="H1041" i="8" a="1"/>
  <c r="H1042" i="8" a="1"/>
  <c r="H1043" i="8" a="1"/>
  <c r="H1044" i="8" a="1"/>
  <c r="H1045" i="8" a="1"/>
  <c r="H1046" i="8" a="1"/>
  <c r="H1047" i="8" a="1"/>
  <c r="H1048" i="8" a="1"/>
  <c r="H1049" i="8" a="1"/>
  <c r="H1050" i="8" a="1"/>
  <c r="H1051" i="8" a="1"/>
  <c r="H1052" i="8" a="1"/>
  <c r="H1053" i="8" a="1"/>
  <c r="H1054" i="8" a="1"/>
  <c r="H1055" i="8" a="1"/>
  <c r="H1056" i="8" a="1"/>
  <c r="H1057" i="8" a="1"/>
  <c r="H1058" i="8" a="1"/>
  <c r="H1059" i="8" a="1"/>
  <c r="H1060" i="8" a="1"/>
  <c r="H1061" i="8" a="1"/>
  <c r="H1062" i="8" a="1"/>
  <c r="H1063" i="8" a="1"/>
  <c r="H1064" i="8" a="1"/>
  <c r="H1065" i="8" a="1"/>
  <c r="H1066" i="8" a="1"/>
  <c r="H1067" i="8" a="1"/>
  <c r="H1068" i="8" a="1"/>
  <c r="H1069" i="8" a="1"/>
  <c r="H1070" i="8" a="1"/>
  <c r="H1071" i="8" a="1"/>
  <c r="H1072" i="8" a="1"/>
  <c r="H1073" i="8" a="1"/>
  <c r="H1074" i="8" a="1"/>
  <c r="H1075" i="8" a="1"/>
  <c r="H1076" i="8" a="1"/>
  <c r="H1077" i="8" a="1"/>
  <c r="H1078" i="8" a="1"/>
  <c r="H1079" i="8" a="1"/>
  <c r="H1080" i="8" a="1"/>
  <c r="H1081" i="8" a="1"/>
  <c r="H1082" i="8" a="1"/>
  <c r="H1083" i="8" a="1"/>
  <c r="H1084" i="8" a="1"/>
  <c r="H1085" i="8" a="1"/>
  <c r="H1086" i="8" a="1"/>
  <c r="H1087" i="8" a="1"/>
  <c r="H1088" i="8" a="1"/>
  <c r="H1089" i="8" a="1"/>
  <c r="H1090" i="8" a="1"/>
  <c r="H1091" i="8" a="1"/>
  <c r="H1092" i="8" a="1"/>
  <c r="H1093" i="8" a="1"/>
  <c r="H1094" i="8" a="1"/>
  <c r="H1095" i="8" a="1"/>
  <c r="H1096" i="8" a="1"/>
  <c r="H1097" i="8" a="1"/>
  <c r="H1098" i="8" a="1"/>
  <c r="H1099" i="8" a="1"/>
  <c r="H1100" i="8" a="1"/>
  <c r="H1101" i="8" a="1"/>
  <c r="H1102" i="8" a="1"/>
  <c r="H1103" i="8" a="1"/>
  <c r="H1104" i="8" a="1"/>
  <c r="H1105" i="8" a="1"/>
  <c r="H1106" i="8" a="1"/>
  <c r="H1107" i="8" a="1"/>
  <c r="H1108" i="8" a="1"/>
  <c r="H1109" i="8" a="1"/>
  <c r="H1110" i="8" a="1"/>
  <c r="H1111" i="8" a="1"/>
  <c r="H1112" i="8" a="1"/>
  <c r="H1113" i="8" a="1"/>
  <c r="H1114" i="8" a="1"/>
  <c r="H1115" i="8" a="1"/>
  <c r="H1116" i="8" a="1"/>
  <c r="H1117" i="8" a="1"/>
  <c r="H1118" i="8" a="1"/>
  <c r="H1119" i="8" a="1"/>
  <c r="H1120" i="8" a="1"/>
  <c r="H1121" i="8" a="1"/>
  <c r="H1122" i="8" a="1"/>
  <c r="H1123" i="8" a="1"/>
  <c r="H1124" i="8" a="1"/>
  <c r="H1125" i="8" a="1"/>
  <c r="H1126" i="8" a="1"/>
  <c r="H1127" i="8" a="1"/>
  <c r="H1128" i="8" a="1"/>
  <c r="H1129" i="8" a="1"/>
  <c r="H1130" i="8" a="1"/>
  <c r="H1131" i="8" a="1"/>
  <c r="H1132" i="8" a="1"/>
  <c r="H1133" i="8" a="1"/>
  <c r="H1134" i="8" a="1"/>
  <c r="H1135" i="8" a="1"/>
  <c r="H1136" i="8" a="1"/>
  <c r="H1137" i="8" a="1"/>
  <c r="H1138" i="8" a="1"/>
  <c r="H1139" i="8" a="1"/>
  <c r="H1140" i="8" a="1"/>
  <c r="H1141" i="8" a="1"/>
  <c r="H1142" i="8" a="1"/>
  <c r="H1143" i="8" a="1"/>
  <c r="H1144" i="8" a="1"/>
  <c r="H1145" i="8" a="1"/>
  <c r="H1146" i="8" a="1"/>
  <c r="H1147" i="8" a="1"/>
  <c r="H1148" i="8" a="1"/>
  <c r="H1149" i="8" a="1"/>
  <c r="H1150" i="8" a="1"/>
  <c r="H1151" i="8" a="1"/>
  <c r="H1152" i="8" a="1"/>
  <c r="H1153" i="8" a="1"/>
  <c r="H1154" i="8" a="1"/>
  <c r="H1155" i="8" a="1"/>
  <c r="H1156" i="8" a="1"/>
  <c r="H1157" i="8" a="1"/>
  <c r="H1158" i="8" a="1"/>
  <c r="H1159" i="8" a="1"/>
  <c r="H1160" i="8" a="1"/>
  <c r="H1161" i="8" a="1"/>
  <c r="H1162" i="8" a="1"/>
  <c r="H1163" i="8" a="1"/>
  <c r="H1164" i="8" a="1"/>
  <c r="H1165" i="8" a="1"/>
  <c r="H1166" i="8" a="1"/>
  <c r="H1167" i="8" a="1"/>
  <c r="H1168" i="8" a="1"/>
  <c r="H1169" i="8" a="1"/>
  <c r="H1170" i="8" a="1"/>
  <c r="H1171" i="8" a="1"/>
  <c r="H1172" i="8" a="1"/>
  <c r="H1173" i="8" a="1"/>
  <c r="H1174" i="8" a="1"/>
  <c r="H1175" i="8" a="1"/>
  <c r="H1176" i="8" a="1"/>
  <c r="H1177" i="8" a="1"/>
  <c r="H1178" i="8" a="1"/>
  <c r="H1179" i="8" a="1"/>
  <c r="H1180" i="8" a="1"/>
  <c r="H1181" i="8" a="1"/>
  <c r="H1182" i="8" a="1"/>
  <c r="H1183" i="8" a="1"/>
  <c r="H1184" i="8" a="1"/>
  <c r="H1185" i="8" a="1"/>
  <c r="H1186" i="8" a="1"/>
  <c r="H1187" i="8" a="1"/>
  <c r="H1188" i="8" a="1"/>
  <c r="H1189" i="8" a="1"/>
  <c r="H1190" i="8" a="1"/>
  <c r="H1191" i="8" a="1"/>
  <c r="H1192" i="8" a="1"/>
  <c r="H1193" i="8" a="1"/>
  <c r="H1194" i="8" a="1"/>
  <c r="H1195" i="8" a="1"/>
  <c r="H1196" i="8" a="1"/>
  <c r="H1197" i="8" a="1"/>
  <c r="H1198" i="8" a="1"/>
  <c r="H1199" i="8" a="1"/>
  <c r="H1200" i="8" a="1"/>
  <c r="H1201" i="8" a="1"/>
  <c r="H1202" i="8" a="1"/>
  <c r="H1203" i="8" a="1"/>
  <c r="H1204" i="8" a="1"/>
  <c r="H1205" i="8" a="1"/>
  <c r="H1206" i="8" a="1"/>
  <c r="H1207" i="8" a="1"/>
  <c r="H1208" i="8" a="1"/>
  <c r="H1209" i="8" a="1"/>
  <c r="H1210" i="8" a="1"/>
  <c r="H1211" i="8" a="1"/>
  <c r="H1212" i="8" a="1"/>
  <c r="H1213" i="8" a="1"/>
  <c r="H1214" i="8" a="1"/>
  <c r="H1215" i="8" a="1"/>
  <c r="H1216" i="8" a="1"/>
  <c r="H1217" i="8" a="1"/>
  <c r="H1218" i="8" a="1"/>
  <c r="H1219" i="8" a="1"/>
  <c r="H1220" i="8" a="1"/>
  <c r="H1221" i="8" a="1"/>
  <c r="H1222" i="8" a="1"/>
  <c r="H1223" i="8" a="1"/>
  <c r="H1224" i="8" a="1"/>
  <c r="H1225" i="8" a="1"/>
  <c r="H1226" i="8" a="1"/>
  <c r="H1227" i="8" a="1"/>
  <c r="H1228" i="8" a="1"/>
  <c r="H1229" i="8" a="1"/>
  <c r="H1230" i="8" a="1"/>
  <c r="H1231" i="8" a="1"/>
  <c r="H1232" i="8" a="1"/>
  <c r="H1233" i="8" a="1"/>
  <c r="H1234" i="8" a="1"/>
  <c r="H1235" i="8" a="1"/>
  <c r="H1236" i="8" a="1"/>
  <c r="H1237" i="8" a="1"/>
  <c r="H1238" i="8" a="1"/>
  <c r="H1239" i="8" a="1"/>
  <c r="H1240" i="8" a="1"/>
  <c r="H1241" i="8" a="1"/>
  <c r="H1242" i="8" a="1"/>
  <c r="H1243" i="8" a="1"/>
  <c r="H1244" i="8" a="1"/>
  <c r="H1245" i="8" a="1"/>
  <c r="H1246" i="8" a="1"/>
  <c r="H1247" i="8" a="1"/>
  <c r="H1248" i="8" a="1"/>
  <c r="H1249" i="8" a="1"/>
  <c r="H1250" i="8" a="1"/>
  <c r="H1251" i="8" a="1"/>
  <c r="H1252" i="8" a="1"/>
  <c r="H1253" i="8" a="1"/>
  <c r="H1254" i="8" a="1"/>
  <c r="H1255" i="8" a="1"/>
  <c r="P18" i="7"/>
  <c r="O18" i="7"/>
  <c r="N18" i="7" a="1"/>
  <c r="P15" i="7"/>
  <c r="Q15" i="7"/>
  <c r="R15" i="7"/>
  <c r="S15" i="7"/>
  <c r="O15" i="7"/>
  <c r="P8" i="7"/>
  <c r="Q8" i="7"/>
  <c r="R8" i="7"/>
  <c r="S8" i="7"/>
  <c r="P9" i="7"/>
  <c r="Q9" i="7"/>
  <c r="R9" i="7"/>
  <c r="S9" i="7"/>
  <c r="P10" i="7"/>
  <c r="Q10" i="7"/>
  <c r="R10" i="7"/>
  <c r="S10" i="7"/>
  <c r="P11" i="7"/>
  <c r="Q11" i="7"/>
  <c r="R11" i="7"/>
  <c r="S11" i="7"/>
  <c r="P12" i="7"/>
  <c r="Q12" i="7"/>
  <c r="R12" i="7"/>
  <c r="S12" i="7"/>
  <c r="O12" i="7"/>
  <c r="O11" i="7"/>
  <c r="O10" i="7"/>
  <c r="O9" i="7"/>
  <c r="O8" i="7"/>
  <c r="H10" i="7"/>
  <c r="I10" i="7"/>
  <c r="J10" i="7"/>
  <c r="K10" i="7"/>
  <c r="L10" i="7"/>
  <c r="H11" i="7"/>
  <c r="I11" i="7"/>
  <c r="J11" i="7"/>
  <c r="K11" i="7"/>
  <c r="L11" i="7"/>
  <c r="H12" i="7"/>
  <c r="I12" i="7"/>
  <c r="J12" i="7"/>
  <c r="K12" i="7"/>
  <c r="L12" i="7"/>
  <c r="H13" i="7"/>
  <c r="I13" i="7"/>
  <c r="J13" i="7"/>
  <c r="K13" i="7"/>
  <c r="L13" i="7"/>
  <c r="H14" i="7"/>
  <c r="I14" i="7"/>
  <c r="J14" i="7"/>
  <c r="K14" i="7"/>
  <c r="L14" i="7"/>
  <c r="H15" i="7"/>
  <c r="I15" i="7"/>
  <c r="J15" i="7"/>
  <c r="K15" i="7"/>
  <c r="L15" i="7"/>
  <c r="H16" i="7"/>
  <c r="I16" i="7"/>
  <c r="J16" i="7"/>
  <c r="K16" i="7"/>
  <c r="L16" i="7"/>
  <c r="H17" i="7"/>
  <c r="I17" i="7"/>
  <c r="J17" i="7"/>
  <c r="K17" i="7"/>
  <c r="L17" i="7"/>
  <c r="H18" i="7"/>
  <c r="I18" i="7"/>
  <c r="J18" i="7"/>
  <c r="K18" i="7"/>
  <c r="L18" i="7"/>
  <c r="H19" i="7"/>
  <c r="I19" i="7"/>
  <c r="J19" i="7"/>
  <c r="K19" i="7"/>
  <c r="L19" i="7"/>
  <c r="H20" i="7"/>
  <c r="I20" i="7"/>
  <c r="J20" i="7"/>
  <c r="K20" i="7"/>
  <c r="L20" i="7"/>
  <c r="H21" i="7"/>
  <c r="I21" i="7"/>
  <c r="J21" i="7"/>
  <c r="K21" i="7"/>
  <c r="L21" i="7"/>
  <c r="H22" i="7"/>
  <c r="I22" i="7"/>
  <c r="J22" i="7"/>
  <c r="K22" i="7"/>
  <c r="L22" i="7"/>
  <c r="H23" i="7"/>
  <c r="I23" i="7"/>
  <c r="J23" i="7"/>
  <c r="K23" i="7"/>
  <c r="L23" i="7"/>
  <c r="H24" i="7"/>
  <c r="I24" i="7"/>
  <c r="J24" i="7"/>
  <c r="K24" i="7"/>
  <c r="L24" i="7"/>
  <c r="H25" i="7"/>
  <c r="I25" i="7"/>
  <c r="J25" i="7"/>
  <c r="K25" i="7"/>
  <c r="L25" i="7"/>
  <c r="H26" i="7"/>
  <c r="I26" i="7"/>
  <c r="J26" i="7"/>
  <c r="K26" i="7"/>
  <c r="L26" i="7"/>
  <c r="H27" i="7"/>
  <c r="I27" i="7"/>
  <c r="J27" i="7"/>
  <c r="K27" i="7"/>
  <c r="L27" i="7"/>
  <c r="H28" i="7"/>
  <c r="I28" i="7"/>
  <c r="J28" i="7"/>
  <c r="K28" i="7"/>
  <c r="L28" i="7"/>
  <c r="H29" i="7"/>
  <c r="I29" i="7"/>
  <c r="J29" i="7"/>
  <c r="K29" i="7"/>
  <c r="L29" i="7"/>
  <c r="H30" i="7"/>
  <c r="I30" i="7"/>
  <c r="J30" i="7"/>
  <c r="K30" i="7"/>
  <c r="L30" i="7"/>
  <c r="H31" i="7"/>
  <c r="I31" i="7"/>
  <c r="J31" i="7"/>
  <c r="K31" i="7"/>
  <c r="L31" i="7"/>
  <c r="H32" i="7"/>
  <c r="I32" i="7"/>
  <c r="J32" i="7"/>
  <c r="K32" i="7"/>
  <c r="L32" i="7"/>
  <c r="H33" i="7"/>
  <c r="I33" i="7"/>
  <c r="J33" i="7"/>
  <c r="K33" i="7"/>
  <c r="L33" i="7"/>
  <c r="H34" i="7"/>
  <c r="I34" i="7"/>
  <c r="J34" i="7"/>
  <c r="K34" i="7"/>
  <c r="L34" i="7"/>
  <c r="H35" i="7"/>
  <c r="I35" i="7"/>
  <c r="J35" i="7"/>
  <c r="K35" i="7"/>
  <c r="L35" i="7"/>
  <c r="H36" i="7"/>
  <c r="I36" i="7"/>
  <c r="J36" i="7"/>
  <c r="K36" i="7"/>
  <c r="L36" i="7"/>
  <c r="H37" i="7"/>
  <c r="I37" i="7"/>
  <c r="J37" i="7"/>
  <c r="K37" i="7"/>
  <c r="L37" i="7"/>
  <c r="H38" i="7"/>
  <c r="I38" i="7"/>
  <c r="J38" i="7"/>
  <c r="K38" i="7"/>
  <c r="L38" i="7"/>
  <c r="H39" i="7"/>
  <c r="I39" i="7"/>
  <c r="J39" i="7"/>
  <c r="K39" i="7"/>
  <c r="L39" i="7"/>
  <c r="H40" i="7"/>
  <c r="I40" i="7"/>
  <c r="J40" i="7"/>
  <c r="K40" i="7"/>
  <c r="L40" i="7"/>
  <c r="H41" i="7"/>
  <c r="I41" i="7"/>
  <c r="J41" i="7"/>
  <c r="K41" i="7"/>
  <c r="L41" i="7"/>
  <c r="H42" i="7"/>
  <c r="I42" i="7"/>
  <c r="J42" i="7"/>
  <c r="K42" i="7"/>
  <c r="L42" i="7"/>
  <c r="H43" i="7"/>
  <c r="I43" i="7"/>
  <c r="J43" i="7"/>
  <c r="K43" i="7"/>
  <c r="L43" i="7"/>
  <c r="H44" i="7"/>
  <c r="I44" i="7"/>
  <c r="J44" i="7"/>
  <c r="K44" i="7"/>
  <c r="L44" i="7"/>
  <c r="H45" i="7"/>
  <c r="I45" i="7"/>
  <c r="J45" i="7"/>
  <c r="K45" i="7"/>
  <c r="L45" i="7"/>
  <c r="H46" i="7"/>
  <c r="I46" i="7"/>
  <c r="J46" i="7"/>
  <c r="K46" i="7"/>
  <c r="L46" i="7"/>
  <c r="H47" i="7"/>
  <c r="I47" i="7"/>
  <c r="J47" i="7"/>
  <c r="K47" i="7"/>
  <c r="L47" i="7"/>
  <c r="H48" i="7"/>
  <c r="I48" i="7"/>
  <c r="J48" i="7"/>
  <c r="K48" i="7"/>
  <c r="L48" i="7"/>
  <c r="H49" i="7"/>
  <c r="I49" i="7"/>
  <c r="J49" i="7"/>
  <c r="K49" i="7"/>
  <c r="L49" i="7"/>
  <c r="H50" i="7"/>
  <c r="I50" i="7"/>
  <c r="J50" i="7"/>
  <c r="K50" i="7"/>
  <c r="L50" i="7"/>
  <c r="H51" i="7"/>
  <c r="I51" i="7"/>
  <c r="J51" i="7"/>
  <c r="K51" i="7"/>
  <c r="L51" i="7"/>
  <c r="H52" i="7"/>
  <c r="I52" i="7"/>
  <c r="J52" i="7"/>
  <c r="K52" i="7"/>
  <c r="L52" i="7"/>
  <c r="H53" i="7"/>
  <c r="I53" i="7"/>
  <c r="J53" i="7"/>
  <c r="K53" i="7"/>
  <c r="L53" i="7"/>
  <c r="H54" i="7"/>
  <c r="I54" i="7"/>
  <c r="J54" i="7"/>
  <c r="K54" i="7"/>
  <c r="L54" i="7"/>
  <c r="H55" i="7"/>
  <c r="I55" i="7"/>
  <c r="J55" i="7"/>
  <c r="K55" i="7"/>
  <c r="L55" i="7"/>
  <c r="H56" i="7"/>
  <c r="I56" i="7"/>
  <c r="J56" i="7"/>
  <c r="K56" i="7"/>
  <c r="L56" i="7"/>
  <c r="H57" i="7"/>
  <c r="I57" i="7"/>
  <c r="J57" i="7"/>
  <c r="K57" i="7"/>
  <c r="L57" i="7"/>
  <c r="H58" i="7"/>
  <c r="I58" i="7"/>
  <c r="J58" i="7"/>
  <c r="K58" i="7"/>
  <c r="L58" i="7"/>
  <c r="H59" i="7"/>
  <c r="I59" i="7"/>
  <c r="J59" i="7"/>
  <c r="K59" i="7"/>
  <c r="L59" i="7"/>
  <c r="H60" i="7"/>
  <c r="I60" i="7"/>
  <c r="J60" i="7"/>
  <c r="K60" i="7"/>
  <c r="L60" i="7"/>
  <c r="H61" i="7"/>
  <c r="I61" i="7"/>
  <c r="J61" i="7"/>
  <c r="K61" i="7"/>
  <c r="L61" i="7"/>
  <c r="H62" i="7"/>
  <c r="I62" i="7"/>
  <c r="J62" i="7"/>
  <c r="K62" i="7"/>
  <c r="L62" i="7"/>
  <c r="H63" i="7"/>
  <c r="I63" i="7"/>
  <c r="J63" i="7"/>
  <c r="K63" i="7"/>
  <c r="L63" i="7"/>
  <c r="H64" i="7"/>
  <c r="I64" i="7"/>
  <c r="J64" i="7"/>
  <c r="K64" i="7"/>
  <c r="L64" i="7"/>
  <c r="H65" i="7"/>
  <c r="I65" i="7"/>
  <c r="J65" i="7"/>
  <c r="K65" i="7"/>
  <c r="L65" i="7"/>
  <c r="H66" i="7"/>
  <c r="I66" i="7"/>
  <c r="J66" i="7"/>
  <c r="K66" i="7"/>
  <c r="L66" i="7"/>
  <c r="H67" i="7"/>
  <c r="I67" i="7"/>
  <c r="J67" i="7"/>
  <c r="K67" i="7"/>
  <c r="L67" i="7"/>
  <c r="H68" i="7"/>
  <c r="I68" i="7"/>
  <c r="J68" i="7"/>
  <c r="K68" i="7"/>
  <c r="L68" i="7"/>
  <c r="H69" i="7"/>
  <c r="I69" i="7"/>
  <c r="J69" i="7"/>
  <c r="K69" i="7"/>
  <c r="L69" i="7"/>
  <c r="H70" i="7"/>
  <c r="I70" i="7"/>
  <c r="J70" i="7"/>
  <c r="K70" i="7"/>
  <c r="L70" i="7"/>
  <c r="H71" i="7"/>
  <c r="I71" i="7"/>
  <c r="J71" i="7"/>
  <c r="K71" i="7"/>
  <c r="L71" i="7"/>
  <c r="H72" i="7"/>
  <c r="I72" i="7"/>
  <c r="J72" i="7"/>
  <c r="K72" i="7"/>
  <c r="L72" i="7"/>
  <c r="H73" i="7"/>
  <c r="I73" i="7"/>
  <c r="J73" i="7"/>
  <c r="K73" i="7"/>
  <c r="L73" i="7"/>
  <c r="H74" i="7"/>
  <c r="I74" i="7"/>
  <c r="J74" i="7"/>
  <c r="K74" i="7"/>
  <c r="L74" i="7"/>
  <c r="H75" i="7"/>
  <c r="I75" i="7"/>
  <c r="J75" i="7"/>
  <c r="K75" i="7"/>
  <c r="L75" i="7"/>
  <c r="H76" i="7"/>
  <c r="I76" i="7"/>
  <c r="J76" i="7"/>
  <c r="K76" i="7"/>
  <c r="L76" i="7"/>
  <c r="H77" i="7"/>
  <c r="I77" i="7"/>
  <c r="J77" i="7"/>
  <c r="K77" i="7"/>
  <c r="L77" i="7"/>
  <c r="H78" i="7"/>
  <c r="I78" i="7"/>
  <c r="J78" i="7"/>
  <c r="K78" i="7"/>
  <c r="L78" i="7"/>
  <c r="H79" i="7"/>
  <c r="I79" i="7"/>
  <c r="J79" i="7"/>
  <c r="K79" i="7"/>
  <c r="L79" i="7"/>
  <c r="H80" i="7"/>
  <c r="I80" i="7"/>
  <c r="J80" i="7"/>
  <c r="K80" i="7"/>
  <c r="L80" i="7"/>
  <c r="H81" i="7"/>
  <c r="I81" i="7"/>
  <c r="J81" i="7"/>
  <c r="K81" i="7"/>
  <c r="L81" i="7"/>
  <c r="H82" i="7"/>
  <c r="I82" i="7"/>
  <c r="J82" i="7"/>
  <c r="K82" i="7"/>
  <c r="L82" i="7"/>
  <c r="H83" i="7"/>
  <c r="I83" i="7"/>
  <c r="J83" i="7"/>
  <c r="K83" i="7"/>
  <c r="L83" i="7"/>
  <c r="H84" i="7"/>
  <c r="I84" i="7"/>
  <c r="J84" i="7"/>
  <c r="K84" i="7"/>
  <c r="L84" i="7"/>
  <c r="H85" i="7"/>
  <c r="I85" i="7"/>
  <c r="J85" i="7"/>
  <c r="K85" i="7"/>
  <c r="L85" i="7"/>
  <c r="H86" i="7"/>
  <c r="I86" i="7"/>
  <c r="J86" i="7"/>
  <c r="K86" i="7"/>
  <c r="L86" i="7"/>
  <c r="H87" i="7"/>
  <c r="I87" i="7"/>
  <c r="J87" i="7"/>
  <c r="K87" i="7"/>
  <c r="L87" i="7"/>
  <c r="H88" i="7"/>
  <c r="I88" i="7"/>
  <c r="J88" i="7"/>
  <c r="K88" i="7"/>
  <c r="L88" i="7"/>
  <c r="H89" i="7"/>
  <c r="I89" i="7"/>
  <c r="J89" i="7"/>
  <c r="K89" i="7"/>
  <c r="L89" i="7"/>
  <c r="H90" i="7"/>
  <c r="I90" i="7"/>
  <c r="J90" i="7"/>
  <c r="K90" i="7"/>
  <c r="L90" i="7"/>
  <c r="H91" i="7"/>
  <c r="I91" i="7"/>
  <c r="J91" i="7"/>
  <c r="K91" i="7"/>
  <c r="L91" i="7"/>
  <c r="H92" i="7"/>
  <c r="I92" i="7"/>
  <c r="J92" i="7"/>
  <c r="K92" i="7"/>
  <c r="L92" i="7"/>
  <c r="H93" i="7"/>
  <c r="I93" i="7"/>
  <c r="J93" i="7"/>
  <c r="K93" i="7"/>
  <c r="L93" i="7"/>
  <c r="H94" i="7"/>
  <c r="I94" i="7"/>
  <c r="J94" i="7"/>
  <c r="K94" i="7"/>
  <c r="L94" i="7"/>
  <c r="H95" i="7"/>
  <c r="I95" i="7"/>
  <c r="J95" i="7"/>
  <c r="K95" i="7"/>
  <c r="L95" i="7"/>
  <c r="H96" i="7"/>
  <c r="I96" i="7"/>
  <c r="J96" i="7"/>
  <c r="K96" i="7"/>
  <c r="L96" i="7"/>
  <c r="H97" i="7"/>
  <c r="I97" i="7"/>
  <c r="J97" i="7"/>
  <c r="K97" i="7"/>
  <c r="L97" i="7"/>
  <c r="H98" i="7"/>
  <c r="I98" i="7"/>
  <c r="J98" i="7"/>
  <c r="K98" i="7"/>
  <c r="L98" i="7"/>
  <c r="H99" i="7"/>
  <c r="I99" i="7"/>
  <c r="J99" i="7"/>
  <c r="K99" i="7"/>
  <c r="L99" i="7"/>
  <c r="H100" i="7"/>
  <c r="I100" i="7"/>
  <c r="J100" i="7"/>
  <c r="K100" i="7"/>
  <c r="L100" i="7"/>
  <c r="H101" i="7"/>
  <c r="I101" i="7"/>
  <c r="J101" i="7"/>
  <c r="K101" i="7"/>
  <c r="L101" i="7"/>
  <c r="H102" i="7"/>
  <c r="I102" i="7"/>
  <c r="J102" i="7"/>
  <c r="K102" i="7"/>
  <c r="L102" i="7"/>
  <c r="H103" i="7"/>
  <c r="I103" i="7"/>
  <c r="J103" i="7"/>
  <c r="K103" i="7"/>
  <c r="L103" i="7"/>
  <c r="H104" i="7"/>
  <c r="I104" i="7"/>
  <c r="J104" i="7"/>
  <c r="K104" i="7"/>
  <c r="L104" i="7"/>
  <c r="H105" i="7"/>
  <c r="I105" i="7"/>
  <c r="J105" i="7"/>
  <c r="K105" i="7"/>
  <c r="L105" i="7"/>
  <c r="H106" i="7"/>
  <c r="I106" i="7"/>
  <c r="J106" i="7"/>
  <c r="K106" i="7"/>
  <c r="L106" i="7"/>
  <c r="H107" i="7"/>
  <c r="I107" i="7"/>
  <c r="J107" i="7"/>
  <c r="K107" i="7"/>
  <c r="L107" i="7"/>
  <c r="H108" i="7"/>
  <c r="I108" i="7"/>
  <c r="J108" i="7"/>
  <c r="K108" i="7"/>
  <c r="L108" i="7"/>
  <c r="H109" i="7"/>
  <c r="I109" i="7"/>
  <c r="J109" i="7"/>
  <c r="K109" i="7"/>
  <c r="L109" i="7"/>
  <c r="H110" i="7"/>
  <c r="I110" i="7"/>
  <c r="J110" i="7"/>
  <c r="K110" i="7"/>
  <c r="L110" i="7"/>
  <c r="H111" i="7"/>
  <c r="I111" i="7"/>
  <c r="J111" i="7"/>
  <c r="K111" i="7"/>
  <c r="L111" i="7"/>
  <c r="H112" i="7"/>
  <c r="I112" i="7"/>
  <c r="J112" i="7"/>
  <c r="K112" i="7"/>
  <c r="L112" i="7"/>
  <c r="H113" i="7"/>
  <c r="I113" i="7"/>
  <c r="J113" i="7"/>
  <c r="K113" i="7"/>
  <c r="L113" i="7"/>
  <c r="H114" i="7"/>
  <c r="I114" i="7"/>
  <c r="J114" i="7"/>
  <c r="K114" i="7"/>
  <c r="L114" i="7"/>
  <c r="H115" i="7"/>
  <c r="I115" i="7"/>
  <c r="J115" i="7"/>
  <c r="K115" i="7"/>
  <c r="L115" i="7"/>
  <c r="H116" i="7"/>
  <c r="I116" i="7"/>
  <c r="J116" i="7"/>
  <c r="K116" i="7"/>
  <c r="L116" i="7"/>
  <c r="H117" i="7"/>
  <c r="I117" i="7"/>
  <c r="J117" i="7"/>
  <c r="K117" i="7"/>
  <c r="L117" i="7"/>
  <c r="H118" i="7"/>
  <c r="I118" i="7"/>
  <c r="J118" i="7"/>
  <c r="K118" i="7"/>
  <c r="L118" i="7"/>
  <c r="H119" i="7"/>
  <c r="I119" i="7"/>
  <c r="J119" i="7"/>
  <c r="K119" i="7"/>
  <c r="L119" i="7"/>
  <c r="H120" i="7"/>
  <c r="I120" i="7"/>
  <c r="J120" i="7"/>
  <c r="K120" i="7"/>
  <c r="L120" i="7"/>
  <c r="H121" i="7"/>
  <c r="I121" i="7"/>
  <c r="J121" i="7"/>
  <c r="K121" i="7"/>
  <c r="L121" i="7"/>
  <c r="H122" i="7"/>
  <c r="I122" i="7"/>
  <c r="J122" i="7"/>
  <c r="K122" i="7"/>
  <c r="L122" i="7"/>
  <c r="H123" i="7"/>
  <c r="I123" i="7"/>
  <c r="J123" i="7"/>
  <c r="K123" i="7"/>
  <c r="L123" i="7"/>
  <c r="H124" i="7"/>
  <c r="I124" i="7"/>
  <c r="J124" i="7"/>
  <c r="K124" i="7"/>
  <c r="L124" i="7"/>
  <c r="H125" i="7"/>
  <c r="I125" i="7"/>
  <c r="J125" i="7"/>
  <c r="K125" i="7"/>
  <c r="L125" i="7"/>
  <c r="H126" i="7"/>
  <c r="I126" i="7"/>
  <c r="J126" i="7"/>
  <c r="K126" i="7"/>
  <c r="L126" i="7"/>
  <c r="H127" i="7"/>
  <c r="I127" i="7"/>
  <c r="J127" i="7"/>
  <c r="K127" i="7"/>
  <c r="L127" i="7"/>
  <c r="H128" i="7"/>
  <c r="I128" i="7"/>
  <c r="J128" i="7"/>
  <c r="K128" i="7"/>
  <c r="L128" i="7"/>
  <c r="H129" i="7"/>
  <c r="I129" i="7"/>
  <c r="J129" i="7"/>
  <c r="K129" i="7"/>
  <c r="L129" i="7"/>
  <c r="H130" i="7"/>
  <c r="I130" i="7"/>
  <c r="J130" i="7"/>
  <c r="K130" i="7"/>
  <c r="L130" i="7"/>
  <c r="H131" i="7"/>
  <c r="I131" i="7"/>
  <c r="J131" i="7"/>
  <c r="K131" i="7"/>
  <c r="L131" i="7"/>
  <c r="H132" i="7"/>
  <c r="I132" i="7"/>
  <c r="J132" i="7"/>
  <c r="K132" i="7"/>
  <c r="L132" i="7"/>
  <c r="H133" i="7"/>
  <c r="I133" i="7"/>
  <c r="J133" i="7"/>
  <c r="K133" i="7"/>
  <c r="L133" i="7"/>
  <c r="H134" i="7"/>
  <c r="I134" i="7"/>
  <c r="J134" i="7"/>
  <c r="K134" i="7"/>
  <c r="L134" i="7"/>
  <c r="H135" i="7"/>
  <c r="I135" i="7"/>
  <c r="J135" i="7"/>
  <c r="K135" i="7"/>
  <c r="L135" i="7"/>
  <c r="H136" i="7"/>
  <c r="I136" i="7"/>
  <c r="J136" i="7"/>
  <c r="K136" i="7"/>
  <c r="L136" i="7"/>
  <c r="H137" i="7"/>
  <c r="I137" i="7"/>
  <c r="J137" i="7"/>
  <c r="K137" i="7"/>
  <c r="L137" i="7"/>
  <c r="H138" i="7"/>
  <c r="I138" i="7"/>
  <c r="J138" i="7"/>
  <c r="K138" i="7"/>
  <c r="L138" i="7"/>
  <c r="H139" i="7"/>
  <c r="I139" i="7"/>
  <c r="J139" i="7"/>
  <c r="K139" i="7"/>
  <c r="L139" i="7"/>
  <c r="H140" i="7"/>
  <c r="I140" i="7"/>
  <c r="J140" i="7"/>
  <c r="K140" i="7"/>
  <c r="L140" i="7"/>
  <c r="H141" i="7"/>
  <c r="I141" i="7"/>
  <c r="J141" i="7"/>
  <c r="K141" i="7"/>
  <c r="L141" i="7"/>
  <c r="H142" i="7"/>
  <c r="I142" i="7"/>
  <c r="J142" i="7"/>
  <c r="K142" i="7"/>
  <c r="L142" i="7"/>
  <c r="H143" i="7"/>
  <c r="I143" i="7"/>
  <c r="J143" i="7"/>
  <c r="K143" i="7"/>
  <c r="L143" i="7"/>
  <c r="H144" i="7"/>
  <c r="I144" i="7"/>
  <c r="J144" i="7"/>
  <c r="K144" i="7"/>
  <c r="L144" i="7"/>
  <c r="H145" i="7"/>
  <c r="I145" i="7"/>
  <c r="J145" i="7"/>
  <c r="K145" i="7"/>
  <c r="L145" i="7"/>
  <c r="H146" i="7"/>
  <c r="I146" i="7"/>
  <c r="J146" i="7"/>
  <c r="K146" i="7"/>
  <c r="L146" i="7"/>
  <c r="H147" i="7"/>
  <c r="I147" i="7"/>
  <c r="J147" i="7"/>
  <c r="K147" i="7"/>
  <c r="L147" i="7"/>
  <c r="H148" i="7"/>
  <c r="I148" i="7"/>
  <c r="J148" i="7"/>
  <c r="K148" i="7"/>
  <c r="L148" i="7"/>
  <c r="H149" i="7"/>
  <c r="I149" i="7"/>
  <c r="J149" i="7"/>
  <c r="K149" i="7"/>
  <c r="L149" i="7"/>
  <c r="H150" i="7"/>
  <c r="I150" i="7"/>
  <c r="J150" i="7"/>
  <c r="K150" i="7"/>
  <c r="L150" i="7"/>
  <c r="H151" i="7"/>
  <c r="I151" i="7"/>
  <c r="J151" i="7"/>
  <c r="K151" i="7"/>
  <c r="L151" i="7"/>
  <c r="H152" i="7"/>
  <c r="I152" i="7"/>
  <c r="J152" i="7"/>
  <c r="K152" i="7"/>
  <c r="L152" i="7"/>
  <c r="H153" i="7"/>
  <c r="I153" i="7"/>
  <c r="J153" i="7"/>
  <c r="K153" i="7"/>
  <c r="L153" i="7"/>
  <c r="H154" i="7"/>
  <c r="I154" i="7"/>
  <c r="J154" i="7"/>
  <c r="K154" i="7"/>
  <c r="L154" i="7"/>
  <c r="H155" i="7"/>
  <c r="I155" i="7"/>
  <c r="J155" i="7"/>
  <c r="K155" i="7"/>
  <c r="L155" i="7"/>
  <c r="H156" i="7"/>
  <c r="I156" i="7"/>
  <c r="J156" i="7"/>
  <c r="K156" i="7"/>
  <c r="L156" i="7"/>
  <c r="H157" i="7"/>
  <c r="I157" i="7"/>
  <c r="J157" i="7"/>
  <c r="K157" i="7"/>
  <c r="L157" i="7"/>
  <c r="H158" i="7"/>
  <c r="I158" i="7"/>
  <c r="J158" i="7"/>
  <c r="K158" i="7"/>
  <c r="L158" i="7"/>
  <c r="H159" i="7"/>
  <c r="I159" i="7"/>
  <c r="J159" i="7"/>
  <c r="K159" i="7"/>
  <c r="L159" i="7"/>
  <c r="H160" i="7"/>
  <c r="I160" i="7"/>
  <c r="J160" i="7"/>
  <c r="K160" i="7"/>
  <c r="L160" i="7"/>
  <c r="H161" i="7"/>
  <c r="I161" i="7"/>
  <c r="J161" i="7"/>
  <c r="K161" i="7"/>
  <c r="L161" i="7"/>
  <c r="H162" i="7"/>
  <c r="I162" i="7"/>
  <c r="J162" i="7"/>
  <c r="K162" i="7"/>
  <c r="L162" i="7"/>
  <c r="H163" i="7"/>
  <c r="I163" i="7"/>
  <c r="J163" i="7"/>
  <c r="K163" i="7"/>
  <c r="L163" i="7"/>
  <c r="H164" i="7"/>
  <c r="I164" i="7"/>
  <c r="J164" i="7"/>
  <c r="K164" i="7"/>
  <c r="L164" i="7"/>
  <c r="H165" i="7"/>
  <c r="I165" i="7"/>
  <c r="J165" i="7"/>
  <c r="K165" i="7"/>
  <c r="L165" i="7"/>
  <c r="H166" i="7"/>
  <c r="I166" i="7"/>
  <c r="J166" i="7"/>
  <c r="K166" i="7"/>
  <c r="L166" i="7"/>
  <c r="H167" i="7"/>
  <c r="I167" i="7"/>
  <c r="J167" i="7"/>
  <c r="K167" i="7"/>
  <c r="L167" i="7"/>
  <c r="H168" i="7"/>
  <c r="I168" i="7"/>
  <c r="J168" i="7"/>
  <c r="K168" i="7"/>
  <c r="L168" i="7"/>
  <c r="H169" i="7"/>
  <c r="I169" i="7"/>
  <c r="J169" i="7"/>
  <c r="K169" i="7"/>
  <c r="L169" i="7"/>
  <c r="H170" i="7"/>
  <c r="I170" i="7"/>
  <c r="J170" i="7"/>
  <c r="K170" i="7"/>
  <c r="L170" i="7"/>
  <c r="H171" i="7"/>
  <c r="I171" i="7"/>
  <c r="J171" i="7"/>
  <c r="K171" i="7"/>
  <c r="L171" i="7"/>
  <c r="H172" i="7"/>
  <c r="I172" i="7"/>
  <c r="J172" i="7"/>
  <c r="K172" i="7"/>
  <c r="L172" i="7"/>
  <c r="H173" i="7"/>
  <c r="I173" i="7"/>
  <c r="J173" i="7"/>
  <c r="K173" i="7"/>
  <c r="L173" i="7"/>
  <c r="H174" i="7"/>
  <c r="I174" i="7"/>
  <c r="J174" i="7"/>
  <c r="K174" i="7"/>
  <c r="L174" i="7"/>
  <c r="H175" i="7"/>
  <c r="I175" i="7"/>
  <c r="J175" i="7"/>
  <c r="K175" i="7"/>
  <c r="L175" i="7"/>
  <c r="H176" i="7"/>
  <c r="I176" i="7"/>
  <c r="J176" i="7"/>
  <c r="K176" i="7"/>
  <c r="L176" i="7"/>
  <c r="H177" i="7"/>
  <c r="I177" i="7"/>
  <c r="J177" i="7"/>
  <c r="K177" i="7"/>
  <c r="L177" i="7"/>
  <c r="H178" i="7"/>
  <c r="I178" i="7"/>
  <c r="J178" i="7"/>
  <c r="K178" i="7"/>
  <c r="L178" i="7"/>
  <c r="H179" i="7"/>
  <c r="I179" i="7"/>
  <c r="J179" i="7"/>
  <c r="K179" i="7"/>
  <c r="L179" i="7"/>
  <c r="H180" i="7"/>
  <c r="I180" i="7"/>
  <c r="J180" i="7"/>
  <c r="K180" i="7"/>
  <c r="L180" i="7"/>
  <c r="H181" i="7"/>
  <c r="I181" i="7"/>
  <c r="J181" i="7"/>
  <c r="K181" i="7"/>
  <c r="L181" i="7"/>
  <c r="H182" i="7"/>
  <c r="I182" i="7"/>
  <c r="J182" i="7"/>
  <c r="K182" i="7"/>
  <c r="L182" i="7"/>
  <c r="H183" i="7"/>
  <c r="I183" i="7"/>
  <c r="J183" i="7"/>
  <c r="K183" i="7"/>
  <c r="L183" i="7"/>
  <c r="H184" i="7"/>
  <c r="I184" i="7"/>
  <c r="J184" i="7"/>
  <c r="K184" i="7"/>
  <c r="L184" i="7"/>
  <c r="H185" i="7"/>
  <c r="I185" i="7"/>
  <c r="J185" i="7"/>
  <c r="K185" i="7"/>
  <c r="L185" i="7"/>
  <c r="H186" i="7"/>
  <c r="I186" i="7"/>
  <c r="J186" i="7"/>
  <c r="K186" i="7"/>
  <c r="L186" i="7"/>
  <c r="H187" i="7"/>
  <c r="I187" i="7"/>
  <c r="J187" i="7"/>
  <c r="K187" i="7"/>
  <c r="L187" i="7"/>
  <c r="H188" i="7"/>
  <c r="I188" i="7"/>
  <c r="J188" i="7"/>
  <c r="K188" i="7"/>
  <c r="L188" i="7"/>
  <c r="H189" i="7"/>
  <c r="I189" i="7"/>
  <c r="J189" i="7"/>
  <c r="K189" i="7"/>
  <c r="L189" i="7"/>
  <c r="H190" i="7"/>
  <c r="I190" i="7"/>
  <c r="J190" i="7"/>
  <c r="K190" i="7"/>
  <c r="L190" i="7"/>
  <c r="H191" i="7"/>
  <c r="I191" i="7"/>
  <c r="J191" i="7"/>
  <c r="K191" i="7"/>
  <c r="L191" i="7"/>
  <c r="H192" i="7"/>
  <c r="I192" i="7"/>
  <c r="J192" i="7"/>
  <c r="K192" i="7"/>
  <c r="L192" i="7"/>
  <c r="H193" i="7"/>
  <c r="I193" i="7"/>
  <c r="J193" i="7"/>
  <c r="K193" i="7"/>
  <c r="L193" i="7"/>
  <c r="H194" i="7"/>
  <c r="I194" i="7"/>
  <c r="J194" i="7"/>
  <c r="K194" i="7"/>
  <c r="L194" i="7"/>
  <c r="H195" i="7"/>
  <c r="I195" i="7"/>
  <c r="J195" i="7"/>
  <c r="K195" i="7"/>
  <c r="L195" i="7"/>
  <c r="H196" i="7"/>
  <c r="I196" i="7"/>
  <c r="J196" i="7"/>
  <c r="K196" i="7"/>
  <c r="L196" i="7"/>
  <c r="H197" i="7"/>
  <c r="I197" i="7"/>
  <c r="J197" i="7"/>
  <c r="K197" i="7"/>
  <c r="L197" i="7"/>
  <c r="H198" i="7"/>
  <c r="I198" i="7"/>
  <c r="J198" i="7"/>
  <c r="K198" i="7"/>
  <c r="L198" i="7"/>
  <c r="H199" i="7"/>
  <c r="I199" i="7"/>
  <c r="J199" i="7"/>
  <c r="K199" i="7"/>
  <c r="L199" i="7"/>
  <c r="H200" i="7"/>
  <c r="I200" i="7"/>
  <c r="J200" i="7"/>
  <c r="K200" i="7"/>
  <c r="L200" i="7"/>
  <c r="H201" i="7"/>
  <c r="I201" i="7"/>
  <c r="J201" i="7"/>
  <c r="K201" i="7"/>
  <c r="L201" i="7"/>
  <c r="H202" i="7"/>
  <c r="I202" i="7"/>
  <c r="J202" i="7"/>
  <c r="K202" i="7"/>
  <c r="L202" i="7"/>
  <c r="H203" i="7"/>
  <c r="I203" i="7"/>
  <c r="J203" i="7"/>
  <c r="K203" i="7"/>
  <c r="L203" i="7"/>
  <c r="H204" i="7"/>
  <c r="I204" i="7"/>
  <c r="J204" i="7"/>
  <c r="K204" i="7"/>
  <c r="L204" i="7"/>
  <c r="H205" i="7"/>
  <c r="I205" i="7"/>
  <c r="J205" i="7"/>
  <c r="K205" i="7"/>
  <c r="L205" i="7"/>
  <c r="H206" i="7"/>
  <c r="I206" i="7"/>
  <c r="J206" i="7"/>
  <c r="K206" i="7"/>
  <c r="L206" i="7"/>
  <c r="H207" i="7"/>
  <c r="I207" i="7"/>
  <c r="J207" i="7"/>
  <c r="K207" i="7"/>
  <c r="L207" i="7"/>
  <c r="H208" i="7"/>
  <c r="I208" i="7"/>
  <c r="J208" i="7"/>
  <c r="K208" i="7"/>
  <c r="L208" i="7"/>
  <c r="H209" i="7"/>
  <c r="I209" i="7"/>
  <c r="J209" i="7"/>
  <c r="K209" i="7"/>
  <c r="L209" i="7"/>
  <c r="H210" i="7"/>
  <c r="I210" i="7"/>
  <c r="J210" i="7"/>
  <c r="K210" i="7"/>
  <c r="L210" i="7"/>
  <c r="H211" i="7"/>
  <c r="I211" i="7"/>
  <c r="J211" i="7"/>
  <c r="K211" i="7"/>
  <c r="L211" i="7"/>
  <c r="H212" i="7"/>
  <c r="I212" i="7"/>
  <c r="J212" i="7"/>
  <c r="K212" i="7"/>
  <c r="L212" i="7"/>
  <c r="H213" i="7"/>
  <c r="I213" i="7"/>
  <c r="J213" i="7"/>
  <c r="K213" i="7"/>
  <c r="L213" i="7"/>
  <c r="H214" i="7"/>
  <c r="I214" i="7"/>
  <c r="J214" i="7"/>
  <c r="K214" i="7"/>
  <c r="L214" i="7"/>
  <c r="H215" i="7"/>
  <c r="I215" i="7"/>
  <c r="J215" i="7"/>
  <c r="K215" i="7"/>
  <c r="L215" i="7"/>
  <c r="H216" i="7"/>
  <c r="I216" i="7"/>
  <c r="J216" i="7"/>
  <c r="K216" i="7"/>
  <c r="L216" i="7"/>
  <c r="H217" i="7"/>
  <c r="I217" i="7"/>
  <c r="J217" i="7"/>
  <c r="K217" i="7"/>
  <c r="L217" i="7"/>
  <c r="H218" i="7"/>
  <c r="I218" i="7"/>
  <c r="J218" i="7"/>
  <c r="K218" i="7"/>
  <c r="L218" i="7"/>
  <c r="H219" i="7"/>
  <c r="I219" i="7"/>
  <c r="J219" i="7"/>
  <c r="K219" i="7"/>
  <c r="L219" i="7"/>
  <c r="H220" i="7"/>
  <c r="I220" i="7"/>
  <c r="J220" i="7"/>
  <c r="K220" i="7"/>
  <c r="L220" i="7"/>
  <c r="H221" i="7"/>
  <c r="I221" i="7"/>
  <c r="J221" i="7"/>
  <c r="K221" i="7"/>
  <c r="L221" i="7"/>
  <c r="H222" i="7"/>
  <c r="I222" i="7"/>
  <c r="J222" i="7"/>
  <c r="K222" i="7"/>
  <c r="L222" i="7"/>
  <c r="H223" i="7"/>
  <c r="I223" i="7"/>
  <c r="J223" i="7"/>
  <c r="K223" i="7"/>
  <c r="L223" i="7"/>
  <c r="H224" i="7"/>
  <c r="I224" i="7"/>
  <c r="J224" i="7"/>
  <c r="K224" i="7"/>
  <c r="L224" i="7"/>
  <c r="H225" i="7"/>
  <c r="I225" i="7"/>
  <c r="J225" i="7"/>
  <c r="K225" i="7"/>
  <c r="L225" i="7"/>
  <c r="H226" i="7"/>
  <c r="I226" i="7"/>
  <c r="J226" i="7"/>
  <c r="K226" i="7"/>
  <c r="L226" i="7"/>
  <c r="H227" i="7"/>
  <c r="I227" i="7"/>
  <c r="J227" i="7"/>
  <c r="K227" i="7"/>
  <c r="L227" i="7"/>
  <c r="H228" i="7"/>
  <c r="I228" i="7"/>
  <c r="J228" i="7"/>
  <c r="K228" i="7"/>
  <c r="L228" i="7"/>
  <c r="H229" i="7"/>
  <c r="I229" i="7"/>
  <c r="J229" i="7"/>
  <c r="K229" i="7"/>
  <c r="L229" i="7"/>
  <c r="H230" i="7"/>
  <c r="I230" i="7"/>
  <c r="J230" i="7"/>
  <c r="K230" i="7"/>
  <c r="L230" i="7"/>
  <c r="H231" i="7"/>
  <c r="I231" i="7"/>
  <c r="J231" i="7"/>
  <c r="K231" i="7"/>
  <c r="L231" i="7"/>
  <c r="H232" i="7"/>
  <c r="I232" i="7"/>
  <c r="J232" i="7"/>
  <c r="K232" i="7"/>
  <c r="L232" i="7"/>
  <c r="H233" i="7"/>
  <c r="I233" i="7"/>
  <c r="J233" i="7"/>
  <c r="K233" i="7"/>
  <c r="L233" i="7"/>
  <c r="H234" i="7"/>
  <c r="I234" i="7"/>
  <c r="J234" i="7"/>
  <c r="K234" i="7"/>
  <c r="L234" i="7"/>
  <c r="H235" i="7"/>
  <c r="I235" i="7"/>
  <c r="J235" i="7"/>
  <c r="K235" i="7"/>
  <c r="L235" i="7"/>
  <c r="H236" i="7"/>
  <c r="I236" i="7"/>
  <c r="J236" i="7"/>
  <c r="K236" i="7"/>
  <c r="L236" i="7"/>
  <c r="H237" i="7"/>
  <c r="I237" i="7"/>
  <c r="J237" i="7"/>
  <c r="K237" i="7"/>
  <c r="L237" i="7"/>
  <c r="H238" i="7"/>
  <c r="I238" i="7"/>
  <c r="J238" i="7"/>
  <c r="K238" i="7"/>
  <c r="L238" i="7"/>
  <c r="H239" i="7"/>
  <c r="I239" i="7"/>
  <c r="J239" i="7"/>
  <c r="K239" i="7"/>
  <c r="L239" i="7"/>
  <c r="H240" i="7"/>
  <c r="I240" i="7"/>
  <c r="J240" i="7"/>
  <c r="K240" i="7"/>
  <c r="L240" i="7"/>
  <c r="H241" i="7"/>
  <c r="I241" i="7"/>
  <c r="J241" i="7"/>
  <c r="K241" i="7"/>
  <c r="L241" i="7"/>
  <c r="H242" i="7"/>
  <c r="I242" i="7"/>
  <c r="J242" i="7"/>
  <c r="K242" i="7"/>
  <c r="L242" i="7"/>
  <c r="H243" i="7"/>
  <c r="I243" i="7"/>
  <c r="J243" i="7"/>
  <c r="K243" i="7"/>
  <c r="L243" i="7"/>
  <c r="H244" i="7"/>
  <c r="I244" i="7"/>
  <c r="J244" i="7"/>
  <c r="K244" i="7"/>
  <c r="L244" i="7"/>
  <c r="H245" i="7"/>
  <c r="I245" i="7"/>
  <c r="J245" i="7"/>
  <c r="K245" i="7"/>
  <c r="L245" i="7"/>
  <c r="H246" i="7"/>
  <c r="I246" i="7"/>
  <c r="J246" i="7"/>
  <c r="K246" i="7"/>
  <c r="L246" i="7"/>
  <c r="H247" i="7"/>
  <c r="I247" i="7"/>
  <c r="J247" i="7"/>
  <c r="K247" i="7"/>
  <c r="L247" i="7"/>
  <c r="H248" i="7"/>
  <c r="I248" i="7"/>
  <c r="J248" i="7"/>
  <c r="K248" i="7"/>
  <c r="L248" i="7"/>
  <c r="H249" i="7"/>
  <c r="I249" i="7"/>
  <c r="J249" i="7"/>
  <c r="K249" i="7"/>
  <c r="L249" i="7"/>
  <c r="H250" i="7"/>
  <c r="I250" i="7"/>
  <c r="J250" i="7"/>
  <c r="K250" i="7"/>
  <c r="L250" i="7"/>
  <c r="H251" i="7"/>
  <c r="I251" i="7"/>
  <c r="J251" i="7"/>
  <c r="K251" i="7"/>
  <c r="L251" i="7"/>
  <c r="H252" i="7"/>
  <c r="I252" i="7"/>
  <c r="J252" i="7"/>
  <c r="K252" i="7"/>
  <c r="L252" i="7"/>
  <c r="H253" i="7"/>
  <c r="I253" i="7"/>
  <c r="J253" i="7"/>
  <c r="K253" i="7"/>
  <c r="L253" i="7"/>
  <c r="H254" i="7"/>
  <c r="I254" i="7"/>
  <c r="J254" i="7"/>
  <c r="K254" i="7"/>
  <c r="L254" i="7"/>
  <c r="H255" i="7"/>
  <c r="I255" i="7"/>
  <c r="J255" i="7"/>
  <c r="K255" i="7"/>
  <c r="L255" i="7"/>
  <c r="H256" i="7"/>
  <c r="I256" i="7"/>
  <c r="J256" i="7"/>
  <c r="K256" i="7"/>
  <c r="L256" i="7"/>
  <c r="H257" i="7"/>
  <c r="I257" i="7"/>
  <c r="J257" i="7"/>
  <c r="K257" i="7"/>
  <c r="L257" i="7"/>
  <c r="H258" i="7"/>
  <c r="I258" i="7"/>
  <c r="J258" i="7"/>
  <c r="K258" i="7"/>
  <c r="L258" i="7"/>
  <c r="H259" i="7"/>
  <c r="I259" i="7"/>
  <c r="J259" i="7"/>
  <c r="K259" i="7"/>
  <c r="L259" i="7"/>
  <c r="H260" i="7"/>
  <c r="I260" i="7"/>
  <c r="J260" i="7"/>
  <c r="K260" i="7"/>
  <c r="L260" i="7"/>
  <c r="H261" i="7"/>
  <c r="I261" i="7"/>
  <c r="J261" i="7"/>
  <c r="K261" i="7"/>
  <c r="L261" i="7"/>
  <c r="H262" i="7"/>
  <c r="I262" i="7"/>
  <c r="J262" i="7"/>
  <c r="K262" i="7"/>
  <c r="L262" i="7"/>
  <c r="H263" i="7"/>
  <c r="I263" i="7"/>
  <c r="J263" i="7"/>
  <c r="K263" i="7"/>
  <c r="L263" i="7"/>
  <c r="H264" i="7"/>
  <c r="I264" i="7"/>
  <c r="J264" i="7"/>
  <c r="K264" i="7"/>
  <c r="L264" i="7"/>
  <c r="H265" i="7"/>
  <c r="I265" i="7"/>
  <c r="J265" i="7"/>
  <c r="K265" i="7"/>
  <c r="L265" i="7"/>
  <c r="H266" i="7"/>
  <c r="I266" i="7"/>
  <c r="J266" i="7"/>
  <c r="K266" i="7"/>
  <c r="L266" i="7"/>
  <c r="H267" i="7"/>
  <c r="I267" i="7"/>
  <c r="J267" i="7"/>
  <c r="K267" i="7"/>
  <c r="L267" i="7"/>
  <c r="H268" i="7"/>
  <c r="I268" i="7"/>
  <c r="J268" i="7"/>
  <c r="K268" i="7"/>
  <c r="L268" i="7"/>
  <c r="H269" i="7"/>
  <c r="I269" i="7"/>
  <c r="J269" i="7"/>
  <c r="K269" i="7"/>
  <c r="L269" i="7"/>
  <c r="H270" i="7"/>
  <c r="I270" i="7"/>
  <c r="J270" i="7"/>
  <c r="K270" i="7"/>
  <c r="L270" i="7"/>
  <c r="H271" i="7"/>
  <c r="I271" i="7"/>
  <c r="J271" i="7"/>
  <c r="K271" i="7"/>
  <c r="L271" i="7"/>
  <c r="H272" i="7"/>
  <c r="I272" i="7"/>
  <c r="J272" i="7"/>
  <c r="K272" i="7"/>
  <c r="L272" i="7"/>
  <c r="H273" i="7"/>
  <c r="I273" i="7"/>
  <c r="J273" i="7"/>
  <c r="K273" i="7"/>
  <c r="L273" i="7"/>
  <c r="H274" i="7"/>
  <c r="I274" i="7"/>
  <c r="J274" i="7"/>
  <c r="K274" i="7"/>
  <c r="L274" i="7"/>
  <c r="H275" i="7"/>
  <c r="I275" i="7"/>
  <c r="J275" i="7"/>
  <c r="K275" i="7"/>
  <c r="L275" i="7"/>
  <c r="H276" i="7"/>
  <c r="I276" i="7"/>
  <c r="J276" i="7"/>
  <c r="K276" i="7"/>
  <c r="L276" i="7"/>
  <c r="H277" i="7"/>
  <c r="I277" i="7"/>
  <c r="J277" i="7"/>
  <c r="K277" i="7"/>
  <c r="L277" i="7"/>
  <c r="H278" i="7"/>
  <c r="I278" i="7"/>
  <c r="J278" i="7"/>
  <c r="K278" i="7"/>
  <c r="L278" i="7"/>
  <c r="H279" i="7"/>
  <c r="I279" i="7"/>
  <c r="J279" i="7"/>
  <c r="K279" i="7"/>
  <c r="L279" i="7"/>
  <c r="H280" i="7"/>
  <c r="I280" i="7"/>
  <c r="J280" i="7"/>
  <c r="K280" i="7"/>
  <c r="L280" i="7"/>
  <c r="H281" i="7"/>
  <c r="I281" i="7"/>
  <c r="J281" i="7"/>
  <c r="K281" i="7"/>
  <c r="L281" i="7"/>
  <c r="H282" i="7"/>
  <c r="I282" i="7"/>
  <c r="J282" i="7"/>
  <c r="K282" i="7"/>
  <c r="L282" i="7"/>
  <c r="H283" i="7"/>
  <c r="I283" i="7"/>
  <c r="J283" i="7"/>
  <c r="K283" i="7"/>
  <c r="L283" i="7"/>
  <c r="H284" i="7"/>
  <c r="I284" i="7"/>
  <c r="J284" i="7"/>
  <c r="K284" i="7"/>
  <c r="L284" i="7"/>
  <c r="H285" i="7"/>
  <c r="I285" i="7"/>
  <c r="J285" i="7"/>
  <c r="K285" i="7"/>
  <c r="L285" i="7"/>
  <c r="H286" i="7"/>
  <c r="I286" i="7"/>
  <c r="J286" i="7"/>
  <c r="K286" i="7"/>
  <c r="L286" i="7"/>
  <c r="H287" i="7"/>
  <c r="I287" i="7"/>
  <c r="J287" i="7"/>
  <c r="K287" i="7"/>
  <c r="L287" i="7"/>
  <c r="H288" i="7"/>
  <c r="I288" i="7"/>
  <c r="J288" i="7"/>
  <c r="K288" i="7"/>
  <c r="L288" i="7"/>
  <c r="H289" i="7"/>
  <c r="I289" i="7"/>
  <c r="J289" i="7"/>
  <c r="K289" i="7"/>
  <c r="L289" i="7"/>
  <c r="H290" i="7"/>
  <c r="I290" i="7"/>
  <c r="J290" i="7"/>
  <c r="K290" i="7"/>
  <c r="L290" i="7"/>
  <c r="H291" i="7"/>
  <c r="I291" i="7"/>
  <c r="J291" i="7"/>
  <c r="K291" i="7"/>
  <c r="L291" i="7"/>
  <c r="H292" i="7"/>
  <c r="I292" i="7"/>
  <c r="J292" i="7"/>
  <c r="K292" i="7"/>
  <c r="L292" i="7"/>
  <c r="H293" i="7"/>
  <c r="I293" i="7"/>
  <c r="J293" i="7"/>
  <c r="K293" i="7"/>
  <c r="L293" i="7"/>
  <c r="H294" i="7"/>
  <c r="I294" i="7"/>
  <c r="J294" i="7"/>
  <c r="K294" i="7"/>
  <c r="L294" i="7"/>
  <c r="H295" i="7"/>
  <c r="I295" i="7"/>
  <c r="J295" i="7"/>
  <c r="K295" i="7"/>
  <c r="L295" i="7"/>
  <c r="H296" i="7"/>
  <c r="I296" i="7"/>
  <c r="J296" i="7"/>
  <c r="K296" i="7"/>
  <c r="L296" i="7"/>
  <c r="H297" i="7"/>
  <c r="I297" i="7"/>
  <c r="J297" i="7"/>
  <c r="K297" i="7"/>
  <c r="L297" i="7"/>
  <c r="H298" i="7"/>
  <c r="I298" i="7"/>
  <c r="J298" i="7"/>
  <c r="K298" i="7"/>
  <c r="L298" i="7"/>
  <c r="H299" i="7"/>
  <c r="I299" i="7"/>
  <c r="J299" i="7"/>
  <c r="K299" i="7"/>
  <c r="L299" i="7"/>
  <c r="H300" i="7"/>
  <c r="I300" i="7"/>
  <c r="J300" i="7"/>
  <c r="K300" i="7"/>
  <c r="L300" i="7"/>
  <c r="H301" i="7"/>
  <c r="I301" i="7"/>
  <c r="J301" i="7"/>
  <c r="K301" i="7"/>
  <c r="L301" i="7"/>
  <c r="H302" i="7"/>
  <c r="I302" i="7"/>
  <c r="J302" i="7"/>
  <c r="K302" i="7"/>
  <c r="L302" i="7"/>
  <c r="H303" i="7"/>
  <c r="I303" i="7"/>
  <c r="J303" i="7"/>
  <c r="K303" i="7"/>
  <c r="L303" i="7"/>
  <c r="H304" i="7"/>
  <c r="I304" i="7"/>
  <c r="J304" i="7"/>
  <c r="K304" i="7"/>
  <c r="L304" i="7"/>
  <c r="H305" i="7"/>
  <c r="I305" i="7"/>
  <c r="J305" i="7"/>
  <c r="K305" i="7"/>
  <c r="L305" i="7"/>
  <c r="H306" i="7"/>
  <c r="I306" i="7"/>
  <c r="J306" i="7"/>
  <c r="K306" i="7"/>
  <c r="L306" i="7"/>
  <c r="H307" i="7"/>
  <c r="I307" i="7"/>
  <c r="J307" i="7"/>
  <c r="K307" i="7"/>
  <c r="L307" i="7"/>
  <c r="H308" i="7"/>
  <c r="I308" i="7"/>
  <c r="J308" i="7"/>
  <c r="K308" i="7"/>
  <c r="L308" i="7"/>
  <c r="H309" i="7"/>
  <c r="I309" i="7"/>
  <c r="J309" i="7"/>
  <c r="K309" i="7"/>
  <c r="L309" i="7"/>
  <c r="H310" i="7"/>
  <c r="I310" i="7"/>
  <c r="J310" i="7"/>
  <c r="K310" i="7"/>
  <c r="L310" i="7"/>
  <c r="H311" i="7"/>
  <c r="I311" i="7"/>
  <c r="J311" i="7"/>
  <c r="K311" i="7"/>
  <c r="L311" i="7"/>
  <c r="H312" i="7"/>
  <c r="I312" i="7"/>
  <c r="J312" i="7"/>
  <c r="K312" i="7"/>
  <c r="L312" i="7"/>
  <c r="H313" i="7"/>
  <c r="I313" i="7"/>
  <c r="J313" i="7"/>
  <c r="K313" i="7"/>
  <c r="L313" i="7"/>
  <c r="H314" i="7"/>
  <c r="I314" i="7"/>
  <c r="J314" i="7"/>
  <c r="K314" i="7"/>
  <c r="L314" i="7"/>
  <c r="H315" i="7"/>
  <c r="I315" i="7"/>
  <c r="J315" i="7"/>
  <c r="K315" i="7"/>
  <c r="L315" i="7"/>
  <c r="H316" i="7"/>
  <c r="I316" i="7"/>
  <c r="J316" i="7"/>
  <c r="K316" i="7"/>
  <c r="L316" i="7"/>
  <c r="H317" i="7"/>
  <c r="I317" i="7"/>
  <c r="J317" i="7"/>
  <c r="K317" i="7"/>
  <c r="L317" i="7"/>
  <c r="H318" i="7"/>
  <c r="I318" i="7"/>
  <c r="J318" i="7"/>
  <c r="K318" i="7"/>
  <c r="L318" i="7"/>
  <c r="H319" i="7"/>
  <c r="I319" i="7"/>
  <c r="J319" i="7"/>
  <c r="K319" i="7"/>
  <c r="L319" i="7"/>
  <c r="H320" i="7"/>
  <c r="I320" i="7"/>
  <c r="J320" i="7"/>
  <c r="K320" i="7"/>
  <c r="L320" i="7"/>
  <c r="H321" i="7"/>
  <c r="I321" i="7"/>
  <c r="J321" i="7"/>
  <c r="K321" i="7"/>
  <c r="L321" i="7"/>
  <c r="H322" i="7"/>
  <c r="I322" i="7"/>
  <c r="J322" i="7"/>
  <c r="K322" i="7"/>
  <c r="L322" i="7"/>
  <c r="H323" i="7"/>
  <c r="I323" i="7"/>
  <c r="J323" i="7"/>
  <c r="K323" i="7"/>
  <c r="L323" i="7"/>
  <c r="H324" i="7"/>
  <c r="I324" i="7"/>
  <c r="J324" i="7"/>
  <c r="K324" i="7"/>
  <c r="L324" i="7"/>
  <c r="H325" i="7"/>
  <c r="I325" i="7"/>
  <c r="J325" i="7"/>
  <c r="K325" i="7"/>
  <c r="L325" i="7"/>
  <c r="H326" i="7"/>
  <c r="I326" i="7"/>
  <c r="J326" i="7"/>
  <c r="K326" i="7"/>
  <c r="L326" i="7"/>
  <c r="H327" i="7"/>
  <c r="I327" i="7"/>
  <c r="J327" i="7"/>
  <c r="K327" i="7"/>
  <c r="L327" i="7"/>
  <c r="H328" i="7"/>
  <c r="I328" i="7"/>
  <c r="J328" i="7"/>
  <c r="K328" i="7"/>
  <c r="L328" i="7"/>
  <c r="H329" i="7"/>
  <c r="I329" i="7"/>
  <c r="J329" i="7"/>
  <c r="K329" i="7"/>
  <c r="L329" i="7"/>
  <c r="H330" i="7"/>
  <c r="I330" i="7"/>
  <c r="J330" i="7"/>
  <c r="K330" i="7"/>
  <c r="L330" i="7"/>
  <c r="H331" i="7"/>
  <c r="I331" i="7"/>
  <c r="J331" i="7"/>
  <c r="K331" i="7"/>
  <c r="L331" i="7"/>
  <c r="H332" i="7"/>
  <c r="I332" i="7"/>
  <c r="J332" i="7"/>
  <c r="K332" i="7"/>
  <c r="L332" i="7"/>
  <c r="H333" i="7"/>
  <c r="I333" i="7"/>
  <c r="J333" i="7"/>
  <c r="K333" i="7"/>
  <c r="L333" i="7"/>
  <c r="H334" i="7"/>
  <c r="I334" i="7"/>
  <c r="J334" i="7"/>
  <c r="K334" i="7"/>
  <c r="L334" i="7"/>
  <c r="H335" i="7"/>
  <c r="I335" i="7"/>
  <c r="J335" i="7"/>
  <c r="K335" i="7"/>
  <c r="L335" i="7"/>
  <c r="H336" i="7"/>
  <c r="I336" i="7"/>
  <c r="J336" i="7"/>
  <c r="K336" i="7"/>
  <c r="L336" i="7"/>
  <c r="H337" i="7"/>
  <c r="I337" i="7"/>
  <c r="J337" i="7"/>
  <c r="K337" i="7"/>
  <c r="L337" i="7"/>
  <c r="H338" i="7"/>
  <c r="I338" i="7"/>
  <c r="J338" i="7"/>
  <c r="K338" i="7"/>
  <c r="L338" i="7"/>
  <c r="H339" i="7"/>
  <c r="I339" i="7"/>
  <c r="J339" i="7"/>
  <c r="K339" i="7"/>
  <c r="L339" i="7"/>
  <c r="H340" i="7"/>
  <c r="I340" i="7"/>
  <c r="J340" i="7"/>
  <c r="K340" i="7"/>
  <c r="L340" i="7"/>
  <c r="H341" i="7"/>
  <c r="I341" i="7"/>
  <c r="J341" i="7"/>
  <c r="K341" i="7"/>
  <c r="L341" i="7"/>
  <c r="H342" i="7"/>
  <c r="I342" i="7"/>
  <c r="J342" i="7"/>
  <c r="K342" i="7"/>
  <c r="L342" i="7"/>
  <c r="H343" i="7"/>
  <c r="I343" i="7"/>
  <c r="J343" i="7"/>
  <c r="K343" i="7"/>
  <c r="L343" i="7"/>
  <c r="H344" i="7"/>
  <c r="I344" i="7"/>
  <c r="J344" i="7"/>
  <c r="K344" i="7"/>
  <c r="L344" i="7"/>
  <c r="H345" i="7"/>
  <c r="I345" i="7"/>
  <c r="J345" i="7"/>
  <c r="K345" i="7"/>
  <c r="L345" i="7"/>
  <c r="H346" i="7"/>
  <c r="I346" i="7"/>
  <c r="J346" i="7"/>
  <c r="K346" i="7"/>
  <c r="L346" i="7"/>
  <c r="H347" i="7"/>
  <c r="I347" i="7"/>
  <c r="J347" i="7"/>
  <c r="K347" i="7"/>
  <c r="L347" i="7"/>
  <c r="H348" i="7"/>
  <c r="I348" i="7"/>
  <c r="J348" i="7"/>
  <c r="K348" i="7"/>
  <c r="L348" i="7"/>
  <c r="H349" i="7"/>
  <c r="I349" i="7"/>
  <c r="J349" i="7"/>
  <c r="K349" i="7"/>
  <c r="L349" i="7"/>
  <c r="H350" i="7"/>
  <c r="I350" i="7"/>
  <c r="J350" i="7"/>
  <c r="K350" i="7"/>
  <c r="L350" i="7"/>
  <c r="H351" i="7"/>
  <c r="I351" i="7"/>
  <c r="J351" i="7"/>
  <c r="K351" i="7"/>
  <c r="L351" i="7"/>
  <c r="H352" i="7"/>
  <c r="I352" i="7"/>
  <c r="J352" i="7"/>
  <c r="K352" i="7"/>
  <c r="L352" i="7"/>
  <c r="H353" i="7"/>
  <c r="I353" i="7"/>
  <c r="J353" i="7"/>
  <c r="K353" i="7"/>
  <c r="L353" i="7"/>
  <c r="H354" i="7"/>
  <c r="I354" i="7"/>
  <c r="J354" i="7"/>
  <c r="K354" i="7"/>
  <c r="L354" i="7"/>
  <c r="H355" i="7"/>
  <c r="I355" i="7"/>
  <c r="J355" i="7"/>
  <c r="K355" i="7"/>
  <c r="L355" i="7"/>
  <c r="H356" i="7"/>
  <c r="I356" i="7"/>
  <c r="J356" i="7"/>
  <c r="K356" i="7"/>
  <c r="L356" i="7"/>
  <c r="H357" i="7"/>
  <c r="I357" i="7"/>
  <c r="J357" i="7"/>
  <c r="K357" i="7"/>
  <c r="L357" i="7"/>
  <c r="H358" i="7"/>
  <c r="I358" i="7"/>
  <c r="J358" i="7"/>
  <c r="K358" i="7"/>
  <c r="L358" i="7"/>
  <c r="H359" i="7"/>
  <c r="I359" i="7"/>
  <c r="J359" i="7"/>
  <c r="K359" i="7"/>
  <c r="L359" i="7"/>
  <c r="H360" i="7"/>
  <c r="I360" i="7"/>
  <c r="J360" i="7"/>
  <c r="K360" i="7"/>
  <c r="L360" i="7"/>
  <c r="H361" i="7"/>
  <c r="I361" i="7"/>
  <c r="J361" i="7"/>
  <c r="K361" i="7"/>
  <c r="L361" i="7"/>
  <c r="H362" i="7"/>
  <c r="I362" i="7"/>
  <c r="J362" i="7"/>
  <c r="K362" i="7"/>
  <c r="L362" i="7"/>
  <c r="H363" i="7"/>
  <c r="I363" i="7"/>
  <c r="J363" i="7"/>
  <c r="K363" i="7"/>
  <c r="L363" i="7"/>
  <c r="H364" i="7"/>
  <c r="I364" i="7"/>
  <c r="J364" i="7"/>
  <c r="K364" i="7"/>
  <c r="L364" i="7"/>
  <c r="H365" i="7"/>
  <c r="I365" i="7"/>
  <c r="J365" i="7"/>
  <c r="K365" i="7"/>
  <c r="L365" i="7"/>
  <c r="H366" i="7"/>
  <c r="I366" i="7"/>
  <c r="J366" i="7"/>
  <c r="K366" i="7"/>
  <c r="L366" i="7"/>
  <c r="H367" i="7"/>
  <c r="I367" i="7"/>
  <c r="J367" i="7"/>
  <c r="K367" i="7"/>
  <c r="L367" i="7"/>
  <c r="H368" i="7"/>
  <c r="I368" i="7"/>
  <c r="J368" i="7"/>
  <c r="K368" i="7"/>
  <c r="L368" i="7"/>
  <c r="H369" i="7"/>
  <c r="I369" i="7"/>
  <c r="J369" i="7"/>
  <c r="K369" i="7"/>
  <c r="L369" i="7"/>
  <c r="H370" i="7"/>
  <c r="I370" i="7"/>
  <c r="J370" i="7"/>
  <c r="K370" i="7"/>
  <c r="L370" i="7"/>
  <c r="H371" i="7"/>
  <c r="I371" i="7"/>
  <c r="J371" i="7"/>
  <c r="K371" i="7"/>
  <c r="L371" i="7"/>
  <c r="H372" i="7"/>
  <c r="I372" i="7"/>
  <c r="J372" i="7"/>
  <c r="K372" i="7"/>
  <c r="L372" i="7"/>
  <c r="H373" i="7"/>
  <c r="I373" i="7"/>
  <c r="J373" i="7"/>
  <c r="K373" i="7"/>
  <c r="L373" i="7"/>
  <c r="H374" i="7"/>
  <c r="I374" i="7"/>
  <c r="J374" i="7"/>
  <c r="K374" i="7"/>
  <c r="L374" i="7"/>
  <c r="H375" i="7"/>
  <c r="I375" i="7"/>
  <c r="J375" i="7"/>
  <c r="K375" i="7"/>
  <c r="L375" i="7"/>
  <c r="H376" i="7"/>
  <c r="I376" i="7"/>
  <c r="J376" i="7"/>
  <c r="K376" i="7"/>
  <c r="L376" i="7"/>
  <c r="H377" i="7"/>
  <c r="I377" i="7"/>
  <c r="J377" i="7"/>
  <c r="K377" i="7"/>
  <c r="L377" i="7"/>
  <c r="H378" i="7"/>
  <c r="I378" i="7"/>
  <c r="J378" i="7"/>
  <c r="K378" i="7"/>
  <c r="L378" i="7"/>
  <c r="H379" i="7"/>
  <c r="I379" i="7"/>
  <c r="J379" i="7"/>
  <c r="K379" i="7"/>
  <c r="L379" i="7"/>
  <c r="H380" i="7"/>
  <c r="I380" i="7"/>
  <c r="J380" i="7"/>
  <c r="K380" i="7"/>
  <c r="L380" i="7"/>
  <c r="H381" i="7"/>
  <c r="I381" i="7"/>
  <c r="J381" i="7"/>
  <c r="K381" i="7"/>
  <c r="L381" i="7"/>
  <c r="H382" i="7"/>
  <c r="I382" i="7"/>
  <c r="J382" i="7"/>
  <c r="K382" i="7"/>
  <c r="L382" i="7"/>
  <c r="H383" i="7"/>
  <c r="I383" i="7"/>
  <c r="J383" i="7"/>
  <c r="K383" i="7"/>
  <c r="L383" i="7"/>
  <c r="H384" i="7"/>
  <c r="I384" i="7"/>
  <c r="J384" i="7"/>
  <c r="K384" i="7"/>
  <c r="L384" i="7"/>
  <c r="H385" i="7"/>
  <c r="I385" i="7"/>
  <c r="J385" i="7"/>
  <c r="K385" i="7"/>
  <c r="L385" i="7"/>
  <c r="H386" i="7"/>
  <c r="I386" i="7"/>
  <c r="J386" i="7"/>
  <c r="K386" i="7"/>
  <c r="L386" i="7"/>
  <c r="H387" i="7"/>
  <c r="I387" i="7"/>
  <c r="J387" i="7"/>
  <c r="K387" i="7"/>
  <c r="L387" i="7"/>
  <c r="H388" i="7"/>
  <c r="I388" i="7"/>
  <c r="J388" i="7"/>
  <c r="K388" i="7"/>
  <c r="L388" i="7"/>
  <c r="H389" i="7"/>
  <c r="I389" i="7"/>
  <c r="J389" i="7"/>
  <c r="K389" i="7"/>
  <c r="L389" i="7"/>
  <c r="H390" i="7"/>
  <c r="I390" i="7"/>
  <c r="J390" i="7"/>
  <c r="K390" i="7"/>
  <c r="L390" i="7"/>
  <c r="H391" i="7"/>
  <c r="I391" i="7"/>
  <c r="J391" i="7"/>
  <c r="K391" i="7"/>
  <c r="L391" i="7"/>
  <c r="H392" i="7"/>
  <c r="I392" i="7"/>
  <c r="J392" i="7"/>
  <c r="K392" i="7"/>
  <c r="L392" i="7"/>
  <c r="H393" i="7"/>
  <c r="I393" i="7"/>
  <c r="J393" i="7"/>
  <c r="K393" i="7"/>
  <c r="L393" i="7"/>
  <c r="H394" i="7"/>
  <c r="I394" i="7"/>
  <c r="J394" i="7"/>
  <c r="K394" i="7"/>
  <c r="L394" i="7"/>
  <c r="H395" i="7"/>
  <c r="I395" i="7"/>
  <c r="J395" i="7"/>
  <c r="K395" i="7"/>
  <c r="L395" i="7"/>
  <c r="H396" i="7"/>
  <c r="I396" i="7"/>
  <c r="J396" i="7"/>
  <c r="K396" i="7"/>
  <c r="L396" i="7"/>
  <c r="H397" i="7"/>
  <c r="I397" i="7"/>
  <c r="J397" i="7"/>
  <c r="K397" i="7"/>
  <c r="L397" i="7"/>
  <c r="H398" i="7"/>
  <c r="I398" i="7"/>
  <c r="J398" i="7"/>
  <c r="K398" i="7"/>
  <c r="L398" i="7"/>
  <c r="H399" i="7"/>
  <c r="I399" i="7"/>
  <c r="J399" i="7"/>
  <c r="K399" i="7"/>
  <c r="L399" i="7"/>
  <c r="H400" i="7"/>
  <c r="I400" i="7"/>
  <c r="J400" i="7"/>
  <c r="K400" i="7"/>
  <c r="L400" i="7"/>
  <c r="H401" i="7"/>
  <c r="I401" i="7"/>
  <c r="J401" i="7"/>
  <c r="K401" i="7"/>
  <c r="L401" i="7"/>
  <c r="H402" i="7"/>
  <c r="I402" i="7"/>
  <c r="J402" i="7"/>
  <c r="K402" i="7"/>
  <c r="L402" i="7"/>
  <c r="H403" i="7"/>
  <c r="I403" i="7"/>
  <c r="J403" i="7"/>
  <c r="K403" i="7"/>
  <c r="L403" i="7"/>
  <c r="H404" i="7"/>
  <c r="I404" i="7"/>
  <c r="J404" i="7"/>
  <c r="K404" i="7"/>
  <c r="L404" i="7"/>
  <c r="H405" i="7"/>
  <c r="I405" i="7"/>
  <c r="J405" i="7"/>
  <c r="K405" i="7"/>
  <c r="L405" i="7"/>
  <c r="H406" i="7"/>
  <c r="I406" i="7"/>
  <c r="J406" i="7"/>
  <c r="K406" i="7"/>
  <c r="L406" i="7"/>
  <c r="H407" i="7"/>
  <c r="I407" i="7"/>
  <c r="J407" i="7"/>
  <c r="K407" i="7"/>
  <c r="L407" i="7"/>
  <c r="H408" i="7"/>
  <c r="I408" i="7"/>
  <c r="J408" i="7"/>
  <c r="K408" i="7"/>
  <c r="L408" i="7"/>
  <c r="H409" i="7"/>
  <c r="I409" i="7"/>
  <c r="J409" i="7"/>
  <c r="K409" i="7"/>
  <c r="L409" i="7"/>
  <c r="H410" i="7"/>
  <c r="I410" i="7"/>
  <c r="J410" i="7"/>
  <c r="K410" i="7"/>
  <c r="L410" i="7"/>
  <c r="H411" i="7"/>
  <c r="I411" i="7"/>
  <c r="J411" i="7"/>
  <c r="K411" i="7"/>
  <c r="L411" i="7"/>
  <c r="H412" i="7"/>
  <c r="I412" i="7"/>
  <c r="J412" i="7"/>
  <c r="K412" i="7"/>
  <c r="L412" i="7"/>
  <c r="H413" i="7"/>
  <c r="I413" i="7"/>
  <c r="J413" i="7"/>
  <c r="K413" i="7"/>
  <c r="L413" i="7"/>
  <c r="H414" i="7"/>
  <c r="I414" i="7"/>
  <c r="J414" i="7"/>
  <c r="K414" i="7"/>
  <c r="L414" i="7"/>
  <c r="H415" i="7"/>
  <c r="I415" i="7"/>
  <c r="J415" i="7"/>
  <c r="K415" i="7"/>
  <c r="L415" i="7"/>
  <c r="H416" i="7"/>
  <c r="I416" i="7"/>
  <c r="J416" i="7"/>
  <c r="K416" i="7"/>
  <c r="L416" i="7"/>
  <c r="H417" i="7"/>
  <c r="I417" i="7"/>
  <c r="J417" i="7"/>
  <c r="K417" i="7"/>
  <c r="L417" i="7"/>
  <c r="H418" i="7"/>
  <c r="I418" i="7"/>
  <c r="J418" i="7"/>
  <c r="K418" i="7"/>
  <c r="L418" i="7"/>
  <c r="H419" i="7"/>
  <c r="I419" i="7"/>
  <c r="J419" i="7"/>
  <c r="K419" i="7"/>
  <c r="L419" i="7"/>
  <c r="H420" i="7"/>
  <c r="I420" i="7"/>
  <c r="J420" i="7"/>
  <c r="K420" i="7"/>
  <c r="L420" i="7"/>
  <c r="H421" i="7"/>
  <c r="I421" i="7"/>
  <c r="J421" i="7"/>
  <c r="K421" i="7"/>
  <c r="L421" i="7"/>
  <c r="H422" i="7"/>
  <c r="I422" i="7"/>
  <c r="J422" i="7"/>
  <c r="K422" i="7"/>
  <c r="L422" i="7"/>
  <c r="H423" i="7"/>
  <c r="I423" i="7"/>
  <c r="J423" i="7"/>
  <c r="K423" i="7"/>
  <c r="L423" i="7"/>
  <c r="H424" i="7"/>
  <c r="I424" i="7"/>
  <c r="J424" i="7"/>
  <c r="K424" i="7"/>
  <c r="L424" i="7"/>
  <c r="H425" i="7"/>
  <c r="I425" i="7"/>
  <c r="J425" i="7"/>
  <c r="K425" i="7"/>
  <c r="L425" i="7"/>
  <c r="H426" i="7"/>
  <c r="I426" i="7"/>
  <c r="J426" i="7"/>
  <c r="K426" i="7"/>
  <c r="L426" i="7"/>
  <c r="H427" i="7"/>
  <c r="I427" i="7"/>
  <c r="J427" i="7"/>
  <c r="K427" i="7"/>
  <c r="L427" i="7"/>
  <c r="H428" i="7"/>
  <c r="I428" i="7"/>
  <c r="J428" i="7"/>
  <c r="K428" i="7"/>
  <c r="L428" i="7"/>
  <c r="H429" i="7"/>
  <c r="I429" i="7"/>
  <c r="J429" i="7"/>
  <c r="K429" i="7"/>
  <c r="L429" i="7"/>
  <c r="H430" i="7"/>
  <c r="I430" i="7"/>
  <c r="J430" i="7"/>
  <c r="K430" i="7"/>
  <c r="L430" i="7"/>
  <c r="H431" i="7"/>
  <c r="I431" i="7"/>
  <c r="J431" i="7"/>
  <c r="K431" i="7"/>
  <c r="L431" i="7"/>
  <c r="H432" i="7"/>
  <c r="I432" i="7"/>
  <c r="J432" i="7"/>
  <c r="K432" i="7"/>
  <c r="L432" i="7"/>
  <c r="H433" i="7"/>
  <c r="I433" i="7"/>
  <c r="J433" i="7"/>
  <c r="K433" i="7"/>
  <c r="L433" i="7"/>
  <c r="H434" i="7"/>
  <c r="I434" i="7"/>
  <c r="J434" i="7"/>
  <c r="K434" i="7"/>
  <c r="L434" i="7"/>
  <c r="H435" i="7"/>
  <c r="I435" i="7"/>
  <c r="J435" i="7"/>
  <c r="K435" i="7"/>
  <c r="L435" i="7"/>
  <c r="H436" i="7"/>
  <c r="I436" i="7"/>
  <c r="J436" i="7"/>
  <c r="K436" i="7"/>
  <c r="L436" i="7"/>
  <c r="H437" i="7"/>
  <c r="I437" i="7"/>
  <c r="J437" i="7"/>
  <c r="K437" i="7"/>
  <c r="L437" i="7"/>
  <c r="H438" i="7"/>
  <c r="I438" i="7"/>
  <c r="J438" i="7"/>
  <c r="K438" i="7"/>
  <c r="L438" i="7"/>
  <c r="H439" i="7"/>
  <c r="I439" i="7"/>
  <c r="J439" i="7"/>
  <c r="K439" i="7"/>
  <c r="L439" i="7"/>
  <c r="H440" i="7"/>
  <c r="I440" i="7"/>
  <c r="J440" i="7"/>
  <c r="K440" i="7"/>
  <c r="L440" i="7"/>
  <c r="H441" i="7"/>
  <c r="I441" i="7"/>
  <c r="J441" i="7"/>
  <c r="K441" i="7"/>
  <c r="L441" i="7"/>
  <c r="H442" i="7"/>
  <c r="I442" i="7"/>
  <c r="J442" i="7"/>
  <c r="K442" i="7"/>
  <c r="L442" i="7"/>
  <c r="H443" i="7"/>
  <c r="I443" i="7"/>
  <c r="J443" i="7"/>
  <c r="K443" i="7"/>
  <c r="L443" i="7"/>
  <c r="H444" i="7"/>
  <c r="I444" i="7"/>
  <c r="J444" i="7"/>
  <c r="K444" i="7"/>
  <c r="L444" i="7"/>
  <c r="H445" i="7"/>
  <c r="I445" i="7"/>
  <c r="J445" i="7"/>
  <c r="K445" i="7"/>
  <c r="L445" i="7"/>
  <c r="H446" i="7"/>
  <c r="I446" i="7"/>
  <c r="J446" i="7"/>
  <c r="K446" i="7"/>
  <c r="L446" i="7"/>
  <c r="H447" i="7"/>
  <c r="I447" i="7"/>
  <c r="J447" i="7"/>
  <c r="K447" i="7"/>
  <c r="L447" i="7"/>
  <c r="H448" i="7"/>
  <c r="I448" i="7"/>
  <c r="J448" i="7"/>
  <c r="K448" i="7"/>
  <c r="L448" i="7"/>
  <c r="H449" i="7"/>
  <c r="I449" i="7"/>
  <c r="J449" i="7"/>
  <c r="K449" i="7"/>
  <c r="L449" i="7"/>
  <c r="H450" i="7"/>
  <c r="I450" i="7"/>
  <c r="J450" i="7"/>
  <c r="K450" i="7"/>
  <c r="L450" i="7"/>
  <c r="H451" i="7"/>
  <c r="I451" i="7"/>
  <c r="J451" i="7"/>
  <c r="K451" i="7"/>
  <c r="L451" i="7"/>
  <c r="H452" i="7"/>
  <c r="I452" i="7"/>
  <c r="J452" i="7"/>
  <c r="K452" i="7"/>
  <c r="L452" i="7"/>
  <c r="H453" i="7"/>
  <c r="I453" i="7"/>
  <c r="J453" i="7"/>
  <c r="K453" i="7"/>
  <c r="L453" i="7"/>
  <c r="H454" i="7"/>
  <c r="I454" i="7"/>
  <c r="J454" i="7"/>
  <c r="K454" i="7"/>
  <c r="L454" i="7"/>
  <c r="H455" i="7"/>
  <c r="I455" i="7"/>
  <c r="J455" i="7"/>
  <c r="K455" i="7"/>
  <c r="L455" i="7"/>
  <c r="H456" i="7"/>
  <c r="I456" i="7"/>
  <c r="J456" i="7"/>
  <c r="K456" i="7"/>
  <c r="L456" i="7"/>
  <c r="H457" i="7"/>
  <c r="I457" i="7"/>
  <c r="J457" i="7"/>
  <c r="K457" i="7"/>
  <c r="L457" i="7"/>
  <c r="H458" i="7"/>
  <c r="I458" i="7"/>
  <c r="J458" i="7"/>
  <c r="K458" i="7"/>
  <c r="L458" i="7"/>
  <c r="H459" i="7"/>
  <c r="I459" i="7"/>
  <c r="J459" i="7"/>
  <c r="K459" i="7"/>
  <c r="L459" i="7"/>
  <c r="H460" i="7"/>
  <c r="I460" i="7"/>
  <c r="J460" i="7"/>
  <c r="K460" i="7"/>
  <c r="L460" i="7"/>
  <c r="H461" i="7"/>
  <c r="I461" i="7"/>
  <c r="J461" i="7"/>
  <c r="K461" i="7"/>
  <c r="L461" i="7"/>
  <c r="H462" i="7"/>
  <c r="I462" i="7"/>
  <c r="J462" i="7"/>
  <c r="K462" i="7"/>
  <c r="L462" i="7"/>
  <c r="H463" i="7"/>
  <c r="I463" i="7"/>
  <c r="J463" i="7"/>
  <c r="K463" i="7"/>
  <c r="L463" i="7"/>
  <c r="H464" i="7"/>
  <c r="I464" i="7"/>
  <c r="J464" i="7"/>
  <c r="K464" i="7"/>
  <c r="L464" i="7"/>
  <c r="H465" i="7"/>
  <c r="I465" i="7"/>
  <c r="J465" i="7"/>
  <c r="K465" i="7"/>
  <c r="L465" i="7"/>
  <c r="H466" i="7"/>
  <c r="I466" i="7"/>
  <c r="J466" i="7"/>
  <c r="K466" i="7"/>
  <c r="L466" i="7"/>
  <c r="H467" i="7"/>
  <c r="I467" i="7"/>
  <c r="J467" i="7"/>
  <c r="K467" i="7"/>
  <c r="L467" i="7"/>
  <c r="H468" i="7"/>
  <c r="I468" i="7"/>
  <c r="J468" i="7"/>
  <c r="K468" i="7"/>
  <c r="L468" i="7"/>
  <c r="H469" i="7"/>
  <c r="I469" i="7"/>
  <c r="J469" i="7"/>
  <c r="K469" i="7"/>
  <c r="L469" i="7"/>
  <c r="H470" i="7"/>
  <c r="I470" i="7"/>
  <c r="J470" i="7"/>
  <c r="K470" i="7"/>
  <c r="L470" i="7"/>
  <c r="H471" i="7"/>
  <c r="I471" i="7"/>
  <c r="J471" i="7"/>
  <c r="K471" i="7"/>
  <c r="L471" i="7"/>
  <c r="H472" i="7"/>
  <c r="I472" i="7"/>
  <c r="J472" i="7"/>
  <c r="K472" i="7"/>
  <c r="L472" i="7"/>
  <c r="H473" i="7"/>
  <c r="I473" i="7"/>
  <c r="J473" i="7"/>
  <c r="K473" i="7"/>
  <c r="L473" i="7"/>
  <c r="H474" i="7"/>
  <c r="I474" i="7"/>
  <c r="J474" i="7"/>
  <c r="K474" i="7"/>
  <c r="L474" i="7"/>
  <c r="H475" i="7"/>
  <c r="I475" i="7"/>
  <c r="J475" i="7"/>
  <c r="K475" i="7"/>
  <c r="L475" i="7"/>
  <c r="H476" i="7"/>
  <c r="I476" i="7"/>
  <c r="J476" i="7"/>
  <c r="K476" i="7"/>
  <c r="L476" i="7"/>
  <c r="H477" i="7"/>
  <c r="I477" i="7"/>
  <c r="J477" i="7"/>
  <c r="K477" i="7"/>
  <c r="L477" i="7"/>
  <c r="H478" i="7"/>
  <c r="I478" i="7"/>
  <c r="J478" i="7"/>
  <c r="K478" i="7"/>
  <c r="L478" i="7"/>
  <c r="H479" i="7"/>
  <c r="I479" i="7"/>
  <c r="J479" i="7"/>
  <c r="K479" i="7"/>
  <c r="L479" i="7"/>
  <c r="H480" i="7"/>
  <c r="I480" i="7"/>
  <c r="J480" i="7"/>
  <c r="K480" i="7"/>
  <c r="L480" i="7"/>
  <c r="H481" i="7"/>
  <c r="I481" i="7"/>
  <c r="J481" i="7"/>
  <c r="K481" i="7"/>
  <c r="L481" i="7"/>
  <c r="H482" i="7"/>
  <c r="I482" i="7"/>
  <c r="J482" i="7"/>
  <c r="K482" i="7"/>
  <c r="L482" i="7"/>
  <c r="H483" i="7"/>
  <c r="I483" i="7"/>
  <c r="J483" i="7"/>
  <c r="K483" i="7"/>
  <c r="L483" i="7"/>
  <c r="H484" i="7"/>
  <c r="I484" i="7"/>
  <c r="J484" i="7"/>
  <c r="K484" i="7"/>
  <c r="L484" i="7"/>
  <c r="H485" i="7"/>
  <c r="I485" i="7"/>
  <c r="J485" i="7"/>
  <c r="K485" i="7"/>
  <c r="L485" i="7"/>
  <c r="H486" i="7"/>
  <c r="I486" i="7"/>
  <c r="J486" i="7"/>
  <c r="K486" i="7"/>
  <c r="L486" i="7"/>
  <c r="H487" i="7"/>
  <c r="I487" i="7"/>
  <c r="J487" i="7"/>
  <c r="K487" i="7"/>
  <c r="L487" i="7"/>
  <c r="H488" i="7"/>
  <c r="I488" i="7"/>
  <c r="J488" i="7"/>
  <c r="K488" i="7"/>
  <c r="L488" i="7"/>
  <c r="H489" i="7"/>
  <c r="I489" i="7"/>
  <c r="J489" i="7"/>
  <c r="K489" i="7"/>
  <c r="L489" i="7"/>
  <c r="H490" i="7"/>
  <c r="I490" i="7"/>
  <c r="J490" i="7"/>
  <c r="K490" i="7"/>
  <c r="L490" i="7"/>
  <c r="H491" i="7"/>
  <c r="I491" i="7"/>
  <c r="J491" i="7"/>
  <c r="K491" i="7"/>
  <c r="L491" i="7"/>
  <c r="H492" i="7"/>
  <c r="I492" i="7"/>
  <c r="J492" i="7"/>
  <c r="K492" i="7"/>
  <c r="L492" i="7"/>
  <c r="H493" i="7"/>
  <c r="I493" i="7"/>
  <c r="J493" i="7"/>
  <c r="K493" i="7"/>
  <c r="L493" i="7"/>
  <c r="H494" i="7"/>
  <c r="I494" i="7"/>
  <c r="J494" i="7"/>
  <c r="K494" i="7"/>
  <c r="L494" i="7"/>
  <c r="H495" i="7"/>
  <c r="I495" i="7"/>
  <c r="J495" i="7"/>
  <c r="K495" i="7"/>
  <c r="L495" i="7"/>
  <c r="H496" i="7"/>
  <c r="I496" i="7"/>
  <c r="J496" i="7"/>
  <c r="K496" i="7"/>
  <c r="L496" i="7"/>
  <c r="H497" i="7"/>
  <c r="I497" i="7"/>
  <c r="J497" i="7"/>
  <c r="K497" i="7"/>
  <c r="L497" i="7"/>
  <c r="H498" i="7"/>
  <c r="I498" i="7"/>
  <c r="J498" i="7"/>
  <c r="K498" i="7"/>
  <c r="L498" i="7"/>
  <c r="H499" i="7"/>
  <c r="I499" i="7"/>
  <c r="J499" i="7"/>
  <c r="K499" i="7"/>
  <c r="L499" i="7"/>
  <c r="H500" i="7"/>
  <c r="I500" i="7"/>
  <c r="J500" i="7"/>
  <c r="K500" i="7"/>
  <c r="L500" i="7"/>
  <c r="H501" i="7"/>
  <c r="I501" i="7"/>
  <c r="J501" i="7"/>
  <c r="K501" i="7"/>
  <c r="L501" i="7"/>
  <c r="H502" i="7"/>
  <c r="I502" i="7"/>
  <c r="J502" i="7"/>
  <c r="K502" i="7"/>
  <c r="L502" i="7"/>
  <c r="H503" i="7"/>
  <c r="I503" i="7"/>
  <c r="J503" i="7"/>
  <c r="K503" i="7"/>
  <c r="L503" i="7"/>
  <c r="H504" i="7"/>
  <c r="I504" i="7"/>
  <c r="J504" i="7"/>
  <c r="K504" i="7"/>
  <c r="L504" i="7"/>
  <c r="H505" i="7"/>
  <c r="I505" i="7"/>
  <c r="J505" i="7"/>
  <c r="K505" i="7"/>
  <c r="L505" i="7"/>
  <c r="H506" i="7"/>
  <c r="I506" i="7"/>
  <c r="J506" i="7"/>
  <c r="K506" i="7"/>
  <c r="L506" i="7"/>
  <c r="H507" i="7"/>
  <c r="I507" i="7"/>
  <c r="J507" i="7"/>
  <c r="K507" i="7"/>
  <c r="L507" i="7"/>
  <c r="H508" i="7"/>
  <c r="I508" i="7"/>
  <c r="J508" i="7"/>
  <c r="K508" i="7"/>
  <c r="L508" i="7"/>
  <c r="H509" i="7"/>
  <c r="I509" i="7"/>
  <c r="J509" i="7"/>
  <c r="K509" i="7"/>
  <c r="L509" i="7"/>
  <c r="H510" i="7"/>
  <c r="I510" i="7"/>
  <c r="J510" i="7"/>
  <c r="K510" i="7"/>
  <c r="L510" i="7"/>
  <c r="H511" i="7"/>
  <c r="I511" i="7"/>
  <c r="J511" i="7"/>
  <c r="K511" i="7"/>
  <c r="L511" i="7"/>
  <c r="H512" i="7"/>
  <c r="I512" i="7"/>
  <c r="J512" i="7"/>
  <c r="K512" i="7"/>
  <c r="L512" i="7"/>
  <c r="H513" i="7"/>
  <c r="I513" i="7"/>
  <c r="J513" i="7"/>
  <c r="K513" i="7"/>
  <c r="L513" i="7"/>
  <c r="H514" i="7"/>
  <c r="I514" i="7"/>
  <c r="J514" i="7"/>
  <c r="K514" i="7"/>
  <c r="L514" i="7"/>
  <c r="H515" i="7"/>
  <c r="I515" i="7"/>
  <c r="J515" i="7"/>
  <c r="K515" i="7"/>
  <c r="L515" i="7"/>
  <c r="H516" i="7"/>
  <c r="I516" i="7"/>
  <c r="J516" i="7"/>
  <c r="K516" i="7"/>
  <c r="L516" i="7"/>
  <c r="H517" i="7"/>
  <c r="I517" i="7"/>
  <c r="J517" i="7"/>
  <c r="K517" i="7"/>
  <c r="L517" i="7"/>
  <c r="H518" i="7"/>
  <c r="I518" i="7"/>
  <c r="J518" i="7"/>
  <c r="K518" i="7"/>
  <c r="L518" i="7"/>
  <c r="H519" i="7"/>
  <c r="I519" i="7"/>
  <c r="J519" i="7"/>
  <c r="K519" i="7"/>
  <c r="L519" i="7"/>
  <c r="H520" i="7"/>
  <c r="I520" i="7"/>
  <c r="J520" i="7"/>
  <c r="K520" i="7"/>
  <c r="L520" i="7"/>
  <c r="H521" i="7"/>
  <c r="I521" i="7"/>
  <c r="J521" i="7"/>
  <c r="K521" i="7"/>
  <c r="L521" i="7"/>
  <c r="H522" i="7"/>
  <c r="I522" i="7"/>
  <c r="J522" i="7"/>
  <c r="K522" i="7"/>
  <c r="L522" i="7"/>
  <c r="H523" i="7"/>
  <c r="I523" i="7"/>
  <c r="J523" i="7"/>
  <c r="K523" i="7"/>
  <c r="L523" i="7"/>
  <c r="H524" i="7"/>
  <c r="I524" i="7"/>
  <c r="J524" i="7"/>
  <c r="K524" i="7"/>
  <c r="L524" i="7"/>
  <c r="H525" i="7"/>
  <c r="I525" i="7"/>
  <c r="J525" i="7"/>
  <c r="K525" i="7"/>
  <c r="L525" i="7"/>
  <c r="H526" i="7"/>
  <c r="I526" i="7"/>
  <c r="J526" i="7"/>
  <c r="K526" i="7"/>
  <c r="L526" i="7"/>
  <c r="H527" i="7"/>
  <c r="I527" i="7"/>
  <c r="J527" i="7"/>
  <c r="K527" i="7"/>
  <c r="L527" i="7"/>
  <c r="H528" i="7"/>
  <c r="I528" i="7"/>
  <c r="J528" i="7"/>
  <c r="K528" i="7"/>
  <c r="L528" i="7"/>
  <c r="H529" i="7"/>
  <c r="I529" i="7"/>
  <c r="J529" i="7"/>
  <c r="K529" i="7"/>
  <c r="L529" i="7"/>
  <c r="H530" i="7"/>
  <c r="I530" i="7"/>
  <c r="J530" i="7"/>
  <c r="K530" i="7"/>
  <c r="L530" i="7"/>
  <c r="H531" i="7"/>
  <c r="I531" i="7"/>
  <c r="J531" i="7"/>
  <c r="K531" i="7"/>
  <c r="L531" i="7"/>
  <c r="H532" i="7"/>
  <c r="I532" i="7"/>
  <c r="J532" i="7"/>
  <c r="K532" i="7"/>
  <c r="L532" i="7"/>
  <c r="H533" i="7"/>
  <c r="I533" i="7"/>
  <c r="J533" i="7"/>
  <c r="K533" i="7"/>
  <c r="L533" i="7"/>
  <c r="H534" i="7"/>
  <c r="I534" i="7"/>
  <c r="J534" i="7"/>
  <c r="K534" i="7"/>
  <c r="L534" i="7"/>
  <c r="H535" i="7"/>
  <c r="I535" i="7"/>
  <c r="J535" i="7"/>
  <c r="K535" i="7"/>
  <c r="L535" i="7"/>
  <c r="H536" i="7"/>
  <c r="I536" i="7"/>
  <c r="J536" i="7"/>
  <c r="K536" i="7"/>
  <c r="L536" i="7"/>
  <c r="H537" i="7"/>
  <c r="I537" i="7"/>
  <c r="J537" i="7"/>
  <c r="K537" i="7"/>
  <c r="L537" i="7"/>
  <c r="H538" i="7"/>
  <c r="I538" i="7"/>
  <c r="J538" i="7"/>
  <c r="K538" i="7"/>
  <c r="L538" i="7"/>
  <c r="H539" i="7"/>
  <c r="I539" i="7"/>
  <c r="J539" i="7"/>
  <c r="K539" i="7"/>
  <c r="L539" i="7"/>
  <c r="H540" i="7"/>
  <c r="I540" i="7"/>
  <c r="J540" i="7"/>
  <c r="K540" i="7"/>
  <c r="L540" i="7"/>
  <c r="H541" i="7"/>
  <c r="I541" i="7"/>
  <c r="J541" i="7"/>
  <c r="K541" i="7"/>
  <c r="L541" i="7"/>
  <c r="H542" i="7"/>
  <c r="I542" i="7"/>
  <c r="J542" i="7"/>
  <c r="K542" i="7"/>
  <c r="L542" i="7"/>
  <c r="H543" i="7"/>
  <c r="I543" i="7"/>
  <c r="J543" i="7"/>
  <c r="K543" i="7"/>
  <c r="L543" i="7"/>
  <c r="H544" i="7"/>
  <c r="I544" i="7"/>
  <c r="J544" i="7"/>
  <c r="K544" i="7"/>
  <c r="L544" i="7"/>
  <c r="H545" i="7"/>
  <c r="I545" i="7"/>
  <c r="J545" i="7"/>
  <c r="K545" i="7"/>
  <c r="L545" i="7"/>
  <c r="H546" i="7"/>
  <c r="I546" i="7"/>
  <c r="J546" i="7"/>
  <c r="K546" i="7"/>
  <c r="L546" i="7"/>
  <c r="H547" i="7"/>
  <c r="I547" i="7"/>
  <c r="J547" i="7"/>
  <c r="K547" i="7"/>
  <c r="L547" i="7"/>
  <c r="H548" i="7"/>
  <c r="I548" i="7"/>
  <c r="J548" i="7"/>
  <c r="K548" i="7"/>
  <c r="L548" i="7"/>
  <c r="H549" i="7"/>
  <c r="I549" i="7"/>
  <c r="J549" i="7"/>
  <c r="K549" i="7"/>
  <c r="L549" i="7"/>
  <c r="H550" i="7"/>
  <c r="I550" i="7"/>
  <c r="J550" i="7"/>
  <c r="K550" i="7"/>
  <c r="L550" i="7"/>
  <c r="H551" i="7"/>
  <c r="I551" i="7"/>
  <c r="J551" i="7"/>
  <c r="K551" i="7"/>
  <c r="L551" i="7"/>
  <c r="H552" i="7"/>
  <c r="I552" i="7"/>
  <c r="J552" i="7"/>
  <c r="K552" i="7"/>
  <c r="L552" i="7"/>
  <c r="H553" i="7"/>
  <c r="I553" i="7"/>
  <c r="J553" i="7"/>
  <c r="K553" i="7"/>
  <c r="L553" i="7"/>
  <c r="H554" i="7"/>
  <c r="I554" i="7"/>
  <c r="J554" i="7"/>
  <c r="K554" i="7"/>
  <c r="L554" i="7"/>
  <c r="H555" i="7"/>
  <c r="I555" i="7"/>
  <c r="J555" i="7"/>
  <c r="K555" i="7"/>
  <c r="L555" i="7"/>
  <c r="H556" i="7"/>
  <c r="I556" i="7"/>
  <c r="J556" i="7"/>
  <c r="K556" i="7"/>
  <c r="L556" i="7"/>
  <c r="H557" i="7"/>
  <c r="I557" i="7"/>
  <c r="J557" i="7"/>
  <c r="K557" i="7"/>
  <c r="L557" i="7"/>
  <c r="H558" i="7"/>
  <c r="I558" i="7"/>
  <c r="J558" i="7"/>
  <c r="K558" i="7"/>
  <c r="L558" i="7"/>
  <c r="H559" i="7"/>
  <c r="I559" i="7"/>
  <c r="J559" i="7"/>
  <c r="K559" i="7"/>
  <c r="L559" i="7"/>
  <c r="H560" i="7"/>
  <c r="I560" i="7"/>
  <c r="J560" i="7"/>
  <c r="K560" i="7"/>
  <c r="L560" i="7"/>
  <c r="H561" i="7"/>
  <c r="I561" i="7"/>
  <c r="J561" i="7"/>
  <c r="K561" i="7"/>
  <c r="L561" i="7"/>
  <c r="H562" i="7"/>
  <c r="I562" i="7"/>
  <c r="J562" i="7"/>
  <c r="K562" i="7"/>
  <c r="L562" i="7"/>
  <c r="H563" i="7"/>
  <c r="I563" i="7"/>
  <c r="J563" i="7"/>
  <c r="K563" i="7"/>
  <c r="L563" i="7"/>
  <c r="H564" i="7"/>
  <c r="I564" i="7"/>
  <c r="J564" i="7"/>
  <c r="K564" i="7"/>
  <c r="L564" i="7"/>
  <c r="H565" i="7"/>
  <c r="I565" i="7"/>
  <c r="J565" i="7"/>
  <c r="K565" i="7"/>
  <c r="L565" i="7"/>
  <c r="H566" i="7"/>
  <c r="I566" i="7"/>
  <c r="J566" i="7"/>
  <c r="K566" i="7"/>
  <c r="L566" i="7"/>
  <c r="H567" i="7"/>
  <c r="I567" i="7"/>
  <c r="J567" i="7"/>
  <c r="K567" i="7"/>
  <c r="L567" i="7"/>
  <c r="H568" i="7"/>
  <c r="I568" i="7"/>
  <c r="J568" i="7"/>
  <c r="K568" i="7"/>
  <c r="L568" i="7"/>
  <c r="H569" i="7"/>
  <c r="I569" i="7"/>
  <c r="J569" i="7"/>
  <c r="K569" i="7"/>
  <c r="L569" i="7"/>
  <c r="H570" i="7"/>
  <c r="I570" i="7"/>
  <c r="J570" i="7"/>
  <c r="K570" i="7"/>
  <c r="L570" i="7"/>
  <c r="H571" i="7"/>
  <c r="I571" i="7"/>
  <c r="J571" i="7"/>
  <c r="K571" i="7"/>
  <c r="L571" i="7"/>
  <c r="H572" i="7"/>
  <c r="I572" i="7"/>
  <c r="J572" i="7"/>
  <c r="K572" i="7"/>
  <c r="L572" i="7"/>
  <c r="H573" i="7"/>
  <c r="I573" i="7"/>
  <c r="J573" i="7"/>
  <c r="K573" i="7"/>
  <c r="L573" i="7"/>
  <c r="H574" i="7"/>
  <c r="I574" i="7"/>
  <c r="J574" i="7"/>
  <c r="K574" i="7"/>
  <c r="L574" i="7"/>
  <c r="H575" i="7"/>
  <c r="I575" i="7"/>
  <c r="J575" i="7"/>
  <c r="K575" i="7"/>
  <c r="L575" i="7"/>
  <c r="H576" i="7"/>
  <c r="I576" i="7"/>
  <c r="J576" i="7"/>
  <c r="K576" i="7"/>
  <c r="L576" i="7"/>
  <c r="H577" i="7"/>
  <c r="I577" i="7"/>
  <c r="J577" i="7"/>
  <c r="K577" i="7"/>
  <c r="L577" i="7"/>
  <c r="H578" i="7"/>
  <c r="I578" i="7"/>
  <c r="J578" i="7"/>
  <c r="K578" i="7"/>
  <c r="L578" i="7"/>
  <c r="H579" i="7"/>
  <c r="I579" i="7"/>
  <c r="J579" i="7"/>
  <c r="K579" i="7"/>
  <c r="L579" i="7"/>
  <c r="H580" i="7"/>
  <c r="I580" i="7"/>
  <c r="J580" i="7"/>
  <c r="K580" i="7"/>
  <c r="L580" i="7"/>
  <c r="H581" i="7"/>
  <c r="I581" i="7"/>
  <c r="J581" i="7"/>
  <c r="K581" i="7"/>
  <c r="L581" i="7"/>
  <c r="H582" i="7"/>
  <c r="I582" i="7"/>
  <c r="J582" i="7"/>
  <c r="K582" i="7"/>
  <c r="L582" i="7"/>
  <c r="H583" i="7"/>
  <c r="I583" i="7"/>
  <c r="J583" i="7"/>
  <c r="K583" i="7"/>
  <c r="L583" i="7"/>
  <c r="H584" i="7"/>
  <c r="I584" i="7"/>
  <c r="J584" i="7"/>
  <c r="K584" i="7"/>
  <c r="L584" i="7"/>
  <c r="H585" i="7"/>
  <c r="I585" i="7"/>
  <c r="J585" i="7"/>
  <c r="K585" i="7"/>
  <c r="L585" i="7"/>
  <c r="H586" i="7"/>
  <c r="I586" i="7"/>
  <c r="J586" i="7"/>
  <c r="K586" i="7"/>
  <c r="L586" i="7"/>
  <c r="H587" i="7"/>
  <c r="I587" i="7"/>
  <c r="J587" i="7"/>
  <c r="K587" i="7"/>
  <c r="L587" i="7"/>
  <c r="H588" i="7"/>
  <c r="I588" i="7"/>
  <c r="J588" i="7"/>
  <c r="K588" i="7"/>
  <c r="L588" i="7"/>
  <c r="H589" i="7"/>
  <c r="I589" i="7"/>
  <c r="J589" i="7"/>
  <c r="K589" i="7"/>
  <c r="L589" i="7"/>
  <c r="H590" i="7"/>
  <c r="I590" i="7"/>
  <c r="J590" i="7"/>
  <c r="K590" i="7"/>
  <c r="L590" i="7"/>
  <c r="H591" i="7"/>
  <c r="I591" i="7"/>
  <c r="J591" i="7"/>
  <c r="K591" i="7"/>
  <c r="L591" i="7"/>
  <c r="H592" i="7"/>
  <c r="I592" i="7"/>
  <c r="J592" i="7"/>
  <c r="K592" i="7"/>
  <c r="L592" i="7"/>
  <c r="H593" i="7"/>
  <c r="I593" i="7"/>
  <c r="J593" i="7"/>
  <c r="K593" i="7"/>
  <c r="L593" i="7"/>
  <c r="H594" i="7"/>
  <c r="I594" i="7"/>
  <c r="J594" i="7"/>
  <c r="K594" i="7"/>
  <c r="L594" i="7"/>
  <c r="H595" i="7"/>
  <c r="I595" i="7"/>
  <c r="J595" i="7"/>
  <c r="K595" i="7"/>
  <c r="L595" i="7"/>
  <c r="H596" i="7"/>
  <c r="I596" i="7"/>
  <c r="J596" i="7"/>
  <c r="K596" i="7"/>
  <c r="L596" i="7"/>
  <c r="H597" i="7"/>
  <c r="I597" i="7"/>
  <c r="J597" i="7"/>
  <c r="K597" i="7"/>
  <c r="L597" i="7"/>
  <c r="H598" i="7"/>
  <c r="I598" i="7"/>
  <c r="J598" i="7"/>
  <c r="K598" i="7"/>
  <c r="L598" i="7"/>
  <c r="H599" i="7"/>
  <c r="I599" i="7"/>
  <c r="J599" i="7"/>
  <c r="K599" i="7"/>
  <c r="L599" i="7"/>
  <c r="H600" i="7"/>
  <c r="I600" i="7"/>
  <c r="J600" i="7"/>
  <c r="K600" i="7"/>
  <c r="L600" i="7"/>
  <c r="H601" i="7"/>
  <c r="I601" i="7"/>
  <c r="J601" i="7"/>
  <c r="K601" i="7"/>
  <c r="L601" i="7"/>
  <c r="H602" i="7"/>
  <c r="I602" i="7"/>
  <c r="J602" i="7"/>
  <c r="K602" i="7"/>
  <c r="L602" i="7"/>
  <c r="H603" i="7"/>
  <c r="I603" i="7"/>
  <c r="J603" i="7"/>
  <c r="K603" i="7"/>
  <c r="L603" i="7"/>
  <c r="H604" i="7"/>
  <c r="I604" i="7"/>
  <c r="J604" i="7"/>
  <c r="K604" i="7"/>
  <c r="L604" i="7"/>
  <c r="H605" i="7"/>
  <c r="I605" i="7"/>
  <c r="J605" i="7"/>
  <c r="K605" i="7"/>
  <c r="L605" i="7"/>
  <c r="H606" i="7"/>
  <c r="I606" i="7"/>
  <c r="J606" i="7"/>
  <c r="K606" i="7"/>
  <c r="L606" i="7"/>
  <c r="H607" i="7"/>
  <c r="I607" i="7"/>
  <c r="J607" i="7"/>
  <c r="K607" i="7"/>
  <c r="L607" i="7"/>
  <c r="H608" i="7"/>
  <c r="I608" i="7"/>
  <c r="J608" i="7"/>
  <c r="K608" i="7"/>
  <c r="L608" i="7"/>
  <c r="H609" i="7"/>
  <c r="I609" i="7"/>
  <c r="J609" i="7"/>
  <c r="K609" i="7"/>
  <c r="L609" i="7"/>
  <c r="H610" i="7"/>
  <c r="I610" i="7"/>
  <c r="J610" i="7"/>
  <c r="K610" i="7"/>
  <c r="L610" i="7"/>
  <c r="H611" i="7"/>
  <c r="I611" i="7"/>
  <c r="J611" i="7"/>
  <c r="K611" i="7"/>
  <c r="L611" i="7"/>
  <c r="H612" i="7"/>
  <c r="I612" i="7"/>
  <c r="J612" i="7"/>
  <c r="K612" i="7"/>
  <c r="L612" i="7"/>
  <c r="H613" i="7"/>
  <c r="I613" i="7"/>
  <c r="J613" i="7"/>
  <c r="K613" i="7"/>
  <c r="L613" i="7"/>
  <c r="H614" i="7"/>
  <c r="I614" i="7"/>
  <c r="J614" i="7"/>
  <c r="K614" i="7"/>
  <c r="L614" i="7"/>
  <c r="H615" i="7"/>
  <c r="I615" i="7"/>
  <c r="J615" i="7"/>
  <c r="K615" i="7"/>
  <c r="L615" i="7"/>
  <c r="H616" i="7"/>
  <c r="I616" i="7"/>
  <c r="J616" i="7"/>
  <c r="K616" i="7"/>
  <c r="L616" i="7"/>
  <c r="H617" i="7"/>
  <c r="I617" i="7"/>
  <c r="J617" i="7"/>
  <c r="K617" i="7"/>
  <c r="L617" i="7"/>
  <c r="H618" i="7"/>
  <c r="I618" i="7"/>
  <c r="J618" i="7"/>
  <c r="K618" i="7"/>
  <c r="L618" i="7"/>
  <c r="H619" i="7"/>
  <c r="I619" i="7"/>
  <c r="J619" i="7"/>
  <c r="K619" i="7"/>
  <c r="L619" i="7"/>
  <c r="H620" i="7"/>
  <c r="I620" i="7"/>
  <c r="J620" i="7"/>
  <c r="K620" i="7"/>
  <c r="L620" i="7"/>
  <c r="H621" i="7"/>
  <c r="I621" i="7"/>
  <c r="J621" i="7"/>
  <c r="K621" i="7"/>
  <c r="L621" i="7"/>
  <c r="H622" i="7"/>
  <c r="I622" i="7"/>
  <c r="J622" i="7"/>
  <c r="K622" i="7"/>
  <c r="L622" i="7"/>
  <c r="H623" i="7"/>
  <c r="I623" i="7"/>
  <c r="J623" i="7"/>
  <c r="K623" i="7"/>
  <c r="L623" i="7"/>
  <c r="H624" i="7"/>
  <c r="I624" i="7"/>
  <c r="J624" i="7"/>
  <c r="K624" i="7"/>
  <c r="L624" i="7"/>
  <c r="H625" i="7"/>
  <c r="I625" i="7"/>
  <c r="J625" i="7"/>
  <c r="K625" i="7"/>
  <c r="L625" i="7"/>
  <c r="H626" i="7"/>
  <c r="I626" i="7"/>
  <c r="J626" i="7"/>
  <c r="K626" i="7"/>
  <c r="L626" i="7"/>
  <c r="H627" i="7"/>
  <c r="I627" i="7"/>
  <c r="J627" i="7"/>
  <c r="K627" i="7"/>
  <c r="L627" i="7"/>
  <c r="H628" i="7"/>
  <c r="I628" i="7"/>
  <c r="J628" i="7"/>
  <c r="K628" i="7"/>
  <c r="L628" i="7"/>
  <c r="H629" i="7"/>
  <c r="I629" i="7"/>
  <c r="J629" i="7"/>
  <c r="K629" i="7"/>
  <c r="L629" i="7"/>
  <c r="H630" i="7"/>
  <c r="I630" i="7"/>
  <c r="J630" i="7"/>
  <c r="K630" i="7"/>
  <c r="L630" i="7"/>
  <c r="H631" i="7"/>
  <c r="I631" i="7"/>
  <c r="J631" i="7"/>
  <c r="K631" i="7"/>
  <c r="L631" i="7"/>
  <c r="H632" i="7"/>
  <c r="I632" i="7"/>
  <c r="J632" i="7"/>
  <c r="K632" i="7"/>
  <c r="L632" i="7"/>
  <c r="H633" i="7"/>
  <c r="I633" i="7"/>
  <c r="J633" i="7"/>
  <c r="K633" i="7"/>
  <c r="L633" i="7"/>
  <c r="H634" i="7"/>
  <c r="I634" i="7"/>
  <c r="J634" i="7"/>
  <c r="K634" i="7"/>
  <c r="L634" i="7"/>
  <c r="H635" i="7"/>
  <c r="I635" i="7"/>
  <c r="J635" i="7"/>
  <c r="K635" i="7"/>
  <c r="L635" i="7"/>
  <c r="H636" i="7"/>
  <c r="I636" i="7"/>
  <c r="J636" i="7"/>
  <c r="K636" i="7"/>
  <c r="L636" i="7"/>
  <c r="H637" i="7"/>
  <c r="I637" i="7"/>
  <c r="J637" i="7"/>
  <c r="K637" i="7"/>
  <c r="L637" i="7"/>
  <c r="H638" i="7"/>
  <c r="I638" i="7"/>
  <c r="J638" i="7"/>
  <c r="K638" i="7"/>
  <c r="L638" i="7"/>
  <c r="H639" i="7"/>
  <c r="I639" i="7"/>
  <c r="J639" i="7"/>
  <c r="K639" i="7"/>
  <c r="L639" i="7"/>
  <c r="H640" i="7"/>
  <c r="I640" i="7"/>
  <c r="J640" i="7"/>
  <c r="K640" i="7"/>
  <c r="L640" i="7"/>
  <c r="H641" i="7"/>
  <c r="I641" i="7"/>
  <c r="J641" i="7"/>
  <c r="K641" i="7"/>
  <c r="L641" i="7"/>
  <c r="H642" i="7"/>
  <c r="I642" i="7"/>
  <c r="J642" i="7"/>
  <c r="K642" i="7"/>
  <c r="L642" i="7"/>
  <c r="H643" i="7"/>
  <c r="I643" i="7"/>
  <c r="J643" i="7"/>
  <c r="K643" i="7"/>
  <c r="L643" i="7"/>
  <c r="H644" i="7"/>
  <c r="I644" i="7"/>
  <c r="J644" i="7"/>
  <c r="K644" i="7"/>
  <c r="L644" i="7"/>
  <c r="H645" i="7"/>
  <c r="I645" i="7"/>
  <c r="J645" i="7"/>
  <c r="K645" i="7"/>
  <c r="L645" i="7"/>
  <c r="H646" i="7"/>
  <c r="I646" i="7"/>
  <c r="J646" i="7"/>
  <c r="K646" i="7"/>
  <c r="L646" i="7"/>
  <c r="H647" i="7"/>
  <c r="I647" i="7"/>
  <c r="J647" i="7"/>
  <c r="K647" i="7"/>
  <c r="L647" i="7"/>
  <c r="H648" i="7"/>
  <c r="I648" i="7"/>
  <c r="J648" i="7"/>
  <c r="K648" i="7"/>
  <c r="L648" i="7"/>
  <c r="H649" i="7"/>
  <c r="I649" i="7"/>
  <c r="J649" i="7"/>
  <c r="K649" i="7"/>
  <c r="L649" i="7"/>
  <c r="H650" i="7"/>
  <c r="I650" i="7"/>
  <c r="J650" i="7"/>
  <c r="K650" i="7"/>
  <c r="L650" i="7"/>
  <c r="H651" i="7"/>
  <c r="I651" i="7"/>
  <c r="J651" i="7"/>
  <c r="K651" i="7"/>
  <c r="L651" i="7"/>
  <c r="H652" i="7"/>
  <c r="I652" i="7"/>
  <c r="J652" i="7"/>
  <c r="K652" i="7"/>
  <c r="L652" i="7"/>
  <c r="H653" i="7"/>
  <c r="I653" i="7"/>
  <c r="J653" i="7"/>
  <c r="K653" i="7"/>
  <c r="L653" i="7"/>
  <c r="H654" i="7"/>
  <c r="I654" i="7"/>
  <c r="J654" i="7"/>
  <c r="K654" i="7"/>
  <c r="L654" i="7"/>
  <c r="H655" i="7"/>
  <c r="I655" i="7"/>
  <c r="J655" i="7"/>
  <c r="K655" i="7"/>
  <c r="L655" i="7"/>
  <c r="H656" i="7"/>
  <c r="I656" i="7"/>
  <c r="J656" i="7"/>
  <c r="K656" i="7"/>
  <c r="L656" i="7"/>
  <c r="H657" i="7"/>
  <c r="I657" i="7"/>
  <c r="J657" i="7"/>
  <c r="K657" i="7"/>
  <c r="L657" i="7"/>
  <c r="H658" i="7"/>
  <c r="I658" i="7"/>
  <c r="J658" i="7"/>
  <c r="K658" i="7"/>
  <c r="L658" i="7"/>
  <c r="H659" i="7"/>
  <c r="I659" i="7"/>
  <c r="J659" i="7"/>
  <c r="K659" i="7"/>
  <c r="L659" i="7"/>
  <c r="H660" i="7"/>
  <c r="I660" i="7"/>
  <c r="J660" i="7"/>
  <c r="K660" i="7"/>
  <c r="L660" i="7"/>
  <c r="H661" i="7"/>
  <c r="I661" i="7"/>
  <c r="J661" i="7"/>
  <c r="K661" i="7"/>
  <c r="L661" i="7"/>
  <c r="H662" i="7"/>
  <c r="I662" i="7"/>
  <c r="J662" i="7"/>
  <c r="K662" i="7"/>
  <c r="L662" i="7"/>
  <c r="H663" i="7"/>
  <c r="I663" i="7"/>
  <c r="J663" i="7"/>
  <c r="K663" i="7"/>
  <c r="L663" i="7"/>
  <c r="H664" i="7"/>
  <c r="I664" i="7"/>
  <c r="J664" i="7"/>
  <c r="K664" i="7"/>
  <c r="L664" i="7"/>
  <c r="H665" i="7"/>
  <c r="I665" i="7"/>
  <c r="J665" i="7"/>
  <c r="K665" i="7"/>
  <c r="L665" i="7"/>
  <c r="H666" i="7"/>
  <c r="I666" i="7"/>
  <c r="J666" i="7"/>
  <c r="K666" i="7"/>
  <c r="L666" i="7"/>
  <c r="H667" i="7"/>
  <c r="I667" i="7"/>
  <c r="J667" i="7"/>
  <c r="K667" i="7"/>
  <c r="L667" i="7"/>
  <c r="H668" i="7"/>
  <c r="I668" i="7"/>
  <c r="J668" i="7"/>
  <c r="K668" i="7"/>
  <c r="L668" i="7"/>
  <c r="H669" i="7"/>
  <c r="I669" i="7"/>
  <c r="J669" i="7"/>
  <c r="K669" i="7"/>
  <c r="L669" i="7"/>
  <c r="H670" i="7"/>
  <c r="I670" i="7"/>
  <c r="J670" i="7"/>
  <c r="K670" i="7"/>
  <c r="L670" i="7"/>
  <c r="H671" i="7"/>
  <c r="I671" i="7"/>
  <c r="J671" i="7"/>
  <c r="K671" i="7"/>
  <c r="L671" i="7"/>
  <c r="H672" i="7"/>
  <c r="I672" i="7"/>
  <c r="J672" i="7"/>
  <c r="K672" i="7"/>
  <c r="L672" i="7"/>
  <c r="H673" i="7"/>
  <c r="I673" i="7"/>
  <c r="J673" i="7"/>
  <c r="K673" i="7"/>
  <c r="L673" i="7"/>
  <c r="H674" i="7"/>
  <c r="I674" i="7"/>
  <c r="J674" i="7"/>
  <c r="K674" i="7"/>
  <c r="L674" i="7"/>
  <c r="H675" i="7"/>
  <c r="I675" i="7"/>
  <c r="J675" i="7"/>
  <c r="K675" i="7"/>
  <c r="L675" i="7"/>
  <c r="H676" i="7"/>
  <c r="I676" i="7"/>
  <c r="J676" i="7"/>
  <c r="K676" i="7"/>
  <c r="L676" i="7"/>
  <c r="H677" i="7"/>
  <c r="I677" i="7"/>
  <c r="J677" i="7"/>
  <c r="K677" i="7"/>
  <c r="L677" i="7"/>
  <c r="H678" i="7"/>
  <c r="I678" i="7"/>
  <c r="J678" i="7"/>
  <c r="K678" i="7"/>
  <c r="L678" i="7"/>
  <c r="H679" i="7"/>
  <c r="I679" i="7"/>
  <c r="J679" i="7"/>
  <c r="K679" i="7"/>
  <c r="L679" i="7"/>
  <c r="H680" i="7"/>
  <c r="I680" i="7"/>
  <c r="J680" i="7"/>
  <c r="K680" i="7"/>
  <c r="L680" i="7"/>
  <c r="H681" i="7"/>
  <c r="I681" i="7"/>
  <c r="J681" i="7"/>
  <c r="K681" i="7"/>
  <c r="L681" i="7"/>
  <c r="H682" i="7"/>
  <c r="I682" i="7"/>
  <c r="J682" i="7"/>
  <c r="K682" i="7"/>
  <c r="L682" i="7"/>
  <c r="H683" i="7"/>
  <c r="I683" i="7"/>
  <c r="J683" i="7"/>
  <c r="K683" i="7"/>
  <c r="L683" i="7"/>
  <c r="H684" i="7"/>
  <c r="I684" i="7"/>
  <c r="J684" i="7"/>
  <c r="K684" i="7"/>
  <c r="L684" i="7"/>
  <c r="H685" i="7"/>
  <c r="I685" i="7"/>
  <c r="J685" i="7"/>
  <c r="K685" i="7"/>
  <c r="L685" i="7"/>
  <c r="H686" i="7"/>
  <c r="I686" i="7"/>
  <c r="J686" i="7"/>
  <c r="K686" i="7"/>
  <c r="L686" i="7"/>
  <c r="H687" i="7"/>
  <c r="I687" i="7"/>
  <c r="J687" i="7"/>
  <c r="K687" i="7"/>
  <c r="L687" i="7"/>
  <c r="H688" i="7"/>
  <c r="I688" i="7"/>
  <c r="J688" i="7"/>
  <c r="K688" i="7"/>
  <c r="L688" i="7"/>
  <c r="H689" i="7"/>
  <c r="I689" i="7"/>
  <c r="J689" i="7"/>
  <c r="K689" i="7"/>
  <c r="L689" i="7"/>
  <c r="H690" i="7"/>
  <c r="I690" i="7"/>
  <c r="J690" i="7"/>
  <c r="K690" i="7"/>
  <c r="L690" i="7"/>
  <c r="H691" i="7"/>
  <c r="I691" i="7"/>
  <c r="J691" i="7"/>
  <c r="K691" i="7"/>
  <c r="L691" i="7"/>
  <c r="H692" i="7"/>
  <c r="I692" i="7"/>
  <c r="J692" i="7"/>
  <c r="K692" i="7"/>
  <c r="L692" i="7"/>
  <c r="H693" i="7"/>
  <c r="I693" i="7"/>
  <c r="J693" i="7"/>
  <c r="K693" i="7"/>
  <c r="L693" i="7"/>
  <c r="H694" i="7"/>
  <c r="I694" i="7"/>
  <c r="J694" i="7"/>
  <c r="K694" i="7"/>
  <c r="L694" i="7"/>
  <c r="H695" i="7"/>
  <c r="I695" i="7"/>
  <c r="J695" i="7"/>
  <c r="K695" i="7"/>
  <c r="L695" i="7"/>
  <c r="H696" i="7"/>
  <c r="I696" i="7"/>
  <c r="J696" i="7"/>
  <c r="K696" i="7"/>
  <c r="L696" i="7"/>
  <c r="H697" i="7"/>
  <c r="I697" i="7"/>
  <c r="J697" i="7"/>
  <c r="K697" i="7"/>
  <c r="L697" i="7"/>
  <c r="H698" i="7"/>
  <c r="I698" i="7"/>
  <c r="J698" i="7"/>
  <c r="K698" i="7"/>
  <c r="L698" i="7"/>
  <c r="H699" i="7"/>
  <c r="I699" i="7"/>
  <c r="J699" i="7"/>
  <c r="K699" i="7"/>
  <c r="L699" i="7"/>
  <c r="H700" i="7"/>
  <c r="I700" i="7"/>
  <c r="J700" i="7"/>
  <c r="K700" i="7"/>
  <c r="L700" i="7"/>
  <c r="H701" i="7"/>
  <c r="I701" i="7"/>
  <c r="J701" i="7"/>
  <c r="K701" i="7"/>
  <c r="L701" i="7"/>
  <c r="H702" i="7"/>
  <c r="I702" i="7"/>
  <c r="J702" i="7"/>
  <c r="K702" i="7"/>
  <c r="L702" i="7"/>
  <c r="H703" i="7"/>
  <c r="I703" i="7"/>
  <c r="J703" i="7"/>
  <c r="K703" i="7"/>
  <c r="L703" i="7"/>
  <c r="H704" i="7"/>
  <c r="I704" i="7"/>
  <c r="J704" i="7"/>
  <c r="K704" i="7"/>
  <c r="L704" i="7"/>
  <c r="H705" i="7"/>
  <c r="I705" i="7"/>
  <c r="J705" i="7"/>
  <c r="K705" i="7"/>
  <c r="L705" i="7"/>
  <c r="H706" i="7"/>
  <c r="I706" i="7"/>
  <c r="J706" i="7"/>
  <c r="K706" i="7"/>
  <c r="L706" i="7"/>
  <c r="H707" i="7"/>
  <c r="I707" i="7"/>
  <c r="J707" i="7"/>
  <c r="K707" i="7"/>
  <c r="L707" i="7"/>
  <c r="H708" i="7"/>
  <c r="I708" i="7"/>
  <c r="J708" i="7"/>
  <c r="K708" i="7"/>
  <c r="L708" i="7"/>
  <c r="H709" i="7"/>
  <c r="I709" i="7"/>
  <c r="J709" i="7"/>
  <c r="K709" i="7"/>
  <c r="L709" i="7"/>
  <c r="H710" i="7"/>
  <c r="I710" i="7"/>
  <c r="J710" i="7"/>
  <c r="K710" i="7"/>
  <c r="L710" i="7"/>
  <c r="H711" i="7"/>
  <c r="I711" i="7"/>
  <c r="J711" i="7"/>
  <c r="K711" i="7"/>
  <c r="L711" i="7"/>
  <c r="H712" i="7"/>
  <c r="I712" i="7"/>
  <c r="J712" i="7"/>
  <c r="K712" i="7"/>
  <c r="L712" i="7"/>
  <c r="H713" i="7"/>
  <c r="I713" i="7"/>
  <c r="J713" i="7"/>
  <c r="K713" i="7"/>
  <c r="L713" i="7"/>
  <c r="H714" i="7"/>
  <c r="I714" i="7"/>
  <c r="J714" i="7"/>
  <c r="K714" i="7"/>
  <c r="L714" i="7"/>
  <c r="H715" i="7"/>
  <c r="I715" i="7"/>
  <c r="J715" i="7"/>
  <c r="K715" i="7"/>
  <c r="L715" i="7"/>
  <c r="H716" i="7"/>
  <c r="I716" i="7"/>
  <c r="J716" i="7"/>
  <c r="K716" i="7"/>
  <c r="L716" i="7"/>
  <c r="H717" i="7"/>
  <c r="I717" i="7"/>
  <c r="J717" i="7"/>
  <c r="K717" i="7"/>
  <c r="L717" i="7"/>
  <c r="H718" i="7"/>
  <c r="I718" i="7"/>
  <c r="J718" i="7"/>
  <c r="K718" i="7"/>
  <c r="L718" i="7"/>
  <c r="H719" i="7"/>
  <c r="I719" i="7"/>
  <c r="J719" i="7"/>
  <c r="K719" i="7"/>
  <c r="L719" i="7"/>
  <c r="H720" i="7"/>
  <c r="I720" i="7"/>
  <c r="J720" i="7"/>
  <c r="K720" i="7"/>
  <c r="L720" i="7"/>
  <c r="H721" i="7"/>
  <c r="I721" i="7"/>
  <c r="J721" i="7"/>
  <c r="K721" i="7"/>
  <c r="L721" i="7"/>
  <c r="H722" i="7"/>
  <c r="I722" i="7"/>
  <c r="J722" i="7"/>
  <c r="K722" i="7"/>
  <c r="L722" i="7"/>
  <c r="H723" i="7"/>
  <c r="I723" i="7"/>
  <c r="J723" i="7"/>
  <c r="K723" i="7"/>
  <c r="L723" i="7"/>
  <c r="H724" i="7"/>
  <c r="I724" i="7"/>
  <c r="J724" i="7"/>
  <c r="K724" i="7"/>
  <c r="L724" i="7"/>
  <c r="H725" i="7"/>
  <c r="I725" i="7"/>
  <c r="J725" i="7"/>
  <c r="K725" i="7"/>
  <c r="L725" i="7"/>
  <c r="H726" i="7"/>
  <c r="I726" i="7"/>
  <c r="J726" i="7"/>
  <c r="K726" i="7"/>
  <c r="L726" i="7"/>
  <c r="H727" i="7"/>
  <c r="I727" i="7"/>
  <c r="J727" i="7"/>
  <c r="K727" i="7"/>
  <c r="L727" i="7"/>
  <c r="H728" i="7"/>
  <c r="I728" i="7"/>
  <c r="J728" i="7"/>
  <c r="K728" i="7"/>
  <c r="L728" i="7"/>
  <c r="H729" i="7"/>
  <c r="I729" i="7"/>
  <c r="J729" i="7"/>
  <c r="K729" i="7"/>
  <c r="L729" i="7"/>
  <c r="H730" i="7"/>
  <c r="I730" i="7"/>
  <c r="J730" i="7"/>
  <c r="K730" i="7"/>
  <c r="L730" i="7"/>
  <c r="H731" i="7"/>
  <c r="I731" i="7"/>
  <c r="J731" i="7"/>
  <c r="K731" i="7"/>
  <c r="L731" i="7"/>
  <c r="H732" i="7"/>
  <c r="I732" i="7"/>
  <c r="J732" i="7"/>
  <c r="K732" i="7"/>
  <c r="L732" i="7"/>
  <c r="H733" i="7"/>
  <c r="I733" i="7"/>
  <c r="J733" i="7"/>
  <c r="K733" i="7"/>
  <c r="L733" i="7"/>
  <c r="H734" i="7"/>
  <c r="I734" i="7"/>
  <c r="J734" i="7"/>
  <c r="K734" i="7"/>
  <c r="L734" i="7"/>
  <c r="H735" i="7"/>
  <c r="I735" i="7"/>
  <c r="J735" i="7"/>
  <c r="K735" i="7"/>
  <c r="L735" i="7"/>
  <c r="H736" i="7"/>
  <c r="I736" i="7"/>
  <c r="J736" i="7"/>
  <c r="K736" i="7"/>
  <c r="L736" i="7"/>
  <c r="H737" i="7"/>
  <c r="I737" i="7"/>
  <c r="J737" i="7"/>
  <c r="K737" i="7"/>
  <c r="L737" i="7"/>
  <c r="H738" i="7"/>
  <c r="I738" i="7"/>
  <c r="J738" i="7"/>
  <c r="K738" i="7"/>
  <c r="L738" i="7"/>
  <c r="H739" i="7"/>
  <c r="I739" i="7"/>
  <c r="J739" i="7"/>
  <c r="K739" i="7"/>
  <c r="L739" i="7"/>
  <c r="H740" i="7"/>
  <c r="I740" i="7"/>
  <c r="J740" i="7"/>
  <c r="K740" i="7"/>
  <c r="L740" i="7"/>
  <c r="H741" i="7"/>
  <c r="I741" i="7"/>
  <c r="J741" i="7"/>
  <c r="K741" i="7"/>
  <c r="L741" i="7"/>
  <c r="H742" i="7"/>
  <c r="I742" i="7"/>
  <c r="J742" i="7"/>
  <c r="K742" i="7"/>
  <c r="L742" i="7"/>
  <c r="H743" i="7"/>
  <c r="I743" i="7"/>
  <c r="J743" i="7"/>
  <c r="K743" i="7"/>
  <c r="L743" i="7"/>
  <c r="H744" i="7"/>
  <c r="I744" i="7"/>
  <c r="J744" i="7"/>
  <c r="K744" i="7"/>
  <c r="L744" i="7"/>
  <c r="H745" i="7"/>
  <c r="I745" i="7"/>
  <c r="J745" i="7"/>
  <c r="K745" i="7"/>
  <c r="L745" i="7"/>
  <c r="H746" i="7"/>
  <c r="I746" i="7"/>
  <c r="J746" i="7"/>
  <c r="K746" i="7"/>
  <c r="L746" i="7"/>
  <c r="H747" i="7"/>
  <c r="I747" i="7"/>
  <c r="J747" i="7"/>
  <c r="K747" i="7"/>
  <c r="L747" i="7"/>
  <c r="H748" i="7"/>
  <c r="I748" i="7"/>
  <c r="J748" i="7"/>
  <c r="K748" i="7"/>
  <c r="L748" i="7"/>
  <c r="H749" i="7"/>
  <c r="I749" i="7"/>
  <c r="J749" i="7"/>
  <c r="K749" i="7"/>
  <c r="L749" i="7"/>
  <c r="H750" i="7"/>
  <c r="I750" i="7"/>
  <c r="J750" i="7"/>
  <c r="K750" i="7"/>
  <c r="L750" i="7"/>
  <c r="H751" i="7"/>
  <c r="I751" i="7"/>
  <c r="J751" i="7"/>
  <c r="K751" i="7"/>
  <c r="L751" i="7"/>
  <c r="H752" i="7"/>
  <c r="I752" i="7"/>
  <c r="J752" i="7"/>
  <c r="K752" i="7"/>
  <c r="L752" i="7"/>
  <c r="H753" i="7"/>
  <c r="I753" i="7"/>
  <c r="J753" i="7"/>
  <c r="K753" i="7"/>
  <c r="L753" i="7"/>
  <c r="H754" i="7"/>
  <c r="I754" i="7"/>
  <c r="J754" i="7"/>
  <c r="K754" i="7"/>
  <c r="L754" i="7"/>
  <c r="H755" i="7"/>
  <c r="I755" i="7"/>
  <c r="J755" i="7"/>
  <c r="K755" i="7"/>
  <c r="L755" i="7"/>
  <c r="H756" i="7"/>
  <c r="I756" i="7"/>
  <c r="J756" i="7"/>
  <c r="K756" i="7"/>
  <c r="L756" i="7"/>
  <c r="H757" i="7"/>
  <c r="I757" i="7"/>
  <c r="J757" i="7"/>
  <c r="K757" i="7"/>
  <c r="L757" i="7"/>
  <c r="H758" i="7"/>
  <c r="I758" i="7"/>
  <c r="J758" i="7"/>
  <c r="K758" i="7"/>
  <c r="L758" i="7"/>
  <c r="H759" i="7"/>
  <c r="I759" i="7"/>
  <c r="J759" i="7"/>
  <c r="K759" i="7"/>
  <c r="L759" i="7"/>
  <c r="H760" i="7"/>
  <c r="I760" i="7"/>
  <c r="J760" i="7"/>
  <c r="K760" i="7"/>
  <c r="L760" i="7"/>
  <c r="H761" i="7"/>
  <c r="I761" i="7"/>
  <c r="J761" i="7"/>
  <c r="K761" i="7"/>
  <c r="L761" i="7"/>
  <c r="H762" i="7"/>
  <c r="I762" i="7"/>
  <c r="J762" i="7"/>
  <c r="K762" i="7"/>
  <c r="L762" i="7"/>
  <c r="H763" i="7"/>
  <c r="I763" i="7"/>
  <c r="J763" i="7"/>
  <c r="K763" i="7"/>
  <c r="L763" i="7"/>
  <c r="H764" i="7"/>
  <c r="I764" i="7"/>
  <c r="J764" i="7"/>
  <c r="K764" i="7"/>
  <c r="L764" i="7"/>
  <c r="H765" i="7"/>
  <c r="I765" i="7"/>
  <c r="J765" i="7"/>
  <c r="K765" i="7"/>
  <c r="L765" i="7"/>
  <c r="H766" i="7"/>
  <c r="I766" i="7"/>
  <c r="J766" i="7"/>
  <c r="K766" i="7"/>
  <c r="L766" i="7"/>
  <c r="H767" i="7"/>
  <c r="I767" i="7"/>
  <c r="J767" i="7"/>
  <c r="K767" i="7"/>
  <c r="L767" i="7"/>
  <c r="H768" i="7"/>
  <c r="I768" i="7"/>
  <c r="J768" i="7"/>
  <c r="K768" i="7"/>
  <c r="L768" i="7"/>
  <c r="H769" i="7"/>
  <c r="I769" i="7"/>
  <c r="J769" i="7"/>
  <c r="K769" i="7"/>
  <c r="L769" i="7"/>
  <c r="H770" i="7"/>
  <c r="I770" i="7"/>
  <c r="J770" i="7"/>
  <c r="K770" i="7"/>
  <c r="L770" i="7"/>
  <c r="H771" i="7"/>
  <c r="I771" i="7"/>
  <c r="J771" i="7"/>
  <c r="K771" i="7"/>
  <c r="L771" i="7"/>
  <c r="H772" i="7"/>
  <c r="I772" i="7"/>
  <c r="J772" i="7"/>
  <c r="K772" i="7"/>
  <c r="L772" i="7"/>
  <c r="H773" i="7"/>
  <c r="I773" i="7"/>
  <c r="J773" i="7"/>
  <c r="K773" i="7"/>
  <c r="L773" i="7"/>
  <c r="H774" i="7"/>
  <c r="I774" i="7"/>
  <c r="J774" i="7"/>
  <c r="K774" i="7"/>
  <c r="L774" i="7"/>
  <c r="H775" i="7"/>
  <c r="I775" i="7"/>
  <c r="J775" i="7"/>
  <c r="K775" i="7"/>
  <c r="L775" i="7"/>
  <c r="H776" i="7"/>
  <c r="I776" i="7"/>
  <c r="J776" i="7"/>
  <c r="K776" i="7"/>
  <c r="L776" i="7"/>
  <c r="H777" i="7"/>
  <c r="I777" i="7"/>
  <c r="J777" i="7"/>
  <c r="K777" i="7"/>
  <c r="L777" i="7"/>
  <c r="H778" i="7"/>
  <c r="I778" i="7"/>
  <c r="J778" i="7"/>
  <c r="K778" i="7"/>
  <c r="L778" i="7"/>
  <c r="H779" i="7"/>
  <c r="I779" i="7"/>
  <c r="J779" i="7"/>
  <c r="K779" i="7"/>
  <c r="L779" i="7"/>
  <c r="H780" i="7"/>
  <c r="I780" i="7"/>
  <c r="J780" i="7"/>
  <c r="K780" i="7"/>
  <c r="L780" i="7"/>
  <c r="H781" i="7"/>
  <c r="I781" i="7"/>
  <c r="J781" i="7"/>
  <c r="K781" i="7"/>
  <c r="L781" i="7"/>
  <c r="H782" i="7"/>
  <c r="I782" i="7"/>
  <c r="J782" i="7"/>
  <c r="K782" i="7"/>
  <c r="L782" i="7"/>
  <c r="H783" i="7"/>
  <c r="I783" i="7"/>
  <c r="J783" i="7"/>
  <c r="K783" i="7"/>
  <c r="L783" i="7"/>
  <c r="H784" i="7"/>
  <c r="I784" i="7"/>
  <c r="J784" i="7"/>
  <c r="K784" i="7"/>
  <c r="L784" i="7"/>
  <c r="H785" i="7"/>
  <c r="I785" i="7"/>
  <c r="J785" i="7"/>
  <c r="K785" i="7"/>
  <c r="L785" i="7"/>
  <c r="H786" i="7"/>
  <c r="I786" i="7"/>
  <c r="J786" i="7"/>
  <c r="K786" i="7"/>
  <c r="L786" i="7"/>
  <c r="H787" i="7"/>
  <c r="I787" i="7"/>
  <c r="J787" i="7"/>
  <c r="K787" i="7"/>
  <c r="L787" i="7"/>
  <c r="H788" i="7"/>
  <c r="I788" i="7"/>
  <c r="J788" i="7"/>
  <c r="K788" i="7"/>
  <c r="L788" i="7"/>
  <c r="H789" i="7"/>
  <c r="I789" i="7"/>
  <c r="J789" i="7"/>
  <c r="K789" i="7"/>
  <c r="L789" i="7"/>
  <c r="H790" i="7"/>
  <c r="I790" i="7"/>
  <c r="J790" i="7"/>
  <c r="K790" i="7"/>
  <c r="L790" i="7"/>
  <c r="H791" i="7"/>
  <c r="I791" i="7"/>
  <c r="J791" i="7"/>
  <c r="K791" i="7"/>
  <c r="L791" i="7"/>
  <c r="H792" i="7"/>
  <c r="I792" i="7"/>
  <c r="J792" i="7"/>
  <c r="K792" i="7"/>
  <c r="L792" i="7"/>
  <c r="H793" i="7"/>
  <c r="I793" i="7"/>
  <c r="J793" i="7"/>
  <c r="K793" i="7"/>
  <c r="L793" i="7"/>
  <c r="H794" i="7"/>
  <c r="I794" i="7"/>
  <c r="J794" i="7"/>
  <c r="K794" i="7"/>
  <c r="L794" i="7"/>
  <c r="H795" i="7"/>
  <c r="I795" i="7"/>
  <c r="J795" i="7"/>
  <c r="K795" i="7"/>
  <c r="L795" i="7"/>
  <c r="H796" i="7"/>
  <c r="I796" i="7"/>
  <c r="J796" i="7"/>
  <c r="K796" i="7"/>
  <c r="L796" i="7"/>
  <c r="H797" i="7"/>
  <c r="I797" i="7"/>
  <c r="J797" i="7"/>
  <c r="K797" i="7"/>
  <c r="L797" i="7"/>
  <c r="H798" i="7"/>
  <c r="I798" i="7"/>
  <c r="J798" i="7"/>
  <c r="K798" i="7"/>
  <c r="L798" i="7"/>
  <c r="H799" i="7"/>
  <c r="I799" i="7"/>
  <c r="J799" i="7"/>
  <c r="K799" i="7"/>
  <c r="L799" i="7"/>
  <c r="H800" i="7"/>
  <c r="I800" i="7"/>
  <c r="J800" i="7"/>
  <c r="K800" i="7"/>
  <c r="L800" i="7"/>
  <c r="H801" i="7"/>
  <c r="I801" i="7"/>
  <c r="J801" i="7"/>
  <c r="K801" i="7"/>
  <c r="L801" i="7"/>
  <c r="H802" i="7"/>
  <c r="I802" i="7"/>
  <c r="J802" i="7"/>
  <c r="K802" i="7"/>
  <c r="L802" i="7"/>
  <c r="H803" i="7"/>
  <c r="I803" i="7"/>
  <c r="J803" i="7"/>
  <c r="K803" i="7"/>
  <c r="L803" i="7"/>
  <c r="H804" i="7"/>
  <c r="I804" i="7"/>
  <c r="J804" i="7"/>
  <c r="K804" i="7"/>
  <c r="L804" i="7"/>
  <c r="H805" i="7"/>
  <c r="I805" i="7"/>
  <c r="J805" i="7"/>
  <c r="K805" i="7"/>
  <c r="L805" i="7"/>
  <c r="H806" i="7"/>
  <c r="I806" i="7"/>
  <c r="J806" i="7"/>
  <c r="K806" i="7"/>
  <c r="L806" i="7"/>
  <c r="H807" i="7"/>
  <c r="I807" i="7"/>
  <c r="J807" i="7"/>
  <c r="K807" i="7"/>
  <c r="L807" i="7"/>
  <c r="H808" i="7"/>
  <c r="I808" i="7"/>
  <c r="J808" i="7"/>
  <c r="K808" i="7"/>
  <c r="L808" i="7"/>
  <c r="H809" i="7"/>
  <c r="I809" i="7"/>
  <c r="J809" i="7"/>
  <c r="K809" i="7"/>
  <c r="L809" i="7"/>
  <c r="H810" i="7"/>
  <c r="I810" i="7"/>
  <c r="J810" i="7"/>
  <c r="K810" i="7"/>
  <c r="L810" i="7"/>
  <c r="H811" i="7"/>
  <c r="I811" i="7"/>
  <c r="J811" i="7"/>
  <c r="K811" i="7"/>
  <c r="L811" i="7"/>
  <c r="H812" i="7"/>
  <c r="I812" i="7"/>
  <c r="J812" i="7"/>
  <c r="K812" i="7"/>
  <c r="L812" i="7"/>
  <c r="H813" i="7"/>
  <c r="I813" i="7"/>
  <c r="J813" i="7"/>
  <c r="K813" i="7"/>
  <c r="L813" i="7"/>
  <c r="H814" i="7"/>
  <c r="I814" i="7"/>
  <c r="J814" i="7"/>
  <c r="K814" i="7"/>
  <c r="L814" i="7"/>
  <c r="H815" i="7"/>
  <c r="I815" i="7"/>
  <c r="J815" i="7"/>
  <c r="K815" i="7"/>
  <c r="L815" i="7"/>
  <c r="H816" i="7"/>
  <c r="I816" i="7"/>
  <c r="J816" i="7"/>
  <c r="K816" i="7"/>
  <c r="L816" i="7"/>
  <c r="H817" i="7"/>
  <c r="I817" i="7"/>
  <c r="J817" i="7"/>
  <c r="K817" i="7"/>
  <c r="L817" i="7"/>
  <c r="H818" i="7"/>
  <c r="I818" i="7"/>
  <c r="J818" i="7"/>
  <c r="K818" i="7"/>
  <c r="L818" i="7"/>
  <c r="H819" i="7"/>
  <c r="I819" i="7"/>
  <c r="J819" i="7"/>
  <c r="K819" i="7"/>
  <c r="L819" i="7"/>
  <c r="H820" i="7"/>
  <c r="I820" i="7"/>
  <c r="J820" i="7"/>
  <c r="K820" i="7"/>
  <c r="L820" i="7"/>
  <c r="H821" i="7"/>
  <c r="I821" i="7"/>
  <c r="J821" i="7"/>
  <c r="K821" i="7"/>
  <c r="L821" i="7"/>
  <c r="H822" i="7"/>
  <c r="I822" i="7"/>
  <c r="J822" i="7"/>
  <c r="K822" i="7"/>
  <c r="L822" i="7"/>
  <c r="H823" i="7"/>
  <c r="I823" i="7"/>
  <c r="J823" i="7"/>
  <c r="K823" i="7"/>
  <c r="L823" i="7"/>
  <c r="H824" i="7"/>
  <c r="I824" i="7"/>
  <c r="J824" i="7"/>
  <c r="K824" i="7"/>
  <c r="L824" i="7"/>
  <c r="H825" i="7"/>
  <c r="I825" i="7"/>
  <c r="J825" i="7"/>
  <c r="K825" i="7"/>
  <c r="L825" i="7"/>
  <c r="H826" i="7"/>
  <c r="I826" i="7"/>
  <c r="J826" i="7"/>
  <c r="K826" i="7"/>
  <c r="L826" i="7"/>
  <c r="H827" i="7"/>
  <c r="I827" i="7"/>
  <c r="J827" i="7"/>
  <c r="K827" i="7"/>
  <c r="L827" i="7"/>
  <c r="H828" i="7"/>
  <c r="I828" i="7"/>
  <c r="J828" i="7"/>
  <c r="K828" i="7"/>
  <c r="L828" i="7"/>
  <c r="H829" i="7"/>
  <c r="I829" i="7"/>
  <c r="J829" i="7"/>
  <c r="K829" i="7"/>
  <c r="L829" i="7"/>
  <c r="H830" i="7"/>
  <c r="I830" i="7"/>
  <c r="J830" i="7"/>
  <c r="K830" i="7"/>
  <c r="L830" i="7"/>
  <c r="H831" i="7"/>
  <c r="I831" i="7"/>
  <c r="J831" i="7"/>
  <c r="K831" i="7"/>
  <c r="L831" i="7"/>
  <c r="H832" i="7"/>
  <c r="I832" i="7"/>
  <c r="J832" i="7"/>
  <c r="K832" i="7"/>
  <c r="L832" i="7"/>
  <c r="H833" i="7"/>
  <c r="I833" i="7"/>
  <c r="J833" i="7"/>
  <c r="K833" i="7"/>
  <c r="L833" i="7"/>
  <c r="H834" i="7"/>
  <c r="I834" i="7"/>
  <c r="J834" i="7"/>
  <c r="K834" i="7"/>
  <c r="L834" i="7"/>
  <c r="H835" i="7"/>
  <c r="I835" i="7"/>
  <c r="J835" i="7"/>
  <c r="K835" i="7"/>
  <c r="L835" i="7"/>
  <c r="H836" i="7"/>
  <c r="I836" i="7"/>
  <c r="J836" i="7"/>
  <c r="K836" i="7"/>
  <c r="L836" i="7"/>
  <c r="H837" i="7"/>
  <c r="I837" i="7"/>
  <c r="J837" i="7"/>
  <c r="K837" i="7"/>
  <c r="L837" i="7"/>
  <c r="H838" i="7"/>
  <c r="I838" i="7"/>
  <c r="J838" i="7"/>
  <c r="K838" i="7"/>
  <c r="L838" i="7"/>
  <c r="H839" i="7"/>
  <c r="I839" i="7"/>
  <c r="J839" i="7"/>
  <c r="K839" i="7"/>
  <c r="L839" i="7"/>
  <c r="H840" i="7"/>
  <c r="I840" i="7"/>
  <c r="J840" i="7"/>
  <c r="K840" i="7"/>
  <c r="L840" i="7"/>
  <c r="H841" i="7"/>
  <c r="I841" i="7"/>
  <c r="J841" i="7"/>
  <c r="K841" i="7"/>
  <c r="L841" i="7"/>
  <c r="H842" i="7"/>
  <c r="I842" i="7"/>
  <c r="J842" i="7"/>
  <c r="K842" i="7"/>
  <c r="L842" i="7"/>
  <c r="H843" i="7"/>
  <c r="I843" i="7"/>
  <c r="J843" i="7"/>
  <c r="K843" i="7"/>
  <c r="L843" i="7"/>
  <c r="H844" i="7"/>
  <c r="I844" i="7"/>
  <c r="J844" i="7"/>
  <c r="K844" i="7"/>
  <c r="L844" i="7"/>
  <c r="H845" i="7"/>
  <c r="I845" i="7"/>
  <c r="J845" i="7"/>
  <c r="K845" i="7"/>
  <c r="L845" i="7"/>
  <c r="H846" i="7"/>
  <c r="I846" i="7"/>
  <c r="J846" i="7"/>
  <c r="K846" i="7"/>
  <c r="L846" i="7"/>
  <c r="H847" i="7"/>
  <c r="I847" i="7"/>
  <c r="J847" i="7"/>
  <c r="K847" i="7"/>
  <c r="L847" i="7"/>
  <c r="H848" i="7"/>
  <c r="I848" i="7"/>
  <c r="J848" i="7"/>
  <c r="K848" i="7"/>
  <c r="L848" i="7"/>
  <c r="H849" i="7"/>
  <c r="I849" i="7"/>
  <c r="J849" i="7"/>
  <c r="K849" i="7"/>
  <c r="L849" i="7"/>
  <c r="H850" i="7"/>
  <c r="I850" i="7"/>
  <c r="J850" i="7"/>
  <c r="K850" i="7"/>
  <c r="L850" i="7"/>
  <c r="H851" i="7"/>
  <c r="I851" i="7"/>
  <c r="J851" i="7"/>
  <c r="K851" i="7"/>
  <c r="L851" i="7"/>
  <c r="H852" i="7"/>
  <c r="I852" i="7"/>
  <c r="J852" i="7"/>
  <c r="K852" i="7"/>
  <c r="L852" i="7"/>
  <c r="H853" i="7"/>
  <c r="I853" i="7"/>
  <c r="J853" i="7"/>
  <c r="K853" i="7"/>
  <c r="L853" i="7"/>
  <c r="H854" i="7"/>
  <c r="I854" i="7"/>
  <c r="J854" i="7"/>
  <c r="K854" i="7"/>
  <c r="L854" i="7"/>
  <c r="H855" i="7"/>
  <c r="I855" i="7"/>
  <c r="J855" i="7"/>
  <c r="K855" i="7"/>
  <c r="L855" i="7"/>
  <c r="H856" i="7"/>
  <c r="I856" i="7"/>
  <c r="J856" i="7"/>
  <c r="K856" i="7"/>
  <c r="L856" i="7"/>
  <c r="H857" i="7"/>
  <c r="I857" i="7"/>
  <c r="J857" i="7"/>
  <c r="K857" i="7"/>
  <c r="L857" i="7"/>
  <c r="H858" i="7"/>
  <c r="I858" i="7"/>
  <c r="J858" i="7"/>
  <c r="K858" i="7"/>
  <c r="L858" i="7"/>
  <c r="H859" i="7"/>
  <c r="I859" i="7"/>
  <c r="J859" i="7"/>
  <c r="K859" i="7"/>
  <c r="L859" i="7"/>
  <c r="H860" i="7"/>
  <c r="I860" i="7"/>
  <c r="J860" i="7"/>
  <c r="K860" i="7"/>
  <c r="L860" i="7"/>
  <c r="H861" i="7"/>
  <c r="I861" i="7"/>
  <c r="J861" i="7"/>
  <c r="K861" i="7"/>
  <c r="L861" i="7"/>
  <c r="H862" i="7"/>
  <c r="I862" i="7"/>
  <c r="J862" i="7"/>
  <c r="K862" i="7"/>
  <c r="L862" i="7"/>
  <c r="H863" i="7"/>
  <c r="I863" i="7"/>
  <c r="J863" i="7"/>
  <c r="K863" i="7"/>
  <c r="L863" i="7"/>
  <c r="H864" i="7"/>
  <c r="I864" i="7"/>
  <c r="J864" i="7"/>
  <c r="K864" i="7"/>
  <c r="L864" i="7"/>
  <c r="H865" i="7"/>
  <c r="I865" i="7"/>
  <c r="J865" i="7"/>
  <c r="K865" i="7"/>
  <c r="L865" i="7"/>
  <c r="H866" i="7"/>
  <c r="I866" i="7"/>
  <c r="J866" i="7"/>
  <c r="K866" i="7"/>
  <c r="L866" i="7"/>
  <c r="H867" i="7"/>
  <c r="I867" i="7"/>
  <c r="J867" i="7"/>
  <c r="K867" i="7"/>
  <c r="L867" i="7"/>
  <c r="H868" i="7"/>
  <c r="I868" i="7"/>
  <c r="J868" i="7"/>
  <c r="K868" i="7"/>
  <c r="L868" i="7"/>
  <c r="H869" i="7"/>
  <c r="I869" i="7"/>
  <c r="J869" i="7"/>
  <c r="K869" i="7"/>
  <c r="L869" i="7"/>
  <c r="H870" i="7"/>
  <c r="I870" i="7"/>
  <c r="J870" i="7"/>
  <c r="K870" i="7"/>
  <c r="L870" i="7"/>
  <c r="H871" i="7"/>
  <c r="I871" i="7"/>
  <c r="J871" i="7"/>
  <c r="K871" i="7"/>
  <c r="L871" i="7"/>
  <c r="H872" i="7"/>
  <c r="I872" i="7"/>
  <c r="J872" i="7"/>
  <c r="K872" i="7"/>
  <c r="L872" i="7"/>
  <c r="H873" i="7"/>
  <c r="I873" i="7"/>
  <c r="J873" i="7"/>
  <c r="K873" i="7"/>
  <c r="L873" i="7"/>
  <c r="H874" i="7"/>
  <c r="I874" i="7"/>
  <c r="J874" i="7"/>
  <c r="K874" i="7"/>
  <c r="L874" i="7"/>
  <c r="H875" i="7"/>
  <c r="I875" i="7"/>
  <c r="J875" i="7"/>
  <c r="K875" i="7"/>
  <c r="L875" i="7"/>
  <c r="H876" i="7"/>
  <c r="I876" i="7"/>
  <c r="J876" i="7"/>
  <c r="K876" i="7"/>
  <c r="L876" i="7"/>
  <c r="H877" i="7"/>
  <c r="I877" i="7"/>
  <c r="J877" i="7"/>
  <c r="K877" i="7"/>
  <c r="L877" i="7"/>
  <c r="H878" i="7"/>
  <c r="I878" i="7"/>
  <c r="J878" i="7"/>
  <c r="K878" i="7"/>
  <c r="L878" i="7"/>
  <c r="H879" i="7"/>
  <c r="I879" i="7"/>
  <c r="J879" i="7"/>
  <c r="K879" i="7"/>
  <c r="L879" i="7"/>
  <c r="H880" i="7"/>
  <c r="I880" i="7"/>
  <c r="J880" i="7"/>
  <c r="K880" i="7"/>
  <c r="L880" i="7"/>
  <c r="H881" i="7"/>
  <c r="I881" i="7"/>
  <c r="J881" i="7"/>
  <c r="K881" i="7"/>
  <c r="L881" i="7"/>
  <c r="H882" i="7"/>
  <c r="I882" i="7"/>
  <c r="J882" i="7"/>
  <c r="K882" i="7"/>
  <c r="L882" i="7"/>
  <c r="H883" i="7"/>
  <c r="I883" i="7"/>
  <c r="J883" i="7"/>
  <c r="K883" i="7"/>
  <c r="L883" i="7"/>
  <c r="H884" i="7"/>
  <c r="I884" i="7"/>
  <c r="J884" i="7"/>
  <c r="K884" i="7"/>
  <c r="L884" i="7"/>
  <c r="H885" i="7"/>
  <c r="I885" i="7"/>
  <c r="J885" i="7"/>
  <c r="K885" i="7"/>
  <c r="L885" i="7"/>
  <c r="H886" i="7"/>
  <c r="I886" i="7"/>
  <c r="J886" i="7"/>
  <c r="K886" i="7"/>
  <c r="L886" i="7"/>
  <c r="H887" i="7"/>
  <c r="I887" i="7"/>
  <c r="J887" i="7"/>
  <c r="K887" i="7"/>
  <c r="L887" i="7"/>
  <c r="H888" i="7"/>
  <c r="I888" i="7"/>
  <c r="J888" i="7"/>
  <c r="K888" i="7"/>
  <c r="L888" i="7"/>
  <c r="H889" i="7"/>
  <c r="I889" i="7"/>
  <c r="J889" i="7"/>
  <c r="K889" i="7"/>
  <c r="L889" i="7"/>
  <c r="H890" i="7"/>
  <c r="I890" i="7"/>
  <c r="J890" i="7"/>
  <c r="K890" i="7"/>
  <c r="L890" i="7"/>
  <c r="H891" i="7"/>
  <c r="I891" i="7"/>
  <c r="J891" i="7"/>
  <c r="K891" i="7"/>
  <c r="L891" i="7"/>
  <c r="H892" i="7"/>
  <c r="I892" i="7"/>
  <c r="J892" i="7"/>
  <c r="K892" i="7"/>
  <c r="L892" i="7"/>
  <c r="H893" i="7"/>
  <c r="I893" i="7"/>
  <c r="J893" i="7"/>
  <c r="K893" i="7"/>
  <c r="L893" i="7"/>
  <c r="H894" i="7"/>
  <c r="I894" i="7"/>
  <c r="J894" i="7"/>
  <c r="K894" i="7"/>
  <c r="L894" i="7"/>
  <c r="H895" i="7"/>
  <c r="I895" i="7"/>
  <c r="J895" i="7"/>
  <c r="K895" i="7"/>
  <c r="L895" i="7"/>
  <c r="H896" i="7"/>
  <c r="I896" i="7"/>
  <c r="J896" i="7"/>
  <c r="K896" i="7"/>
  <c r="L896" i="7"/>
  <c r="H897" i="7"/>
  <c r="I897" i="7"/>
  <c r="J897" i="7"/>
  <c r="K897" i="7"/>
  <c r="L897" i="7"/>
  <c r="H898" i="7"/>
  <c r="I898" i="7"/>
  <c r="J898" i="7"/>
  <c r="K898" i="7"/>
  <c r="L898" i="7"/>
  <c r="H899" i="7"/>
  <c r="I899" i="7"/>
  <c r="J899" i="7"/>
  <c r="K899" i="7"/>
  <c r="L899" i="7"/>
  <c r="H900" i="7"/>
  <c r="I900" i="7"/>
  <c r="J900" i="7"/>
  <c r="K900" i="7"/>
  <c r="L900" i="7"/>
  <c r="H901" i="7"/>
  <c r="I901" i="7"/>
  <c r="J901" i="7"/>
  <c r="K901" i="7"/>
  <c r="L901" i="7"/>
  <c r="H902" i="7"/>
  <c r="I902" i="7"/>
  <c r="J902" i="7"/>
  <c r="K902" i="7"/>
  <c r="L902" i="7"/>
  <c r="H903" i="7"/>
  <c r="I903" i="7"/>
  <c r="J903" i="7"/>
  <c r="K903" i="7"/>
  <c r="L903" i="7"/>
  <c r="H904" i="7"/>
  <c r="I904" i="7"/>
  <c r="J904" i="7"/>
  <c r="K904" i="7"/>
  <c r="L904" i="7"/>
  <c r="H905" i="7"/>
  <c r="I905" i="7"/>
  <c r="J905" i="7"/>
  <c r="K905" i="7"/>
  <c r="L905" i="7"/>
  <c r="H906" i="7"/>
  <c r="I906" i="7"/>
  <c r="J906" i="7"/>
  <c r="K906" i="7"/>
  <c r="L906" i="7"/>
  <c r="H907" i="7"/>
  <c r="I907" i="7"/>
  <c r="J907" i="7"/>
  <c r="K907" i="7"/>
  <c r="L907" i="7"/>
  <c r="H908" i="7"/>
  <c r="I908" i="7"/>
  <c r="J908" i="7"/>
  <c r="K908" i="7"/>
  <c r="L908" i="7"/>
  <c r="H909" i="7"/>
  <c r="I909" i="7"/>
  <c r="J909" i="7"/>
  <c r="K909" i="7"/>
  <c r="L909" i="7"/>
  <c r="H910" i="7"/>
  <c r="I910" i="7"/>
  <c r="J910" i="7"/>
  <c r="K910" i="7"/>
  <c r="L910" i="7"/>
  <c r="H911" i="7"/>
  <c r="I911" i="7"/>
  <c r="J911" i="7"/>
  <c r="K911" i="7"/>
  <c r="L911" i="7"/>
  <c r="H912" i="7"/>
  <c r="I912" i="7"/>
  <c r="J912" i="7"/>
  <c r="K912" i="7"/>
  <c r="L912" i="7"/>
  <c r="H913" i="7"/>
  <c r="I913" i="7"/>
  <c r="J913" i="7"/>
  <c r="K913" i="7"/>
  <c r="L913" i="7"/>
  <c r="H914" i="7"/>
  <c r="I914" i="7"/>
  <c r="J914" i="7"/>
  <c r="K914" i="7"/>
  <c r="L914" i="7"/>
  <c r="H915" i="7"/>
  <c r="I915" i="7"/>
  <c r="J915" i="7"/>
  <c r="K915" i="7"/>
  <c r="L915" i="7"/>
  <c r="H916" i="7"/>
  <c r="I916" i="7"/>
  <c r="J916" i="7"/>
  <c r="K916" i="7"/>
  <c r="L916" i="7"/>
  <c r="H917" i="7"/>
  <c r="I917" i="7"/>
  <c r="J917" i="7"/>
  <c r="K917" i="7"/>
  <c r="L917" i="7"/>
  <c r="H918" i="7"/>
  <c r="I918" i="7"/>
  <c r="J918" i="7"/>
  <c r="K918" i="7"/>
  <c r="L918" i="7"/>
  <c r="H919" i="7"/>
  <c r="I919" i="7"/>
  <c r="J919" i="7"/>
  <c r="K919" i="7"/>
  <c r="L919" i="7"/>
  <c r="H920" i="7"/>
  <c r="I920" i="7"/>
  <c r="J920" i="7"/>
  <c r="K920" i="7"/>
  <c r="L920" i="7"/>
  <c r="H921" i="7"/>
  <c r="I921" i="7"/>
  <c r="J921" i="7"/>
  <c r="K921" i="7"/>
  <c r="L921" i="7"/>
  <c r="H922" i="7"/>
  <c r="I922" i="7"/>
  <c r="J922" i="7"/>
  <c r="K922" i="7"/>
  <c r="L922" i="7"/>
  <c r="H923" i="7"/>
  <c r="I923" i="7"/>
  <c r="J923" i="7"/>
  <c r="K923" i="7"/>
  <c r="L923" i="7"/>
  <c r="H924" i="7"/>
  <c r="I924" i="7"/>
  <c r="J924" i="7"/>
  <c r="K924" i="7"/>
  <c r="L924" i="7"/>
  <c r="H925" i="7"/>
  <c r="I925" i="7"/>
  <c r="J925" i="7"/>
  <c r="K925" i="7"/>
  <c r="L925" i="7"/>
  <c r="H926" i="7"/>
  <c r="I926" i="7"/>
  <c r="J926" i="7"/>
  <c r="K926" i="7"/>
  <c r="L926" i="7"/>
  <c r="H927" i="7"/>
  <c r="I927" i="7"/>
  <c r="J927" i="7"/>
  <c r="K927" i="7"/>
  <c r="L927" i="7"/>
  <c r="H928" i="7"/>
  <c r="I928" i="7"/>
  <c r="J928" i="7"/>
  <c r="K928" i="7"/>
  <c r="L928" i="7"/>
  <c r="H929" i="7"/>
  <c r="I929" i="7"/>
  <c r="J929" i="7"/>
  <c r="K929" i="7"/>
  <c r="L929" i="7"/>
  <c r="H930" i="7"/>
  <c r="I930" i="7"/>
  <c r="J930" i="7"/>
  <c r="K930" i="7"/>
  <c r="L930" i="7"/>
  <c r="H931" i="7"/>
  <c r="I931" i="7"/>
  <c r="J931" i="7"/>
  <c r="K931" i="7"/>
  <c r="L931" i="7"/>
  <c r="H932" i="7"/>
  <c r="I932" i="7"/>
  <c r="J932" i="7"/>
  <c r="K932" i="7"/>
  <c r="L932" i="7"/>
  <c r="H933" i="7"/>
  <c r="I933" i="7"/>
  <c r="J933" i="7"/>
  <c r="K933" i="7"/>
  <c r="L933" i="7"/>
  <c r="H934" i="7"/>
  <c r="I934" i="7"/>
  <c r="J934" i="7"/>
  <c r="K934" i="7"/>
  <c r="L934" i="7"/>
  <c r="H935" i="7"/>
  <c r="I935" i="7"/>
  <c r="J935" i="7"/>
  <c r="K935" i="7"/>
  <c r="L935" i="7"/>
  <c r="H936" i="7"/>
  <c r="I936" i="7"/>
  <c r="J936" i="7"/>
  <c r="K936" i="7"/>
  <c r="L936" i="7"/>
  <c r="H937" i="7"/>
  <c r="I937" i="7"/>
  <c r="J937" i="7"/>
  <c r="K937" i="7"/>
  <c r="L937" i="7"/>
  <c r="H938" i="7"/>
  <c r="I938" i="7"/>
  <c r="J938" i="7"/>
  <c r="K938" i="7"/>
  <c r="L938" i="7"/>
  <c r="H939" i="7"/>
  <c r="I939" i="7"/>
  <c r="J939" i="7"/>
  <c r="K939" i="7"/>
  <c r="L939" i="7"/>
  <c r="H940" i="7"/>
  <c r="I940" i="7"/>
  <c r="J940" i="7"/>
  <c r="K940" i="7"/>
  <c r="L940" i="7"/>
  <c r="H941" i="7"/>
  <c r="I941" i="7"/>
  <c r="J941" i="7"/>
  <c r="K941" i="7"/>
  <c r="L941" i="7"/>
  <c r="H942" i="7"/>
  <c r="I942" i="7"/>
  <c r="J942" i="7"/>
  <c r="K942" i="7"/>
  <c r="L942" i="7"/>
  <c r="H943" i="7"/>
  <c r="I943" i="7"/>
  <c r="J943" i="7"/>
  <c r="K943" i="7"/>
  <c r="L943" i="7"/>
  <c r="H944" i="7"/>
  <c r="I944" i="7"/>
  <c r="J944" i="7"/>
  <c r="K944" i="7"/>
  <c r="L944" i="7"/>
  <c r="H945" i="7"/>
  <c r="I945" i="7"/>
  <c r="J945" i="7"/>
  <c r="K945" i="7"/>
  <c r="L945" i="7"/>
  <c r="H946" i="7"/>
  <c r="I946" i="7"/>
  <c r="J946" i="7"/>
  <c r="K946" i="7"/>
  <c r="L946" i="7"/>
  <c r="H947" i="7"/>
  <c r="I947" i="7"/>
  <c r="J947" i="7"/>
  <c r="K947" i="7"/>
  <c r="L947" i="7"/>
  <c r="H948" i="7"/>
  <c r="I948" i="7"/>
  <c r="J948" i="7"/>
  <c r="K948" i="7"/>
  <c r="L948" i="7"/>
  <c r="H949" i="7"/>
  <c r="I949" i="7"/>
  <c r="J949" i="7"/>
  <c r="K949" i="7"/>
  <c r="L949" i="7"/>
  <c r="H950" i="7"/>
  <c r="I950" i="7"/>
  <c r="J950" i="7"/>
  <c r="K950" i="7"/>
  <c r="L950" i="7"/>
  <c r="H951" i="7"/>
  <c r="I951" i="7"/>
  <c r="J951" i="7"/>
  <c r="K951" i="7"/>
  <c r="L951" i="7"/>
  <c r="H952" i="7"/>
  <c r="I952" i="7"/>
  <c r="J952" i="7"/>
  <c r="K952" i="7"/>
  <c r="L952" i="7"/>
  <c r="H953" i="7"/>
  <c r="I953" i="7"/>
  <c r="J953" i="7"/>
  <c r="K953" i="7"/>
  <c r="L953" i="7"/>
  <c r="H954" i="7"/>
  <c r="I954" i="7"/>
  <c r="J954" i="7"/>
  <c r="K954" i="7"/>
  <c r="L954" i="7"/>
  <c r="H955" i="7"/>
  <c r="I955" i="7"/>
  <c r="J955" i="7"/>
  <c r="K955" i="7"/>
  <c r="L955" i="7"/>
  <c r="H956" i="7"/>
  <c r="I956" i="7"/>
  <c r="J956" i="7"/>
  <c r="K956" i="7"/>
  <c r="L956" i="7"/>
  <c r="H957" i="7"/>
  <c r="I957" i="7"/>
  <c r="J957" i="7"/>
  <c r="K957" i="7"/>
  <c r="L957" i="7"/>
  <c r="H958" i="7"/>
  <c r="I958" i="7"/>
  <c r="J958" i="7"/>
  <c r="K958" i="7"/>
  <c r="L958" i="7"/>
  <c r="H959" i="7"/>
  <c r="I959" i="7"/>
  <c r="J959" i="7"/>
  <c r="K959" i="7"/>
  <c r="L959" i="7"/>
  <c r="H960" i="7"/>
  <c r="I960" i="7"/>
  <c r="J960" i="7"/>
  <c r="K960" i="7"/>
  <c r="L960" i="7"/>
  <c r="H961" i="7"/>
  <c r="I961" i="7"/>
  <c r="J961" i="7"/>
  <c r="K961" i="7"/>
  <c r="L961" i="7"/>
  <c r="H962" i="7"/>
  <c r="I962" i="7"/>
  <c r="J962" i="7"/>
  <c r="K962" i="7"/>
  <c r="L962" i="7"/>
  <c r="H963" i="7"/>
  <c r="I963" i="7"/>
  <c r="J963" i="7"/>
  <c r="K963" i="7"/>
  <c r="L963" i="7"/>
  <c r="H964" i="7"/>
  <c r="I964" i="7"/>
  <c r="J964" i="7"/>
  <c r="K964" i="7"/>
  <c r="L964" i="7"/>
  <c r="H965" i="7"/>
  <c r="I965" i="7"/>
  <c r="J965" i="7"/>
  <c r="K965" i="7"/>
  <c r="L965" i="7"/>
  <c r="H966" i="7"/>
  <c r="I966" i="7"/>
  <c r="J966" i="7"/>
  <c r="K966" i="7"/>
  <c r="L966" i="7"/>
  <c r="H967" i="7"/>
  <c r="I967" i="7"/>
  <c r="J967" i="7"/>
  <c r="K967" i="7"/>
  <c r="L967" i="7"/>
  <c r="H968" i="7"/>
  <c r="I968" i="7"/>
  <c r="J968" i="7"/>
  <c r="K968" i="7"/>
  <c r="L968" i="7"/>
  <c r="H969" i="7"/>
  <c r="I969" i="7"/>
  <c r="J969" i="7"/>
  <c r="K969" i="7"/>
  <c r="L969" i="7"/>
  <c r="H970" i="7"/>
  <c r="I970" i="7"/>
  <c r="J970" i="7"/>
  <c r="K970" i="7"/>
  <c r="L970" i="7"/>
  <c r="H971" i="7"/>
  <c r="I971" i="7"/>
  <c r="J971" i="7"/>
  <c r="K971" i="7"/>
  <c r="L971" i="7"/>
  <c r="H972" i="7"/>
  <c r="I972" i="7"/>
  <c r="J972" i="7"/>
  <c r="K972" i="7"/>
  <c r="L972" i="7"/>
  <c r="H973" i="7"/>
  <c r="I973" i="7"/>
  <c r="J973" i="7"/>
  <c r="K973" i="7"/>
  <c r="L973" i="7"/>
  <c r="H974" i="7"/>
  <c r="I974" i="7"/>
  <c r="J974" i="7"/>
  <c r="K974" i="7"/>
  <c r="L974" i="7"/>
  <c r="H975" i="7"/>
  <c r="I975" i="7"/>
  <c r="J975" i="7"/>
  <c r="K975" i="7"/>
  <c r="L975" i="7"/>
  <c r="H976" i="7"/>
  <c r="I976" i="7"/>
  <c r="J976" i="7"/>
  <c r="K976" i="7"/>
  <c r="L976" i="7"/>
  <c r="H977" i="7"/>
  <c r="I977" i="7"/>
  <c r="J977" i="7"/>
  <c r="K977" i="7"/>
  <c r="L977" i="7"/>
  <c r="H978" i="7"/>
  <c r="I978" i="7"/>
  <c r="J978" i="7"/>
  <c r="K978" i="7"/>
  <c r="L978" i="7"/>
  <c r="H979" i="7"/>
  <c r="I979" i="7"/>
  <c r="J979" i="7"/>
  <c r="K979" i="7"/>
  <c r="L979" i="7"/>
  <c r="H980" i="7"/>
  <c r="I980" i="7"/>
  <c r="J980" i="7"/>
  <c r="K980" i="7"/>
  <c r="L980" i="7"/>
  <c r="H981" i="7"/>
  <c r="I981" i="7"/>
  <c r="J981" i="7"/>
  <c r="K981" i="7"/>
  <c r="L981" i="7"/>
  <c r="H982" i="7"/>
  <c r="I982" i="7"/>
  <c r="J982" i="7"/>
  <c r="K982" i="7"/>
  <c r="L982" i="7"/>
  <c r="H983" i="7"/>
  <c r="I983" i="7"/>
  <c r="J983" i="7"/>
  <c r="K983" i="7"/>
  <c r="L983" i="7"/>
  <c r="H984" i="7"/>
  <c r="I984" i="7"/>
  <c r="J984" i="7"/>
  <c r="K984" i="7"/>
  <c r="L984" i="7"/>
  <c r="H985" i="7"/>
  <c r="I985" i="7"/>
  <c r="J985" i="7"/>
  <c r="K985" i="7"/>
  <c r="L985" i="7"/>
  <c r="H986" i="7"/>
  <c r="I986" i="7"/>
  <c r="J986" i="7"/>
  <c r="K986" i="7"/>
  <c r="L986" i="7"/>
  <c r="H987" i="7"/>
  <c r="I987" i="7"/>
  <c r="J987" i="7"/>
  <c r="K987" i="7"/>
  <c r="L987" i="7"/>
  <c r="H988" i="7"/>
  <c r="I988" i="7"/>
  <c r="J988" i="7"/>
  <c r="K988" i="7"/>
  <c r="L988" i="7"/>
  <c r="H989" i="7"/>
  <c r="I989" i="7"/>
  <c r="J989" i="7"/>
  <c r="K989" i="7"/>
  <c r="L989" i="7"/>
  <c r="H990" i="7"/>
  <c r="I990" i="7"/>
  <c r="J990" i="7"/>
  <c r="K990" i="7"/>
  <c r="L990" i="7"/>
  <c r="H991" i="7"/>
  <c r="I991" i="7"/>
  <c r="J991" i="7"/>
  <c r="K991" i="7"/>
  <c r="L991" i="7"/>
  <c r="H992" i="7"/>
  <c r="I992" i="7"/>
  <c r="J992" i="7"/>
  <c r="K992" i="7"/>
  <c r="L992" i="7"/>
  <c r="H993" i="7"/>
  <c r="I993" i="7"/>
  <c r="J993" i="7"/>
  <c r="K993" i="7"/>
  <c r="L993" i="7"/>
  <c r="H994" i="7"/>
  <c r="I994" i="7"/>
  <c r="J994" i="7"/>
  <c r="K994" i="7"/>
  <c r="L994" i="7"/>
  <c r="H995" i="7"/>
  <c r="I995" i="7"/>
  <c r="J995" i="7"/>
  <c r="K995" i="7"/>
  <c r="L995" i="7"/>
  <c r="H996" i="7"/>
  <c r="I996" i="7"/>
  <c r="J996" i="7"/>
  <c r="K996" i="7"/>
  <c r="L996" i="7"/>
  <c r="H997" i="7"/>
  <c r="I997" i="7"/>
  <c r="J997" i="7"/>
  <c r="K997" i="7"/>
  <c r="L997" i="7"/>
  <c r="H998" i="7"/>
  <c r="I998" i="7"/>
  <c r="J998" i="7"/>
  <c r="K998" i="7"/>
  <c r="L998" i="7"/>
  <c r="H999" i="7"/>
  <c r="I999" i="7"/>
  <c r="J999" i="7"/>
  <c r="K999" i="7"/>
  <c r="L999" i="7"/>
  <c r="H1000" i="7"/>
  <c r="I1000" i="7"/>
  <c r="J1000" i="7"/>
  <c r="K1000" i="7"/>
  <c r="L1000" i="7"/>
  <c r="H1001" i="7"/>
  <c r="I1001" i="7"/>
  <c r="J1001" i="7"/>
  <c r="K1001" i="7"/>
  <c r="L1001" i="7"/>
  <c r="H1002" i="7"/>
  <c r="I1002" i="7"/>
  <c r="J1002" i="7"/>
  <c r="K1002" i="7"/>
  <c r="L1002" i="7"/>
  <c r="H1003" i="7"/>
  <c r="I1003" i="7"/>
  <c r="J1003" i="7"/>
  <c r="K1003" i="7"/>
  <c r="L1003" i="7"/>
  <c r="H1004" i="7"/>
  <c r="I1004" i="7"/>
  <c r="J1004" i="7"/>
  <c r="K1004" i="7"/>
  <c r="L1004" i="7"/>
  <c r="H1005" i="7"/>
  <c r="I1005" i="7"/>
  <c r="J1005" i="7"/>
  <c r="K1005" i="7"/>
  <c r="L1005" i="7"/>
  <c r="H1006" i="7"/>
  <c r="I1006" i="7"/>
  <c r="J1006" i="7"/>
  <c r="K1006" i="7"/>
  <c r="L1006" i="7"/>
  <c r="H1007" i="7"/>
  <c r="I1007" i="7"/>
  <c r="J1007" i="7"/>
  <c r="K1007" i="7"/>
  <c r="L1007" i="7"/>
  <c r="H1008" i="7"/>
  <c r="I1008" i="7"/>
  <c r="J1008" i="7"/>
  <c r="K1008" i="7"/>
  <c r="L1008" i="7"/>
  <c r="H1009" i="7"/>
  <c r="I1009" i="7"/>
  <c r="J1009" i="7"/>
  <c r="K1009" i="7"/>
  <c r="L1009" i="7"/>
  <c r="H1010" i="7"/>
  <c r="I1010" i="7"/>
  <c r="J1010" i="7"/>
  <c r="K1010" i="7"/>
  <c r="L1010" i="7"/>
  <c r="H1011" i="7"/>
  <c r="I1011" i="7"/>
  <c r="J1011" i="7"/>
  <c r="K1011" i="7"/>
  <c r="L1011" i="7"/>
  <c r="H1012" i="7"/>
  <c r="I1012" i="7"/>
  <c r="J1012" i="7"/>
  <c r="K1012" i="7"/>
  <c r="L1012" i="7"/>
  <c r="H1013" i="7"/>
  <c r="I1013" i="7"/>
  <c r="J1013" i="7"/>
  <c r="K1013" i="7"/>
  <c r="L1013" i="7"/>
  <c r="H1014" i="7"/>
  <c r="I1014" i="7"/>
  <c r="J1014" i="7"/>
  <c r="K1014" i="7"/>
  <c r="L1014" i="7"/>
  <c r="H1015" i="7"/>
  <c r="I1015" i="7"/>
  <c r="J1015" i="7"/>
  <c r="K1015" i="7"/>
  <c r="L1015" i="7"/>
  <c r="H1016" i="7"/>
  <c r="I1016" i="7"/>
  <c r="J1016" i="7"/>
  <c r="K1016" i="7"/>
  <c r="L1016" i="7"/>
  <c r="H1017" i="7"/>
  <c r="I1017" i="7"/>
  <c r="J1017" i="7"/>
  <c r="K1017" i="7"/>
  <c r="L1017" i="7"/>
  <c r="H1018" i="7"/>
  <c r="I1018" i="7"/>
  <c r="J1018" i="7"/>
  <c r="K1018" i="7"/>
  <c r="L1018" i="7"/>
  <c r="H1019" i="7"/>
  <c r="I1019" i="7"/>
  <c r="J1019" i="7"/>
  <c r="K1019" i="7"/>
  <c r="L1019" i="7"/>
  <c r="H1020" i="7"/>
  <c r="I1020" i="7"/>
  <c r="J1020" i="7"/>
  <c r="K1020" i="7"/>
  <c r="L1020" i="7"/>
  <c r="H1021" i="7"/>
  <c r="I1021" i="7"/>
  <c r="J1021" i="7"/>
  <c r="K1021" i="7"/>
  <c r="L1021" i="7"/>
  <c r="H1022" i="7"/>
  <c r="I1022" i="7"/>
  <c r="J1022" i="7"/>
  <c r="K1022" i="7"/>
  <c r="L1022" i="7"/>
  <c r="H1023" i="7"/>
  <c r="I1023" i="7"/>
  <c r="J1023" i="7"/>
  <c r="K1023" i="7"/>
  <c r="L1023" i="7"/>
  <c r="H1024" i="7"/>
  <c r="I1024" i="7"/>
  <c r="J1024" i="7"/>
  <c r="K1024" i="7"/>
  <c r="L1024" i="7"/>
  <c r="H1025" i="7"/>
  <c r="I1025" i="7"/>
  <c r="J1025" i="7"/>
  <c r="K1025" i="7"/>
  <c r="L1025" i="7"/>
  <c r="H1026" i="7"/>
  <c r="I1026" i="7"/>
  <c r="J1026" i="7"/>
  <c r="K1026" i="7"/>
  <c r="L1026" i="7"/>
  <c r="H1027" i="7"/>
  <c r="I1027" i="7"/>
  <c r="J1027" i="7"/>
  <c r="K1027" i="7"/>
  <c r="L1027" i="7"/>
  <c r="H1028" i="7"/>
  <c r="I1028" i="7"/>
  <c r="J1028" i="7"/>
  <c r="K1028" i="7"/>
  <c r="L1028" i="7"/>
  <c r="H1029" i="7"/>
  <c r="I1029" i="7"/>
  <c r="J1029" i="7"/>
  <c r="K1029" i="7"/>
  <c r="L1029" i="7"/>
  <c r="H1030" i="7"/>
  <c r="I1030" i="7"/>
  <c r="J1030" i="7"/>
  <c r="K1030" i="7"/>
  <c r="L1030" i="7"/>
  <c r="H1031" i="7"/>
  <c r="I1031" i="7"/>
  <c r="J1031" i="7"/>
  <c r="K1031" i="7"/>
  <c r="L1031" i="7"/>
  <c r="H1032" i="7"/>
  <c r="I1032" i="7"/>
  <c r="J1032" i="7"/>
  <c r="K1032" i="7"/>
  <c r="L1032" i="7"/>
  <c r="H1033" i="7"/>
  <c r="I1033" i="7"/>
  <c r="J1033" i="7"/>
  <c r="K1033" i="7"/>
  <c r="L1033" i="7"/>
  <c r="H1034" i="7"/>
  <c r="I1034" i="7"/>
  <c r="J1034" i="7"/>
  <c r="K1034" i="7"/>
  <c r="L1034" i="7"/>
  <c r="H1035" i="7"/>
  <c r="I1035" i="7"/>
  <c r="J1035" i="7"/>
  <c r="K1035" i="7"/>
  <c r="L1035" i="7"/>
  <c r="H1036" i="7"/>
  <c r="I1036" i="7"/>
  <c r="J1036" i="7"/>
  <c r="K1036" i="7"/>
  <c r="L1036" i="7"/>
  <c r="H1037" i="7"/>
  <c r="I1037" i="7"/>
  <c r="J1037" i="7"/>
  <c r="K1037" i="7"/>
  <c r="L1037" i="7"/>
  <c r="H1038" i="7"/>
  <c r="I1038" i="7"/>
  <c r="J1038" i="7"/>
  <c r="K1038" i="7"/>
  <c r="L1038" i="7"/>
  <c r="H1039" i="7"/>
  <c r="I1039" i="7"/>
  <c r="J1039" i="7"/>
  <c r="K1039" i="7"/>
  <c r="L1039" i="7"/>
  <c r="H1040" i="7"/>
  <c r="I1040" i="7"/>
  <c r="J1040" i="7"/>
  <c r="K1040" i="7"/>
  <c r="L1040" i="7"/>
  <c r="H1041" i="7"/>
  <c r="I1041" i="7"/>
  <c r="J1041" i="7"/>
  <c r="K1041" i="7"/>
  <c r="L1041" i="7"/>
  <c r="H1042" i="7"/>
  <c r="I1042" i="7"/>
  <c r="J1042" i="7"/>
  <c r="K1042" i="7"/>
  <c r="L1042" i="7"/>
  <c r="H1043" i="7"/>
  <c r="I1043" i="7"/>
  <c r="J1043" i="7"/>
  <c r="K1043" i="7"/>
  <c r="L1043" i="7"/>
  <c r="H1044" i="7"/>
  <c r="I1044" i="7"/>
  <c r="J1044" i="7"/>
  <c r="K1044" i="7"/>
  <c r="L1044" i="7"/>
  <c r="H1045" i="7"/>
  <c r="I1045" i="7"/>
  <c r="J1045" i="7"/>
  <c r="K1045" i="7"/>
  <c r="L1045" i="7"/>
  <c r="H1046" i="7"/>
  <c r="I1046" i="7"/>
  <c r="J1046" i="7"/>
  <c r="K1046" i="7"/>
  <c r="L1046" i="7"/>
  <c r="H1047" i="7"/>
  <c r="I1047" i="7"/>
  <c r="J1047" i="7"/>
  <c r="K1047" i="7"/>
  <c r="L1047" i="7"/>
  <c r="H1048" i="7"/>
  <c r="I1048" i="7"/>
  <c r="J1048" i="7"/>
  <c r="K1048" i="7"/>
  <c r="L1048" i="7"/>
  <c r="H1049" i="7"/>
  <c r="I1049" i="7"/>
  <c r="J1049" i="7"/>
  <c r="K1049" i="7"/>
  <c r="L1049" i="7"/>
  <c r="H1050" i="7"/>
  <c r="I1050" i="7"/>
  <c r="J1050" i="7"/>
  <c r="K1050" i="7"/>
  <c r="L1050" i="7"/>
  <c r="H1051" i="7"/>
  <c r="I1051" i="7"/>
  <c r="J1051" i="7"/>
  <c r="K1051" i="7"/>
  <c r="L1051" i="7"/>
  <c r="H1052" i="7"/>
  <c r="I1052" i="7"/>
  <c r="J1052" i="7"/>
  <c r="K1052" i="7"/>
  <c r="L1052" i="7"/>
  <c r="H1053" i="7"/>
  <c r="I1053" i="7"/>
  <c r="J1053" i="7"/>
  <c r="K1053" i="7"/>
  <c r="L1053" i="7"/>
  <c r="H1054" i="7"/>
  <c r="I1054" i="7"/>
  <c r="J1054" i="7"/>
  <c r="K1054" i="7"/>
  <c r="L1054" i="7"/>
  <c r="H1055" i="7"/>
  <c r="I1055" i="7"/>
  <c r="J1055" i="7"/>
  <c r="K1055" i="7"/>
  <c r="L1055" i="7"/>
  <c r="H1056" i="7"/>
  <c r="I1056" i="7"/>
  <c r="J1056" i="7"/>
  <c r="K1056" i="7"/>
  <c r="L1056" i="7"/>
  <c r="H1057" i="7"/>
  <c r="I1057" i="7"/>
  <c r="J1057" i="7"/>
  <c r="K1057" i="7"/>
  <c r="L1057" i="7"/>
  <c r="H1058" i="7"/>
  <c r="I1058" i="7"/>
  <c r="J1058" i="7"/>
  <c r="K1058" i="7"/>
  <c r="L1058" i="7"/>
  <c r="H1059" i="7"/>
  <c r="I1059" i="7"/>
  <c r="J1059" i="7"/>
  <c r="K1059" i="7"/>
  <c r="L1059" i="7"/>
  <c r="H1060" i="7"/>
  <c r="I1060" i="7"/>
  <c r="J1060" i="7"/>
  <c r="K1060" i="7"/>
  <c r="L1060" i="7"/>
  <c r="H1061" i="7"/>
  <c r="I1061" i="7"/>
  <c r="J1061" i="7"/>
  <c r="K1061" i="7"/>
  <c r="L1061" i="7"/>
  <c r="H1062" i="7"/>
  <c r="I1062" i="7"/>
  <c r="J1062" i="7"/>
  <c r="K1062" i="7"/>
  <c r="L1062" i="7"/>
  <c r="H1063" i="7"/>
  <c r="I1063" i="7"/>
  <c r="J1063" i="7"/>
  <c r="K1063" i="7"/>
  <c r="L1063" i="7"/>
  <c r="H1064" i="7"/>
  <c r="I1064" i="7"/>
  <c r="J1064" i="7"/>
  <c r="K1064" i="7"/>
  <c r="L1064" i="7"/>
  <c r="H1065" i="7"/>
  <c r="I1065" i="7"/>
  <c r="J1065" i="7"/>
  <c r="K1065" i="7"/>
  <c r="L1065" i="7"/>
  <c r="H1066" i="7"/>
  <c r="I1066" i="7"/>
  <c r="J1066" i="7"/>
  <c r="K1066" i="7"/>
  <c r="L1066" i="7"/>
  <c r="H1067" i="7"/>
  <c r="I1067" i="7"/>
  <c r="J1067" i="7"/>
  <c r="K1067" i="7"/>
  <c r="L1067" i="7"/>
  <c r="H1068" i="7"/>
  <c r="I1068" i="7"/>
  <c r="J1068" i="7"/>
  <c r="K1068" i="7"/>
  <c r="L1068" i="7"/>
  <c r="H1069" i="7"/>
  <c r="I1069" i="7"/>
  <c r="J1069" i="7"/>
  <c r="K1069" i="7"/>
  <c r="L1069" i="7"/>
  <c r="H1070" i="7"/>
  <c r="I1070" i="7"/>
  <c r="J1070" i="7"/>
  <c r="K1070" i="7"/>
  <c r="L1070" i="7"/>
  <c r="H1071" i="7"/>
  <c r="I1071" i="7"/>
  <c r="J1071" i="7"/>
  <c r="K1071" i="7"/>
  <c r="L1071" i="7"/>
  <c r="H1072" i="7"/>
  <c r="I1072" i="7"/>
  <c r="J1072" i="7"/>
  <c r="K1072" i="7"/>
  <c r="L1072" i="7"/>
  <c r="H1073" i="7"/>
  <c r="I1073" i="7"/>
  <c r="J1073" i="7"/>
  <c r="K1073" i="7"/>
  <c r="L1073" i="7"/>
  <c r="H1074" i="7"/>
  <c r="I1074" i="7"/>
  <c r="J1074" i="7"/>
  <c r="K1074" i="7"/>
  <c r="L1074" i="7"/>
  <c r="H1075" i="7"/>
  <c r="I1075" i="7"/>
  <c r="J1075" i="7"/>
  <c r="K1075" i="7"/>
  <c r="L1075" i="7"/>
  <c r="H1076" i="7"/>
  <c r="I1076" i="7"/>
  <c r="J1076" i="7"/>
  <c r="K1076" i="7"/>
  <c r="L1076" i="7"/>
  <c r="H1077" i="7"/>
  <c r="I1077" i="7"/>
  <c r="J1077" i="7"/>
  <c r="K1077" i="7"/>
  <c r="L1077" i="7"/>
  <c r="H1078" i="7"/>
  <c r="I1078" i="7"/>
  <c r="J1078" i="7"/>
  <c r="K1078" i="7"/>
  <c r="L1078" i="7"/>
  <c r="H1079" i="7"/>
  <c r="I1079" i="7"/>
  <c r="J1079" i="7"/>
  <c r="K1079" i="7"/>
  <c r="L1079" i="7"/>
  <c r="H1080" i="7"/>
  <c r="I1080" i="7"/>
  <c r="J1080" i="7"/>
  <c r="K1080" i="7"/>
  <c r="L1080" i="7"/>
  <c r="H1081" i="7"/>
  <c r="I1081" i="7"/>
  <c r="J1081" i="7"/>
  <c r="K1081" i="7"/>
  <c r="L1081" i="7"/>
  <c r="H1082" i="7"/>
  <c r="I1082" i="7"/>
  <c r="J1082" i="7"/>
  <c r="K1082" i="7"/>
  <c r="L1082" i="7"/>
  <c r="H1083" i="7"/>
  <c r="I1083" i="7"/>
  <c r="J1083" i="7"/>
  <c r="K1083" i="7"/>
  <c r="L1083" i="7"/>
  <c r="H1084" i="7"/>
  <c r="I1084" i="7"/>
  <c r="J1084" i="7"/>
  <c r="K1084" i="7"/>
  <c r="L1084" i="7"/>
  <c r="H1085" i="7"/>
  <c r="I1085" i="7"/>
  <c r="J1085" i="7"/>
  <c r="K1085" i="7"/>
  <c r="L1085" i="7"/>
  <c r="H1086" i="7"/>
  <c r="I1086" i="7"/>
  <c r="J1086" i="7"/>
  <c r="K1086" i="7"/>
  <c r="L1086" i="7"/>
  <c r="H1087" i="7"/>
  <c r="I1087" i="7"/>
  <c r="J1087" i="7"/>
  <c r="K1087" i="7"/>
  <c r="L1087" i="7"/>
  <c r="H1088" i="7"/>
  <c r="I1088" i="7"/>
  <c r="J1088" i="7"/>
  <c r="K1088" i="7"/>
  <c r="L1088" i="7"/>
  <c r="H1089" i="7"/>
  <c r="I1089" i="7"/>
  <c r="J1089" i="7"/>
  <c r="K1089" i="7"/>
  <c r="L1089" i="7"/>
  <c r="H1090" i="7"/>
  <c r="I1090" i="7"/>
  <c r="J1090" i="7"/>
  <c r="K1090" i="7"/>
  <c r="L1090" i="7"/>
  <c r="H1091" i="7"/>
  <c r="I1091" i="7"/>
  <c r="J1091" i="7"/>
  <c r="K1091" i="7"/>
  <c r="L1091" i="7"/>
  <c r="H1092" i="7"/>
  <c r="I1092" i="7"/>
  <c r="J1092" i="7"/>
  <c r="K1092" i="7"/>
  <c r="L1092" i="7"/>
  <c r="H1093" i="7"/>
  <c r="I1093" i="7"/>
  <c r="J1093" i="7"/>
  <c r="K1093" i="7"/>
  <c r="L1093" i="7"/>
  <c r="H1094" i="7"/>
  <c r="I1094" i="7"/>
  <c r="J1094" i="7"/>
  <c r="K1094" i="7"/>
  <c r="L1094" i="7"/>
  <c r="H1095" i="7"/>
  <c r="I1095" i="7"/>
  <c r="J1095" i="7"/>
  <c r="K1095" i="7"/>
  <c r="L1095" i="7"/>
  <c r="H1096" i="7"/>
  <c r="I1096" i="7"/>
  <c r="J1096" i="7"/>
  <c r="K1096" i="7"/>
  <c r="L1096" i="7"/>
  <c r="H1097" i="7"/>
  <c r="I1097" i="7"/>
  <c r="J1097" i="7"/>
  <c r="K1097" i="7"/>
  <c r="L1097" i="7"/>
  <c r="H1098" i="7"/>
  <c r="I1098" i="7"/>
  <c r="J1098" i="7"/>
  <c r="K1098" i="7"/>
  <c r="L1098" i="7"/>
  <c r="H1099" i="7"/>
  <c r="I1099" i="7"/>
  <c r="J1099" i="7"/>
  <c r="K1099" i="7"/>
  <c r="L1099" i="7"/>
  <c r="H1100" i="7"/>
  <c r="I1100" i="7"/>
  <c r="J1100" i="7"/>
  <c r="K1100" i="7"/>
  <c r="L1100" i="7"/>
  <c r="H1101" i="7"/>
  <c r="I1101" i="7"/>
  <c r="J1101" i="7"/>
  <c r="K1101" i="7"/>
  <c r="L1101" i="7"/>
  <c r="H1102" i="7"/>
  <c r="I1102" i="7"/>
  <c r="J1102" i="7"/>
  <c r="K1102" i="7"/>
  <c r="L1102" i="7"/>
  <c r="H1103" i="7"/>
  <c r="I1103" i="7"/>
  <c r="J1103" i="7"/>
  <c r="K1103" i="7"/>
  <c r="L1103" i="7"/>
  <c r="H1104" i="7"/>
  <c r="I1104" i="7"/>
  <c r="J1104" i="7"/>
  <c r="K1104" i="7"/>
  <c r="L1104" i="7"/>
  <c r="H1105" i="7"/>
  <c r="I1105" i="7"/>
  <c r="J1105" i="7"/>
  <c r="K1105" i="7"/>
  <c r="L1105" i="7"/>
  <c r="H1106" i="7"/>
  <c r="I1106" i="7"/>
  <c r="J1106" i="7"/>
  <c r="K1106" i="7"/>
  <c r="L1106" i="7"/>
  <c r="H1107" i="7"/>
  <c r="I1107" i="7"/>
  <c r="J1107" i="7"/>
  <c r="K1107" i="7"/>
  <c r="L1107" i="7"/>
  <c r="H1108" i="7"/>
  <c r="I1108" i="7"/>
  <c r="J1108" i="7"/>
  <c r="K1108" i="7"/>
  <c r="L1108" i="7"/>
  <c r="H1109" i="7"/>
  <c r="I1109" i="7"/>
  <c r="J1109" i="7"/>
  <c r="K1109" i="7"/>
  <c r="L1109" i="7"/>
  <c r="H1110" i="7"/>
  <c r="I1110" i="7"/>
  <c r="J1110" i="7"/>
  <c r="K1110" i="7"/>
  <c r="L1110" i="7"/>
  <c r="H1111" i="7"/>
  <c r="I1111" i="7"/>
  <c r="J1111" i="7"/>
  <c r="K1111" i="7"/>
  <c r="L1111" i="7"/>
  <c r="H1112" i="7"/>
  <c r="I1112" i="7"/>
  <c r="J1112" i="7"/>
  <c r="K1112" i="7"/>
  <c r="L1112" i="7"/>
  <c r="H1113" i="7"/>
  <c r="I1113" i="7"/>
  <c r="J1113" i="7"/>
  <c r="K1113" i="7"/>
  <c r="L1113" i="7"/>
  <c r="H1114" i="7"/>
  <c r="I1114" i="7"/>
  <c r="J1114" i="7"/>
  <c r="K1114" i="7"/>
  <c r="L1114" i="7"/>
  <c r="H1115" i="7"/>
  <c r="I1115" i="7"/>
  <c r="J1115" i="7"/>
  <c r="K1115" i="7"/>
  <c r="L1115" i="7"/>
  <c r="H1116" i="7"/>
  <c r="I1116" i="7"/>
  <c r="J1116" i="7"/>
  <c r="K1116" i="7"/>
  <c r="L1116" i="7"/>
  <c r="H1117" i="7"/>
  <c r="I1117" i="7"/>
  <c r="J1117" i="7"/>
  <c r="K1117" i="7"/>
  <c r="L1117" i="7"/>
  <c r="H1118" i="7"/>
  <c r="I1118" i="7"/>
  <c r="J1118" i="7"/>
  <c r="K1118" i="7"/>
  <c r="L1118" i="7"/>
  <c r="H1119" i="7"/>
  <c r="I1119" i="7"/>
  <c r="J1119" i="7"/>
  <c r="K1119" i="7"/>
  <c r="L1119" i="7"/>
  <c r="H1120" i="7"/>
  <c r="I1120" i="7"/>
  <c r="J1120" i="7"/>
  <c r="K1120" i="7"/>
  <c r="L1120" i="7"/>
  <c r="H1121" i="7"/>
  <c r="I1121" i="7"/>
  <c r="J1121" i="7"/>
  <c r="K1121" i="7"/>
  <c r="L1121" i="7"/>
  <c r="H1122" i="7"/>
  <c r="I1122" i="7"/>
  <c r="J1122" i="7"/>
  <c r="K1122" i="7"/>
  <c r="L1122" i="7"/>
  <c r="H1123" i="7"/>
  <c r="I1123" i="7"/>
  <c r="J1123" i="7"/>
  <c r="K1123" i="7"/>
  <c r="L1123" i="7"/>
  <c r="H1124" i="7"/>
  <c r="I1124" i="7"/>
  <c r="J1124" i="7"/>
  <c r="K1124" i="7"/>
  <c r="L1124" i="7"/>
  <c r="H1125" i="7"/>
  <c r="I1125" i="7"/>
  <c r="J1125" i="7"/>
  <c r="K1125" i="7"/>
  <c r="L1125" i="7"/>
  <c r="H1126" i="7"/>
  <c r="I1126" i="7"/>
  <c r="J1126" i="7"/>
  <c r="K1126" i="7"/>
  <c r="L1126" i="7"/>
  <c r="H1127" i="7"/>
  <c r="I1127" i="7"/>
  <c r="J1127" i="7"/>
  <c r="K1127" i="7"/>
  <c r="L1127" i="7"/>
  <c r="H1128" i="7"/>
  <c r="I1128" i="7"/>
  <c r="J1128" i="7"/>
  <c r="K1128" i="7"/>
  <c r="L1128" i="7"/>
  <c r="H1129" i="7"/>
  <c r="I1129" i="7"/>
  <c r="J1129" i="7"/>
  <c r="K1129" i="7"/>
  <c r="L1129" i="7"/>
  <c r="H1130" i="7"/>
  <c r="I1130" i="7"/>
  <c r="J1130" i="7"/>
  <c r="K1130" i="7"/>
  <c r="L1130" i="7"/>
  <c r="H1131" i="7"/>
  <c r="I1131" i="7"/>
  <c r="J1131" i="7"/>
  <c r="K1131" i="7"/>
  <c r="L1131" i="7"/>
  <c r="H1132" i="7"/>
  <c r="I1132" i="7"/>
  <c r="J1132" i="7"/>
  <c r="K1132" i="7"/>
  <c r="L1132" i="7"/>
  <c r="H1133" i="7"/>
  <c r="I1133" i="7"/>
  <c r="J1133" i="7"/>
  <c r="K1133" i="7"/>
  <c r="L1133" i="7"/>
  <c r="H1134" i="7"/>
  <c r="I1134" i="7"/>
  <c r="J1134" i="7"/>
  <c r="K1134" i="7"/>
  <c r="L1134" i="7"/>
  <c r="H1135" i="7"/>
  <c r="I1135" i="7"/>
  <c r="J1135" i="7"/>
  <c r="K1135" i="7"/>
  <c r="L1135" i="7"/>
  <c r="H1136" i="7"/>
  <c r="I1136" i="7"/>
  <c r="J1136" i="7"/>
  <c r="K1136" i="7"/>
  <c r="L1136" i="7"/>
  <c r="H1137" i="7"/>
  <c r="I1137" i="7"/>
  <c r="J1137" i="7"/>
  <c r="K1137" i="7"/>
  <c r="L1137" i="7"/>
  <c r="H1138" i="7"/>
  <c r="I1138" i="7"/>
  <c r="J1138" i="7"/>
  <c r="K1138" i="7"/>
  <c r="L1138" i="7"/>
  <c r="H1139" i="7"/>
  <c r="I1139" i="7"/>
  <c r="J1139" i="7"/>
  <c r="K1139" i="7"/>
  <c r="L1139" i="7"/>
  <c r="H1140" i="7"/>
  <c r="I1140" i="7"/>
  <c r="J1140" i="7"/>
  <c r="K1140" i="7"/>
  <c r="L1140" i="7"/>
  <c r="H1141" i="7"/>
  <c r="I1141" i="7"/>
  <c r="J1141" i="7"/>
  <c r="K1141" i="7"/>
  <c r="L1141" i="7"/>
  <c r="H1142" i="7"/>
  <c r="I1142" i="7"/>
  <c r="J1142" i="7"/>
  <c r="K1142" i="7"/>
  <c r="L1142" i="7"/>
  <c r="H1143" i="7"/>
  <c r="I1143" i="7"/>
  <c r="J1143" i="7"/>
  <c r="K1143" i="7"/>
  <c r="L1143" i="7"/>
  <c r="H1144" i="7"/>
  <c r="I1144" i="7"/>
  <c r="J1144" i="7"/>
  <c r="K1144" i="7"/>
  <c r="L1144" i="7"/>
  <c r="H1145" i="7"/>
  <c r="I1145" i="7"/>
  <c r="J1145" i="7"/>
  <c r="K1145" i="7"/>
  <c r="L1145" i="7"/>
  <c r="H1146" i="7"/>
  <c r="I1146" i="7"/>
  <c r="J1146" i="7"/>
  <c r="K1146" i="7"/>
  <c r="L1146" i="7"/>
  <c r="H1147" i="7"/>
  <c r="I1147" i="7"/>
  <c r="J1147" i="7"/>
  <c r="K1147" i="7"/>
  <c r="L1147" i="7"/>
  <c r="H1148" i="7"/>
  <c r="I1148" i="7"/>
  <c r="J1148" i="7"/>
  <c r="K1148" i="7"/>
  <c r="L1148" i="7"/>
  <c r="H1149" i="7"/>
  <c r="I1149" i="7"/>
  <c r="J1149" i="7"/>
  <c r="K1149" i="7"/>
  <c r="L1149" i="7"/>
  <c r="H1150" i="7"/>
  <c r="I1150" i="7"/>
  <c r="J1150" i="7"/>
  <c r="K1150" i="7"/>
  <c r="L1150" i="7"/>
  <c r="H1151" i="7"/>
  <c r="I1151" i="7"/>
  <c r="J1151" i="7"/>
  <c r="K1151" i="7"/>
  <c r="L1151" i="7"/>
  <c r="H1152" i="7"/>
  <c r="I1152" i="7"/>
  <c r="J1152" i="7"/>
  <c r="K1152" i="7"/>
  <c r="L1152" i="7"/>
  <c r="H1153" i="7"/>
  <c r="I1153" i="7"/>
  <c r="J1153" i="7"/>
  <c r="K1153" i="7"/>
  <c r="L1153" i="7"/>
  <c r="H1154" i="7"/>
  <c r="I1154" i="7"/>
  <c r="J1154" i="7"/>
  <c r="K1154" i="7"/>
  <c r="L1154" i="7"/>
  <c r="H1155" i="7"/>
  <c r="I1155" i="7"/>
  <c r="J1155" i="7"/>
  <c r="K1155" i="7"/>
  <c r="L1155" i="7"/>
  <c r="H1156" i="7"/>
  <c r="I1156" i="7"/>
  <c r="J1156" i="7"/>
  <c r="K1156" i="7"/>
  <c r="L1156" i="7"/>
  <c r="H1157" i="7"/>
  <c r="I1157" i="7"/>
  <c r="J1157" i="7"/>
  <c r="K1157" i="7"/>
  <c r="L1157" i="7"/>
  <c r="H1158" i="7"/>
  <c r="I1158" i="7"/>
  <c r="J1158" i="7"/>
  <c r="K1158" i="7"/>
  <c r="L1158" i="7"/>
  <c r="H1159" i="7"/>
  <c r="I1159" i="7"/>
  <c r="J1159" i="7"/>
  <c r="K1159" i="7"/>
  <c r="L1159" i="7"/>
  <c r="H1160" i="7"/>
  <c r="I1160" i="7"/>
  <c r="J1160" i="7"/>
  <c r="K1160" i="7"/>
  <c r="L1160" i="7"/>
  <c r="H1161" i="7"/>
  <c r="I1161" i="7"/>
  <c r="J1161" i="7"/>
  <c r="K1161" i="7"/>
  <c r="L1161" i="7"/>
  <c r="H1162" i="7"/>
  <c r="I1162" i="7"/>
  <c r="J1162" i="7"/>
  <c r="K1162" i="7"/>
  <c r="L1162" i="7"/>
  <c r="H1163" i="7"/>
  <c r="I1163" i="7"/>
  <c r="J1163" i="7"/>
  <c r="K1163" i="7"/>
  <c r="L1163" i="7"/>
  <c r="H1164" i="7"/>
  <c r="I1164" i="7"/>
  <c r="J1164" i="7"/>
  <c r="K1164" i="7"/>
  <c r="L1164" i="7"/>
  <c r="H1165" i="7"/>
  <c r="I1165" i="7"/>
  <c r="J1165" i="7"/>
  <c r="K1165" i="7"/>
  <c r="L1165" i="7"/>
  <c r="H1166" i="7"/>
  <c r="I1166" i="7"/>
  <c r="J1166" i="7"/>
  <c r="K1166" i="7"/>
  <c r="L1166" i="7"/>
  <c r="H1167" i="7"/>
  <c r="I1167" i="7"/>
  <c r="J1167" i="7"/>
  <c r="K1167" i="7"/>
  <c r="L1167" i="7"/>
  <c r="H1168" i="7"/>
  <c r="I1168" i="7"/>
  <c r="J1168" i="7"/>
  <c r="K1168" i="7"/>
  <c r="L1168" i="7"/>
  <c r="H1169" i="7"/>
  <c r="I1169" i="7"/>
  <c r="J1169" i="7"/>
  <c r="K1169" i="7"/>
  <c r="L1169" i="7"/>
  <c r="H1170" i="7"/>
  <c r="I1170" i="7"/>
  <c r="J1170" i="7"/>
  <c r="K1170" i="7"/>
  <c r="L1170" i="7"/>
  <c r="H1171" i="7"/>
  <c r="I1171" i="7"/>
  <c r="J1171" i="7"/>
  <c r="K1171" i="7"/>
  <c r="L1171" i="7"/>
  <c r="H1172" i="7"/>
  <c r="I1172" i="7"/>
  <c r="J1172" i="7"/>
  <c r="K1172" i="7"/>
  <c r="L1172" i="7"/>
  <c r="H1173" i="7"/>
  <c r="I1173" i="7"/>
  <c r="J1173" i="7"/>
  <c r="K1173" i="7"/>
  <c r="L1173" i="7"/>
  <c r="H1174" i="7"/>
  <c r="I1174" i="7"/>
  <c r="J1174" i="7"/>
  <c r="K1174" i="7"/>
  <c r="L1174" i="7"/>
  <c r="H1175" i="7"/>
  <c r="I1175" i="7"/>
  <c r="J1175" i="7"/>
  <c r="K1175" i="7"/>
  <c r="L1175" i="7"/>
  <c r="H1176" i="7"/>
  <c r="I1176" i="7"/>
  <c r="J1176" i="7"/>
  <c r="K1176" i="7"/>
  <c r="L1176" i="7"/>
  <c r="H1177" i="7"/>
  <c r="I1177" i="7"/>
  <c r="J1177" i="7"/>
  <c r="K1177" i="7"/>
  <c r="L1177" i="7"/>
  <c r="H1178" i="7"/>
  <c r="I1178" i="7"/>
  <c r="J1178" i="7"/>
  <c r="K1178" i="7"/>
  <c r="L1178" i="7"/>
  <c r="H1179" i="7"/>
  <c r="I1179" i="7"/>
  <c r="J1179" i="7"/>
  <c r="K1179" i="7"/>
  <c r="L1179" i="7"/>
  <c r="H1180" i="7"/>
  <c r="I1180" i="7"/>
  <c r="J1180" i="7"/>
  <c r="K1180" i="7"/>
  <c r="L1180" i="7"/>
  <c r="H1181" i="7"/>
  <c r="I1181" i="7"/>
  <c r="J1181" i="7"/>
  <c r="K1181" i="7"/>
  <c r="L1181" i="7"/>
  <c r="H1182" i="7"/>
  <c r="I1182" i="7"/>
  <c r="J1182" i="7"/>
  <c r="K1182" i="7"/>
  <c r="L1182" i="7"/>
  <c r="H1183" i="7"/>
  <c r="I1183" i="7"/>
  <c r="J1183" i="7"/>
  <c r="K1183" i="7"/>
  <c r="L1183" i="7"/>
  <c r="H1184" i="7"/>
  <c r="I1184" i="7"/>
  <c r="J1184" i="7"/>
  <c r="K1184" i="7"/>
  <c r="L1184" i="7"/>
  <c r="H1185" i="7"/>
  <c r="I1185" i="7"/>
  <c r="J1185" i="7"/>
  <c r="K1185" i="7"/>
  <c r="L1185" i="7"/>
  <c r="H1186" i="7"/>
  <c r="I1186" i="7"/>
  <c r="J1186" i="7"/>
  <c r="K1186" i="7"/>
  <c r="L1186" i="7"/>
  <c r="H1187" i="7"/>
  <c r="I1187" i="7"/>
  <c r="J1187" i="7"/>
  <c r="K1187" i="7"/>
  <c r="L1187" i="7"/>
  <c r="H1188" i="7"/>
  <c r="I1188" i="7"/>
  <c r="J1188" i="7"/>
  <c r="K1188" i="7"/>
  <c r="L1188" i="7"/>
  <c r="H1189" i="7"/>
  <c r="I1189" i="7"/>
  <c r="J1189" i="7"/>
  <c r="K1189" i="7"/>
  <c r="L1189" i="7"/>
  <c r="H1190" i="7"/>
  <c r="I1190" i="7"/>
  <c r="J1190" i="7"/>
  <c r="K1190" i="7"/>
  <c r="L1190" i="7"/>
  <c r="H1191" i="7"/>
  <c r="I1191" i="7"/>
  <c r="J1191" i="7"/>
  <c r="K1191" i="7"/>
  <c r="L1191" i="7"/>
  <c r="H1192" i="7"/>
  <c r="I1192" i="7"/>
  <c r="J1192" i="7"/>
  <c r="K1192" i="7"/>
  <c r="L1192" i="7"/>
  <c r="H1193" i="7"/>
  <c r="I1193" i="7"/>
  <c r="J1193" i="7"/>
  <c r="K1193" i="7"/>
  <c r="L1193" i="7"/>
  <c r="H1194" i="7"/>
  <c r="I1194" i="7"/>
  <c r="J1194" i="7"/>
  <c r="K1194" i="7"/>
  <c r="L1194" i="7"/>
  <c r="H1195" i="7"/>
  <c r="I1195" i="7"/>
  <c r="J1195" i="7"/>
  <c r="K1195" i="7"/>
  <c r="L1195" i="7"/>
  <c r="H1196" i="7"/>
  <c r="I1196" i="7"/>
  <c r="J1196" i="7"/>
  <c r="K1196" i="7"/>
  <c r="L1196" i="7"/>
  <c r="H1197" i="7"/>
  <c r="I1197" i="7"/>
  <c r="J1197" i="7"/>
  <c r="K1197" i="7"/>
  <c r="L1197" i="7"/>
  <c r="H1198" i="7"/>
  <c r="I1198" i="7"/>
  <c r="J1198" i="7"/>
  <c r="K1198" i="7"/>
  <c r="L1198" i="7"/>
  <c r="H1199" i="7"/>
  <c r="I1199" i="7"/>
  <c r="J1199" i="7"/>
  <c r="K1199" i="7"/>
  <c r="L1199" i="7"/>
  <c r="H1200" i="7"/>
  <c r="I1200" i="7"/>
  <c r="J1200" i="7"/>
  <c r="K1200" i="7"/>
  <c r="L1200" i="7"/>
  <c r="H1201" i="7"/>
  <c r="I1201" i="7"/>
  <c r="J1201" i="7"/>
  <c r="K1201" i="7"/>
  <c r="L1201" i="7"/>
  <c r="H1202" i="7"/>
  <c r="I1202" i="7"/>
  <c r="J1202" i="7"/>
  <c r="K1202" i="7"/>
  <c r="L1202" i="7"/>
  <c r="H1203" i="7"/>
  <c r="I1203" i="7"/>
  <c r="J1203" i="7"/>
  <c r="K1203" i="7"/>
  <c r="L1203" i="7"/>
  <c r="H1204" i="7"/>
  <c r="I1204" i="7"/>
  <c r="J1204" i="7"/>
  <c r="K1204" i="7"/>
  <c r="L1204" i="7"/>
  <c r="H1205" i="7"/>
  <c r="I1205" i="7"/>
  <c r="J1205" i="7"/>
  <c r="K1205" i="7"/>
  <c r="L1205" i="7"/>
  <c r="H1206" i="7"/>
  <c r="I1206" i="7"/>
  <c r="J1206" i="7"/>
  <c r="K1206" i="7"/>
  <c r="L1206" i="7"/>
  <c r="H1207" i="7"/>
  <c r="I1207" i="7"/>
  <c r="J1207" i="7"/>
  <c r="K1207" i="7"/>
  <c r="L1207" i="7"/>
  <c r="H1208" i="7"/>
  <c r="I1208" i="7"/>
  <c r="J1208" i="7"/>
  <c r="K1208" i="7"/>
  <c r="L1208" i="7"/>
  <c r="H1209" i="7"/>
  <c r="I1209" i="7"/>
  <c r="J1209" i="7"/>
  <c r="K1209" i="7"/>
  <c r="L1209" i="7"/>
  <c r="H1210" i="7"/>
  <c r="I1210" i="7"/>
  <c r="J1210" i="7"/>
  <c r="K1210" i="7"/>
  <c r="L1210" i="7"/>
  <c r="H1211" i="7"/>
  <c r="I1211" i="7"/>
  <c r="J1211" i="7"/>
  <c r="K1211" i="7"/>
  <c r="L1211" i="7"/>
  <c r="H1212" i="7"/>
  <c r="I1212" i="7"/>
  <c r="J1212" i="7"/>
  <c r="K1212" i="7"/>
  <c r="L1212" i="7"/>
  <c r="H1213" i="7"/>
  <c r="I1213" i="7"/>
  <c r="J1213" i="7"/>
  <c r="K1213" i="7"/>
  <c r="L1213" i="7"/>
  <c r="H1214" i="7"/>
  <c r="I1214" i="7"/>
  <c r="J1214" i="7"/>
  <c r="K1214" i="7"/>
  <c r="L1214" i="7"/>
  <c r="H1215" i="7"/>
  <c r="I1215" i="7"/>
  <c r="J1215" i="7"/>
  <c r="K1215" i="7"/>
  <c r="L1215" i="7"/>
  <c r="H1216" i="7"/>
  <c r="I1216" i="7"/>
  <c r="J1216" i="7"/>
  <c r="K1216" i="7"/>
  <c r="L1216" i="7"/>
  <c r="H1217" i="7"/>
  <c r="I1217" i="7"/>
  <c r="J1217" i="7"/>
  <c r="K1217" i="7"/>
  <c r="L1217" i="7"/>
  <c r="H1218" i="7"/>
  <c r="I1218" i="7"/>
  <c r="J1218" i="7"/>
  <c r="K1218" i="7"/>
  <c r="L1218" i="7"/>
  <c r="H1219" i="7"/>
  <c r="I1219" i="7"/>
  <c r="J1219" i="7"/>
  <c r="K1219" i="7"/>
  <c r="L1219" i="7"/>
  <c r="H1220" i="7"/>
  <c r="I1220" i="7"/>
  <c r="J1220" i="7"/>
  <c r="K1220" i="7"/>
  <c r="L1220" i="7"/>
  <c r="H1221" i="7"/>
  <c r="I1221" i="7"/>
  <c r="J1221" i="7"/>
  <c r="K1221" i="7"/>
  <c r="L1221" i="7"/>
  <c r="H1222" i="7"/>
  <c r="I1222" i="7"/>
  <c r="J1222" i="7"/>
  <c r="K1222" i="7"/>
  <c r="L1222" i="7"/>
  <c r="H1223" i="7"/>
  <c r="I1223" i="7"/>
  <c r="J1223" i="7"/>
  <c r="K1223" i="7"/>
  <c r="L1223" i="7"/>
  <c r="H1224" i="7"/>
  <c r="I1224" i="7"/>
  <c r="J1224" i="7"/>
  <c r="K1224" i="7"/>
  <c r="L1224" i="7"/>
  <c r="H1225" i="7"/>
  <c r="I1225" i="7"/>
  <c r="J1225" i="7"/>
  <c r="K1225" i="7"/>
  <c r="L1225" i="7"/>
  <c r="H1226" i="7"/>
  <c r="I1226" i="7"/>
  <c r="J1226" i="7"/>
  <c r="K1226" i="7"/>
  <c r="L1226" i="7"/>
  <c r="H1227" i="7"/>
  <c r="I1227" i="7"/>
  <c r="J1227" i="7"/>
  <c r="K1227" i="7"/>
  <c r="L1227" i="7"/>
  <c r="H1228" i="7"/>
  <c r="I1228" i="7"/>
  <c r="J1228" i="7"/>
  <c r="K1228" i="7"/>
  <c r="L1228" i="7"/>
  <c r="H1229" i="7"/>
  <c r="I1229" i="7"/>
  <c r="J1229" i="7"/>
  <c r="K1229" i="7"/>
  <c r="L1229" i="7"/>
  <c r="H1230" i="7"/>
  <c r="I1230" i="7"/>
  <c r="J1230" i="7"/>
  <c r="K1230" i="7"/>
  <c r="L1230" i="7"/>
  <c r="H1231" i="7"/>
  <c r="I1231" i="7"/>
  <c r="J1231" i="7"/>
  <c r="K1231" i="7"/>
  <c r="L1231" i="7"/>
  <c r="H1232" i="7"/>
  <c r="I1232" i="7"/>
  <c r="J1232" i="7"/>
  <c r="K1232" i="7"/>
  <c r="L1232" i="7"/>
  <c r="H1233" i="7"/>
  <c r="I1233" i="7"/>
  <c r="J1233" i="7"/>
  <c r="K1233" i="7"/>
  <c r="L1233" i="7"/>
  <c r="H1234" i="7"/>
  <c r="I1234" i="7"/>
  <c r="J1234" i="7"/>
  <c r="K1234" i="7"/>
  <c r="L1234" i="7"/>
  <c r="H1235" i="7"/>
  <c r="I1235" i="7"/>
  <c r="J1235" i="7"/>
  <c r="K1235" i="7"/>
  <c r="L1235" i="7"/>
  <c r="H1236" i="7"/>
  <c r="I1236" i="7"/>
  <c r="J1236" i="7"/>
  <c r="K1236" i="7"/>
  <c r="L1236" i="7"/>
  <c r="H1237" i="7"/>
  <c r="I1237" i="7"/>
  <c r="J1237" i="7"/>
  <c r="K1237" i="7"/>
  <c r="L1237" i="7"/>
  <c r="H1238" i="7"/>
  <c r="I1238" i="7"/>
  <c r="J1238" i="7"/>
  <c r="K1238" i="7"/>
  <c r="L1238" i="7"/>
  <c r="H1239" i="7"/>
  <c r="I1239" i="7"/>
  <c r="J1239" i="7"/>
  <c r="K1239" i="7"/>
  <c r="L1239" i="7"/>
  <c r="H1240" i="7"/>
  <c r="I1240" i="7"/>
  <c r="J1240" i="7"/>
  <c r="K1240" i="7"/>
  <c r="L1240" i="7"/>
  <c r="H1241" i="7"/>
  <c r="I1241" i="7"/>
  <c r="J1241" i="7"/>
  <c r="K1241" i="7"/>
  <c r="L1241" i="7"/>
  <c r="H1242" i="7"/>
  <c r="I1242" i="7"/>
  <c r="J1242" i="7"/>
  <c r="K1242" i="7"/>
  <c r="L1242" i="7"/>
  <c r="H1243" i="7"/>
  <c r="I1243" i="7"/>
  <c r="J1243" i="7"/>
  <c r="K1243" i="7"/>
  <c r="L1243" i="7"/>
  <c r="H1244" i="7"/>
  <c r="I1244" i="7"/>
  <c r="J1244" i="7"/>
  <c r="K1244" i="7"/>
  <c r="L1244" i="7"/>
  <c r="H1245" i="7"/>
  <c r="I1245" i="7"/>
  <c r="J1245" i="7"/>
  <c r="K1245" i="7"/>
  <c r="L1245" i="7"/>
  <c r="H1246" i="7"/>
  <c r="I1246" i="7"/>
  <c r="J1246" i="7"/>
  <c r="K1246" i="7"/>
  <c r="L1246" i="7"/>
  <c r="H1247" i="7"/>
  <c r="I1247" i="7"/>
  <c r="J1247" i="7"/>
  <c r="K1247" i="7"/>
  <c r="L1247" i="7"/>
  <c r="H1248" i="7"/>
  <c r="I1248" i="7"/>
  <c r="J1248" i="7"/>
  <c r="K1248" i="7"/>
  <c r="L1248" i="7"/>
  <c r="H1249" i="7"/>
  <c r="I1249" i="7"/>
  <c r="J1249" i="7"/>
  <c r="K1249" i="7"/>
  <c r="L1249" i="7"/>
  <c r="H1250" i="7"/>
  <c r="I1250" i="7"/>
  <c r="J1250" i="7"/>
  <c r="K1250" i="7"/>
  <c r="L1250" i="7"/>
  <c r="H1251" i="7"/>
  <c r="I1251" i="7"/>
  <c r="J1251" i="7"/>
  <c r="K1251" i="7"/>
  <c r="L1251" i="7"/>
  <c r="H1252" i="7"/>
  <c r="I1252" i="7"/>
  <c r="J1252" i="7"/>
  <c r="K1252" i="7"/>
  <c r="L1252" i="7"/>
  <c r="H1253" i="7"/>
  <c r="I1253" i="7"/>
  <c r="J1253" i="7"/>
  <c r="K1253" i="7"/>
  <c r="L1253" i="7"/>
  <c r="H1254" i="7"/>
  <c r="I1254" i="7"/>
  <c r="J1254" i="7"/>
  <c r="K1254" i="7"/>
  <c r="L1254" i="7"/>
  <c r="H1255" i="7"/>
  <c r="I1255" i="7"/>
  <c r="J1255" i="7"/>
  <c r="K1255" i="7"/>
  <c r="L1255" i="7"/>
  <c r="H5" i="7"/>
  <c r="I5" i="7"/>
  <c r="J5" i="7"/>
  <c r="K5" i="7"/>
  <c r="L5" i="7"/>
  <c r="H6" i="7"/>
  <c r="I6" i="7"/>
  <c r="J6" i="7"/>
  <c r="K6" i="7"/>
  <c r="L6" i="7"/>
  <c r="H7" i="7"/>
  <c r="I7" i="7"/>
  <c r="J7" i="7"/>
  <c r="K7" i="7"/>
  <c r="L7" i="7"/>
  <c r="H8" i="7"/>
  <c r="I8" i="7"/>
  <c r="J8" i="7"/>
  <c r="K8" i="7"/>
  <c r="L8" i="7"/>
  <c r="H9" i="7"/>
  <c r="I9" i="7"/>
  <c r="J9" i="7"/>
  <c r="K9" i="7"/>
  <c r="L9" i="7"/>
  <c r="I4" i="7"/>
  <c r="J4" i="7"/>
  <c r="K4" i="7"/>
  <c r="L4" i="7"/>
  <c r="H4" i="7"/>
  <c r="N8" i="7" a="1"/>
  <c r="J5" i="6"/>
  <c r="F9" i="6"/>
  <c r="F8" i="6"/>
  <c r="F7" i="6"/>
  <c r="F6" i="6"/>
  <c r="F5" i="6"/>
  <c r="E7" i="4"/>
  <c r="E4" i="4"/>
  <c r="E3" i="4"/>
  <c r="F18" i="1" a="1"/>
  <c r="E18" i="1" a="1"/>
  <c r="F17" i="1" a="1"/>
  <c r="E17" i="1" a="1"/>
  <c r="D14" i="1"/>
  <c r="E5" i="1"/>
  <c r="F5" i="1"/>
  <c r="F4" i="1"/>
  <c r="E4" i="1"/>
  <c r="F3" i="1"/>
  <c r="E3" i="1"/>
  <c r="N17"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9BFA4B-8605-1644-A2D5-1B41AA9B93A6}" keepAlive="1" name="Query - S&amp;P 500 Historical Data" description="Connection to the 'S&amp;P 500 Historical Data' query in the workbook." type="5" refreshedVersion="0" background="1">
    <dbPr connection="Provider=Microsoft.Mashup.OleDb.1;Data Source=$Workbook$;Location=&quot;S&amp;P 500 Historical Data&quot;;Extended Properties=&quot;&quot;" command="SELECT * FROM [S&amp;P 500 Historical Data]"/>
  </connection>
  <connection id="2" xr16:uid="{CE5E6EA5-D894-DB4D-9CD1-1ACD7C1C1E54}" keepAlive="1" name="Query - S&amp;P 500 Historical Data (2)" description="Connection to the 'S&amp;P 500 Historical Data (2)' query in the workbook." type="5" refreshedVersion="8" background="1" saveData="1">
    <dbPr connection="Provider=Microsoft.Mashup.OleDb.1;Data Source=$Workbook$;Location=&quot;S&amp;P 500 Historical Data (2)&quot;;Extended Properties=&quot;&quot;" command="SELECT * FROM [S&amp;P 500 Historical 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<sst xmlns="http://schemas.openxmlformats.org/spreadsheetml/2006/main" count="152" uniqueCount="97">
  <si>
    <t>Mini-case 1.1</t>
  </si>
  <si>
    <t>Mini-case 1.2</t>
  </si>
  <si>
    <t>Mini-case 1.3</t>
  </si>
  <si>
    <t>Mini.case 1.4</t>
  </si>
  <si>
    <t>Mini-case 1.5</t>
  </si>
  <si>
    <t>Mini-case 1.6</t>
  </si>
  <si>
    <t>Investment opportunities</t>
  </si>
  <si>
    <t>A</t>
  </si>
  <si>
    <t>B</t>
  </si>
  <si>
    <t>TASK 1</t>
  </si>
  <si>
    <t>µ</t>
  </si>
  <si>
    <t>𝜎</t>
  </si>
  <si>
    <t>N</t>
  </si>
  <si>
    <t>VaR(5%)</t>
  </si>
  <si>
    <t>TASK 2,3</t>
  </si>
  <si>
    <t>VaR(0,5%)</t>
  </si>
  <si>
    <t>α(task 2)</t>
  </si>
  <si>
    <t>α(task 3)</t>
  </si>
  <si>
    <t>VaR-Table</t>
  </si>
  <si>
    <t>TASK 4</t>
  </si>
  <si>
    <t>Parameters</t>
  </si>
  <si>
    <t>µH+ σ√HZ</t>
  </si>
  <si>
    <t>Assumptions</t>
  </si>
  <si>
    <t>σ</t>
  </si>
  <si>
    <t>H</t>
  </si>
  <si>
    <t>TASK 2</t>
  </si>
  <si>
    <t>Return of W</t>
  </si>
  <si>
    <t>∆W/W</t>
  </si>
  <si>
    <t>TASK 3</t>
  </si>
  <si>
    <r>
      <t>W</t>
    </r>
    <r>
      <rPr>
        <b/>
        <sz val="8"/>
        <color rgb="FF3F3F3F"/>
        <rFont val="Aptos Narrow (Body)"/>
      </rPr>
      <t>t</t>
    </r>
  </si>
  <si>
    <r>
      <t>µ</t>
    </r>
    <r>
      <rPr>
        <b/>
        <sz val="8"/>
        <color rgb="FF3F3F3F"/>
        <rFont val="Aptos Narrow (Body)"/>
      </rPr>
      <t>8</t>
    </r>
  </si>
  <si>
    <r>
      <t>σ</t>
    </r>
    <r>
      <rPr>
        <b/>
        <sz val="8"/>
        <color rgb="FF3F3F3F"/>
        <rFont val="Aptos Narrow (Body)"/>
      </rPr>
      <t>8</t>
    </r>
  </si>
  <si>
    <t>Z = N⁻¹(α)</t>
  </si>
  <si>
    <t>Corresponding α</t>
  </si>
  <si>
    <t>W</t>
  </si>
  <si>
    <t>Y</t>
  </si>
  <si>
    <t>P</t>
  </si>
  <si>
    <t>Assets</t>
  </si>
  <si>
    <t>Estimating ρ</t>
  </si>
  <si>
    <t>Constraint</t>
  </si>
  <si>
    <t>σ²(W)</t>
  </si>
  <si>
    <t>σ²(Y)</t>
  </si>
  <si>
    <t>Estimating variables</t>
  </si>
  <si>
    <t>ρ</t>
  </si>
  <si>
    <t>α-quantile</t>
  </si>
  <si>
    <r>
      <t>w</t>
    </r>
    <r>
      <rPr>
        <b/>
        <sz val="8"/>
        <color rgb="FF3F3F3F"/>
        <rFont val="Aptos Narrow (Body)"/>
      </rPr>
      <t>1</t>
    </r>
  </si>
  <si>
    <r>
      <t>w</t>
    </r>
    <r>
      <rPr>
        <b/>
        <sz val="8"/>
        <color rgb="FF3F3F3F"/>
        <rFont val="Aptos Narrow (Body)"/>
      </rPr>
      <t>2</t>
    </r>
    <r>
      <rPr>
        <b/>
        <sz val="12"/>
        <color rgb="FF3F3F3F"/>
        <rFont val="Aptos Narrow"/>
        <family val="2"/>
        <scheme val="minor"/>
      </rPr>
      <t>=1-w</t>
    </r>
    <r>
      <rPr>
        <b/>
        <sz val="8"/>
        <color rgb="FF3F3F3F"/>
        <rFont val="Aptos Narrow (Body)"/>
      </rPr>
      <t>2</t>
    </r>
  </si>
  <si>
    <r>
      <t>σ</t>
    </r>
    <r>
      <rPr>
        <b/>
        <sz val="8"/>
        <color rgb="FF3F3F3F"/>
        <rFont val="Aptos Narrow (Body)"/>
      </rPr>
      <t>P</t>
    </r>
  </si>
  <si>
    <r>
      <t>V</t>
    </r>
    <r>
      <rPr>
        <b/>
        <sz val="8"/>
        <color rgb="FF3F3F3F"/>
        <rFont val="Aptos Narrow (Body)"/>
      </rPr>
      <t>t</t>
    </r>
  </si>
  <si>
    <r>
      <t>W</t>
    </r>
    <r>
      <rPr>
        <sz val="8"/>
        <color theme="1"/>
        <rFont val="Aptos Narrow (Body)"/>
      </rPr>
      <t>t</t>
    </r>
    <r>
      <rPr>
        <sz val="12"/>
        <color theme="1"/>
        <rFont val="Aptos Narrow"/>
        <family val="2"/>
        <scheme val="minor"/>
      </rPr>
      <t>*w+Y</t>
    </r>
    <r>
      <rPr>
        <sz val="8"/>
        <color theme="1"/>
        <rFont val="Aptos Narrow (Body)"/>
      </rPr>
      <t>t</t>
    </r>
    <r>
      <rPr>
        <sz val="12"/>
        <color theme="1"/>
        <rFont val="Aptos Narrow"/>
        <family val="2"/>
        <scheme val="minor"/>
      </rPr>
      <t>*w</t>
    </r>
  </si>
  <si>
    <r>
      <t>w</t>
    </r>
    <r>
      <rPr>
        <sz val="8"/>
        <color theme="1"/>
        <rFont val="Aptos Narrow (Body)"/>
      </rPr>
      <t>1</t>
    </r>
    <r>
      <rPr>
        <sz val="12"/>
        <color theme="1"/>
        <rFont val="Aptos Narrow"/>
        <family val="2"/>
        <scheme val="minor"/>
      </rPr>
      <t>=w</t>
    </r>
    <r>
      <rPr>
        <sz val="8"/>
        <color theme="1"/>
        <rFont val="Aptos Narrow (Body)"/>
      </rPr>
      <t>2</t>
    </r>
  </si>
  <si>
    <r>
      <t>σ</t>
    </r>
    <r>
      <rPr>
        <sz val="8"/>
        <color theme="1"/>
        <rFont val="Aptos Narrow (Body)"/>
      </rPr>
      <t>P</t>
    </r>
    <r>
      <rPr>
        <sz val="12"/>
        <color theme="1"/>
        <rFont val="Aptos Narrow"/>
        <family val="2"/>
        <scheme val="minor"/>
      </rPr>
      <t>=√(w²</t>
    </r>
    <r>
      <rPr>
        <sz val="8"/>
        <color theme="1"/>
        <rFont val="Aptos Narrow (Body)"/>
      </rPr>
      <t>1</t>
    </r>
    <r>
      <rPr>
        <sz val="12"/>
        <color theme="1"/>
        <rFont val="Aptos Narrow"/>
        <family val="2"/>
        <scheme val="minor"/>
      </rPr>
      <t>σ²</t>
    </r>
    <r>
      <rPr>
        <sz val="8"/>
        <color theme="1"/>
        <rFont val="Aptos Narrow (Body)"/>
      </rPr>
      <t>1</t>
    </r>
    <r>
      <rPr>
        <sz val="12"/>
        <color theme="1"/>
        <rFont val="Aptos Narrow"/>
        <family val="2"/>
        <scheme val="minor"/>
      </rPr>
      <t>+w²</t>
    </r>
    <r>
      <rPr>
        <sz val="8"/>
        <color theme="1"/>
        <rFont val="Aptos Narrow (Body)"/>
      </rPr>
      <t>2</t>
    </r>
    <r>
      <rPr>
        <sz val="12"/>
        <color theme="1"/>
        <rFont val="Aptos Narrow"/>
        <family val="2"/>
        <scheme val="minor"/>
      </rPr>
      <t>σ²</t>
    </r>
    <r>
      <rPr>
        <sz val="8"/>
        <color theme="1"/>
        <rFont val="Aptos Narrow (Body)"/>
      </rPr>
      <t>2</t>
    </r>
    <r>
      <rPr>
        <sz val="12"/>
        <color theme="1"/>
        <rFont val="Aptos Narrow"/>
        <family val="2"/>
        <scheme val="minor"/>
      </rPr>
      <t>+2ρw</t>
    </r>
    <r>
      <rPr>
        <sz val="8"/>
        <color theme="1"/>
        <rFont val="Aptos Narrow (Body)"/>
      </rPr>
      <t>1</t>
    </r>
    <r>
      <rPr>
        <sz val="12"/>
        <color theme="1"/>
        <rFont val="Aptos Narrow"/>
        <family val="2"/>
        <scheme val="minor"/>
      </rPr>
      <t>w</t>
    </r>
    <r>
      <rPr>
        <sz val="8"/>
        <color theme="1"/>
        <rFont val="Aptos Narrow (Body)"/>
      </rPr>
      <t>2</t>
    </r>
    <r>
      <rPr>
        <sz val="12"/>
        <color theme="1"/>
        <rFont val="Aptos Narrow"/>
        <family val="2"/>
        <scheme val="minor"/>
      </rPr>
      <t>σ</t>
    </r>
    <r>
      <rPr>
        <sz val="8"/>
        <color theme="1"/>
        <rFont val="Aptos Narrow (Body)"/>
      </rPr>
      <t>1</t>
    </r>
    <r>
      <rPr>
        <sz val="12"/>
        <color theme="1"/>
        <rFont val="Aptos Narrow"/>
        <family val="2"/>
        <scheme val="minor"/>
      </rPr>
      <t>σ</t>
    </r>
    <r>
      <rPr>
        <sz val="8"/>
        <color theme="1"/>
        <rFont val="Aptos Narrow (Body)"/>
      </rPr>
      <t>2</t>
    </r>
    <r>
      <rPr>
        <sz val="12"/>
        <color theme="1"/>
        <rFont val="Aptos Narrow"/>
        <family val="2"/>
        <scheme val="minor"/>
      </rPr>
      <t>)</t>
    </r>
  </si>
  <si>
    <r>
      <t>VaR</t>
    </r>
    <r>
      <rPr>
        <b/>
        <sz val="8"/>
        <color rgb="FF3F3F3F"/>
        <rFont val="Aptos Narrow (Body)"/>
      </rPr>
      <t>1</t>
    </r>
    <r>
      <rPr>
        <b/>
        <sz val="12"/>
        <color rgb="FF3F3F3F"/>
        <rFont val="Aptos Narrow"/>
        <family val="2"/>
        <scheme val="minor"/>
      </rPr>
      <t>(1%)</t>
    </r>
  </si>
  <si>
    <r>
      <t>ρ=(σ²</t>
    </r>
    <r>
      <rPr>
        <sz val="8"/>
        <color theme="1"/>
        <rFont val="Aptos Narrow (Body)"/>
      </rPr>
      <t>P</t>
    </r>
    <r>
      <rPr>
        <sz val="12"/>
        <color theme="1"/>
        <rFont val="Aptos Narrow"/>
        <family val="2"/>
        <scheme val="minor"/>
      </rPr>
      <t>-w²</t>
    </r>
    <r>
      <rPr>
        <sz val="8"/>
        <color theme="1"/>
        <rFont val="Aptos Narrow (Body)"/>
      </rPr>
      <t>1</t>
    </r>
    <r>
      <rPr>
        <sz val="12"/>
        <color theme="1"/>
        <rFont val="Aptos Narrow"/>
        <family val="2"/>
        <scheme val="minor"/>
      </rPr>
      <t>σ²</t>
    </r>
    <r>
      <rPr>
        <sz val="8"/>
        <color theme="1"/>
        <rFont val="Aptos Narrow (Body)"/>
      </rPr>
      <t>1</t>
    </r>
    <r>
      <rPr>
        <sz val="12"/>
        <color theme="1"/>
        <rFont val="Aptos Narrow"/>
        <family val="2"/>
        <scheme val="minor"/>
      </rPr>
      <t>-w²</t>
    </r>
    <r>
      <rPr>
        <sz val="8"/>
        <color theme="1"/>
        <rFont val="Aptos Narrow (Body)"/>
      </rPr>
      <t>2</t>
    </r>
    <r>
      <rPr>
        <sz val="12"/>
        <color theme="1"/>
        <rFont val="Aptos Narrow"/>
        <family val="2"/>
        <scheme val="minor"/>
      </rPr>
      <t>σ²</t>
    </r>
    <r>
      <rPr>
        <sz val="8"/>
        <color theme="1"/>
        <rFont val="Aptos Narrow (Body)"/>
      </rPr>
      <t>2</t>
    </r>
    <r>
      <rPr>
        <sz val="12"/>
        <color theme="1"/>
        <rFont val="Aptos Narrow"/>
        <family val="2"/>
        <scheme val="minor"/>
      </rPr>
      <t>)/(2w</t>
    </r>
    <r>
      <rPr>
        <sz val="8"/>
        <color theme="1"/>
        <rFont val="Aptos Narrow (Body)"/>
      </rPr>
      <t>1</t>
    </r>
    <r>
      <rPr>
        <sz val="12"/>
        <color theme="1"/>
        <rFont val="Aptos Narrow"/>
        <family val="2"/>
        <scheme val="minor"/>
      </rPr>
      <t>w</t>
    </r>
    <r>
      <rPr>
        <sz val="8"/>
        <color theme="1"/>
        <rFont val="Aptos Narrow (Body)"/>
      </rPr>
      <t>2</t>
    </r>
    <r>
      <rPr>
        <sz val="12"/>
        <color theme="1"/>
        <rFont val="Aptos Narrow"/>
        <family val="2"/>
        <scheme val="minor"/>
      </rPr>
      <t>σ</t>
    </r>
    <r>
      <rPr>
        <sz val="8"/>
        <color theme="1"/>
        <rFont val="Aptos Narrow (Body)"/>
      </rPr>
      <t>1</t>
    </r>
    <r>
      <rPr>
        <sz val="12"/>
        <color theme="1"/>
        <rFont val="Aptos Narrow"/>
        <family val="2"/>
        <scheme val="minor"/>
      </rPr>
      <t>σ</t>
    </r>
    <r>
      <rPr>
        <sz val="8"/>
        <color theme="1"/>
        <rFont val="Aptos Narrow (Body)"/>
      </rPr>
      <t>2</t>
    </r>
    <r>
      <rPr>
        <sz val="12"/>
        <color theme="1"/>
        <rFont val="Aptos Narrow"/>
        <family val="2"/>
        <scheme val="minor"/>
      </rPr>
      <t>)</t>
    </r>
  </si>
  <si>
    <r>
      <t>VaR</t>
    </r>
    <r>
      <rPr>
        <b/>
        <sz val="8"/>
        <color rgb="FF3F3F3F"/>
        <rFont val="Aptos Narrow (Body)"/>
      </rPr>
      <t>8</t>
    </r>
    <r>
      <rPr>
        <b/>
        <sz val="12"/>
        <color rgb="FF3F3F3F"/>
        <rFont val="Aptos Narrow"/>
        <family val="2"/>
        <scheme val="minor"/>
      </rPr>
      <t>(0,1%)</t>
    </r>
  </si>
  <si>
    <t>N⁻¹(0,1%)</t>
  </si>
  <si>
    <t>Date</t>
  </si>
  <si>
    <t>EBS</t>
  </si>
  <si>
    <t>VER</t>
  </si>
  <si>
    <t>VOE</t>
  </si>
  <si>
    <t>ANDR</t>
  </si>
  <si>
    <t>OMV</t>
  </si>
  <si>
    <t>Share</t>
  </si>
  <si>
    <t>Quantity</t>
  </si>
  <si>
    <t>Var-Cov Table</t>
  </si>
  <si>
    <t>𝛿</t>
  </si>
  <si>
    <t>Returns table</t>
  </si>
  <si>
    <t>α</t>
  </si>
  <si>
    <t>n</t>
  </si>
  <si>
    <t>VaR(α)</t>
  </si>
  <si>
    <t>Portfolio</t>
  </si>
  <si>
    <t>Portfolio 1-day return</t>
  </si>
  <si>
    <t>Portfolio 2-days return</t>
  </si>
  <si>
    <t>√H</t>
  </si>
  <si>
    <t>1-day approach</t>
  </si>
  <si>
    <t>2-days approach</t>
  </si>
  <si>
    <t>Price</t>
  </si>
  <si>
    <t>Open</t>
  </si>
  <si>
    <t>High</t>
  </si>
  <si>
    <t>Low</t>
  </si>
  <si>
    <t>Change %</t>
  </si>
  <si>
    <t>Daily return</t>
  </si>
  <si>
    <t>σ[01.01.2017-01.01.2020]</t>
  </si>
  <si>
    <t>σ[01.01.2020-31.12.2020]</t>
  </si>
  <si>
    <t>N⁻¹(5%)</t>
  </si>
  <si>
    <t>Frequency of the worse returns (expected)</t>
  </si>
  <si>
    <t>Frequency of the worse returns (in reality)</t>
  </si>
  <si>
    <t>Trading days per year ~</t>
  </si>
  <si>
    <t>N⁻¹(α)</t>
  </si>
  <si>
    <t>α-level</t>
  </si>
  <si>
    <t>TASK 5</t>
  </si>
  <si>
    <t>TASK 6</t>
  </si>
  <si>
    <t>σ[01.01.2017-31.12.2020]</t>
  </si>
  <si>
    <t>In the period before 01.01.2020 we can observe quite stable volatility. This is also to read from the plot, as there are barely any significant spikes among the data. Due to this stability, a holder of an arbitrary portfolio that perfectly tracks S&amp;P500 could have face losses of 1,236% in one day with probability of 5%. On the other hand, appreciating the whole period before 31.12.2020, we deal with the data affected by instability caused by COVID-19 pandemic. Thus, the turbulence of the daily returns from 2020 impacts the volatility for the total period we discuss. As the result, standard deviation is at level of 1,29% and VaR is already 2,123%</t>
  </si>
  <si>
    <r>
      <t>VaR</t>
    </r>
    <r>
      <rPr>
        <b/>
        <sz val="8"/>
        <color rgb="FF3F3F3F"/>
        <rFont val="Aptos Narrow (Body)"/>
      </rPr>
      <t>past</t>
    </r>
    <r>
      <rPr>
        <b/>
        <sz val="12"/>
        <color rgb="FF3F3F3F"/>
        <rFont val="Aptos Narrow"/>
        <family val="2"/>
        <scheme val="minor"/>
      </rPr>
      <t>(5%)</t>
    </r>
  </si>
  <si>
    <t>When we compare volatility we essentially appreciate how distributed the values are in terms of normal distribution. In A we see that the curve is somewhat wider than in B, that indicates a slightly biger spread of values among data</t>
  </si>
  <si>
    <t>The biggest difference between VaR of both projects is for alpha of 0,5%. Due to some outliers (in particular on the left part) in B the lowest return one can get in this opportunity with probability of 95% is to find closer to the left, so that VaR obviously increases. Perhaps there are no outliers in A which brings 0,5% alpha closer to the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</si>
</sst>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164" formatCode="0.0000000"/>
    <numFmt numFmtId="165" formatCode="0.00000"/>
    <numFmt numFmtId="166" formatCode="0.0%"/>
    <numFmt numFmtId="167" formatCode="mm/dd/yyyy"/>
    <numFmt numFmtId="168" formatCode="0.000%"/>
    <numFmt numFmtId="169" formatCode="0.0000%"/>
    <numFmt numFmtId="170" formatCode="0.00000%"/>
  </numFmts>
  <fonts count="8" x14ac:knownFonts="1">
    <font>
      <sz val="12"/>
      <color theme="1"/>
      <name val="Aptos Narrow"/>
      <family val="2"/>
      <scheme val="minor"/>
    </font>
    <font>
      <sz val="12"/>
      <color rgb="FF9C5700"/>
      <name val="Aptos Narrow"/>
      <family val="2"/>
      <scheme val="minor"/>
    </font>
    <font>
      <b/>
      <sz val="12"/>
      <color rgb="FF3F3F3F"/>
      <name val="Aptos Narrow"/>
      <family val="2"/>
      <scheme val="minor"/>
    </font>
    <font>
      <sz val="12"/>
      <color theme="0"/>
      <name val="Aptos Narrow"/>
      <family val="2"/>
      <scheme val="minor"/>
    </font>
    <font>
      <sz val="12"/>
      <color rgb="FF000000"/>
      <name val="Helvetica"/>
      <family val="2"/>
    </font>
    <font>
      <b/>
      <sz val="8"/>
      <color rgb="FF3F3F3F"/>
      <name val="Aptos Narrow (Body)"/>
    </font>
    <font>
      <sz val="8"/>
      <color theme="1"/>
      <name val="Aptos Narrow (Body)"/>
    </font>
    <font>
      <sz val="11"/>
      <color rgb="FF000000"/>
      <name val="Calibri"/>
      <family val="2"/>
    </font>
  </fonts>
  <fills count="11">
    <fill>
      <patternFill patternType="none"/>
    </fill>
    <fill>
      <patternFill patternType="gray125"/>
    </fill>
    <fill>
      <patternFill patternType="solid">
        <fgColor rgb="FFFFEB9C"/>
      </patternFill>
    </fill>
    <fill>
      <patternFill patternType="solid">
        <fgColor rgb="FFF2F2F2"/>
      </patternFill>
    </fill>
    <fill>
      <patternFill patternType="solid">
        <fgColor theme="7"/>
      </patternFill>
    </fill>
    <fill>
      <patternFill patternType="solid">
        <fgColor theme="2" tint="-0.749992370372631"/>
        <bgColor indexed="64"/>
      </patternFill>
    </fill>
    <fill>
      <patternFill patternType="solid">
        <fgColor theme="2" tint="-0.499984740745262"/>
        <bgColor indexed="64"/>
      </patternFill>
    </fill>
    <fill>
      <patternFill patternType="solid">
        <fgColor theme="4"/>
      </patternFill>
    </fill>
    <fill>
      <patternFill patternType="solid">
        <fgColor theme="9"/>
      </patternFill>
    </fill>
    <fill>
      <patternFill patternType="solid">
        <fgColor theme="5"/>
      </patternFill>
    </fill>
    <fill>
      <patternFill patternType="solid">
        <fgColor theme="6"/>
      </patternFill>
    </fill>
  </fills>
  <borders count="10">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bottom style="thin">
        <color rgb="FF3F3F3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8">
    <xf numFmtId="0" fontId="0" fillId="0" borderId="0"/>
    <xf numFmtId="0" fontId="1" fillId="2" borderId="0" applyNumberFormat="0" applyBorder="0" applyAlignment="0" applyProtection="0"/>
    <xf numFmtId="0" fontId="2" fillId="3" borderId="1" applyNumberFormat="0" applyAlignment="0" applyProtection="0"/>
    <xf numFmtId="0" fontId="3" fillId="4"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cellStyleXfs>
  <cellXfs count="47">
    <xf numFmtId="0" fontId="0" fillId="0" borderId="0" xfId="0"/>
    <xf numFmtId="0" fontId="0" fillId="0" borderId="0" xfId="0" applyAlignment="1">
      <alignment horizontal="center" vertical="center"/>
    </xf>
    <xf numFmtId="0" fontId="2" fillId="3" borderId="2" xfId="2" applyBorder="1" applyAlignment="1">
      <alignment horizontal="center" vertical="center"/>
    </xf>
    <xf numFmtId="0" fontId="0" fillId="0" borderId="2" xfId="0" applyBorder="1" applyAlignment="1">
      <alignment horizontal="center" vertical="center"/>
    </xf>
    <xf numFmtId="0" fontId="1" fillId="2" borderId="2" xfId="1" applyBorder="1" applyAlignment="1">
      <alignment horizontal="center" vertical="center"/>
    </xf>
    <xf numFmtId="165" fontId="0" fillId="0" borderId="2" xfId="0" applyNumberFormat="1" applyBorder="1" applyAlignment="1">
      <alignment horizontal="center" vertical="center"/>
    </xf>
    <xf numFmtId="1"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3" fillId="6" borderId="2" xfId="0" applyFont="1" applyFill="1" applyBorder="1" applyAlignment="1">
      <alignment horizontal="center" vertical="center"/>
    </xf>
    <xf numFmtId="0" fontId="4" fillId="0" borderId="2" xfId="0" applyFont="1" applyBorder="1" applyAlignment="1">
      <alignment horizontal="center" vertical="center"/>
    </xf>
    <xf numFmtId="9" fontId="0" fillId="0" borderId="2" xfId="0" applyNumberFormat="1" applyBorder="1" applyAlignment="1">
      <alignment horizontal="center" vertical="center"/>
    </xf>
    <xf numFmtId="166" fontId="0" fillId="0" borderId="2" xfId="0" applyNumberFormat="1" applyBorder="1" applyAlignment="1">
      <alignment horizontal="center" vertical="center"/>
    </xf>
    <xf numFmtId="10" fontId="0" fillId="0" borderId="2" xfId="0" applyNumberFormat="1" applyBorder="1" applyAlignment="1">
      <alignment horizontal="center" vertical="center"/>
    </xf>
    <xf numFmtId="0" fontId="3" fillId="8" borderId="2" xfId="5" applyBorder="1" applyAlignment="1">
      <alignment horizontal="center" vertical="center"/>
    </xf>
    <xf numFmtId="0" fontId="2" fillId="3" borderId="1" xfId="2" applyAlignment="1">
      <alignment horizontal="center" vertical="center"/>
    </xf>
    <xf numFmtId="167" fontId="7" fillId="0" borderId="0" xfId="0" applyNumberFormat="1" applyFont="1"/>
    <xf numFmtId="0" fontId="3" fillId="7" borderId="2" xfId="4" applyBorder="1" applyAlignment="1">
      <alignment horizontal="center" vertical="center"/>
    </xf>
    <xf numFmtId="8" fontId="0" fillId="0" borderId="2" xfId="0" applyNumberFormat="1" applyBorder="1" applyAlignment="1">
      <alignment horizontal="center" vertical="center"/>
    </xf>
    <xf numFmtId="0" fontId="0" fillId="0" borderId="0" xfId="0" applyAlignment="1">
      <alignment wrapText="1"/>
    </xf>
    <xf numFmtId="167" fontId="7" fillId="0" borderId="0" xfId="0" applyNumberFormat="1" applyFont="1" applyAlignment="1">
      <alignment horizontal="center" vertical="center"/>
    </xf>
    <xf numFmtId="8" fontId="0" fillId="0" borderId="0" xfId="0" applyNumberFormat="1" applyAlignment="1">
      <alignment horizontal="center" vertical="center"/>
    </xf>
    <xf numFmtId="169" fontId="0" fillId="0" borderId="0" xfId="0" applyNumberFormat="1" applyAlignment="1">
      <alignment horizontal="center" vertical="center"/>
    </xf>
    <xf numFmtId="0" fontId="3" fillId="10" borderId="1" xfId="7" applyBorder="1" applyAlignment="1">
      <alignment horizontal="center" vertical="center"/>
    </xf>
    <xf numFmtId="0" fontId="3" fillId="9" borderId="2" xfId="6" applyBorder="1" applyAlignment="1">
      <alignment horizontal="center" vertical="center"/>
    </xf>
    <xf numFmtId="14" fontId="0" fillId="0" borderId="0" xfId="0" applyNumberFormat="1" applyAlignment="1">
      <alignment horizontal="center" vertical="center"/>
    </xf>
    <xf numFmtId="0" fontId="2" fillId="3" borderId="3" xfId="2" applyBorder="1" applyAlignment="1">
      <alignment horizontal="center" vertical="center"/>
    </xf>
    <xf numFmtId="170" fontId="0" fillId="0" borderId="0" xfId="0" applyNumberFormat="1" applyAlignment="1">
      <alignment horizontal="center" vertical="center"/>
    </xf>
    <xf numFmtId="0" fontId="0" fillId="0" borderId="0" xfId="0" applyAlignment="1">
      <alignment horizontal="center" vertical="center" wrapText="1"/>
    </xf>
    <xf numFmtId="170" fontId="0" fillId="0" borderId="2" xfId="0" applyNumberFormat="1" applyBorder="1" applyAlignment="1">
      <alignment horizontal="center" vertical="center"/>
    </xf>
    <xf numFmtId="168" fontId="0" fillId="0" borderId="2"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2" fillId="3" borderId="6" xfId="2" applyBorder="1" applyAlignment="1">
      <alignment horizontal="center" vertical="center"/>
    </xf>
    <xf numFmtId="0" fontId="2" fillId="3" borderId="7" xfId="2"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5" borderId="2" xfId="0" applyFont="1" applyFill="1" applyBorder="1" applyAlignment="1">
      <alignment horizontal="center" vertical="center"/>
    </xf>
    <xf numFmtId="0" fontId="3" fillId="4" borderId="2" xfId="3" applyBorder="1" applyAlignment="1">
      <alignment horizontal="center" vertical="center"/>
    </xf>
    <xf numFmtId="0" fontId="2" fillId="3" borderId="2" xfId="2"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wrapText="1"/>
    </xf>
    <xf numFmtId="0" fontId="3" fillId="6" borderId="2" xfId="0" applyFont="1" applyFill="1" applyBorder="1" applyAlignment="1">
      <alignment horizontal="center" vertical="center"/>
    </xf>
    <xf numFmtId="0" fontId="0" fillId="0" borderId="2" xfId="0" applyBorder="1" applyAlignment="1">
      <alignment horizontal="center" vertical="center" wrapText="1"/>
    </xf>
    <xf numFmtId="0" fontId="3" fillId="5" borderId="2" xfId="0" applyFont="1" applyFill="1" applyBorder="1" applyAlignment="1">
      <alignment horizontal="center"/>
    </xf>
    <xf numFmtId="0" fontId="3" fillId="4" borderId="2" xfId="3" applyBorder="1" applyAlignment="1">
      <alignment horizontal="center"/>
    </xf>
    <xf numFmtId="0" fontId="3" fillId="4" borderId="0" xfId="3" applyAlignment="1">
      <alignment horizontal="center"/>
    </xf>
    <xf numFmtId="0" fontId="3" fillId="5" borderId="0" xfId="0" applyFont="1" applyFill="1" applyAlignment="1">
      <alignment horizontal="center" vertical="center"/>
    </xf>
  </cellXfs>
  <cellStyles count="8">
    <cellStyle name="Accent1" xfId="4" builtinId="29"/>
    <cellStyle name="Accent2" xfId="6" builtinId="33"/>
    <cellStyle name="Accent3" xfId="7" builtinId="37"/>
    <cellStyle name="Accent4" xfId="3" builtinId="41"/>
    <cellStyle name="Accent6" xfId="5" builtinId="49"/>
    <cellStyle name="Neutral" xfId="1" builtinId="28"/>
    <cellStyle name="Normal" xfId="0" builtinId="0"/>
    <cellStyle name="Output" xfId="2" builtinId="21"/>
  </cellStyles>
  <dxfs count="33">
    <dxf>
      <alignment horizontal="center" vertical="center" textRotation="0" wrapText="0" indent="0" justifyLastLine="0" shrinkToFit="0" readingOrder="0"/>
    </dxf>
    <dxf>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7" formatCode="mm/d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7" formatCode="mm/dd/yyyy"/>
    </dxf>
    <dxf>
      <numFmt numFmtId="170" formatCode="0.00000%"/>
      <alignment horizontal="center" vertical="center" textRotation="0" indent="0" justifyLastLine="0" shrinkToFit="0" readingOrder="0"/>
    </dxf>
    <dxf>
      <border outline="0">
        <top style="thin">
          <color rgb="FF3F3F3F"/>
        </top>
      </border>
    </dxf>
    <dxf>
      <alignment horizontal="center" vertical="center" textRotation="0" indent="0" justifyLastLine="0" shrinkToFit="0" readingOrder="0"/>
    </dxf>
    <dxf>
      <border outline="0">
        <bottom style="thin">
          <color rgb="FF3F3F3F"/>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dd/mm/yy"/>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BE594"/>
      <color rgb="FFF0B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Time series S&amp;P500</c:v>
          </c:tx>
          <c:spPr>
            <a:ln w="25400" cap="flat" cmpd="dbl" algn="ctr">
              <a:solidFill>
                <a:schemeClr val="accent1">
                  <a:alpha val="50000"/>
                </a:schemeClr>
              </a:solidFill>
              <a:round/>
            </a:ln>
            <a:effectLst/>
          </c:spPr>
          <c:marker>
            <c:symbol val="none"/>
          </c:marker>
          <c:dLbls>
            <c:dLbl>
              <c:idx val="809"/>
              <c:dLblPos val="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B1-5C40-B708-251AD98287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xVal>
            <c:numRef>
              <c:f>'M.C.1.3'!$A$3:$A$1009</c:f>
              <c:numCache>
                <c:formatCode>m/d/yy</c:formatCode>
                <c:ptCount val="1007"/>
                <c:pt idx="0">
                  <c:v>42738</c:v>
                </c:pt>
                <c:pt idx="1">
                  <c:v>42739</c:v>
                </c:pt>
                <c:pt idx="2">
                  <c:v>42740</c:v>
                </c:pt>
                <c:pt idx="3">
                  <c:v>42741</c:v>
                </c:pt>
                <c:pt idx="4">
                  <c:v>42744</c:v>
                </c:pt>
                <c:pt idx="5">
                  <c:v>42745</c:v>
                </c:pt>
                <c:pt idx="6">
                  <c:v>42746</c:v>
                </c:pt>
                <c:pt idx="7">
                  <c:v>42747</c:v>
                </c:pt>
                <c:pt idx="8">
                  <c:v>42748</c:v>
                </c:pt>
                <c:pt idx="9">
                  <c:v>42752</c:v>
                </c:pt>
                <c:pt idx="10">
                  <c:v>42753</c:v>
                </c:pt>
                <c:pt idx="11">
                  <c:v>42754</c:v>
                </c:pt>
                <c:pt idx="12">
                  <c:v>42755</c:v>
                </c:pt>
                <c:pt idx="13">
                  <c:v>42758</c:v>
                </c:pt>
                <c:pt idx="14">
                  <c:v>42759</c:v>
                </c:pt>
                <c:pt idx="15">
                  <c:v>42760</c:v>
                </c:pt>
                <c:pt idx="16">
                  <c:v>42761</c:v>
                </c:pt>
                <c:pt idx="17">
                  <c:v>42762</c:v>
                </c:pt>
                <c:pt idx="18">
                  <c:v>42765</c:v>
                </c:pt>
                <c:pt idx="19">
                  <c:v>42766</c:v>
                </c:pt>
                <c:pt idx="20">
                  <c:v>42767</c:v>
                </c:pt>
                <c:pt idx="21">
                  <c:v>42768</c:v>
                </c:pt>
                <c:pt idx="22">
                  <c:v>42769</c:v>
                </c:pt>
                <c:pt idx="23">
                  <c:v>42772</c:v>
                </c:pt>
                <c:pt idx="24">
                  <c:v>42773</c:v>
                </c:pt>
                <c:pt idx="25">
                  <c:v>42774</c:v>
                </c:pt>
                <c:pt idx="26">
                  <c:v>42775</c:v>
                </c:pt>
                <c:pt idx="27">
                  <c:v>42776</c:v>
                </c:pt>
                <c:pt idx="28">
                  <c:v>42779</c:v>
                </c:pt>
                <c:pt idx="29">
                  <c:v>42780</c:v>
                </c:pt>
                <c:pt idx="30">
                  <c:v>42781</c:v>
                </c:pt>
                <c:pt idx="31">
                  <c:v>42782</c:v>
                </c:pt>
                <c:pt idx="32">
                  <c:v>42783</c:v>
                </c:pt>
                <c:pt idx="33">
                  <c:v>42787</c:v>
                </c:pt>
                <c:pt idx="34">
                  <c:v>42788</c:v>
                </c:pt>
                <c:pt idx="35">
                  <c:v>42789</c:v>
                </c:pt>
                <c:pt idx="36">
                  <c:v>42790</c:v>
                </c:pt>
                <c:pt idx="37">
                  <c:v>42793</c:v>
                </c:pt>
                <c:pt idx="38">
                  <c:v>42794</c:v>
                </c:pt>
                <c:pt idx="39">
                  <c:v>42795</c:v>
                </c:pt>
                <c:pt idx="40">
                  <c:v>42796</c:v>
                </c:pt>
                <c:pt idx="41">
                  <c:v>42797</c:v>
                </c:pt>
                <c:pt idx="42">
                  <c:v>42800</c:v>
                </c:pt>
                <c:pt idx="43">
                  <c:v>42801</c:v>
                </c:pt>
                <c:pt idx="44">
                  <c:v>42802</c:v>
                </c:pt>
                <c:pt idx="45">
                  <c:v>42803</c:v>
                </c:pt>
                <c:pt idx="46">
                  <c:v>42804</c:v>
                </c:pt>
                <c:pt idx="47">
                  <c:v>42807</c:v>
                </c:pt>
                <c:pt idx="48">
                  <c:v>42808</c:v>
                </c:pt>
                <c:pt idx="49">
                  <c:v>42809</c:v>
                </c:pt>
                <c:pt idx="50">
                  <c:v>42810</c:v>
                </c:pt>
                <c:pt idx="51">
                  <c:v>42811</c:v>
                </c:pt>
                <c:pt idx="52">
                  <c:v>42814</c:v>
                </c:pt>
                <c:pt idx="53">
                  <c:v>42815</c:v>
                </c:pt>
                <c:pt idx="54">
                  <c:v>42816</c:v>
                </c:pt>
                <c:pt idx="55">
                  <c:v>42817</c:v>
                </c:pt>
                <c:pt idx="56">
                  <c:v>42818</c:v>
                </c:pt>
                <c:pt idx="57">
                  <c:v>42821</c:v>
                </c:pt>
                <c:pt idx="58">
                  <c:v>42822</c:v>
                </c:pt>
                <c:pt idx="59">
                  <c:v>42823</c:v>
                </c:pt>
                <c:pt idx="60">
                  <c:v>42824</c:v>
                </c:pt>
                <c:pt idx="61">
                  <c:v>42825</c:v>
                </c:pt>
                <c:pt idx="62">
                  <c:v>42828</c:v>
                </c:pt>
                <c:pt idx="63">
                  <c:v>42829</c:v>
                </c:pt>
                <c:pt idx="64">
                  <c:v>42830</c:v>
                </c:pt>
                <c:pt idx="65">
                  <c:v>42831</c:v>
                </c:pt>
                <c:pt idx="66">
                  <c:v>42832</c:v>
                </c:pt>
                <c:pt idx="67">
                  <c:v>42835</c:v>
                </c:pt>
                <c:pt idx="68">
                  <c:v>42836</c:v>
                </c:pt>
                <c:pt idx="69">
                  <c:v>42837</c:v>
                </c:pt>
                <c:pt idx="70">
                  <c:v>42838</c:v>
                </c:pt>
                <c:pt idx="71">
                  <c:v>42842</c:v>
                </c:pt>
                <c:pt idx="72">
                  <c:v>42843</c:v>
                </c:pt>
                <c:pt idx="73">
                  <c:v>42844</c:v>
                </c:pt>
                <c:pt idx="74">
                  <c:v>42845</c:v>
                </c:pt>
                <c:pt idx="75">
                  <c:v>42846</c:v>
                </c:pt>
                <c:pt idx="76">
                  <c:v>42849</c:v>
                </c:pt>
                <c:pt idx="77">
                  <c:v>42850</c:v>
                </c:pt>
                <c:pt idx="78">
                  <c:v>42851</c:v>
                </c:pt>
                <c:pt idx="79">
                  <c:v>42852</c:v>
                </c:pt>
                <c:pt idx="80">
                  <c:v>42853</c:v>
                </c:pt>
                <c:pt idx="81">
                  <c:v>42856</c:v>
                </c:pt>
                <c:pt idx="82">
                  <c:v>42857</c:v>
                </c:pt>
                <c:pt idx="83">
                  <c:v>42858</c:v>
                </c:pt>
                <c:pt idx="84">
                  <c:v>42859</c:v>
                </c:pt>
                <c:pt idx="85">
                  <c:v>42860</c:v>
                </c:pt>
                <c:pt idx="86">
                  <c:v>42863</c:v>
                </c:pt>
                <c:pt idx="87">
                  <c:v>42864</c:v>
                </c:pt>
                <c:pt idx="88">
                  <c:v>42865</c:v>
                </c:pt>
                <c:pt idx="89">
                  <c:v>42866</c:v>
                </c:pt>
                <c:pt idx="90">
                  <c:v>42867</c:v>
                </c:pt>
                <c:pt idx="91">
                  <c:v>42870</c:v>
                </c:pt>
                <c:pt idx="92">
                  <c:v>42871</c:v>
                </c:pt>
                <c:pt idx="93">
                  <c:v>42872</c:v>
                </c:pt>
                <c:pt idx="94">
                  <c:v>42873</c:v>
                </c:pt>
                <c:pt idx="95">
                  <c:v>42874</c:v>
                </c:pt>
                <c:pt idx="96">
                  <c:v>42877</c:v>
                </c:pt>
                <c:pt idx="97">
                  <c:v>42878</c:v>
                </c:pt>
                <c:pt idx="98">
                  <c:v>42879</c:v>
                </c:pt>
                <c:pt idx="99">
                  <c:v>42880</c:v>
                </c:pt>
                <c:pt idx="100">
                  <c:v>42881</c:v>
                </c:pt>
                <c:pt idx="101">
                  <c:v>42885</c:v>
                </c:pt>
                <c:pt idx="102">
                  <c:v>42886</c:v>
                </c:pt>
                <c:pt idx="103">
                  <c:v>42887</c:v>
                </c:pt>
                <c:pt idx="104">
                  <c:v>42888</c:v>
                </c:pt>
                <c:pt idx="105">
                  <c:v>42891</c:v>
                </c:pt>
                <c:pt idx="106">
                  <c:v>42892</c:v>
                </c:pt>
                <c:pt idx="107">
                  <c:v>42893</c:v>
                </c:pt>
                <c:pt idx="108">
                  <c:v>42894</c:v>
                </c:pt>
                <c:pt idx="109">
                  <c:v>42895</c:v>
                </c:pt>
                <c:pt idx="110">
                  <c:v>42898</c:v>
                </c:pt>
                <c:pt idx="111">
                  <c:v>42899</c:v>
                </c:pt>
                <c:pt idx="112">
                  <c:v>42900</c:v>
                </c:pt>
                <c:pt idx="113">
                  <c:v>42901</c:v>
                </c:pt>
                <c:pt idx="114">
                  <c:v>42902</c:v>
                </c:pt>
                <c:pt idx="115">
                  <c:v>42905</c:v>
                </c:pt>
                <c:pt idx="116">
                  <c:v>42906</c:v>
                </c:pt>
                <c:pt idx="117">
                  <c:v>42907</c:v>
                </c:pt>
                <c:pt idx="118">
                  <c:v>42908</c:v>
                </c:pt>
                <c:pt idx="119">
                  <c:v>42909</c:v>
                </c:pt>
                <c:pt idx="120">
                  <c:v>42912</c:v>
                </c:pt>
                <c:pt idx="121">
                  <c:v>42913</c:v>
                </c:pt>
                <c:pt idx="122">
                  <c:v>42914</c:v>
                </c:pt>
                <c:pt idx="123">
                  <c:v>42915</c:v>
                </c:pt>
                <c:pt idx="124">
                  <c:v>42916</c:v>
                </c:pt>
                <c:pt idx="125">
                  <c:v>42919</c:v>
                </c:pt>
                <c:pt idx="126">
                  <c:v>42921</c:v>
                </c:pt>
                <c:pt idx="127">
                  <c:v>42922</c:v>
                </c:pt>
                <c:pt idx="128">
                  <c:v>42923</c:v>
                </c:pt>
                <c:pt idx="129">
                  <c:v>42926</c:v>
                </c:pt>
                <c:pt idx="130">
                  <c:v>42927</c:v>
                </c:pt>
                <c:pt idx="131">
                  <c:v>42928</c:v>
                </c:pt>
                <c:pt idx="132">
                  <c:v>42929</c:v>
                </c:pt>
                <c:pt idx="133">
                  <c:v>42930</c:v>
                </c:pt>
                <c:pt idx="134">
                  <c:v>42933</c:v>
                </c:pt>
                <c:pt idx="135">
                  <c:v>42934</c:v>
                </c:pt>
                <c:pt idx="136">
                  <c:v>42935</c:v>
                </c:pt>
                <c:pt idx="137">
                  <c:v>42936</c:v>
                </c:pt>
                <c:pt idx="138">
                  <c:v>42937</c:v>
                </c:pt>
                <c:pt idx="139">
                  <c:v>42940</c:v>
                </c:pt>
                <c:pt idx="140">
                  <c:v>42941</c:v>
                </c:pt>
                <c:pt idx="141">
                  <c:v>42942</c:v>
                </c:pt>
                <c:pt idx="142">
                  <c:v>42943</c:v>
                </c:pt>
                <c:pt idx="143">
                  <c:v>42944</c:v>
                </c:pt>
                <c:pt idx="144">
                  <c:v>42947</c:v>
                </c:pt>
                <c:pt idx="145">
                  <c:v>42948</c:v>
                </c:pt>
                <c:pt idx="146">
                  <c:v>42949</c:v>
                </c:pt>
                <c:pt idx="147">
                  <c:v>42950</c:v>
                </c:pt>
                <c:pt idx="148">
                  <c:v>42951</c:v>
                </c:pt>
                <c:pt idx="149">
                  <c:v>42954</c:v>
                </c:pt>
                <c:pt idx="150">
                  <c:v>42955</c:v>
                </c:pt>
                <c:pt idx="151">
                  <c:v>42956</c:v>
                </c:pt>
                <c:pt idx="152">
                  <c:v>42957</c:v>
                </c:pt>
                <c:pt idx="153">
                  <c:v>42958</c:v>
                </c:pt>
                <c:pt idx="154">
                  <c:v>42961</c:v>
                </c:pt>
                <c:pt idx="155">
                  <c:v>42962</c:v>
                </c:pt>
                <c:pt idx="156">
                  <c:v>42963</c:v>
                </c:pt>
                <c:pt idx="157">
                  <c:v>42964</c:v>
                </c:pt>
                <c:pt idx="158">
                  <c:v>42965</c:v>
                </c:pt>
                <c:pt idx="159">
                  <c:v>42968</c:v>
                </c:pt>
                <c:pt idx="160">
                  <c:v>42969</c:v>
                </c:pt>
                <c:pt idx="161">
                  <c:v>42970</c:v>
                </c:pt>
                <c:pt idx="162">
                  <c:v>42971</c:v>
                </c:pt>
                <c:pt idx="163">
                  <c:v>42972</c:v>
                </c:pt>
                <c:pt idx="164">
                  <c:v>42975</c:v>
                </c:pt>
                <c:pt idx="165">
                  <c:v>42976</c:v>
                </c:pt>
                <c:pt idx="166">
                  <c:v>42977</c:v>
                </c:pt>
                <c:pt idx="167">
                  <c:v>42978</c:v>
                </c:pt>
                <c:pt idx="168">
                  <c:v>42979</c:v>
                </c:pt>
                <c:pt idx="169">
                  <c:v>42983</c:v>
                </c:pt>
                <c:pt idx="170">
                  <c:v>42984</c:v>
                </c:pt>
                <c:pt idx="171">
                  <c:v>42985</c:v>
                </c:pt>
                <c:pt idx="172">
                  <c:v>42986</c:v>
                </c:pt>
                <c:pt idx="173">
                  <c:v>42989</c:v>
                </c:pt>
                <c:pt idx="174">
                  <c:v>42990</c:v>
                </c:pt>
                <c:pt idx="175">
                  <c:v>42991</c:v>
                </c:pt>
                <c:pt idx="176">
                  <c:v>42992</c:v>
                </c:pt>
                <c:pt idx="177">
                  <c:v>42993</c:v>
                </c:pt>
                <c:pt idx="178">
                  <c:v>42996</c:v>
                </c:pt>
                <c:pt idx="179">
                  <c:v>42997</c:v>
                </c:pt>
                <c:pt idx="180">
                  <c:v>42998</c:v>
                </c:pt>
                <c:pt idx="181">
                  <c:v>42999</c:v>
                </c:pt>
                <c:pt idx="182">
                  <c:v>43000</c:v>
                </c:pt>
                <c:pt idx="183">
                  <c:v>43003</c:v>
                </c:pt>
                <c:pt idx="184">
                  <c:v>43004</c:v>
                </c:pt>
                <c:pt idx="185">
                  <c:v>43005</c:v>
                </c:pt>
                <c:pt idx="186">
                  <c:v>43006</c:v>
                </c:pt>
                <c:pt idx="187">
                  <c:v>43007</c:v>
                </c:pt>
                <c:pt idx="188">
                  <c:v>43010</c:v>
                </c:pt>
                <c:pt idx="189">
                  <c:v>43011</c:v>
                </c:pt>
                <c:pt idx="190">
                  <c:v>43012</c:v>
                </c:pt>
                <c:pt idx="191">
                  <c:v>43013</c:v>
                </c:pt>
                <c:pt idx="192">
                  <c:v>43014</c:v>
                </c:pt>
                <c:pt idx="193">
                  <c:v>43017</c:v>
                </c:pt>
                <c:pt idx="194">
                  <c:v>43018</c:v>
                </c:pt>
                <c:pt idx="195">
                  <c:v>43019</c:v>
                </c:pt>
                <c:pt idx="196">
                  <c:v>43020</c:v>
                </c:pt>
                <c:pt idx="197">
                  <c:v>43021</c:v>
                </c:pt>
                <c:pt idx="198">
                  <c:v>43024</c:v>
                </c:pt>
                <c:pt idx="199">
                  <c:v>43025</c:v>
                </c:pt>
                <c:pt idx="200">
                  <c:v>43026</c:v>
                </c:pt>
                <c:pt idx="201">
                  <c:v>43027</c:v>
                </c:pt>
                <c:pt idx="202">
                  <c:v>43028</c:v>
                </c:pt>
                <c:pt idx="203">
                  <c:v>43031</c:v>
                </c:pt>
                <c:pt idx="204">
                  <c:v>43032</c:v>
                </c:pt>
                <c:pt idx="205">
                  <c:v>43033</c:v>
                </c:pt>
                <c:pt idx="206">
                  <c:v>43034</c:v>
                </c:pt>
                <c:pt idx="207">
                  <c:v>43035</c:v>
                </c:pt>
                <c:pt idx="208">
                  <c:v>43038</c:v>
                </c:pt>
                <c:pt idx="209">
                  <c:v>43039</c:v>
                </c:pt>
                <c:pt idx="210">
                  <c:v>43040</c:v>
                </c:pt>
                <c:pt idx="211">
                  <c:v>43041</c:v>
                </c:pt>
                <c:pt idx="212">
                  <c:v>43042</c:v>
                </c:pt>
                <c:pt idx="213">
                  <c:v>43045</c:v>
                </c:pt>
                <c:pt idx="214">
                  <c:v>43046</c:v>
                </c:pt>
                <c:pt idx="215">
                  <c:v>43047</c:v>
                </c:pt>
                <c:pt idx="216">
                  <c:v>43048</c:v>
                </c:pt>
                <c:pt idx="217">
                  <c:v>43049</c:v>
                </c:pt>
                <c:pt idx="218">
                  <c:v>43052</c:v>
                </c:pt>
                <c:pt idx="219">
                  <c:v>43053</c:v>
                </c:pt>
                <c:pt idx="220">
                  <c:v>43054</c:v>
                </c:pt>
                <c:pt idx="221">
                  <c:v>43055</c:v>
                </c:pt>
                <c:pt idx="222">
                  <c:v>43056</c:v>
                </c:pt>
                <c:pt idx="223">
                  <c:v>43059</c:v>
                </c:pt>
                <c:pt idx="224">
                  <c:v>43060</c:v>
                </c:pt>
                <c:pt idx="225">
                  <c:v>43061</c:v>
                </c:pt>
                <c:pt idx="226">
                  <c:v>43063</c:v>
                </c:pt>
                <c:pt idx="227">
                  <c:v>43066</c:v>
                </c:pt>
                <c:pt idx="228">
                  <c:v>43067</c:v>
                </c:pt>
                <c:pt idx="229">
                  <c:v>43068</c:v>
                </c:pt>
                <c:pt idx="230">
                  <c:v>43069</c:v>
                </c:pt>
                <c:pt idx="231">
                  <c:v>43070</c:v>
                </c:pt>
                <c:pt idx="232">
                  <c:v>43073</c:v>
                </c:pt>
                <c:pt idx="233">
                  <c:v>43074</c:v>
                </c:pt>
                <c:pt idx="234">
                  <c:v>43075</c:v>
                </c:pt>
                <c:pt idx="235">
                  <c:v>43076</c:v>
                </c:pt>
                <c:pt idx="236">
                  <c:v>43077</c:v>
                </c:pt>
                <c:pt idx="237">
                  <c:v>43080</c:v>
                </c:pt>
                <c:pt idx="238">
                  <c:v>43081</c:v>
                </c:pt>
                <c:pt idx="239">
                  <c:v>43082</c:v>
                </c:pt>
                <c:pt idx="240">
                  <c:v>43083</c:v>
                </c:pt>
                <c:pt idx="241">
                  <c:v>43084</c:v>
                </c:pt>
                <c:pt idx="242">
                  <c:v>43087</c:v>
                </c:pt>
                <c:pt idx="243">
                  <c:v>43088</c:v>
                </c:pt>
                <c:pt idx="244">
                  <c:v>43089</c:v>
                </c:pt>
                <c:pt idx="245">
                  <c:v>43090</c:v>
                </c:pt>
                <c:pt idx="246">
                  <c:v>43091</c:v>
                </c:pt>
                <c:pt idx="247">
                  <c:v>43095</c:v>
                </c:pt>
                <c:pt idx="248">
                  <c:v>43096</c:v>
                </c:pt>
                <c:pt idx="249">
                  <c:v>43097</c:v>
                </c:pt>
                <c:pt idx="250">
                  <c:v>43098</c:v>
                </c:pt>
                <c:pt idx="251">
                  <c:v>43102</c:v>
                </c:pt>
                <c:pt idx="252">
                  <c:v>43103</c:v>
                </c:pt>
                <c:pt idx="253">
                  <c:v>43104</c:v>
                </c:pt>
                <c:pt idx="254">
                  <c:v>43105</c:v>
                </c:pt>
                <c:pt idx="255">
                  <c:v>43108</c:v>
                </c:pt>
                <c:pt idx="256">
                  <c:v>43109</c:v>
                </c:pt>
                <c:pt idx="257">
                  <c:v>43110</c:v>
                </c:pt>
                <c:pt idx="258">
                  <c:v>43111</c:v>
                </c:pt>
                <c:pt idx="259">
                  <c:v>43112</c:v>
                </c:pt>
                <c:pt idx="260">
                  <c:v>43116</c:v>
                </c:pt>
                <c:pt idx="261">
                  <c:v>43117</c:v>
                </c:pt>
                <c:pt idx="262">
                  <c:v>43118</c:v>
                </c:pt>
                <c:pt idx="263">
                  <c:v>43119</c:v>
                </c:pt>
                <c:pt idx="264">
                  <c:v>43122</c:v>
                </c:pt>
                <c:pt idx="265">
                  <c:v>43123</c:v>
                </c:pt>
                <c:pt idx="266">
                  <c:v>43124</c:v>
                </c:pt>
                <c:pt idx="267">
                  <c:v>43125</c:v>
                </c:pt>
                <c:pt idx="268">
                  <c:v>43126</c:v>
                </c:pt>
                <c:pt idx="269">
                  <c:v>43129</c:v>
                </c:pt>
                <c:pt idx="270">
                  <c:v>43130</c:v>
                </c:pt>
                <c:pt idx="271">
                  <c:v>43131</c:v>
                </c:pt>
                <c:pt idx="272">
                  <c:v>43132</c:v>
                </c:pt>
                <c:pt idx="273">
                  <c:v>43133</c:v>
                </c:pt>
                <c:pt idx="274">
                  <c:v>43136</c:v>
                </c:pt>
                <c:pt idx="275">
                  <c:v>43137</c:v>
                </c:pt>
                <c:pt idx="276">
                  <c:v>43138</c:v>
                </c:pt>
                <c:pt idx="277">
                  <c:v>43139</c:v>
                </c:pt>
                <c:pt idx="278">
                  <c:v>43140</c:v>
                </c:pt>
                <c:pt idx="279">
                  <c:v>43143</c:v>
                </c:pt>
                <c:pt idx="280">
                  <c:v>43144</c:v>
                </c:pt>
                <c:pt idx="281">
                  <c:v>43145</c:v>
                </c:pt>
                <c:pt idx="282">
                  <c:v>43146</c:v>
                </c:pt>
                <c:pt idx="283">
                  <c:v>43147</c:v>
                </c:pt>
                <c:pt idx="284">
                  <c:v>43151</c:v>
                </c:pt>
                <c:pt idx="285">
                  <c:v>43152</c:v>
                </c:pt>
                <c:pt idx="286">
                  <c:v>43153</c:v>
                </c:pt>
                <c:pt idx="287">
                  <c:v>43154</c:v>
                </c:pt>
                <c:pt idx="288">
                  <c:v>43157</c:v>
                </c:pt>
                <c:pt idx="289">
                  <c:v>43158</c:v>
                </c:pt>
                <c:pt idx="290">
                  <c:v>43159</c:v>
                </c:pt>
                <c:pt idx="291">
                  <c:v>43160</c:v>
                </c:pt>
                <c:pt idx="292">
                  <c:v>43161</c:v>
                </c:pt>
                <c:pt idx="293">
                  <c:v>43164</c:v>
                </c:pt>
                <c:pt idx="294">
                  <c:v>43165</c:v>
                </c:pt>
                <c:pt idx="295">
                  <c:v>43166</c:v>
                </c:pt>
                <c:pt idx="296">
                  <c:v>43167</c:v>
                </c:pt>
                <c:pt idx="297">
                  <c:v>43168</c:v>
                </c:pt>
                <c:pt idx="298">
                  <c:v>43171</c:v>
                </c:pt>
                <c:pt idx="299">
                  <c:v>43172</c:v>
                </c:pt>
                <c:pt idx="300">
                  <c:v>43173</c:v>
                </c:pt>
                <c:pt idx="301">
                  <c:v>43174</c:v>
                </c:pt>
                <c:pt idx="302">
                  <c:v>43175</c:v>
                </c:pt>
                <c:pt idx="303">
                  <c:v>43178</c:v>
                </c:pt>
                <c:pt idx="304">
                  <c:v>43179</c:v>
                </c:pt>
                <c:pt idx="305">
                  <c:v>43180</c:v>
                </c:pt>
                <c:pt idx="306">
                  <c:v>43181</c:v>
                </c:pt>
                <c:pt idx="307">
                  <c:v>43182</c:v>
                </c:pt>
                <c:pt idx="308">
                  <c:v>43185</c:v>
                </c:pt>
                <c:pt idx="309">
                  <c:v>43186</c:v>
                </c:pt>
                <c:pt idx="310">
                  <c:v>43187</c:v>
                </c:pt>
                <c:pt idx="311">
                  <c:v>43188</c:v>
                </c:pt>
                <c:pt idx="312">
                  <c:v>43192</c:v>
                </c:pt>
                <c:pt idx="313">
                  <c:v>43193</c:v>
                </c:pt>
                <c:pt idx="314">
                  <c:v>43194</c:v>
                </c:pt>
                <c:pt idx="315">
                  <c:v>43195</c:v>
                </c:pt>
                <c:pt idx="316">
                  <c:v>43196</c:v>
                </c:pt>
                <c:pt idx="317">
                  <c:v>43199</c:v>
                </c:pt>
                <c:pt idx="318">
                  <c:v>43200</c:v>
                </c:pt>
                <c:pt idx="319">
                  <c:v>43201</c:v>
                </c:pt>
                <c:pt idx="320">
                  <c:v>43202</c:v>
                </c:pt>
                <c:pt idx="321">
                  <c:v>43203</c:v>
                </c:pt>
                <c:pt idx="322">
                  <c:v>43206</c:v>
                </c:pt>
                <c:pt idx="323">
                  <c:v>43207</c:v>
                </c:pt>
                <c:pt idx="324">
                  <c:v>43208</c:v>
                </c:pt>
                <c:pt idx="325">
                  <c:v>43209</c:v>
                </c:pt>
                <c:pt idx="326">
                  <c:v>43210</c:v>
                </c:pt>
                <c:pt idx="327">
                  <c:v>43213</c:v>
                </c:pt>
                <c:pt idx="328">
                  <c:v>43214</c:v>
                </c:pt>
                <c:pt idx="329">
                  <c:v>43215</c:v>
                </c:pt>
                <c:pt idx="330">
                  <c:v>43216</c:v>
                </c:pt>
                <c:pt idx="331">
                  <c:v>43217</c:v>
                </c:pt>
                <c:pt idx="332">
                  <c:v>43220</c:v>
                </c:pt>
                <c:pt idx="333">
                  <c:v>43221</c:v>
                </c:pt>
                <c:pt idx="334">
                  <c:v>43222</c:v>
                </c:pt>
                <c:pt idx="335">
                  <c:v>43223</c:v>
                </c:pt>
                <c:pt idx="336">
                  <c:v>43224</c:v>
                </c:pt>
                <c:pt idx="337">
                  <c:v>43227</c:v>
                </c:pt>
                <c:pt idx="338">
                  <c:v>43228</c:v>
                </c:pt>
                <c:pt idx="339">
                  <c:v>43229</c:v>
                </c:pt>
                <c:pt idx="340">
                  <c:v>43230</c:v>
                </c:pt>
                <c:pt idx="341">
                  <c:v>43231</c:v>
                </c:pt>
                <c:pt idx="342">
                  <c:v>43234</c:v>
                </c:pt>
                <c:pt idx="343">
                  <c:v>43235</c:v>
                </c:pt>
                <c:pt idx="344">
                  <c:v>43236</c:v>
                </c:pt>
                <c:pt idx="345">
                  <c:v>43237</c:v>
                </c:pt>
                <c:pt idx="346">
                  <c:v>43238</c:v>
                </c:pt>
                <c:pt idx="347">
                  <c:v>43241</c:v>
                </c:pt>
                <c:pt idx="348">
                  <c:v>43242</c:v>
                </c:pt>
                <c:pt idx="349">
                  <c:v>43243</c:v>
                </c:pt>
                <c:pt idx="350">
                  <c:v>43244</c:v>
                </c:pt>
                <c:pt idx="351">
                  <c:v>43245</c:v>
                </c:pt>
                <c:pt idx="352">
                  <c:v>43249</c:v>
                </c:pt>
                <c:pt idx="353">
                  <c:v>43250</c:v>
                </c:pt>
                <c:pt idx="354">
                  <c:v>43251</c:v>
                </c:pt>
                <c:pt idx="355">
                  <c:v>43252</c:v>
                </c:pt>
                <c:pt idx="356">
                  <c:v>43255</c:v>
                </c:pt>
                <c:pt idx="357">
                  <c:v>43256</c:v>
                </c:pt>
                <c:pt idx="358">
                  <c:v>43257</c:v>
                </c:pt>
                <c:pt idx="359">
                  <c:v>43258</c:v>
                </c:pt>
                <c:pt idx="360">
                  <c:v>43259</c:v>
                </c:pt>
                <c:pt idx="361">
                  <c:v>43262</c:v>
                </c:pt>
                <c:pt idx="362">
                  <c:v>43263</c:v>
                </c:pt>
                <c:pt idx="363">
                  <c:v>43264</c:v>
                </c:pt>
                <c:pt idx="364">
                  <c:v>43265</c:v>
                </c:pt>
                <c:pt idx="365">
                  <c:v>43266</c:v>
                </c:pt>
                <c:pt idx="366">
                  <c:v>43269</c:v>
                </c:pt>
                <c:pt idx="367">
                  <c:v>43270</c:v>
                </c:pt>
                <c:pt idx="368">
                  <c:v>43271</c:v>
                </c:pt>
                <c:pt idx="369">
                  <c:v>43272</c:v>
                </c:pt>
                <c:pt idx="370">
                  <c:v>43273</c:v>
                </c:pt>
                <c:pt idx="371">
                  <c:v>43276</c:v>
                </c:pt>
                <c:pt idx="372">
                  <c:v>43277</c:v>
                </c:pt>
                <c:pt idx="373">
                  <c:v>43278</c:v>
                </c:pt>
                <c:pt idx="374">
                  <c:v>43279</c:v>
                </c:pt>
                <c:pt idx="375">
                  <c:v>43280</c:v>
                </c:pt>
                <c:pt idx="376">
                  <c:v>43283</c:v>
                </c:pt>
                <c:pt idx="377">
                  <c:v>43284</c:v>
                </c:pt>
                <c:pt idx="378">
                  <c:v>43286</c:v>
                </c:pt>
                <c:pt idx="379">
                  <c:v>43287</c:v>
                </c:pt>
                <c:pt idx="380">
                  <c:v>43290</c:v>
                </c:pt>
                <c:pt idx="381">
                  <c:v>43291</c:v>
                </c:pt>
                <c:pt idx="382">
                  <c:v>43292</c:v>
                </c:pt>
                <c:pt idx="383">
                  <c:v>43293</c:v>
                </c:pt>
                <c:pt idx="384">
                  <c:v>43294</c:v>
                </c:pt>
                <c:pt idx="385">
                  <c:v>43297</c:v>
                </c:pt>
                <c:pt idx="386">
                  <c:v>43298</c:v>
                </c:pt>
                <c:pt idx="387">
                  <c:v>43299</c:v>
                </c:pt>
                <c:pt idx="388">
                  <c:v>43300</c:v>
                </c:pt>
                <c:pt idx="389">
                  <c:v>43301</c:v>
                </c:pt>
                <c:pt idx="390">
                  <c:v>43304</c:v>
                </c:pt>
                <c:pt idx="391">
                  <c:v>43305</c:v>
                </c:pt>
                <c:pt idx="392">
                  <c:v>43306</c:v>
                </c:pt>
                <c:pt idx="393">
                  <c:v>43307</c:v>
                </c:pt>
                <c:pt idx="394">
                  <c:v>43308</c:v>
                </c:pt>
                <c:pt idx="395">
                  <c:v>43311</c:v>
                </c:pt>
                <c:pt idx="396">
                  <c:v>43312</c:v>
                </c:pt>
                <c:pt idx="397">
                  <c:v>43313</c:v>
                </c:pt>
                <c:pt idx="398">
                  <c:v>43314</c:v>
                </c:pt>
                <c:pt idx="399">
                  <c:v>43315</c:v>
                </c:pt>
                <c:pt idx="400">
                  <c:v>43318</c:v>
                </c:pt>
                <c:pt idx="401">
                  <c:v>43319</c:v>
                </c:pt>
                <c:pt idx="402">
                  <c:v>43320</c:v>
                </c:pt>
                <c:pt idx="403">
                  <c:v>43321</c:v>
                </c:pt>
                <c:pt idx="404">
                  <c:v>43322</c:v>
                </c:pt>
                <c:pt idx="405">
                  <c:v>43325</c:v>
                </c:pt>
                <c:pt idx="406">
                  <c:v>43326</c:v>
                </c:pt>
                <c:pt idx="407">
                  <c:v>43327</c:v>
                </c:pt>
                <c:pt idx="408">
                  <c:v>43328</c:v>
                </c:pt>
                <c:pt idx="409">
                  <c:v>43329</c:v>
                </c:pt>
                <c:pt idx="410">
                  <c:v>43332</c:v>
                </c:pt>
                <c:pt idx="411">
                  <c:v>43333</c:v>
                </c:pt>
                <c:pt idx="412">
                  <c:v>43334</c:v>
                </c:pt>
                <c:pt idx="413">
                  <c:v>43335</c:v>
                </c:pt>
                <c:pt idx="414">
                  <c:v>43336</c:v>
                </c:pt>
                <c:pt idx="415">
                  <c:v>43339</c:v>
                </c:pt>
                <c:pt idx="416">
                  <c:v>43340</c:v>
                </c:pt>
                <c:pt idx="417">
                  <c:v>43341</c:v>
                </c:pt>
                <c:pt idx="418">
                  <c:v>43342</c:v>
                </c:pt>
                <c:pt idx="419">
                  <c:v>43343</c:v>
                </c:pt>
                <c:pt idx="420">
                  <c:v>43347</c:v>
                </c:pt>
                <c:pt idx="421">
                  <c:v>43348</c:v>
                </c:pt>
                <c:pt idx="422">
                  <c:v>43349</c:v>
                </c:pt>
                <c:pt idx="423">
                  <c:v>43350</c:v>
                </c:pt>
                <c:pt idx="424">
                  <c:v>43353</c:v>
                </c:pt>
                <c:pt idx="425">
                  <c:v>43354</c:v>
                </c:pt>
                <c:pt idx="426">
                  <c:v>43355</c:v>
                </c:pt>
                <c:pt idx="427">
                  <c:v>43356</c:v>
                </c:pt>
                <c:pt idx="428">
                  <c:v>43357</c:v>
                </c:pt>
                <c:pt idx="429">
                  <c:v>43360</c:v>
                </c:pt>
                <c:pt idx="430">
                  <c:v>43361</c:v>
                </c:pt>
                <c:pt idx="431">
                  <c:v>43362</c:v>
                </c:pt>
                <c:pt idx="432">
                  <c:v>43363</c:v>
                </c:pt>
                <c:pt idx="433">
                  <c:v>43364</c:v>
                </c:pt>
                <c:pt idx="434">
                  <c:v>43367</c:v>
                </c:pt>
                <c:pt idx="435">
                  <c:v>43368</c:v>
                </c:pt>
                <c:pt idx="436">
                  <c:v>43369</c:v>
                </c:pt>
                <c:pt idx="437">
                  <c:v>43370</c:v>
                </c:pt>
                <c:pt idx="438">
                  <c:v>43371</c:v>
                </c:pt>
                <c:pt idx="439">
                  <c:v>43374</c:v>
                </c:pt>
                <c:pt idx="440">
                  <c:v>43375</c:v>
                </c:pt>
                <c:pt idx="441">
                  <c:v>43376</c:v>
                </c:pt>
                <c:pt idx="442">
                  <c:v>43377</c:v>
                </c:pt>
                <c:pt idx="443">
                  <c:v>43378</c:v>
                </c:pt>
                <c:pt idx="444">
                  <c:v>43381</c:v>
                </c:pt>
                <c:pt idx="445">
                  <c:v>43382</c:v>
                </c:pt>
                <c:pt idx="446">
                  <c:v>43383</c:v>
                </c:pt>
                <c:pt idx="447">
                  <c:v>43384</c:v>
                </c:pt>
                <c:pt idx="448">
                  <c:v>43385</c:v>
                </c:pt>
                <c:pt idx="449">
                  <c:v>43388</c:v>
                </c:pt>
                <c:pt idx="450">
                  <c:v>43389</c:v>
                </c:pt>
                <c:pt idx="451">
                  <c:v>43390</c:v>
                </c:pt>
                <c:pt idx="452">
                  <c:v>43391</c:v>
                </c:pt>
                <c:pt idx="453">
                  <c:v>43392</c:v>
                </c:pt>
                <c:pt idx="454">
                  <c:v>43395</c:v>
                </c:pt>
                <c:pt idx="455">
                  <c:v>43396</c:v>
                </c:pt>
                <c:pt idx="456">
                  <c:v>43397</c:v>
                </c:pt>
                <c:pt idx="457">
                  <c:v>43398</c:v>
                </c:pt>
                <c:pt idx="458">
                  <c:v>43399</c:v>
                </c:pt>
                <c:pt idx="459">
                  <c:v>43402</c:v>
                </c:pt>
                <c:pt idx="460">
                  <c:v>43403</c:v>
                </c:pt>
                <c:pt idx="461">
                  <c:v>43404</c:v>
                </c:pt>
                <c:pt idx="462">
                  <c:v>43405</c:v>
                </c:pt>
                <c:pt idx="463">
                  <c:v>43406</c:v>
                </c:pt>
                <c:pt idx="464">
                  <c:v>43409</c:v>
                </c:pt>
                <c:pt idx="465">
                  <c:v>43410</c:v>
                </c:pt>
                <c:pt idx="466">
                  <c:v>43411</c:v>
                </c:pt>
                <c:pt idx="467">
                  <c:v>43412</c:v>
                </c:pt>
                <c:pt idx="468">
                  <c:v>43413</c:v>
                </c:pt>
                <c:pt idx="469">
                  <c:v>43416</c:v>
                </c:pt>
                <c:pt idx="470">
                  <c:v>43417</c:v>
                </c:pt>
                <c:pt idx="471">
                  <c:v>43418</c:v>
                </c:pt>
                <c:pt idx="472">
                  <c:v>43419</c:v>
                </c:pt>
                <c:pt idx="473">
                  <c:v>43420</c:v>
                </c:pt>
                <c:pt idx="474">
                  <c:v>43423</c:v>
                </c:pt>
                <c:pt idx="475">
                  <c:v>43424</c:v>
                </c:pt>
                <c:pt idx="476">
                  <c:v>43425</c:v>
                </c:pt>
                <c:pt idx="477">
                  <c:v>43427</c:v>
                </c:pt>
                <c:pt idx="478">
                  <c:v>43430</c:v>
                </c:pt>
                <c:pt idx="479">
                  <c:v>43431</c:v>
                </c:pt>
                <c:pt idx="480">
                  <c:v>43432</c:v>
                </c:pt>
                <c:pt idx="481">
                  <c:v>43433</c:v>
                </c:pt>
                <c:pt idx="482">
                  <c:v>43434</c:v>
                </c:pt>
                <c:pt idx="483">
                  <c:v>43437</c:v>
                </c:pt>
                <c:pt idx="484">
                  <c:v>43438</c:v>
                </c:pt>
                <c:pt idx="485">
                  <c:v>43440</c:v>
                </c:pt>
                <c:pt idx="486">
                  <c:v>43441</c:v>
                </c:pt>
                <c:pt idx="487">
                  <c:v>43444</c:v>
                </c:pt>
                <c:pt idx="488">
                  <c:v>43445</c:v>
                </c:pt>
                <c:pt idx="489">
                  <c:v>43446</c:v>
                </c:pt>
                <c:pt idx="490">
                  <c:v>43447</c:v>
                </c:pt>
                <c:pt idx="491">
                  <c:v>43448</c:v>
                </c:pt>
                <c:pt idx="492">
                  <c:v>43451</c:v>
                </c:pt>
                <c:pt idx="493">
                  <c:v>43452</c:v>
                </c:pt>
                <c:pt idx="494">
                  <c:v>43453</c:v>
                </c:pt>
                <c:pt idx="495">
                  <c:v>43454</c:v>
                </c:pt>
                <c:pt idx="496">
                  <c:v>43455</c:v>
                </c:pt>
                <c:pt idx="497">
                  <c:v>43458</c:v>
                </c:pt>
                <c:pt idx="498">
                  <c:v>43460</c:v>
                </c:pt>
                <c:pt idx="499">
                  <c:v>43461</c:v>
                </c:pt>
                <c:pt idx="500">
                  <c:v>43462</c:v>
                </c:pt>
                <c:pt idx="501">
                  <c:v>43465</c:v>
                </c:pt>
                <c:pt idx="502">
                  <c:v>43467</c:v>
                </c:pt>
                <c:pt idx="503">
                  <c:v>43468</c:v>
                </c:pt>
                <c:pt idx="504">
                  <c:v>43469</c:v>
                </c:pt>
                <c:pt idx="505">
                  <c:v>43472</c:v>
                </c:pt>
                <c:pt idx="506">
                  <c:v>43473</c:v>
                </c:pt>
                <c:pt idx="507">
                  <c:v>43474</c:v>
                </c:pt>
                <c:pt idx="508">
                  <c:v>43475</c:v>
                </c:pt>
                <c:pt idx="509">
                  <c:v>43476</c:v>
                </c:pt>
                <c:pt idx="510">
                  <c:v>43479</c:v>
                </c:pt>
                <c:pt idx="511">
                  <c:v>43480</c:v>
                </c:pt>
                <c:pt idx="512">
                  <c:v>43481</c:v>
                </c:pt>
                <c:pt idx="513">
                  <c:v>43482</c:v>
                </c:pt>
                <c:pt idx="514">
                  <c:v>43483</c:v>
                </c:pt>
                <c:pt idx="515">
                  <c:v>43487</c:v>
                </c:pt>
                <c:pt idx="516">
                  <c:v>43488</c:v>
                </c:pt>
                <c:pt idx="517">
                  <c:v>43489</c:v>
                </c:pt>
                <c:pt idx="518">
                  <c:v>43490</c:v>
                </c:pt>
                <c:pt idx="519">
                  <c:v>43493</c:v>
                </c:pt>
                <c:pt idx="520">
                  <c:v>43494</c:v>
                </c:pt>
                <c:pt idx="521">
                  <c:v>43495</c:v>
                </c:pt>
                <c:pt idx="522">
                  <c:v>43496</c:v>
                </c:pt>
                <c:pt idx="523">
                  <c:v>43497</c:v>
                </c:pt>
                <c:pt idx="524">
                  <c:v>43500</c:v>
                </c:pt>
                <c:pt idx="525">
                  <c:v>43501</c:v>
                </c:pt>
                <c:pt idx="526">
                  <c:v>43502</c:v>
                </c:pt>
                <c:pt idx="527">
                  <c:v>43503</c:v>
                </c:pt>
                <c:pt idx="528">
                  <c:v>43504</c:v>
                </c:pt>
                <c:pt idx="529">
                  <c:v>43507</c:v>
                </c:pt>
                <c:pt idx="530">
                  <c:v>43508</c:v>
                </c:pt>
                <c:pt idx="531">
                  <c:v>43509</c:v>
                </c:pt>
                <c:pt idx="532">
                  <c:v>43510</c:v>
                </c:pt>
                <c:pt idx="533">
                  <c:v>43511</c:v>
                </c:pt>
                <c:pt idx="534">
                  <c:v>43515</c:v>
                </c:pt>
                <c:pt idx="535">
                  <c:v>43516</c:v>
                </c:pt>
                <c:pt idx="536">
                  <c:v>43517</c:v>
                </c:pt>
                <c:pt idx="537">
                  <c:v>43518</c:v>
                </c:pt>
                <c:pt idx="538">
                  <c:v>43521</c:v>
                </c:pt>
                <c:pt idx="539">
                  <c:v>43522</c:v>
                </c:pt>
                <c:pt idx="540">
                  <c:v>43523</c:v>
                </c:pt>
                <c:pt idx="541">
                  <c:v>43524</c:v>
                </c:pt>
                <c:pt idx="542">
                  <c:v>43525</c:v>
                </c:pt>
                <c:pt idx="543">
                  <c:v>43528</c:v>
                </c:pt>
                <c:pt idx="544">
                  <c:v>43529</c:v>
                </c:pt>
                <c:pt idx="545">
                  <c:v>43530</c:v>
                </c:pt>
                <c:pt idx="546">
                  <c:v>43531</c:v>
                </c:pt>
                <c:pt idx="547">
                  <c:v>43532</c:v>
                </c:pt>
                <c:pt idx="548">
                  <c:v>43535</c:v>
                </c:pt>
                <c:pt idx="549">
                  <c:v>43536</c:v>
                </c:pt>
                <c:pt idx="550">
                  <c:v>43537</c:v>
                </c:pt>
                <c:pt idx="551">
                  <c:v>43538</c:v>
                </c:pt>
                <c:pt idx="552">
                  <c:v>43539</c:v>
                </c:pt>
                <c:pt idx="553">
                  <c:v>43542</c:v>
                </c:pt>
                <c:pt idx="554">
                  <c:v>43543</c:v>
                </c:pt>
                <c:pt idx="555">
                  <c:v>43544</c:v>
                </c:pt>
                <c:pt idx="556">
                  <c:v>43545</c:v>
                </c:pt>
                <c:pt idx="557">
                  <c:v>43546</c:v>
                </c:pt>
                <c:pt idx="558">
                  <c:v>43549</c:v>
                </c:pt>
                <c:pt idx="559">
                  <c:v>43550</c:v>
                </c:pt>
                <c:pt idx="560">
                  <c:v>43551</c:v>
                </c:pt>
                <c:pt idx="561">
                  <c:v>43552</c:v>
                </c:pt>
                <c:pt idx="562">
                  <c:v>43553</c:v>
                </c:pt>
                <c:pt idx="563">
                  <c:v>43556</c:v>
                </c:pt>
                <c:pt idx="564">
                  <c:v>43557</c:v>
                </c:pt>
                <c:pt idx="565">
                  <c:v>43558</c:v>
                </c:pt>
                <c:pt idx="566">
                  <c:v>43559</c:v>
                </c:pt>
                <c:pt idx="567">
                  <c:v>43560</c:v>
                </c:pt>
                <c:pt idx="568">
                  <c:v>43563</c:v>
                </c:pt>
                <c:pt idx="569">
                  <c:v>43564</c:v>
                </c:pt>
                <c:pt idx="570">
                  <c:v>43565</c:v>
                </c:pt>
                <c:pt idx="571">
                  <c:v>43566</c:v>
                </c:pt>
                <c:pt idx="572">
                  <c:v>43567</c:v>
                </c:pt>
                <c:pt idx="573">
                  <c:v>43570</c:v>
                </c:pt>
                <c:pt idx="574">
                  <c:v>43571</c:v>
                </c:pt>
                <c:pt idx="575">
                  <c:v>43572</c:v>
                </c:pt>
                <c:pt idx="576">
                  <c:v>43573</c:v>
                </c:pt>
                <c:pt idx="577">
                  <c:v>43577</c:v>
                </c:pt>
                <c:pt idx="578">
                  <c:v>43578</c:v>
                </c:pt>
                <c:pt idx="579">
                  <c:v>43579</c:v>
                </c:pt>
                <c:pt idx="580">
                  <c:v>43580</c:v>
                </c:pt>
                <c:pt idx="581">
                  <c:v>43581</c:v>
                </c:pt>
                <c:pt idx="582">
                  <c:v>43584</c:v>
                </c:pt>
                <c:pt idx="583">
                  <c:v>43585</c:v>
                </c:pt>
                <c:pt idx="584">
                  <c:v>43586</c:v>
                </c:pt>
                <c:pt idx="585">
                  <c:v>43587</c:v>
                </c:pt>
                <c:pt idx="586">
                  <c:v>43588</c:v>
                </c:pt>
                <c:pt idx="587">
                  <c:v>43591</c:v>
                </c:pt>
                <c:pt idx="588">
                  <c:v>43592</c:v>
                </c:pt>
                <c:pt idx="589">
                  <c:v>43593</c:v>
                </c:pt>
                <c:pt idx="590">
                  <c:v>43594</c:v>
                </c:pt>
                <c:pt idx="591">
                  <c:v>43595</c:v>
                </c:pt>
                <c:pt idx="592">
                  <c:v>43598</c:v>
                </c:pt>
                <c:pt idx="593">
                  <c:v>43599</c:v>
                </c:pt>
                <c:pt idx="594">
                  <c:v>43600</c:v>
                </c:pt>
                <c:pt idx="595">
                  <c:v>43601</c:v>
                </c:pt>
                <c:pt idx="596">
                  <c:v>43602</c:v>
                </c:pt>
                <c:pt idx="597">
                  <c:v>43605</c:v>
                </c:pt>
                <c:pt idx="598">
                  <c:v>43606</c:v>
                </c:pt>
                <c:pt idx="599">
                  <c:v>43607</c:v>
                </c:pt>
                <c:pt idx="600">
                  <c:v>43608</c:v>
                </c:pt>
                <c:pt idx="601">
                  <c:v>43609</c:v>
                </c:pt>
                <c:pt idx="602">
                  <c:v>43613</c:v>
                </c:pt>
                <c:pt idx="603">
                  <c:v>43614</c:v>
                </c:pt>
                <c:pt idx="604">
                  <c:v>43615</c:v>
                </c:pt>
                <c:pt idx="605">
                  <c:v>43616</c:v>
                </c:pt>
                <c:pt idx="606">
                  <c:v>43619</c:v>
                </c:pt>
                <c:pt idx="607">
                  <c:v>43620</c:v>
                </c:pt>
                <c:pt idx="608">
                  <c:v>43621</c:v>
                </c:pt>
                <c:pt idx="609">
                  <c:v>43622</c:v>
                </c:pt>
                <c:pt idx="610">
                  <c:v>43623</c:v>
                </c:pt>
                <c:pt idx="611">
                  <c:v>43626</c:v>
                </c:pt>
                <c:pt idx="612">
                  <c:v>43627</c:v>
                </c:pt>
                <c:pt idx="613">
                  <c:v>43628</c:v>
                </c:pt>
                <c:pt idx="614">
                  <c:v>43629</c:v>
                </c:pt>
                <c:pt idx="615">
                  <c:v>43630</c:v>
                </c:pt>
                <c:pt idx="616">
                  <c:v>43633</c:v>
                </c:pt>
                <c:pt idx="617">
                  <c:v>43634</c:v>
                </c:pt>
                <c:pt idx="618">
                  <c:v>43635</c:v>
                </c:pt>
                <c:pt idx="619">
                  <c:v>43636</c:v>
                </c:pt>
                <c:pt idx="620">
                  <c:v>43637</c:v>
                </c:pt>
                <c:pt idx="621">
                  <c:v>43640</c:v>
                </c:pt>
                <c:pt idx="622">
                  <c:v>43641</c:v>
                </c:pt>
                <c:pt idx="623">
                  <c:v>43642</c:v>
                </c:pt>
                <c:pt idx="624">
                  <c:v>43643</c:v>
                </c:pt>
                <c:pt idx="625">
                  <c:v>43644</c:v>
                </c:pt>
                <c:pt idx="626">
                  <c:v>43647</c:v>
                </c:pt>
                <c:pt idx="627">
                  <c:v>43648</c:v>
                </c:pt>
                <c:pt idx="628">
                  <c:v>43649</c:v>
                </c:pt>
                <c:pt idx="629">
                  <c:v>43651</c:v>
                </c:pt>
                <c:pt idx="630">
                  <c:v>43654</c:v>
                </c:pt>
                <c:pt idx="631">
                  <c:v>43655</c:v>
                </c:pt>
                <c:pt idx="632">
                  <c:v>43656</c:v>
                </c:pt>
                <c:pt idx="633">
                  <c:v>43657</c:v>
                </c:pt>
                <c:pt idx="634">
                  <c:v>43658</c:v>
                </c:pt>
                <c:pt idx="635">
                  <c:v>43661</c:v>
                </c:pt>
                <c:pt idx="636">
                  <c:v>43662</c:v>
                </c:pt>
                <c:pt idx="637">
                  <c:v>43663</c:v>
                </c:pt>
                <c:pt idx="638">
                  <c:v>43664</c:v>
                </c:pt>
                <c:pt idx="639">
                  <c:v>43665</c:v>
                </c:pt>
                <c:pt idx="640">
                  <c:v>43668</c:v>
                </c:pt>
                <c:pt idx="641">
                  <c:v>43669</c:v>
                </c:pt>
                <c:pt idx="642">
                  <c:v>43670</c:v>
                </c:pt>
                <c:pt idx="643">
                  <c:v>43671</c:v>
                </c:pt>
                <c:pt idx="644">
                  <c:v>43672</c:v>
                </c:pt>
                <c:pt idx="645">
                  <c:v>43675</c:v>
                </c:pt>
                <c:pt idx="646">
                  <c:v>43676</c:v>
                </c:pt>
                <c:pt idx="647">
                  <c:v>43677</c:v>
                </c:pt>
                <c:pt idx="648">
                  <c:v>43678</c:v>
                </c:pt>
                <c:pt idx="649">
                  <c:v>43679</c:v>
                </c:pt>
                <c:pt idx="650">
                  <c:v>43682</c:v>
                </c:pt>
                <c:pt idx="651">
                  <c:v>43683</c:v>
                </c:pt>
                <c:pt idx="652">
                  <c:v>43684</c:v>
                </c:pt>
                <c:pt idx="653">
                  <c:v>43685</c:v>
                </c:pt>
                <c:pt idx="654">
                  <c:v>43686</c:v>
                </c:pt>
                <c:pt idx="655">
                  <c:v>43689</c:v>
                </c:pt>
                <c:pt idx="656">
                  <c:v>43690</c:v>
                </c:pt>
                <c:pt idx="657">
                  <c:v>43691</c:v>
                </c:pt>
                <c:pt idx="658">
                  <c:v>43692</c:v>
                </c:pt>
                <c:pt idx="659">
                  <c:v>43693</c:v>
                </c:pt>
                <c:pt idx="660">
                  <c:v>43696</c:v>
                </c:pt>
                <c:pt idx="661">
                  <c:v>43697</c:v>
                </c:pt>
                <c:pt idx="662">
                  <c:v>43698</c:v>
                </c:pt>
                <c:pt idx="663">
                  <c:v>43699</c:v>
                </c:pt>
                <c:pt idx="664">
                  <c:v>43700</c:v>
                </c:pt>
                <c:pt idx="665">
                  <c:v>43703</c:v>
                </c:pt>
                <c:pt idx="666">
                  <c:v>43704</c:v>
                </c:pt>
                <c:pt idx="667">
                  <c:v>43705</c:v>
                </c:pt>
                <c:pt idx="668">
                  <c:v>43706</c:v>
                </c:pt>
                <c:pt idx="669">
                  <c:v>43707</c:v>
                </c:pt>
                <c:pt idx="670">
                  <c:v>43711</c:v>
                </c:pt>
                <c:pt idx="671">
                  <c:v>43712</c:v>
                </c:pt>
                <c:pt idx="672">
                  <c:v>43713</c:v>
                </c:pt>
                <c:pt idx="673">
                  <c:v>43714</c:v>
                </c:pt>
                <c:pt idx="674">
                  <c:v>43717</c:v>
                </c:pt>
                <c:pt idx="675">
                  <c:v>43718</c:v>
                </c:pt>
                <c:pt idx="676">
                  <c:v>43719</c:v>
                </c:pt>
                <c:pt idx="677">
                  <c:v>43720</c:v>
                </c:pt>
                <c:pt idx="678">
                  <c:v>43721</c:v>
                </c:pt>
                <c:pt idx="679">
                  <c:v>43724</c:v>
                </c:pt>
                <c:pt idx="680">
                  <c:v>43725</c:v>
                </c:pt>
                <c:pt idx="681">
                  <c:v>43726</c:v>
                </c:pt>
                <c:pt idx="682">
                  <c:v>43727</c:v>
                </c:pt>
                <c:pt idx="683">
                  <c:v>43728</c:v>
                </c:pt>
                <c:pt idx="684">
                  <c:v>43731</c:v>
                </c:pt>
                <c:pt idx="685">
                  <c:v>43732</c:v>
                </c:pt>
                <c:pt idx="686">
                  <c:v>43733</c:v>
                </c:pt>
                <c:pt idx="687">
                  <c:v>43734</c:v>
                </c:pt>
                <c:pt idx="688">
                  <c:v>43735</c:v>
                </c:pt>
                <c:pt idx="689">
                  <c:v>43738</c:v>
                </c:pt>
                <c:pt idx="690">
                  <c:v>43739</c:v>
                </c:pt>
                <c:pt idx="691">
                  <c:v>43740</c:v>
                </c:pt>
                <c:pt idx="692">
                  <c:v>43741</c:v>
                </c:pt>
                <c:pt idx="693">
                  <c:v>43742</c:v>
                </c:pt>
                <c:pt idx="694">
                  <c:v>43745</c:v>
                </c:pt>
                <c:pt idx="695">
                  <c:v>43746</c:v>
                </c:pt>
                <c:pt idx="696">
                  <c:v>43747</c:v>
                </c:pt>
                <c:pt idx="697">
                  <c:v>43748</c:v>
                </c:pt>
                <c:pt idx="698">
                  <c:v>43749</c:v>
                </c:pt>
                <c:pt idx="699">
                  <c:v>43752</c:v>
                </c:pt>
                <c:pt idx="700">
                  <c:v>43753</c:v>
                </c:pt>
                <c:pt idx="701">
                  <c:v>43754</c:v>
                </c:pt>
                <c:pt idx="702">
                  <c:v>43755</c:v>
                </c:pt>
                <c:pt idx="703">
                  <c:v>43756</c:v>
                </c:pt>
                <c:pt idx="704">
                  <c:v>43759</c:v>
                </c:pt>
                <c:pt idx="705">
                  <c:v>43760</c:v>
                </c:pt>
                <c:pt idx="706">
                  <c:v>43761</c:v>
                </c:pt>
                <c:pt idx="707">
                  <c:v>43762</c:v>
                </c:pt>
                <c:pt idx="708">
                  <c:v>43763</c:v>
                </c:pt>
                <c:pt idx="709">
                  <c:v>43766</c:v>
                </c:pt>
                <c:pt idx="710">
                  <c:v>43767</c:v>
                </c:pt>
                <c:pt idx="711">
                  <c:v>43768</c:v>
                </c:pt>
                <c:pt idx="712">
                  <c:v>43769</c:v>
                </c:pt>
                <c:pt idx="713">
                  <c:v>43770</c:v>
                </c:pt>
                <c:pt idx="714">
                  <c:v>43773</c:v>
                </c:pt>
                <c:pt idx="715">
                  <c:v>43774</c:v>
                </c:pt>
                <c:pt idx="716">
                  <c:v>43775</c:v>
                </c:pt>
                <c:pt idx="717">
                  <c:v>43776</c:v>
                </c:pt>
                <c:pt idx="718">
                  <c:v>43777</c:v>
                </c:pt>
                <c:pt idx="719">
                  <c:v>43780</c:v>
                </c:pt>
                <c:pt idx="720">
                  <c:v>43781</c:v>
                </c:pt>
                <c:pt idx="721">
                  <c:v>43782</c:v>
                </c:pt>
                <c:pt idx="722">
                  <c:v>43783</c:v>
                </c:pt>
                <c:pt idx="723">
                  <c:v>43784</c:v>
                </c:pt>
                <c:pt idx="724">
                  <c:v>43787</c:v>
                </c:pt>
                <c:pt idx="725">
                  <c:v>43788</c:v>
                </c:pt>
                <c:pt idx="726">
                  <c:v>43789</c:v>
                </c:pt>
                <c:pt idx="727">
                  <c:v>43790</c:v>
                </c:pt>
                <c:pt idx="728">
                  <c:v>43791</c:v>
                </c:pt>
                <c:pt idx="729">
                  <c:v>43794</c:v>
                </c:pt>
                <c:pt idx="730">
                  <c:v>43795</c:v>
                </c:pt>
                <c:pt idx="731">
                  <c:v>43796</c:v>
                </c:pt>
                <c:pt idx="732">
                  <c:v>43798</c:v>
                </c:pt>
                <c:pt idx="733">
                  <c:v>43801</c:v>
                </c:pt>
                <c:pt idx="734">
                  <c:v>43802</c:v>
                </c:pt>
                <c:pt idx="735">
                  <c:v>43803</c:v>
                </c:pt>
                <c:pt idx="736">
                  <c:v>43804</c:v>
                </c:pt>
                <c:pt idx="737">
                  <c:v>43805</c:v>
                </c:pt>
                <c:pt idx="738">
                  <c:v>43808</c:v>
                </c:pt>
                <c:pt idx="739">
                  <c:v>43809</c:v>
                </c:pt>
                <c:pt idx="740">
                  <c:v>43810</c:v>
                </c:pt>
                <c:pt idx="741">
                  <c:v>43811</c:v>
                </c:pt>
                <c:pt idx="742">
                  <c:v>43812</c:v>
                </c:pt>
                <c:pt idx="743">
                  <c:v>43815</c:v>
                </c:pt>
                <c:pt idx="744">
                  <c:v>43816</c:v>
                </c:pt>
                <c:pt idx="745">
                  <c:v>43817</c:v>
                </c:pt>
                <c:pt idx="746">
                  <c:v>43818</c:v>
                </c:pt>
                <c:pt idx="747">
                  <c:v>43819</c:v>
                </c:pt>
                <c:pt idx="748">
                  <c:v>43822</c:v>
                </c:pt>
                <c:pt idx="749">
                  <c:v>43823</c:v>
                </c:pt>
                <c:pt idx="750">
                  <c:v>43825</c:v>
                </c:pt>
                <c:pt idx="751">
                  <c:v>43826</c:v>
                </c:pt>
                <c:pt idx="752">
                  <c:v>43829</c:v>
                </c:pt>
                <c:pt idx="753">
                  <c:v>43830</c:v>
                </c:pt>
                <c:pt idx="754">
                  <c:v>43832</c:v>
                </c:pt>
                <c:pt idx="755">
                  <c:v>43833</c:v>
                </c:pt>
                <c:pt idx="756">
                  <c:v>43836</c:v>
                </c:pt>
                <c:pt idx="757">
                  <c:v>43837</c:v>
                </c:pt>
                <c:pt idx="758">
                  <c:v>43838</c:v>
                </c:pt>
                <c:pt idx="759">
                  <c:v>43839</c:v>
                </c:pt>
                <c:pt idx="760">
                  <c:v>43840</c:v>
                </c:pt>
                <c:pt idx="761">
                  <c:v>43843</c:v>
                </c:pt>
                <c:pt idx="762">
                  <c:v>43844</c:v>
                </c:pt>
                <c:pt idx="763">
                  <c:v>43845</c:v>
                </c:pt>
                <c:pt idx="764">
                  <c:v>43846</c:v>
                </c:pt>
                <c:pt idx="765">
                  <c:v>43847</c:v>
                </c:pt>
                <c:pt idx="766">
                  <c:v>43851</c:v>
                </c:pt>
                <c:pt idx="767">
                  <c:v>43852</c:v>
                </c:pt>
                <c:pt idx="768">
                  <c:v>43853</c:v>
                </c:pt>
                <c:pt idx="769">
                  <c:v>43854</c:v>
                </c:pt>
                <c:pt idx="770">
                  <c:v>43857</c:v>
                </c:pt>
                <c:pt idx="771">
                  <c:v>43858</c:v>
                </c:pt>
                <c:pt idx="772">
                  <c:v>43859</c:v>
                </c:pt>
                <c:pt idx="773">
                  <c:v>43860</c:v>
                </c:pt>
                <c:pt idx="774">
                  <c:v>43861</c:v>
                </c:pt>
                <c:pt idx="775">
                  <c:v>43864</c:v>
                </c:pt>
                <c:pt idx="776">
                  <c:v>43865</c:v>
                </c:pt>
                <c:pt idx="777">
                  <c:v>43866</c:v>
                </c:pt>
                <c:pt idx="778">
                  <c:v>43867</c:v>
                </c:pt>
                <c:pt idx="779">
                  <c:v>43868</c:v>
                </c:pt>
                <c:pt idx="780">
                  <c:v>43871</c:v>
                </c:pt>
                <c:pt idx="781">
                  <c:v>43872</c:v>
                </c:pt>
                <c:pt idx="782">
                  <c:v>43873</c:v>
                </c:pt>
                <c:pt idx="783">
                  <c:v>43874</c:v>
                </c:pt>
                <c:pt idx="784">
                  <c:v>43875</c:v>
                </c:pt>
                <c:pt idx="785">
                  <c:v>43879</c:v>
                </c:pt>
                <c:pt idx="786">
                  <c:v>43880</c:v>
                </c:pt>
                <c:pt idx="787">
                  <c:v>43881</c:v>
                </c:pt>
                <c:pt idx="788">
                  <c:v>43882</c:v>
                </c:pt>
                <c:pt idx="789">
                  <c:v>43885</c:v>
                </c:pt>
                <c:pt idx="790">
                  <c:v>43886</c:v>
                </c:pt>
                <c:pt idx="791">
                  <c:v>43887</c:v>
                </c:pt>
                <c:pt idx="792">
                  <c:v>43888</c:v>
                </c:pt>
                <c:pt idx="793">
                  <c:v>43889</c:v>
                </c:pt>
                <c:pt idx="794">
                  <c:v>43892</c:v>
                </c:pt>
                <c:pt idx="795">
                  <c:v>43893</c:v>
                </c:pt>
                <c:pt idx="796">
                  <c:v>43894</c:v>
                </c:pt>
                <c:pt idx="797">
                  <c:v>43895</c:v>
                </c:pt>
                <c:pt idx="798">
                  <c:v>43896</c:v>
                </c:pt>
                <c:pt idx="799">
                  <c:v>43899</c:v>
                </c:pt>
                <c:pt idx="800">
                  <c:v>43900</c:v>
                </c:pt>
                <c:pt idx="801">
                  <c:v>43901</c:v>
                </c:pt>
                <c:pt idx="802">
                  <c:v>43902</c:v>
                </c:pt>
                <c:pt idx="803">
                  <c:v>43903</c:v>
                </c:pt>
                <c:pt idx="804">
                  <c:v>43906</c:v>
                </c:pt>
                <c:pt idx="805">
                  <c:v>43907</c:v>
                </c:pt>
                <c:pt idx="806">
                  <c:v>43908</c:v>
                </c:pt>
                <c:pt idx="807">
                  <c:v>43909</c:v>
                </c:pt>
                <c:pt idx="808">
                  <c:v>43910</c:v>
                </c:pt>
                <c:pt idx="809">
                  <c:v>43913</c:v>
                </c:pt>
                <c:pt idx="810">
                  <c:v>43914</c:v>
                </c:pt>
                <c:pt idx="811">
                  <c:v>43915</c:v>
                </c:pt>
                <c:pt idx="812">
                  <c:v>43916</c:v>
                </c:pt>
                <c:pt idx="813">
                  <c:v>43917</c:v>
                </c:pt>
                <c:pt idx="814">
                  <c:v>43920</c:v>
                </c:pt>
                <c:pt idx="815">
                  <c:v>43921</c:v>
                </c:pt>
                <c:pt idx="816">
                  <c:v>43922</c:v>
                </c:pt>
                <c:pt idx="817">
                  <c:v>43923</c:v>
                </c:pt>
                <c:pt idx="818">
                  <c:v>43924</c:v>
                </c:pt>
                <c:pt idx="819">
                  <c:v>43927</c:v>
                </c:pt>
                <c:pt idx="820">
                  <c:v>43928</c:v>
                </c:pt>
                <c:pt idx="821">
                  <c:v>43929</c:v>
                </c:pt>
                <c:pt idx="822">
                  <c:v>43930</c:v>
                </c:pt>
                <c:pt idx="823">
                  <c:v>43934</c:v>
                </c:pt>
                <c:pt idx="824">
                  <c:v>43935</c:v>
                </c:pt>
                <c:pt idx="825">
                  <c:v>43936</c:v>
                </c:pt>
                <c:pt idx="826">
                  <c:v>43937</c:v>
                </c:pt>
                <c:pt idx="827">
                  <c:v>43938</c:v>
                </c:pt>
                <c:pt idx="828">
                  <c:v>43941</c:v>
                </c:pt>
                <c:pt idx="829">
                  <c:v>43942</c:v>
                </c:pt>
                <c:pt idx="830">
                  <c:v>43943</c:v>
                </c:pt>
                <c:pt idx="831">
                  <c:v>43944</c:v>
                </c:pt>
                <c:pt idx="832">
                  <c:v>43945</c:v>
                </c:pt>
                <c:pt idx="833">
                  <c:v>43948</c:v>
                </c:pt>
                <c:pt idx="834">
                  <c:v>43949</c:v>
                </c:pt>
                <c:pt idx="835">
                  <c:v>43950</c:v>
                </c:pt>
                <c:pt idx="836">
                  <c:v>43951</c:v>
                </c:pt>
                <c:pt idx="837">
                  <c:v>43952</c:v>
                </c:pt>
                <c:pt idx="838">
                  <c:v>43955</c:v>
                </c:pt>
                <c:pt idx="839">
                  <c:v>43956</c:v>
                </c:pt>
                <c:pt idx="840">
                  <c:v>43957</c:v>
                </c:pt>
                <c:pt idx="841">
                  <c:v>43958</c:v>
                </c:pt>
                <c:pt idx="842">
                  <c:v>43959</c:v>
                </c:pt>
                <c:pt idx="843">
                  <c:v>43962</c:v>
                </c:pt>
                <c:pt idx="844">
                  <c:v>43963</c:v>
                </c:pt>
                <c:pt idx="845">
                  <c:v>43964</c:v>
                </c:pt>
                <c:pt idx="846">
                  <c:v>43965</c:v>
                </c:pt>
                <c:pt idx="847">
                  <c:v>43966</c:v>
                </c:pt>
                <c:pt idx="848">
                  <c:v>43969</c:v>
                </c:pt>
                <c:pt idx="849">
                  <c:v>43970</c:v>
                </c:pt>
                <c:pt idx="850">
                  <c:v>43971</c:v>
                </c:pt>
                <c:pt idx="851">
                  <c:v>43972</c:v>
                </c:pt>
                <c:pt idx="852">
                  <c:v>43973</c:v>
                </c:pt>
                <c:pt idx="853">
                  <c:v>43977</c:v>
                </c:pt>
                <c:pt idx="854">
                  <c:v>43978</c:v>
                </c:pt>
                <c:pt idx="855">
                  <c:v>43979</c:v>
                </c:pt>
                <c:pt idx="856">
                  <c:v>43980</c:v>
                </c:pt>
                <c:pt idx="857">
                  <c:v>43983</c:v>
                </c:pt>
                <c:pt idx="858">
                  <c:v>43984</c:v>
                </c:pt>
                <c:pt idx="859">
                  <c:v>43985</c:v>
                </c:pt>
                <c:pt idx="860">
                  <c:v>43986</c:v>
                </c:pt>
                <c:pt idx="861">
                  <c:v>43987</c:v>
                </c:pt>
                <c:pt idx="862">
                  <c:v>43990</c:v>
                </c:pt>
                <c:pt idx="863">
                  <c:v>43991</c:v>
                </c:pt>
                <c:pt idx="864">
                  <c:v>43992</c:v>
                </c:pt>
                <c:pt idx="865">
                  <c:v>43993</c:v>
                </c:pt>
                <c:pt idx="866">
                  <c:v>43994</c:v>
                </c:pt>
                <c:pt idx="867">
                  <c:v>43997</c:v>
                </c:pt>
                <c:pt idx="868">
                  <c:v>43998</c:v>
                </c:pt>
                <c:pt idx="869">
                  <c:v>43999</c:v>
                </c:pt>
                <c:pt idx="870">
                  <c:v>44000</c:v>
                </c:pt>
                <c:pt idx="871">
                  <c:v>44001</c:v>
                </c:pt>
                <c:pt idx="872">
                  <c:v>44004</c:v>
                </c:pt>
                <c:pt idx="873">
                  <c:v>44005</c:v>
                </c:pt>
                <c:pt idx="874">
                  <c:v>44006</c:v>
                </c:pt>
                <c:pt idx="875">
                  <c:v>44007</c:v>
                </c:pt>
                <c:pt idx="876">
                  <c:v>44008</c:v>
                </c:pt>
                <c:pt idx="877">
                  <c:v>44011</c:v>
                </c:pt>
                <c:pt idx="878">
                  <c:v>44012</c:v>
                </c:pt>
                <c:pt idx="879">
                  <c:v>44013</c:v>
                </c:pt>
                <c:pt idx="880">
                  <c:v>44014</c:v>
                </c:pt>
                <c:pt idx="881">
                  <c:v>44018</c:v>
                </c:pt>
                <c:pt idx="882">
                  <c:v>44019</c:v>
                </c:pt>
                <c:pt idx="883">
                  <c:v>44020</c:v>
                </c:pt>
                <c:pt idx="884">
                  <c:v>44021</c:v>
                </c:pt>
                <c:pt idx="885">
                  <c:v>44022</c:v>
                </c:pt>
                <c:pt idx="886">
                  <c:v>44025</c:v>
                </c:pt>
                <c:pt idx="887">
                  <c:v>44026</c:v>
                </c:pt>
                <c:pt idx="888">
                  <c:v>44027</c:v>
                </c:pt>
                <c:pt idx="889">
                  <c:v>44028</c:v>
                </c:pt>
                <c:pt idx="890">
                  <c:v>44029</c:v>
                </c:pt>
                <c:pt idx="891">
                  <c:v>44032</c:v>
                </c:pt>
                <c:pt idx="892">
                  <c:v>44033</c:v>
                </c:pt>
                <c:pt idx="893">
                  <c:v>44034</c:v>
                </c:pt>
                <c:pt idx="894">
                  <c:v>44035</c:v>
                </c:pt>
                <c:pt idx="895">
                  <c:v>44036</c:v>
                </c:pt>
                <c:pt idx="896">
                  <c:v>44039</c:v>
                </c:pt>
                <c:pt idx="897">
                  <c:v>44040</c:v>
                </c:pt>
                <c:pt idx="898">
                  <c:v>44041</c:v>
                </c:pt>
                <c:pt idx="899">
                  <c:v>44042</c:v>
                </c:pt>
                <c:pt idx="900">
                  <c:v>44043</c:v>
                </c:pt>
                <c:pt idx="901">
                  <c:v>44046</c:v>
                </c:pt>
                <c:pt idx="902">
                  <c:v>44047</c:v>
                </c:pt>
                <c:pt idx="903">
                  <c:v>44048</c:v>
                </c:pt>
                <c:pt idx="904">
                  <c:v>44049</c:v>
                </c:pt>
                <c:pt idx="905">
                  <c:v>44050</c:v>
                </c:pt>
                <c:pt idx="906">
                  <c:v>44053</c:v>
                </c:pt>
                <c:pt idx="907">
                  <c:v>44054</c:v>
                </c:pt>
                <c:pt idx="908">
                  <c:v>44055</c:v>
                </c:pt>
                <c:pt idx="909">
                  <c:v>44056</c:v>
                </c:pt>
                <c:pt idx="910">
                  <c:v>44057</c:v>
                </c:pt>
                <c:pt idx="911">
                  <c:v>44060</c:v>
                </c:pt>
                <c:pt idx="912">
                  <c:v>44061</c:v>
                </c:pt>
                <c:pt idx="913">
                  <c:v>44062</c:v>
                </c:pt>
                <c:pt idx="914">
                  <c:v>44063</c:v>
                </c:pt>
                <c:pt idx="915">
                  <c:v>44064</c:v>
                </c:pt>
                <c:pt idx="916">
                  <c:v>44067</c:v>
                </c:pt>
                <c:pt idx="917">
                  <c:v>44068</c:v>
                </c:pt>
                <c:pt idx="918">
                  <c:v>44069</c:v>
                </c:pt>
                <c:pt idx="919">
                  <c:v>44070</c:v>
                </c:pt>
                <c:pt idx="920">
                  <c:v>44071</c:v>
                </c:pt>
                <c:pt idx="921">
                  <c:v>44074</c:v>
                </c:pt>
                <c:pt idx="922">
                  <c:v>44075</c:v>
                </c:pt>
                <c:pt idx="923">
                  <c:v>44076</c:v>
                </c:pt>
                <c:pt idx="924">
                  <c:v>44077</c:v>
                </c:pt>
                <c:pt idx="925">
                  <c:v>44078</c:v>
                </c:pt>
                <c:pt idx="926">
                  <c:v>44082</c:v>
                </c:pt>
                <c:pt idx="927">
                  <c:v>44083</c:v>
                </c:pt>
                <c:pt idx="928">
                  <c:v>44084</c:v>
                </c:pt>
                <c:pt idx="929">
                  <c:v>44085</c:v>
                </c:pt>
                <c:pt idx="930">
                  <c:v>44088</c:v>
                </c:pt>
                <c:pt idx="931">
                  <c:v>44089</c:v>
                </c:pt>
                <c:pt idx="932">
                  <c:v>44090</c:v>
                </c:pt>
                <c:pt idx="933">
                  <c:v>44091</c:v>
                </c:pt>
                <c:pt idx="934">
                  <c:v>44092</c:v>
                </c:pt>
                <c:pt idx="935">
                  <c:v>44095</c:v>
                </c:pt>
                <c:pt idx="936">
                  <c:v>44096</c:v>
                </c:pt>
                <c:pt idx="937">
                  <c:v>44097</c:v>
                </c:pt>
                <c:pt idx="938">
                  <c:v>44098</c:v>
                </c:pt>
                <c:pt idx="939">
                  <c:v>44099</c:v>
                </c:pt>
                <c:pt idx="940">
                  <c:v>44102</c:v>
                </c:pt>
                <c:pt idx="941">
                  <c:v>44103</c:v>
                </c:pt>
                <c:pt idx="942">
                  <c:v>44104</c:v>
                </c:pt>
                <c:pt idx="943">
                  <c:v>44105</c:v>
                </c:pt>
                <c:pt idx="944">
                  <c:v>44106</c:v>
                </c:pt>
                <c:pt idx="945">
                  <c:v>44109</c:v>
                </c:pt>
                <c:pt idx="946">
                  <c:v>44110</c:v>
                </c:pt>
                <c:pt idx="947">
                  <c:v>44111</c:v>
                </c:pt>
                <c:pt idx="948">
                  <c:v>44112</c:v>
                </c:pt>
                <c:pt idx="949">
                  <c:v>44113</c:v>
                </c:pt>
                <c:pt idx="950">
                  <c:v>44116</c:v>
                </c:pt>
                <c:pt idx="951">
                  <c:v>44117</c:v>
                </c:pt>
                <c:pt idx="952">
                  <c:v>44118</c:v>
                </c:pt>
                <c:pt idx="953">
                  <c:v>44119</c:v>
                </c:pt>
                <c:pt idx="954">
                  <c:v>44120</c:v>
                </c:pt>
                <c:pt idx="955">
                  <c:v>44123</c:v>
                </c:pt>
                <c:pt idx="956">
                  <c:v>44124</c:v>
                </c:pt>
                <c:pt idx="957">
                  <c:v>44125</c:v>
                </c:pt>
                <c:pt idx="958">
                  <c:v>44126</c:v>
                </c:pt>
                <c:pt idx="959">
                  <c:v>44127</c:v>
                </c:pt>
                <c:pt idx="960">
                  <c:v>44130</c:v>
                </c:pt>
                <c:pt idx="961">
                  <c:v>44131</c:v>
                </c:pt>
                <c:pt idx="962">
                  <c:v>44132</c:v>
                </c:pt>
                <c:pt idx="963">
                  <c:v>44133</c:v>
                </c:pt>
                <c:pt idx="964">
                  <c:v>44134</c:v>
                </c:pt>
                <c:pt idx="965">
                  <c:v>44137</c:v>
                </c:pt>
                <c:pt idx="966">
                  <c:v>44138</c:v>
                </c:pt>
                <c:pt idx="967">
                  <c:v>44139</c:v>
                </c:pt>
                <c:pt idx="968">
                  <c:v>44140</c:v>
                </c:pt>
                <c:pt idx="969">
                  <c:v>44141</c:v>
                </c:pt>
                <c:pt idx="970">
                  <c:v>44144</c:v>
                </c:pt>
                <c:pt idx="971">
                  <c:v>44145</c:v>
                </c:pt>
                <c:pt idx="972">
                  <c:v>44146</c:v>
                </c:pt>
                <c:pt idx="973">
                  <c:v>44147</c:v>
                </c:pt>
                <c:pt idx="974">
                  <c:v>44148</c:v>
                </c:pt>
                <c:pt idx="975">
                  <c:v>44151</c:v>
                </c:pt>
                <c:pt idx="976">
                  <c:v>44152</c:v>
                </c:pt>
                <c:pt idx="977">
                  <c:v>44153</c:v>
                </c:pt>
                <c:pt idx="978">
                  <c:v>44154</c:v>
                </c:pt>
                <c:pt idx="979">
                  <c:v>44155</c:v>
                </c:pt>
                <c:pt idx="980">
                  <c:v>44158</c:v>
                </c:pt>
                <c:pt idx="981">
                  <c:v>44159</c:v>
                </c:pt>
                <c:pt idx="982">
                  <c:v>44160</c:v>
                </c:pt>
                <c:pt idx="983">
                  <c:v>44162</c:v>
                </c:pt>
                <c:pt idx="984">
                  <c:v>44165</c:v>
                </c:pt>
                <c:pt idx="985">
                  <c:v>44166</c:v>
                </c:pt>
                <c:pt idx="986">
                  <c:v>44167</c:v>
                </c:pt>
                <c:pt idx="987">
                  <c:v>44168</c:v>
                </c:pt>
                <c:pt idx="988">
                  <c:v>44169</c:v>
                </c:pt>
                <c:pt idx="989">
                  <c:v>44172</c:v>
                </c:pt>
                <c:pt idx="990">
                  <c:v>44173</c:v>
                </c:pt>
                <c:pt idx="991">
                  <c:v>44174</c:v>
                </c:pt>
                <c:pt idx="992">
                  <c:v>44175</c:v>
                </c:pt>
                <c:pt idx="993">
                  <c:v>44176</c:v>
                </c:pt>
                <c:pt idx="994">
                  <c:v>44179</c:v>
                </c:pt>
                <c:pt idx="995">
                  <c:v>44180</c:v>
                </c:pt>
                <c:pt idx="996">
                  <c:v>44181</c:v>
                </c:pt>
                <c:pt idx="997">
                  <c:v>44182</c:v>
                </c:pt>
                <c:pt idx="998">
                  <c:v>44183</c:v>
                </c:pt>
                <c:pt idx="999">
                  <c:v>44186</c:v>
                </c:pt>
                <c:pt idx="1000">
                  <c:v>44187</c:v>
                </c:pt>
                <c:pt idx="1001">
                  <c:v>44188</c:v>
                </c:pt>
                <c:pt idx="1002">
                  <c:v>44189</c:v>
                </c:pt>
                <c:pt idx="1003">
                  <c:v>44193</c:v>
                </c:pt>
                <c:pt idx="1004">
                  <c:v>44194</c:v>
                </c:pt>
                <c:pt idx="1005">
                  <c:v>44195</c:v>
                </c:pt>
                <c:pt idx="1006">
                  <c:v>44196</c:v>
                </c:pt>
              </c:numCache>
            </c:numRef>
          </c:xVal>
          <c:yVal>
            <c:numRef>
              <c:f>'M.C.1.3'!$H$4:$H$1009</c:f>
              <c:numCache>
                <c:formatCode>0.00000%</c:formatCode>
                <c:ptCount val="1006"/>
                <c:pt idx="0">
                  <c:v>5.7578173443175729E-3</c:v>
                </c:pt>
                <c:pt idx="1">
                  <c:v>-7.9267218601386524E-4</c:v>
                </c:pt>
                <c:pt idx="2">
                  <c:v>3.5257822829439789E-3</c:v>
                </c:pt>
                <c:pt idx="3">
                  <c:v>-3.5573122529644063E-3</c:v>
                </c:pt>
                <c:pt idx="4">
                  <c:v>0</c:v>
                </c:pt>
                <c:pt idx="5">
                  <c:v>2.8207501432413462E-3</c:v>
                </c:pt>
                <c:pt idx="6">
                  <c:v>-2.1535621676262995E-3</c:v>
                </c:pt>
                <c:pt idx="7">
                  <c:v>1.849894291754639E-3</c:v>
                </c:pt>
                <c:pt idx="8">
                  <c:v>-2.9455728479731436E-3</c:v>
                </c:pt>
                <c:pt idx="9">
                  <c:v>1.7637461969222112E-3</c:v>
                </c:pt>
                <c:pt idx="10">
                  <c:v>-3.6093137902197814E-3</c:v>
                </c:pt>
                <c:pt idx="11">
                  <c:v>3.3573353359546143E-3</c:v>
                </c:pt>
                <c:pt idx="12">
                  <c:v>-2.6856866111919508E-3</c:v>
                </c:pt>
                <c:pt idx="13">
                  <c:v>6.5777856259934264E-3</c:v>
                </c:pt>
                <c:pt idx="14">
                  <c:v>8.0259637735187184E-3</c:v>
                </c:pt>
                <c:pt idx="15">
                  <c:v>-7.3964497041434374E-4</c:v>
                </c:pt>
                <c:pt idx="16">
                  <c:v>-8.7081464710236922E-4</c:v>
                </c:pt>
                <c:pt idx="17">
                  <c:v>-6.0138580206561265E-3</c:v>
                </c:pt>
                <c:pt idx="18">
                  <c:v>-8.7684685869615642E-4</c:v>
                </c:pt>
                <c:pt idx="19">
                  <c:v>3.0716573785594115E-4</c:v>
                </c:pt>
                <c:pt idx="20">
                  <c:v>5.2640814177928874E-4</c:v>
                </c:pt>
                <c:pt idx="21">
                  <c:v>7.2781480182391167E-3</c:v>
                </c:pt>
                <c:pt idx="22">
                  <c:v>-2.0893183598851284E-3</c:v>
                </c:pt>
                <c:pt idx="23">
                  <c:v>2.1809299485298084E-4</c:v>
                </c:pt>
                <c:pt idx="24">
                  <c:v>6.9774541014333558E-4</c:v>
                </c:pt>
                <c:pt idx="25">
                  <c:v>5.7523859328016957E-3</c:v>
                </c:pt>
                <c:pt idx="26">
                  <c:v>3.5530135621126835E-3</c:v>
                </c:pt>
                <c:pt idx="27">
                  <c:v>5.2242994689348787E-3</c:v>
                </c:pt>
                <c:pt idx="28">
                  <c:v>4.0374538269909443E-3</c:v>
                </c:pt>
                <c:pt idx="29">
                  <c:v>4.9623545516768175E-3</c:v>
                </c:pt>
                <c:pt idx="30">
                  <c:v>-8.5135365230715188E-4</c:v>
                </c:pt>
                <c:pt idx="31">
                  <c:v>1.7041581458758781E-3</c:v>
                </c:pt>
                <c:pt idx="32">
                  <c:v>6.0394692072134326E-3</c:v>
                </c:pt>
                <c:pt idx="33">
                  <c:v>-1.0991798427326671E-3</c:v>
                </c:pt>
                <c:pt idx="34">
                  <c:v>4.2322668020999821E-4</c:v>
                </c:pt>
                <c:pt idx="35">
                  <c:v>1.4806667230731207E-3</c:v>
                </c:pt>
                <c:pt idx="36">
                  <c:v>1.0560554217884377E-3</c:v>
                </c:pt>
                <c:pt idx="37">
                  <c:v>-2.6162545362479195E-3</c:v>
                </c:pt>
                <c:pt idx="38">
                  <c:v>1.3707903198510785E-2</c:v>
                </c:pt>
                <c:pt idx="39">
                  <c:v>-5.884808013355558E-3</c:v>
                </c:pt>
                <c:pt idx="40">
                  <c:v>5.0379948780387984E-4</c:v>
                </c:pt>
                <c:pt idx="41">
                  <c:v>-3.2730477109645939E-3</c:v>
                </c:pt>
                <c:pt idx="42">
                  <c:v>-2.9048962236349896E-3</c:v>
                </c:pt>
                <c:pt idx="43">
                  <c:v>-2.2800202668468161E-3</c:v>
                </c:pt>
                <c:pt idx="44">
                  <c:v>8.0406263224719332E-4</c:v>
                </c:pt>
                <c:pt idx="45">
                  <c:v>3.2559516258614529E-3</c:v>
                </c:pt>
                <c:pt idx="46">
                  <c:v>3.7933069206785852E-4</c:v>
                </c:pt>
                <c:pt idx="47">
                  <c:v>-3.4126816937012361E-3</c:v>
                </c:pt>
                <c:pt idx="48">
                  <c:v>8.4129534116852422E-3</c:v>
                </c:pt>
                <c:pt idx="49">
                  <c:v>-1.6350144635894903E-3</c:v>
                </c:pt>
                <c:pt idx="50">
                  <c:v>-1.3437473754934759E-3</c:v>
                </c:pt>
                <c:pt idx="51">
                  <c:v>-1.9762845849801147E-3</c:v>
                </c:pt>
                <c:pt idx="52">
                  <c:v>-1.2428902464714509E-2</c:v>
                </c:pt>
                <c:pt idx="53">
                  <c:v>1.8771331058020646E-3</c:v>
                </c:pt>
                <c:pt idx="54">
                  <c:v>-1.0219724067450642E-3</c:v>
                </c:pt>
                <c:pt idx="55">
                  <c:v>-8.5251491901106036E-4</c:v>
                </c:pt>
                <c:pt idx="56">
                  <c:v>-1.0238907849829948E-3</c:v>
                </c:pt>
                <c:pt idx="57">
                  <c:v>7.2599931670651596E-3</c:v>
                </c:pt>
                <c:pt idx="58">
                  <c:v>1.0599508182820294E-3</c:v>
                </c:pt>
                <c:pt idx="59">
                  <c:v>2.9647198339757264E-3</c:v>
                </c:pt>
                <c:pt idx="60">
                  <c:v>-2.2803091085681348E-3</c:v>
                </c:pt>
                <c:pt idx="61">
                  <c:v>-1.650653912896094E-3</c:v>
                </c:pt>
                <c:pt idx="62">
                  <c:v>5.9352212989649544E-4</c:v>
                </c:pt>
                <c:pt idx="63">
                  <c:v>-3.0929582238792275E-3</c:v>
                </c:pt>
                <c:pt idx="64">
                  <c:v>1.9550342130987275E-3</c:v>
                </c:pt>
                <c:pt idx="65">
                  <c:v>-8.4835630965007791E-4</c:v>
                </c:pt>
                <c:pt idx="66">
                  <c:v>7.2171513479091232E-4</c:v>
                </c:pt>
                <c:pt idx="67">
                  <c:v>-1.4423892754114043E-3</c:v>
                </c:pt>
                <c:pt idx="68">
                  <c:v>-3.7811198912397481E-3</c:v>
                </c:pt>
                <c:pt idx="69">
                  <c:v>-6.8233186916286659E-3</c:v>
                </c:pt>
                <c:pt idx="70">
                  <c:v>8.6306840139120933E-3</c:v>
                </c:pt>
                <c:pt idx="71">
                  <c:v>-2.8948488718604226E-3</c:v>
                </c:pt>
                <c:pt idx="72">
                  <c:v>-1.7077960891469512E-3</c:v>
                </c:pt>
                <c:pt idx="73">
                  <c:v>7.5271576426312325E-3</c:v>
                </c:pt>
                <c:pt idx="74">
                  <c:v>-3.0138381866033903E-3</c:v>
                </c:pt>
                <c:pt idx="75">
                  <c:v>1.0857069868437819E-2</c:v>
                </c:pt>
                <c:pt idx="76">
                  <c:v>6.0652009097801329E-3</c:v>
                </c:pt>
                <c:pt idx="77">
                  <c:v>-5.0238633509158692E-4</c:v>
                </c:pt>
                <c:pt idx="78">
                  <c:v>5.8641199631392915E-4</c:v>
                </c:pt>
                <c:pt idx="79">
                  <c:v>-1.9256530475554312E-3</c:v>
                </c:pt>
                <c:pt idx="80">
                  <c:v>1.7196543914101969E-3</c:v>
                </c:pt>
                <c:pt idx="81">
                  <c:v>1.214252815810335E-3</c:v>
                </c:pt>
                <c:pt idx="82">
                  <c:v>-1.2964202074271514E-3</c:v>
                </c:pt>
                <c:pt idx="83">
                  <c:v>5.8624010719832143E-4</c:v>
                </c:pt>
                <c:pt idx="84">
                  <c:v>4.1012764176606709E-3</c:v>
                </c:pt>
                <c:pt idx="85">
                  <c:v>4.167882298999892E-5</c:v>
                </c:pt>
                <c:pt idx="86">
                  <c:v>-1.0419271484537473E-3</c:v>
                </c:pt>
                <c:pt idx="87">
                  <c:v>1.1264550043805777E-3</c:v>
                </c:pt>
                <c:pt idx="88">
                  <c:v>-2.1670278379729568E-3</c:v>
                </c:pt>
                <c:pt idx="89">
                  <c:v>-1.4617440694955075E-3</c:v>
                </c:pt>
                <c:pt idx="90">
                  <c:v>4.7680789660797807E-3</c:v>
                </c:pt>
                <c:pt idx="91">
                  <c:v>-6.6602838946028253E-4</c:v>
                </c:pt>
                <c:pt idx="92">
                  <c:v>-1.8203024117965483E-2</c:v>
                </c:pt>
                <c:pt idx="93">
                  <c:v>3.6911327959270324E-3</c:v>
                </c:pt>
                <c:pt idx="94">
                  <c:v>6.7633258654944406E-3</c:v>
                </c:pt>
                <c:pt idx="95">
                  <c:v>5.1643783851871294E-3</c:v>
                </c:pt>
                <c:pt idx="96">
                  <c:v>1.8379281537177494E-3</c:v>
                </c:pt>
                <c:pt idx="97">
                  <c:v>2.5016677785190122E-3</c:v>
                </c:pt>
                <c:pt idx="98">
                  <c:v>4.4501746797536157E-3</c:v>
                </c:pt>
                <c:pt idx="99">
                  <c:v>2.898430706803623E-4</c:v>
                </c:pt>
                <c:pt idx="100">
                  <c:v>-1.2004304992135895E-3</c:v>
                </c:pt>
                <c:pt idx="101">
                  <c:v>-4.5588296241039217E-4</c:v>
                </c:pt>
                <c:pt idx="102">
                  <c:v>7.5876938386265635E-3</c:v>
                </c:pt>
                <c:pt idx="103">
                  <c:v>3.7035512941854254E-3</c:v>
                </c:pt>
                <c:pt idx="104">
                  <c:v>-1.2299618711819615E-3</c:v>
                </c:pt>
                <c:pt idx="105">
                  <c:v>-2.791346824842833E-3</c:v>
                </c:pt>
                <c:pt idx="106">
                  <c:v>1.5642366113695072E-3</c:v>
                </c:pt>
                <c:pt idx="107">
                  <c:v>2.8769882043500061E-4</c:v>
                </c:pt>
                <c:pt idx="108">
                  <c:v>-8.2176021037061453E-4</c:v>
                </c:pt>
                <c:pt idx="109">
                  <c:v>-9.8692326671601105E-4</c:v>
                </c:pt>
                <c:pt idx="110">
                  <c:v>4.4867045360994506E-3</c:v>
                </c:pt>
                <c:pt idx="111">
                  <c:v>-9.8348563701189384E-4</c:v>
                </c:pt>
                <c:pt idx="112">
                  <c:v>-2.215021124738592E-3</c:v>
                </c:pt>
                <c:pt idx="113">
                  <c:v>2.877697841725535E-4</c:v>
                </c:pt>
                <c:pt idx="114">
                  <c:v>8.3429228998850302E-3</c:v>
                </c:pt>
                <c:pt idx="115">
                  <c:v>-6.7250866109639373E-3</c:v>
                </c:pt>
                <c:pt idx="116">
                  <c:v>-5.7447681575706344E-4</c:v>
                </c:pt>
                <c:pt idx="117">
                  <c:v>-4.5163409426829393E-4</c:v>
                </c:pt>
                <c:pt idx="118">
                  <c:v>1.5608954610804027E-3</c:v>
                </c:pt>
                <c:pt idx="119">
                  <c:v>3.2809744494111115E-4</c:v>
                </c:pt>
                <c:pt idx="120">
                  <c:v>-8.0767496207616585E-3</c:v>
                </c:pt>
                <c:pt idx="121">
                  <c:v>8.8038356617341496E-3</c:v>
                </c:pt>
                <c:pt idx="122">
                  <c:v>-8.60408899086329E-3</c:v>
                </c:pt>
                <c:pt idx="123">
                  <c:v>1.5291151795677749E-3</c:v>
                </c:pt>
                <c:pt idx="124">
                  <c:v>2.3108030040439598E-3</c:v>
                </c:pt>
                <c:pt idx="125">
                  <c:v>1.4409221902016434E-3</c:v>
                </c:pt>
                <c:pt idx="126">
                  <c:v>-9.3319630010276766E-3</c:v>
                </c:pt>
                <c:pt idx="127">
                  <c:v>6.3905718316872306E-3</c:v>
                </c:pt>
                <c:pt idx="128">
                  <c:v>9.0714167903693799E-4</c:v>
                </c:pt>
                <c:pt idx="129">
                  <c:v>-7.8273049353216884E-4</c:v>
                </c:pt>
                <c:pt idx="130">
                  <c:v>7.2974644403214217E-3</c:v>
                </c:pt>
                <c:pt idx="131">
                  <c:v>1.8827766863132034E-3</c:v>
                </c:pt>
                <c:pt idx="132">
                  <c:v>4.6980962496936396E-3</c:v>
                </c:pt>
                <c:pt idx="133">
                  <c:v>-8.1323953970757756E-5</c:v>
                </c:pt>
                <c:pt idx="134">
                  <c:v>6.0997926070505137E-4</c:v>
                </c:pt>
                <c:pt idx="135">
                  <c:v>5.3645452328701104E-3</c:v>
                </c:pt>
                <c:pt idx="136">
                  <c:v>-1.6169455897807605E-4</c:v>
                </c:pt>
                <c:pt idx="137">
                  <c:v>-3.6387159375761424E-4</c:v>
                </c:pt>
                <c:pt idx="138">
                  <c:v>-1.0515672396359532E-3</c:v>
                </c:pt>
                <c:pt idx="139">
                  <c:v>2.9150977772378628E-3</c:v>
                </c:pt>
                <c:pt idx="140">
                  <c:v>2.8258851075868563E-4</c:v>
                </c:pt>
                <c:pt idx="141">
                  <c:v>-9.6860117846475635E-4</c:v>
                </c:pt>
                <c:pt idx="142">
                  <c:v>-1.3331178799386167E-3</c:v>
                </c:pt>
                <c:pt idx="143">
                  <c:v>-7.2812588487514152E-4</c:v>
                </c:pt>
                <c:pt idx="144">
                  <c:v>2.4288547949642414E-3</c:v>
                </c:pt>
                <c:pt idx="145">
                  <c:v>5.2497677987317637E-4</c:v>
                </c:pt>
                <c:pt idx="146">
                  <c:v>-2.1795285760413119E-3</c:v>
                </c:pt>
                <c:pt idx="147">
                  <c:v>1.8606908826148683E-3</c:v>
                </c:pt>
                <c:pt idx="148">
                  <c:v>1.6553617571060109E-3</c:v>
                </c:pt>
                <c:pt idx="149">
                  <c:v>-2.4184771655447745E-3</c:v>
                </c:pt>
                <c:pt idx="150">
                  <c:v>-3.6365105660840502E-4</c:v>
                </c:pt>
                <c:pt idx="151">
                  <c:v>-1.4470493128536877E-2</c:v>
                </c:pt>
                <c:pt idx="152">
                  <c:v>1.2714297432534494E-3</c:v>
                </c:pt>
                <c:pt idx="153">
                  <c:v>1.0035636750911348E-2</c:v>
                </c:pt>
                <c:pt idx="154">
                  <c:v>-4.8665747424780914E-4</c:v>
                </c:pt>
                <c:pt idx="155">
                  <c:v>1.420108739754955E-3</c:v>
                </c:pt>
                <c:pt idx="156">
                  <c:v>-1.5436975811352838E-2</c:v>
                </c:pt>
                <c:pt idx="157">
                  <c:v>-1.8106995884773491E-3</c:v>
                </c:pt>
                <c:pt idx="158">
                  <c:v>1.154353562005328E-3</c:v>
                </c:pt>
                <c:pt idx="159">
                  <c:v>9.924229945643237E-3</c:v>
                </c:pt>
                <c:pt idx="160">
                  <c:v>-3.46585117227316E-3</c:v>
                </c:pt>
                <c:pt idx="161">
                  <c:v>-2.0458265139116083E-3</c:v>
                </c:pt>
                <c:pt idx="162">
                  <c:v>1.6810168101679679E-3</c:v>
                </c:pt>
                <c:pt idx="163">
                  <c:v>4.5024763619982977E-4</c:v>
                </c:pt>
                <c:pt idx="164">
                  <c:v>8.5917682677383311E-4</c:v>
                </c:pt>
                <c:pt idx="165">
                  <c:v>4.6192208641619992E-3</c:v>
                </c:pt>
                <c:pt idx="166">
                  <c:v>5.7373046875E-3</c:v>
                </c:pt>
                <c:pt idx="167">
                  <c:v>1.9824412347777542E-3</c:v>
                </c:pt>
                <c:pt idx="168">
                  <c:v>-7.5910522490509891E-3</c:v>
                </c:pt>
                <c:pt idx="169">
                  <c:v>3.1328830661565554E-3</c:v>
                </c:pt>
                <c:pt idx="170">
                  <c:v>-1.6223889677557946E-4</c:v>
                </c:pt>
                <c:pt idx="171">
                  <c:v>-1.500953308182118E-3</c:v>
                </c:pt>
                <c:pt idx="172">
                  <c:v>1.0847485171040727E-2</c:v>
                </c:pt>
                <c:pt idx="173">
                  <c:v>3.3760700936458221E-3</c:v>
                </c:pt>
                <c:pt idx="174">
                  <c:v>7.6106549168830639E-4</c:v>
                </c:pt>
                <c:pt idx="175">
                  <c:v>-1.1207172590458336E-3</c:v>
                </c:pt>
                <c:pt idx="176">
                  <c:v>1.843244109632991E-3</c:v>
                </c:pt>
                <c:pt idx="177">
                  <c:v>1.479881609471434E-3</c:v>
                </c:pt>
                <c:pt idx="178">
                  <c:v>1.1182555213864465E-3</c:v>
                </c:pt>
                <c:pt idx="179">
                  <c:v>5.9839629792146631E-4</c:v>
                </c:pt>
                <c:pt idx="180">
                  <c:v>-3.0300613986125047E-3</c:v>
                </c:pt>
                <c:pt idx="181">
                  <c:v>6.3984643685510711E-4</c:v>
                </c:pt>
                <c:pt idx="182">
                  <c:v>-2.1980657021820615E-3</c:v>
                </c:pt>
                <c:pt idx="183">
                  <c:v>4.0052869788365086E-5</c:v>
                </c:pt>
                <c:pt idx="184">
                  <c:v>4.0852290932393842E-3</c:v>
                </c:pt>
                <c:pt idx="185">
                  <c:v>1.2365376944554196E-3</c:v>
                </c:pt>
                <c:pt idx="186">
                  <c:v>3.705031672045056E-3</c:v>
                </c:pt>
                <c:pt idx="187">
                  <c:v>3.8501230451695179E-3</c:v>
                </c:pt>
                <c:pt idx="188">
                  <c:v>2.174686647423929E-3</c:v>
                </c:pt>
                <c:pt idx="189">
                  <c:v>1.2230726741890852E-3</c:v>
                </c:pt>
                <c:pt idx="190">
                  <c:v>5.6744296016078E-3</c:v>
                </c:pt>
                <c:pt idx="191">
                  <c:v>-1.0971356921749553E-3</c:v>
                </c:pt>
                <c:pt idx="192">
                  <c:v>-1.8044168987566556E-3</c:v>
                </c:pt>
                <c:pt idx="193">
                  <c:v>2.3185444256690335E-3</c:v>
                </c:pt>
                <c:pt idx="194">
                  <c:v>1.80349721634121E-3</c:v>
                </c:pt>
                <c:pt idx="195">
                  <c:v>-1.68284283030673E-3</c:v>
                </c:pt>
                <c:pt idx="196">
                  <c:v>9.0164255752855915E-4</c:v>
                </c:pt>
                <c:pt idx="197">
                  <c:v>1.7233275889081412E-3</c:v>
                </c:pt>
                <c:pt idx="198">
                  <c:v>7.0378479824850793E-4</c:v>
                </c:pt>
                <c:pt idx="199">
                  <c:v>7.4236149097450799E-4</c:v>
                </c:pt>
                <c:pt idx="200">
                  <c:v>3.123413891381599E-4</c:v>
                </c:pt>
                <c:pt idx="201">
                  <c:v>5.1129932477265161E-3</c:v>
                </c:pt>
                <c:pt idx="202">
                  <c:v>-3.9608574091332116E-3</c:v>
                </c:pt>
                <c:pt idx="203">
                  <c:v>1.5984405458089324E-3</c:v>
                </c:pt>
                <c:pt idx="204">
                  <c:v>-4.6319722860146406E-3</c:v>
                </c:pt>
                <c:pt idx="205">
                  <c:v>1.2513686844988214E-3</c:v>
                </c:pt>
                <c:pt idx="206">
                  <c:v>8.084674269645209E-3</c:v>
                </c:pt>
                <c:pt idx="207">
                  <c:v>-3.2156832358295473E-3</c:v>
                </c:pt>
                <c:pt idx="208">
                  <c:v>9.7170398009960302E-4</c:v>
                </c:pt>
                <c:pt idx="209">
                  <c:v>1.592047528443219E-3</c:v>
                </c:pt>
                <c:pt idx="210">
                  <c:v>1.5507482360233027E-4</c:v>
                </c:pt>
                <c:pt idx="211">
                  <c:v>3.1010155826032282E-3</c:v>
                </c:pt>
                <c:pt idx="212">
                  <c:v>1.2752144678875865E-3</c:v>
                </c:pt>
                <c:pt idx="213">
                  <c:v>-1.9296823742809277E-4</c:v>
                </c:pt>
                <c:pt idx="214">
                  <c:v>1.4668416583032418E-3</c:v>
                </c:pt>
                <c:pt idx="215">
                  <c:v>-3.7773666358310587E-3</c:v>
                </c:pt>
                <c:pt idx="216">
                  <c:v>-8.8988624932284655E-4</c:v>
                </c:pt>
                <c:pt idx="217">
                  <c:v>9.6812918715882823E-4</c:v>
                </c:pt>
                <c:pt idx="218">
                  <c:v>-2.2825750541628498E-3</c:v>
                </c:pt>
                <c:pt idx="219">
                  <c:v>-5.5449998061189998E-3</c:v>
                </c:pt>
                <c:pt idx="220">
                  <c:v>8.188411448178945E-3</c:v>
                </c:pt>
                <c:pt idx="221">
                  <c:v>-2.6299504950494379E-3</c:v>
                </c:pt>
                <c:pt idx="222">
                  <c:v>1.2796649604465138E-3</c:v>
                </c:pt>
                <c:pt idx="223">
                  <c:v>6.5450602222996146E-3</c:v>
                </c:pt>
                <c:pt idx="224">
                  <c:v>-7.3105040400156529E-4</c:v>
                </c:pt>
                <c:pt idx="225">
                  <c:v>2.0407377459474851E-3</c:v>
                </c:pt>
                <c:pt idx="226">
                  <c:v>-3.8426068244701295E-4</c:v>
                </c:pt>
                <c:pt idx="227">
                  <c:v>9.8408549242714471E-3</c:v>
                </c:pt>
                <c:pt idx="228">
                  <c:v>-3.4259611724407613E-4</c:v>
                </c:pt>
                <c:pt idx="229">
                  <c:v>8.1870454285823957E-3</c:v>
                </c:pt>
                <c:pt idx="230">
                  <c:v>-2.0395830185828689E-3</c:v>
                </c:pt>
                <c:pt idx="231">
                  <c:v>-1.0597229581408296E-3</c:v>
                </c:pt>
                <c:pt idx="232">
                  <c:v>-3.7129650678184856E-3</c:v>
                </c:pt>
                <c:pt idx="233">
                  <c:v>-1.1408579251581674E-4</c:v>
                </c:pt>
                <c:pt idx="234">
                  <c:v>2.9285361122730613E-3</c:v>
                </c:pt>
                <c:pt idx="235">
                  <c:v>5.4986727341677089E-3</c:v>
                </c:pt>
                <c:pt idx="236">
                  <c:v>3.2057326041863288E-3</c:v>
                </c:pt>
                <c:pt idx="237">
                  <c:v>1.5413533834585103E-3</c:v>
                </c:pt>
                <c:pt idx="238">
                  <c:v>-4.8796967080799725E-4</c:v>
                </c:pt>
                <c:pt idx="239">
                  <c:v>-4.0558810274898827E-3</c:v>
                </c:pt>
                <c:pt idx="240">
                  <c:v>8.9743589743589425E-3</c:v>
                </c:pt>
                <c:pt idx="241">
                  <c:v>5.3815681291575768E-3</c:v>
                </c:pt>
                <c:pt idx="242">
                  <c:v>-3.2339603003493922E-3</c:v>
                </c:pt>
                <c:pt idx="243">
                  <c:v>-8.5772888308788264E-4</c:v>
                </c:pt>
                <c:pt idx="244">
                  <c:v>2.0155270229920141E-3</c:v>
                </c:pt>
                <c:pt idx="245">
                  <c:v>-4.8424346271314089E-4</c:v>
                </c:pt>
                <c:pt idx="246">
                  <c:v>-1.0434912234935645E-3</c:v>
                </c:pt>
                <c:pt idx="247">
                  <c:v>7.8343592613316915E-4</c:v>
                </c:pt>
                <c:pt idx="248">
                  <c:v>1.8265861477670953E-3</c:v>
                </c:pt>
                <c:pt idx="249">
                  <c:v>-5.1720930232558304E-3</c:v>
                </c:pt>
                <c:pt idx="250">
                  <c:v>8.3034111310593683E-3</c:v>
                </c:pt>
                <c:pt idx="251">
                  <c:v>6.4173900140958029E-3</c:v>
                </c:pt>
                <c:pt idx="252">
                  <c:v>4.0175445062844428E-3</c:v>
                </c:pt>
                <c:pt idx="253">
                  <c:v>7.0484581497796128E-3</c:v>
                </c:pt>
                <c:pt idx="254">
                  <c:v>1.6404199475066328E-3</c:v>
                </c:pt>
                <c:pt idx="255">
                  <c:v>1.3101867016052093E-3</c:v>
                </c:pt>
                <c:pt idx="256">
                  <c:v>-1.1267400865047073E-3</c:v>
                </c:pt>
                <c:pt idx="257">
                  <c:v>7.0591659995633549E-3</c:v>
                </c:pt>
                <c:pt idx="258">
                  <c:v>6.7206243676831701E-3</c:v>
                </c:pt>
                <c:pt idx="259">
                  <c:v>-3.5173354389490541E-3</c:v>
                </c:pt>
                <c:pt idx="260">
                  <c:v>9.4366805935743869E-3</c:v>
                </c:pt>
                <c:pt idx="261">
                  <c:v>-1.6413330478840527E-3</c:v>
                </c:pt>
                <c:pt idx="262">
                  <c:v>4.3959971408149556E-3</c:v>
                </c:pt>
                <c:pt idx="263">
                  <c:v>8.0774294559298188E-3</c:v>
                </c:pt>
                <c:pt idx="264">
                  <c:v>2.1531944934698455E-3</c:v>
                </c:pt>
                <c:pt idx="265">
                  <c:v>-5.6355887429115903E-4</c:v>
                </c:pt>
                <c:pt idx="266">
                  <c:v>5.99118942731236E-4</c:v>
                </c:pt>
                <c:pt idx="267">
                  <c:v>1.1869540715694571E-2</c:v>
                </c:pt>
                <c:pt idx="268">
                  <c:v>-6.7527585366703446E-3</c:v>
                </c:pt>
                <c:pt idx="269">
                  <c:v>-1.0898896092517929E-2</c:v>
                </c:pt>
                <c:pt idx="270">
                  <c:v>4.9603174603185529E-4</c:v>
                </c:pt>
                <c:pt idx="271">
                  <c:v>-6.3743891210432668E-4</c:v>
                </c:pt>
                <c:pt idx="272">
                  <c:v>-2.1226080793763313E-2</c:v>
                </c:pt>
                <c:pt idx="273">
                  <c:v>-4.0983309800514012E-2</c:v>
                </c:pt>
                <c:pt idx="274">
                  <c:v>1.744120200838073E-2</c:v>
                </c:pt>
                <c:pt idx="275">
                  <c:v>-4.9719861971726509E-3</c:v>
                </c:pt>
                <c:pt idx="276">
                  <c:v>-3.7550807323712521E-2</c:v>
                </c:pt>
                <c:pt idx="277">
                  <c:v>1.4955443626501363E-2</c:v>
                </c:pt>
                <c:pt idx="278">
                  <c:v>1.3895251183386748E-2</c:v>
                </c:pt>
                <c:pt idx="279">
                  <c:v>2.5978915662649982E-3</c:v>
                </c:pt>
                <c:pt idx="280">
                  <c:v>1.3406436591685722E-2</c:v>
                </c:pt>
                <c:pt idx="281">
                  <c:v>1.2080337953012554E-2</c:v>
                </c:pt>
                <c:pt idx="282">
                  <c:v>3.6613942589336368E-4</c:v>
                </c:pt>
                <c:pt idx="283">
                  <c:v>-5.8194861283945576E-3</c:v>
                </c:pt>
                <c:pt idx="284">
                  <c:v>-5.5222177226373903E-3</c:v>
                </c:pt>
                <c:pt idx="285">
                  <c:v>9.9951875023140957E-4</c:v>
                </c:pt>
                <c:pt idx="286">
                  <c:v>1.6013313609467561E-2</c:v>
                </c:pt>
                <c:pt idx="287">
                  <c:v>1.1756997779638123E-2</c:v>
                </c:pt>
                <c:pt idx="288">
                  <c:v>-1.2699669017124715E-2</c:v>
                </c:pt>
                <c:pt idx="289">
                  <c:v>-1.1113945268374503E-2</c:v>
                </c:pt>
                <c:pt idx="290">
                  <c:v>-1.3302380425971094E-2</c:v>
                </c:pt>
                <c:pt idx="291">
                  <c:v>5.0416402136161942E-3</c:v>
                </c:pt>
                <c:pt idx="292">
                  <c:v>1.1035969084423503E-2</c:v>
                </c:pt>
                <c:pt idx="293">
                  <c:v>2.6461832481898817E-3</c:v>
                </c:pt>
                <c:pt idx="294">
                  <c:v>-4.765221216229687E-4</c:v>
                </c:pt>
                <c:pt idx="295">
                  <c:v>4.4741088455331202E-3</c:v>
                </c:pt>
                <c:pt idx="296">
                  <c:v>1.7378605330412578E-2</c:v>
                </c:pt>
                <c:pt idx="297">
                  <c:v>-1.2918969353333809E-3</c:v>
                </c:pt>
                <c:pt idx="298">
                  <c:v>-6.3600431189363427E-3</c:v>
                </c:pt>
                <c:pt idx="299">
                  <c:v>-5.7136657867139506E-3</c:v>
                </c:pt>
                <c:pt idx="300">
                  <c:v>-8.0014548099649474E-4</c:v>
                </c:pt>
                <c:pt idx="301">
                  <c:v>1.7107705747461122E-3</c:v>
                </c:pt>
                <c:pt idx="302">
                  <c:v>-1.4207848837209269E-2</c:v>
                </c:pt>
                <c:pt idx="303">
                  <c:v>1.4744369493899789E-3</c:v>
                </c:pt>
                <c:pt idx="304">
                  <c:v>-1.840332732158001E-3</c:v>
                </c:pt>
                <c:pt idx="305">
                  <c:v>-2.5148419926988574E-2</c:v>
                </c:pt>
                <c:pt idx="306">
                  <c:v>-2.0955479063433646E-2</c:v>
                </c:pt>
                <c:pt idx="307">
                  <c:v>2.7160684619248032E-2</c:v>
                </c:pt>
                <c:pt idx="308">
                  <c:v>-1.7302339577221049E-2</c:v>
                </c:pt>
                <c:pt idx="309">
                  <c:v>-2.9089795605909963E-3</c:v>
                </c:pt>
                <c:pt idx="310">
                  <c:v>1.3781190019193978E-2</c:v>
                </c:pt>
                <c:pt idx="311">
                  <c:v>-2.2340868643265566E-2</c:v>
                </c:pt>
                <c:pt idx="312">
                  <c:v>1.2587629265269795E-2</c:v>
                </c:pt>
                <c:pt idx="313">
                  <c:v>1.1589657282741639E-2</c:v>
                </c:pt>
                <c:pt idx="314">
                  <c:v>6.8438764321097079E-3</c:v>
                </c:pt>
                <c:pt idx="315">
                  <c:v>-2.1894246657653715E-2</c:v>
                </c:pt>
                <c:pt idx="316">
                  <c:v>3.3403724323286532E-3</c:v>
                </c:pt>
                <c:pt idx="317">
                  <c:v>1.6722791979182805E-2</c:v>
                </c:pt>
                <c:pt idx="318">
                  <c:v>-5.5327637472243341E-3</c:v>
                </c:pt>
                <c:pt idx="319">
                  <c:v>8.2507001740974584E-3</c:v>
                </c:pt>
                <c:pt idx="320">
                  <c:v>-2.8903903903902961E-3</c:v>
                </c:pt>
                <c:pt idx="321">
                  <c:v>8.0939652900651193E-3</c:v>
                </c:pt>
                <c:pt idx="322">
                  <c:v>1.068040929120917E-2</c:v>
                </c:pt>
                <c:pt idx="323">
                  <c:v>8.1288796925793605E-4</c:v>
                </c:pt>
                <c:pt idx="324">
                  <c:v>-5.7225134755962692E-3</c:v>
                </c:pt>
                <c:pt idx="325">
                  <c:v>-8.5403438416694621E-3</c:v>
                </c:pt>
                <c:pt idx="326">
                  <c:v>7.4903561664507734E-5</c:v>
                </c:pt>
                <c:pt idx="327">
                  <c:v>-1.3369284350073118E-2</c:v>
                </c:pt>
                <c:pt idx="328">
                  <c:v>1.8219084491004622E-3</c:v>
                </c:pt>
                <c:pt idx="329">
                  <c:v>1.0419034629082446E-2</c:v>
                </c:pt>
                <c:pt idx="330">
                  <c:v>1.1249015711125576E-3</c:v>
                </c:pt>
                <c:pt idx="331">
                  <c:v>-8.1650998164726207E-3</c:v>
                </c:pt>
                <c:pt idx="332">
                  <c:v>2.5301159321780009E-3</c:v>
                </c:pt>
                <c:pt idx="333">
                  <c:v>-7.1945155943952122E-3</c:v>
                </c:pt>
                <c:pt idx="334">
                  <c:v>-2.276435102629315E-3</c:v>
                </c:pt>
                <c:pt idx="335">
                  <c:v>1.2815150017112309E-2</c:v>
                </c:pt>
                <c:pt idx="336">
                  <c:v>3.4542314335059832E-3</c:v>
                </c:pt>
                <c:pt idx="337">
                  <c:v>-2.6191723415391888E-4</c:v>
                </c:pt>
                <c:pt idx="338">
                  <c:v>9.6934765522662669E-3</c:v>
                </c:pt>
                <c:pt idx="339">
                  <c:v>9.3780117132478136E-3</c:v>
                </c:pt>
                <c:pt idx="340">
                  <c:v>1.6892512210349153E-3</c:v>
                </c:pt>
                <c:pt idx="341">
                  <c:v>8.798621549290786E-4</c:v>
                </c:pt>
                <c:pt idx="342">
                  <c:v>-6.8495659499651085E-3</c:v>
                </c:pt>
                <c:pt idx="343">
                  <c:v>4.0938260677141347E-3</c:v>
                </c:pt>
                <c:pt idx="344">
                  <c:v>-8.8154269972451349E-4</c:v>
                </c:pt>
                <c:pt idx="345">
                  <c:v>-2.6101981544796038E-3</c:v>
                </c:pt>
                <c:pt idx="346">
                  <c:v>7.3719130114264786E-3</c:v>
                </c:pt>
                <c:pt idx="347">
                  <c:v>-3.1467252103914989E-3</c:v>
                </c:pt>
                <c:pt idx="348">
                  <c:v>3.2667743356336043E-3</c:v>
                </c:pt>
                <c:pt idx="349">
                  <c:v>-2.012219661215342E-3</c:v>
                </c:pt>
                <c:pt idx="350">
                  <c:v>-2.3828726446220028E-3</c:v>
                </c:pt>
                <c:pt idx="351">
                  <c:v>-1.1538602873626624E-2</c:v>
                </c:pt>
                <c:pt idx="352">
                  <c:v>1.2677051191493982E-2</c:v>
                </c:pt>
                <c:pt idx="353">
                  <c:v>-6.8649045521291807E-3</c:v>
                </c:pt>
                <c:pt idx="354">
                  <c:v>1.0830591801278766E-2</c:v>
                </c:pt>
                <c:pt idx="355">
                  <c:v>4.4979156000877207E-3</c:v>
                </c:pt>
                <c:pt idx="356">
                  <c:v>6.9168881284364936E-4</c:v>
                </c:pt>
                <c:pt idx="357">
                  <c:v>8.5491850989523055E-3</c:v>
                </c:pt>
                <c:pt idx="358">
                  <c:v>-6.8535151318405152E-4</c:v>
                </c:pt>
                <c:pt idx="359">
                  <c:v>3.1042448743863194E-3</c:v>
                </c:pt>
                <c:pt idx="360">
                  <c:v>1.0795250089961073E-3</c:v>
                </c:pt>
                <c:pt idx="361">
                  <c:v>1.7253774263121802E-3</c:v>
                </c:pt>
                <c:pt idx="362">
                  <c:v>-4.0189464618918258E-3</c:v>
                </c:pt>
                <c:pt idx="363">
                  <c:v>2.4859489840034499E-3</c:v>
                </c:pt>
                <c:pt idx="364">
                  <c:v>-1.0062893081761448E-3</c:v>
                </c:pt>
                <c:pt idx="365">
                  <c:v>-2.1225312084036663E-3</c:v>
                </c:pt>
                <c:pt idx="366">
                  <c:v>-4.0377821039729866E-3</c:v>
                </c:pt>
                <c:pt idx="367">
                  <c:v>1.7012958806921219E-3</c:v>
                </c:pt>
                <c:pt idx="368">
                  <c:v>-6.3238535756875436E-3</c:v>
                </c:pt>
                <c:pt idx="369">
                  <c:v>1.8546803403882706E-3</c:v>
                </c:pt>
                <c:pt idx="370">
                  <c:v>-1.3721006207121911E-2</c:v>
                </c:pt>
                <c:pt idx="371">
                  <c:v>2.2082367229767641E-3</c:v>
                </c:pt>
                <c:pt idx="372">
                  <c:v>-8.6298703683301836E-3</c:v>
                </c:pt>
                <c:pt idx="373">
                  <c:v>6.1861016446882466E-3</c:v>
                </c:pt>
                <c:pt idx="374">
                  <c:v>7.7311048116923686E-4</c:v>
                </c:pt>
                <c:pt idx="375">
                  <c:v>3.0532666274278863E-3</c:v>
                </c:pt>
                <c:pt idx="376">
                  <c:v>-4.9510397183408772E-3</c:v>
                </c:pt>
                <c:pt idx="377">
                  <c:v>8.6245024325519726E-3</c:v>
                </c:pt>
                <c:pt idx="378">
                  <c:v>8.4776730249216392E-3</c:v>
                </c:pt>
                <c:pt idx="379">
                  <c:v>8.8412203782881615E-3</c:v>
                </c:pt>
                <c:pt idx="380">
                  <c:v>3.4480281588966655E-3</c:v>
                </c:pt>
                <c:pt idx="381">
                  <c:v>-7.0871214832844975E-3</c:v>
                </c:pt>
                <c:pt idx="382">
                  <c:v>8.759913482335957E-3</c:v>
                </c:pt>
                <c:pt idx="383">
                  <c:v>1.072079476825305E-3</c:v>
                </c:pt>
                <c:pt idx="384">
                  <c:v>-1.0352336415235808E-3</c:v>
                </c:pt>
                <c:pt idx="385">
                  <c:v>4.0022870211549044E-3</c:v>
                </c:pt>
                <c:pt idx="386">
                  <c:v>2.1355353075169781E-3</c:v>
                </c:pt>
                <c:pt idx="387">
                  <c:v>-3.9423213524648615E-3</c:v>
                </c:pt>
                <c:pt idx="388">
                  <c:v>-9.6273845605265862E-4</c:v>
                </c:pt>
                <c:pt idx="389">
                  <c:v>1.8559497465913122E-3</c:v>
                </c:pt>
                <c:pt idx="390">
                  <c:v>4.7737798361240369E-3</c:v>
                </c:pt>
                <c:pt idx="391">
                  <c:v>9.1121826691249463E-3</c:v>
                </c:pt>
                <c:pt idx="392">
                  <c:v>-3.056814588384027E-3</c:v>
                </c:pt>
                <c:pt idx="393">
                  <c:v>-6.5552971029815277E-3</c:v>
                </c:pt>
                <c:pt idx="394">
                  <c:v>-5.7471264367816577E-3</c:v>
                </c:pt>
                <c:pt idx="395">
                  <c:v>4.8883179904375407E-3</c:v>
                </c:pt>
                <c:pt idx="396">
                  <c:v>-1.0297198451869605E-3</c:v>
                </c:pt>
                <c:pt idx="397">
                  <c:v>4.9050970356152579E-3</c:v>
                </c:pt>
                <c:pt idx="398">
                  <c:v>4.633559705716106E-3</c:v>
                </c:pt>
                <c:pt idx="399">
                  <c:v>3.5559623983381083E-3</c:v>
                </c:pt>
                <c:pt idx="400">
                  <c:v>2.806623631770977E-3</c:v>
                </c:pt>
                <c:pt idx="401">
                  <c:v>-2.4489224741119919E-4</c:v>
                </c:pt>
                <c:pt idx="402">
                  <c:v>-1.4347202295551531E-3</c:v>
                </c:pt>
                <c:pt idx="403">
                  <c:v>-7.1138211382112404E-3</c:v>
                </c:pt>
                <c:pt idx="404">
                  <c:v>-4.0235767479617213E-3</c:v>
                </c:pt>
                <c:pt idx="405">
                  <c:v>6.4141181473476028E-3</c:v>
                </c:pt>
                <c:pt idx="406">
                  <c:v>-7.6056338028168691E-3</c:v>
                </c:pt>
                <c:pt idx="407">
                  <c:v>7.9122906613680044E-3</c:v>
                </c:pt>
                <c:pt idx="408">
                  <c:v>3.3090435456049061E-3</c:v>
                </c:pt>
                <c:pt idx="409">
                  <c:v>2.4560541735376695E-3</c:v>
                </c:pt>
                <c:pt idx="410">
                  <c:v>2.0650309754646212E-3</c:v>
                </c:pt>
                <c:pt idx="411">
                  <c:v>-4.1914076143900747E-4</c:v>
                </c:pt>
                <c:pt idx="412">
                  <c:v>-1.6772660563282304E-3</c:v>
                </c:pt>
                <c:pt idx="413">
                  <c:v>6.1953097654883216E-3</c:v>
                </c:pt>
                <c:pt idx="414">
                  <c:v>7.652972484085252E-3</c:v>
                </c:pt>
                <c:pt idx="415">
                  <c:v>2.761763385923377E-4</c:v>
                </c:pt>
                <c:pt idx="416">
                  <c:v>5.6945642795513951E-3</c:v>
                </c:pt>
                <c:pt idx="417">
                  <c:v>-4.4269045984900446E-3</c:v>
                </c:pt>
                <c:pt idx="418">
                  <c:v>1.3787873565207498E-4</c:v>
                </c:pt>
                <c:pt idx="419">
                  <c:v>-1.6543167327245367E-3</c:v>
                </c:pt>
                <c:pt idx="420">
                  <c:v>-2.7962854282459482E-3</c:v>
                </c:pt>
                <c:pt idx="421">
                  <c:v>-3.6349788825036367E-3</c:v>
                </c:pt>
                <c:pt idx="422">
                  <c:v>-2.2236892394288388E-3</c:v>
                </c:pt>
                <c:pt idx="423">
                  <c:v>1.8804192638506301E-3</c:v>
                </c:pt>
                <c:pt idx="424">
                  <c:v>3.7537798477633721E-3</c:v>
                </c:pt>
                <c:pt idx="425">
                  <c:v>3.4627237785245235E-4</c:v>
                </c:pt>
                <c:pt idx="426">
                  <c:v>5.2961334764096701E-3</c:v>
                </c:pt>
                <c:pt idx="427">
                  <c:v>2.7546312237447523E-4</c:v>
                </c:pt>
                <c:pt idx="428">
                  <c:v>-5.576592082616072E-3</c:v>
                </c:pt>
                <c:pt idx="429">
                  <c:v>5.3655497092217619E-3</c:v>
                </c:pt>
                <c:pt idx="430">
                  <c:v>1.2395413696932867E-3</c:v>
                </c:pt>
                <c:pt idx="431">
                  <c:v>7.8750988685993839E-3</c:v>
                </c:pt>
                <c:pt idx="432">
                  <c:v>-3.7532414357865918E-4</c:v>
                </c:pt>
                <c:pt idx="433">
                  <c:v>-3.5157183329350694E-3</c:v>
                </c:pt>
                <c:pt idx="434">
                  <c:v>-1.301637322737581E-3</c:v>
                </c:pt>
                <c:pt idx="435">
                  <c:v>-3.2926327342570616E-3</c:v>
                </c:pt>
                <c:pt idx="436">
                  <c:v>2.7529249827942248E-3</c:v>
                </c:pt>
                <c:pt idx="437">
                  <c:v>0</c:v>
                </c:pt>
                <c:pt idx="438">
                  <c:v>3.6376115305420953E-3</c:v>
                </c:pt>
                <c:pt idx="439">
                  <c:v>-4.1031252137035956E-4</c:v>
                </c:pt>
                <c:pt idx="440">
                  <c:v>7.1834165697470809E-4</c:v>
                </c:pt>
                <c:pt idx="441">
                  <c:v>-8.1695436677491351E-3</c:v>
                </c:pt>
                <c:pt idx="442">
                  <c:v>-5.5141990625862114E-3</c:v>
                </c:pt>
                <c:pt idx="443">
                  <c:v>-4.158580537841905E-4</c:v>
                </c:pt>
                <c:pt idx="444">
                  <c:v>-1.42143946748019E-3</c:v>
                </c:pt>
                <c:pt idx="445">
                  <c:v>-3.2843800992952255E-2</c:v>
                </c:pt>
                <c:pt idx="446">
                  <c:v>-2.0569336253006276E-2</c:v>
                </c:pt>
                <c:pt idx="447">
                  <c:v>1.4184137223280935E-2</c:v>
                </c:pt>
                <c:pt idx="448">
                  <c:v>-5.8906436341294999E-3</c:v>
                </c:pt>
                <c:pt idx="449">
                  <c:v>2.1484659008288443E-2</c:v>
                </c:pt>
                <c:pt idx="450">
                  <c:v>-2.4911918573622405E-4</c:v>
                </c:pt>
                <c:pt idx="451">
                  <c:v>-1.4381318524846809E-2</c:v>
                </c:pt>
                <c:pt idx="452">
                  <c:v>-3.6116729268997894E-4</c:v>
                </c:pt>
                <c:pt idx="453">
                  <c:v>-4.2994436014163195E-3</c:v>
                </c:pt>
                <c:pt idx="454">
                  <c:v>-5.5154396023078256E-3</c:v>
                </c:pt>
                <c:pt idx="455">
                  <c:v>-3.0868026416608907E-2</c:v>
                </c:pt>
                <c:pt idx="456">
                  <c:v>1.8636346523097869E-2</c:v>
                </c:pt>
                <c:pt idx="457">
                  <c:v>-1.7334417504435318E-2</c:v>
                </c:pt>
                <c:pt idx="458">
                  <c:v>-6.5821642155940996E-3</c:v>
                </c:pt>
                <c:pt idx="459">
                  <c:v>1.5674693321217736E-2</c:v>
                </c:pt>
                <c:pt idx="460">
                  <c:v>1.0847685081637248E-2</c:v>
                </c:pt>
                <c:pt idx="461">
                  <c:v>1.058376664085281E-2</c:v>
                </c:pt>
                <c:pt idx="462">
                  <c:v>-6.3129470150343758E-3</c:v>
                </c:pt>
                <c:pt idx="463">
                  <c:v>5.5818735999413338E-3</c:v>
                </c:pt>
                <c:pt idx="464">
                  <c:v>6.2447503925793235E-3</c:v>
                </c:pt>
                <c:pt idx="465">
                  <c:v>2.1231037235972972E-2</c:v>
                </c:pt>
                <c:pt idx="466">
                  <c:v>-2.523188457301262E-3</c:v>
                </c:pt>
                <c:pt idx="467">
                  <c:v>-9.1919623770843062E-3</c:v>
                </c:pt>
                <c:pt idx="468">
                  <c:v>-1.9705142035239209E-2</c:v>
                </c:pt>
                <c:pt idx="469">
                  <c:v>-1.4672437825544726E-3</c:v>
                </c:pt>
                <c:pt idx="470">
                  <c:v>-7.5674087135404466E-3</c:v>
                </c:pt>
                <c:pt idx="471">
                  <c:v>1.0586319218240936E-2</c:v>
                </c:pt>
                <c:pt idx="472">
                  <c:v>2.2342685517546812E-3</c:v>
                </c:pt>
                <c:pt idx="473">
                  <c:v>-1.6664839381646868E-2</c:v>
                </c:pt>
                <c:pt idx="474">
                  <c:v>-1.8136544393652088E-2</c:v>
                </c:pt>
                <c:pt idx="475">
                  <c:v>3.0281236988531912E-3</c:v>
                </c:pt>
                <c:pt idx="476">
                  <c:v>-6.5285482471036937E-3</c:v>
                </c:pt>
                <c:pt idx="477">
                  <c:v>1.5497986781128903E-2</c:v>
                </c:pt>
                <c:pt idx="478">
                  <c:v>3.2916884865712426E-3</c:v>
                </c:pt>
                <c:pt idx="479">
                  <c:v>2.2966221758258243E-2</c:v>
                </c:pt>
                <c:pt idx="480">
                  <c:v>-2.1867483052701031E-3</c:v>
                </c:pt>
                <c:pt idx="481">
                  <c:v>8.1817517714952714E-3</c:v>
                </c:pt>
                <c:pt idx="482">
                  <c:v>1.0941236142308686E-2</c:v>
                </c:pt>
                <c:pt idx="483">
                  <c:v>-3.2360951834862428E-2</c:v>
                </c:pt>
                <c:pt idx="484">
                  <c:v>-1.5554979445204786E-3</c:v>
                </c:pt>
                <c:pt idx="485">
                  <c:v>-2.329463259022968E-2</c:v>
                </c:pt>
                <c:pt idx="486">
                  <c:v>1.7469902396414216E-3</c:v>
                </c:pt>
                <c:pt idx="487">
                  <c:v>-3.412063540204624E-4</c:v>
                </c:pt>
                <c:pt idx="488">
                  <c:v>5.4232402912619548E-3</c:v>
                </c:pt>
                <c:pt idx="489">
                  <c:v>-2.2632114971143924E-4</c:v>
                </c:pt>
                <c:pt idx="490">
                  <c:v>-1.9090737596679785E-2</c:v>
                </c:pt>
                <c:pt idx="491">
                  <c:v>-2.0770029616523744E-2</c:v>
                </c:pt>
                <c:pt idx="492">
                  <c:v>1.1783652146579726E-4</c:v>
                </c:pt>
                <c:pt idx="493">
                  <c:v>-1.5395491320398969E-2</c:v>
                </c:pt>
                <c:pt idx="494">
                  <c:v>-1.5795771838851169E-2</c:v>
                </c:pt>
                <c:pt idx="495">
                  <c:v>-2.0588473697009113E-2</c:v>
                </c:pt>
                <c:pt idx="496">
                  <c:v>-2.71041959778201E-2</c:v>
                </c:pt>
                <c:pt idx="497">
                  <c:v>4.9593807154098002E-2</c:v>
                </c:pt>
                <c:pt idx="498">
                  <c:v>8.5504720995259742E-3</c:v>
                </c:pt>
                <c:pt idx="499">
                  <c:v>-1.2455801992929949E-3</c:v>
                </c:pt>
                <c:pt idx="500">
                  <c:v>8.4885545319226541E-3</c:v>
                </c:pt>
                <c:pt idx="501">
                  <c:v>1.2765278442634642E-3</c:v>
                </c:pt>
                <c:pt idx="502">
                  <c:v>-2.4741035856573723E-2</c:v>
                </c:pt>
                <c:pt idx="503">
                  <c:v>3.43151272519302E-2</c:v>
                </c:pt>
                <c:pt idx="504">
                  <c:v>7.0302934555075414E-3</c:v>
                </c:pt>
                <c:pt idx="505">
                  <c:v>9.6874142055929369E-3</c:v>
                </c:pt>
                <c:pt idx="506">
                  <c:v>4.1174642635177783E-3</c:v>
                </c:pt>
                <c:pt idx="507">
                  <c:v>4.4874274661508284E-3</c:v>
                </c:pt>
                <c:pt idx="508">
                  <c:v>-1.1553570053135509E-4</c:v>
                </c:pt>
                <c:pt idx="509">
                  <c:v>-5.2767399761199929E-3</c:v>
                </c:pt>
                <c:pt idx="510">
                  <c:v>1.0725625338805944E-2</c:v>
                </c:pt>
                <c:pt idx="511">
                  <c:v>2.2219668237366541E-3</c:v>
                </c:pt>
                <c:pt idx="512">
                  <c:v>7.6067428615114174E-3</c:v>
                </c:pt>
                <c:pt idx="513">
                  <c:v>1.3163884673748072E-2</c:v>
                </c:pt>
                <c:pt idx="514">
                  <c:v>-1.4153592691054651E-2</c:v>
                </c:pt>
                <c:pt idx="515">
                  <c:v>2.2028941471379238E-3</c:v>
                </c:pt>
                <c:pt idx="516">
                  <c:v>1.3643081820595704E-3</c:v>
                </c:pt>
                <c:pt idx="517">
                  <c:v>8.5153086326306138E-3</c:v>
                </c:pt>
                <c:pt idx="518">
                  <c:v>-7.8805163614530382E-3</c:v>
                </c:pt>
                <c:pt idx="519">
                  <c:v>-1.4373250624102329E-3</c:v>
                </c:pt>
                <c:pt idx="520">
                  <c:v>1.556818181818187E-2</c:v>
                </c:pt>
                <c:pt idx="521">
                  <c:v>8.5785684980046462E-3</c:v>
                </c:pt>
                <c:pt idx="522">
                  <c:v>8.8754114122990835E-4</c:v>
                </c:pt>
                <c:pt idx="523">
                  <c:v>6.7984481803067265E-3</c:v>
                </c:pt>
                <c:pt idx="524">
                  <c:v>4.6974200888105777E-3</c:v>
                </c:pt>
                <c:pt idx="525">
                  <c:v>-2.2281477152353846E-3</c:v>
                </c:pt>
                <c:pt idx="526">
                  <c:v>-9.335188168106634E-3</c:v>
                </c:pt>
                <c:pt idx="527">
                  <c:v>6.6516388899162671E-4</c:v>
                </c:pt>
                <c:pt idx="528">
                  <c:v>7.0165072565453457E-4</c:v>
                </c:pt>
                <c:pt idx="529">
                  <c:v>1.2879179275223196E-2</c:v>
                </c:pt>
                <c:pt idx="530">
                  <c:v>3.0240099100085072E-3</c:v>
                </c:pt>
                <c:pt idx="531">
                  <c:v>-2.6516527424628178E-3</c:v>
                </c:pt>
                <c:pt idx="532">
                  <c:v>1.0889754889463532E-2</c:v>
                </c:pt>
                <c:pt idx="533">
                  <c:v>1.5131863380890564E-3</c:v>
                </c:pt>
                <c:pt idx="534">
                  <c:v>1.762716742211623E-3</c:v>
                </c:pt>
                <c:pt idx="535">
                  <c:v>-3.5192300786439645E-3</c:v>
                </c:pt>
                <c:pt idx="536">
                  <c:v>6.4146455728133489E-3</c:v>
                </c:pt>
                <c:pt idx="537">
                  <c:v>1.2174598059226938E-3</c:v>
                </c:pt>
                <c:pt idx="538">
                  <c:v>-7.8681019992121737E-4</c:v>
                </c:pt>
                <c:pt idx="539">
                  <c:v>-5.368839256952862E-4</c:v>
                </c:pt>
                <c:pt idx="540">
                  <c:v>-2.829107577710932E-3</c:v>
                </c:pt>
                <c:pt idx="541">
                  <c:v>6.8953133417128942E-3</c:v>
                </c:pt>
                <c:pt idx="542">
                  <c:v>-3.8877197988371748E-3</c:v>
                </c:pt>
                <c:pt idx="543">
                  <c:v>-1.1099971354914251E-3</c:v>
                </c:pt>
                <c:pt idx="544">
                  <c:v>-6.5598451446391426E-3</c:v>
                </c:pt>
                <c:pt idx="545">
                  <c:v>-8.1186403983546374E-3</c:v>
                </c:pt>
                <c:pt idx="546">
                  <c:v>-2.1099348830442288E-3</c:v>
                </c:pt>
                <c:pt idx="547">
                  <c:v>1.4654952426087275E-2</c:v>
                </c:pt>
                <c:pt idx="548">
                  <c:v>2.9461430675816747E-3</c:v>
                </c:pt>
                <c:pt idx="549">
                  <c:v>6.9496686369334704E-3</c:v>
                </c:pt>
                <c:pt idx="550">
                  <c:v>-8.5381906151060782E-4</c:v>
                </c:pt>
                <c:pt idx="551">
                  <c:v>4.9848673669219412E-3</c:v>
                </c:pt>
                <c:pt idx="552">
                  <c:v>3.6846767050486839E-3</c:v>
                </c:pt>
                <c:pt idx="553">
                  <c:v>-1.0589854918996444E-4</c:v>
                </c:pt>
                <c:pt idx="554">
                  <c:v>-2.9654734166491004E-3</c:v>
                </c:pt>
                <c:pt idx="555">
                  <c:v>1.0870334962113315E-2</c:v>
                </c:pt>
                <c:pt idx="556">
                  <c:v>-1.8984903148972054E-2</c:v>
                </c:pt>
                <c:pt idx="557">
                  <c:v>-8.2122326561206993E-4</c:v>
                </c:pt>
                <c:pt idx="558">
                  <c:v>7.1826758147512937E-3</c:v>
                </c:pt>
                <c:pt idx="559">
                  <c:v>-4.6478623381230877E-3</c:v>
                </c:pt>
                <c:pt idx="560">
                  <c:v>3.5645540742852422E-3</c:v>
                </c:pt>
                <c:pt idx="561">
                  <c:v>6.7485970022020947E-3</c:v>
                </c:pt>
                <c:pt idx="562">
                  <c:v>1.1572114027660119E-2</c:v>
                </c:pt>
                <c:pt idx="563">
                  <c:v>0</c:v>
                </c:pt>
                <c:pt idx="564">
                  <c:v>2.1623883928572063E-3</c:v>
                </c:pt>
                <c:pt idx="565">
                  <c:v>2.0881186051366907E-3</c:v>
                </c:pt>
                <c:pt idx="566">
                  <c:v>4.6190178509410984E-3</c:v>
                </c:pt>
                <c:pt idx="567">
                  <c:v>1.0716631520726327E-3</c:v>
                </c:pt>
                <c:pt idx="568">
                  <c:v>-6.0777678016439296E-3</c:v>
                </c:pt>
                <c:pt idx="569">
                  <c:v>3.4743937182961648E-3</c:v>
                </c:pt>
                <c:pt idx="570">
                  <c:v>3.4623641022246687E-5</c:v>
                </c:pt>
                <c:pt idx="571">
                  <c:v>6.6128864730117254E-3</c:v>
                </c:pt>
                <c:pt idx="572">
                  <c:v>-6.1910985760482706E-4</c:v>
                </c:pt>
                <c:pt idx="573">
                  <c:v>5.162444933921595E-4</c:v>
                </c:pt>
                <c:pt idx="574">
                  <c:v>-2.3047022806232942E-3</c:v>
                </c:pt>
                <c:pt idx="575">
                  <c:v>1.5859881395670072E-3</c:v>
                </c:pt>
                <c:pt idx="576">
                  <c:v>1.0327022375216099E-3</c:v>
                </c:pt>
                <c:pt idx="577">
                  <c:v>8.8376891334249752E-3</c:v>
                </c:pt>
                <c:pt idx="578">
                  <c:v>-2.2156321368920207E-3</c:v>
                </c:pt>
                <c:pt idx="579">
                  <c:v>-3.4162339437004974E-4</c:v>
                </c:pt>
                <c:pt idx="580">
                  <c:v>4.6818399289181301E-3</c:v>
                </c:pt>
                <c:pt idx="581">
                  <c:v>1.054457634613426E-3</c:v>
                </c:pt>
                <c:pt idx="582">
                  <c:v>9.514101257221963E-4</c:v>
                </c:pt>
                <c:pt idx="583">
                  <c:v>-7.5022065313328223E-3</c:v>
                </c:pt>
                <c:pt idx="584">
                  <c:v>-2.1206006088175799E-3</c:v>
                </c:pt>
                <c:pt idx="585">
                  <c:v>9.6315338474721734E-3</c:v>
                </c:pt>
                <c:pt idx="586">
                  <c:v>-4.447311243889196E-3</c:v>
                </c:pt>
                <c:pt idx="587">
                  <c:v>-1.6504688832054581E-2</c:v>
                </c:pt>
                <c:pt idx="588">
                  <c:v>-1.6296244929093762E-3</c:v>
                </c:pt>
                <c:pt idx="589">
                  <c:v>-3.0214628047511294E-3</c:v>
                </c:pt>
                <c:pt idx="590">
                  <c:v>3.727313895565576E-3</c:v>
                </c:pt>
                <c:pt idx="591">
                  <c:v>-2.4120219337821935E-2</c:v>
                </c:pt>
                <c:pt idx="592">
                  <c:v>8.0017070308331384E-3</c:v>
                </c:pt>
                <c:pt idx="593">
                  <c:v>5.8566186847304191E-3</c:v>
                </c:pt>
                <c:pt idx="594">
                  <c:v>8.8740792704316007E-3</c:v>
                </c:pt>
                <c:pt idx="595">
                  <c:v>-5.8408371866635056E-3</c:v>
                </c:pt>
                <c:pt idx="596">
                  <c:v>-6.7494317188320219E-3</c:v>
                </c:pt>
                <c:pt idx="597">
                  <c:v>8.5205267234702564E-3</c:v>
                </c:pt>
                <c:pt idx="598">
                  <c:v>-2.8278173439463261E-3</c:v>
                </c:pt>
                <c:pt idx="599">
                  <c:v>-1.1938521863949947E-2</c:v>
                </c:pt>
                <c:pt idx="600">
                  <c:v>1.3819006448869686E-3</c:v>
                </c:pt>
                <c:pt idx="601">
                  <c:v>-8.3861151410069557E-3</c:v>
                </c:pt>
                <c:pt idx="602">
                  <c:v>-6.9226377390808613E-3</c:v>
                </c:pt>
                <c:pt idx="603">
                  <c:v>2.1200143729789289E-3</c:v>
                </c:pt>
                <c:pt idx="604">
                  <c:v>-1.3195166553121362E-2</c:v>
                </c:pt>
                <c:pt idx="605">
                  <c:v>-2.7978634497292099E-3</c:v>
                </c:pt>
                <c:pt idx="606">
                  <c:v>2.1461886022445809E-2</c:v>
                </c:pt>
                <c:pt idx="607">
                  <c:v>8.1689437448719815E-3</c:v>
                </c:pt>
                <c:pt idx="608">
                  <c:v>6.1212936097940762E-3</c:v>
                </c:pt>
                <c:pt idx="609">
                  <c:v>1.048004220151233E-2</c:v>
                </c:pt>
                <c:pt idx="610">
                  <c:v>4.6636271882503078E-3</c:v>
                </c:pt>
                <c:pt idx="611">
                  <c:v>-3.4641632313714421E-4</c:v>
                </c:pt>
                <c:pt idx="612">
                  <c:v>-2.0445645770522658E-3</c:v>
                </c:pt>
                <c:pt idx="613">
                  <c:v>4.097506771303383E-3</c:v>
                </c:pt>
                <c:pt idx="614">
                  <c:v>-1.5908147738276091E-3</c:v>
                </c:pt>
                <c:pt idx="615">
                  <c:v>9.3522687911318236E-4</c:v>
                </c:pt>
                <c:pt idx="616">
                  <c:v>9.7241928227844721E-3</c:v>
                </c:pt>
                <c:pt idx="617">
                  <c:v>2.9816985399957474E-3</c:v>
                </c:pt>
                <c:pt idx="618">
                  <c:v>9.465231505210836E-3</c:v>
                </c:pt>
                <c:pt idx="619">
                  <c:v>-1.2524541330986017E-3</c:v>
                </c:pt>
                <c:pt idx="620">
                  <c:v>-1.7624131503134466E-3</c:v>
                </c:pt>
                <c:pt idx="621">
                  <c:v>-9.4727192476148359E-3</c:v>
                </c:pt>
                <c:pt idx="622">
                  <c:v>-1.233975457599179E-3</c:v>
                </c:pt>
                <c:pt idx="623">
                  <c:v>3.8094584391517028E-3</c:v>
                </c:pt>
                <c:pt idx="624">
                  <c:v>5.7779753153954783E-3</c:v>
                </c:pt>
                <c:pt idx="625">
                  <c:v>7.6483785437486684E-3</c:v>
                </c:pt>
                <c:pt idx="626">
                  <c:v>2.9349256148163416E-3</c:v>
                </c:pt>
                <c:pt idx="627">
                  <c:v>7.6690211907164407E-3</c:v>
                </c:pt>
                <c:pt idx="628">
                  <c:v>-1.8025235329461875E-3</c:v>
                </c:pt>
                <c:pt idx="629">
                  <c:v>-4.8488496522204327E-3</c:v>
                </c:pt>
                <c:pt idx="630">
                  <c:v>1.2433213481635175E-3</c:v>
                </c:pt>
                <c:pt idx="631">
                  <c:v>4.5308095046314723E-3</c:v>
                </c:pt>
                <c:pt idx="632">
                  <c:v>2.2718920183089075E-3</c:v>
                </c:pt>
                <c:pt idx="633">
                  <c:v>4.63348778292616E-3</c:v>
                </c:pt>
                <c:pt idx="634">
                  <c:v>1.659035105183726E-4</c:v>
                </c:pt>
                <c:pt idx="635">
                  <c:v>-3.4170454168463982E-3</c:v>
                </c:pt>
                <c:pt idx="636">
                  <c:v>-6.5246338215712019E-3</c:v>
                </c:pt>
                <c:pt idx="637">
                  <c:v>3.5853102801233216E-3</c:v>
                </c:pt>
                <c:pt idx="638">
                  <c:v>-6.1767553670996067E-3</c:v>
                </c:pt>
                <c:pt idx="639">
                  <c:v>2.8220116911912285E-3</c:v>
                </c:pt>
                <c:pt idx="640">
                  <c:v>6.8676716917923653E-3</c:v>
                </c:pt>
                <c:pt idx="641">
                  <c:v>4.6913991016468426E-3</c:v>
                </c:pt>
                <c:pt idx="642">
                  <c:v>-5.2655980924626311E-3</c:v>
                </c:pt>
                <c:pt idx="643">
                  <c:v>7.3908845756900377E-3</c:v>
                </c:pt>
                <c:pt idx="644">
                  <c:v>-1.6193529197925383E-3</c:v>
                </c:pt>
                <c:pt idx="645">
                  <c:v>-2.5819265143992576E-3</c:v>
                </c:pt>
                <c:pt idx="646">
                  <c:v>-1.0885437408734822E-2</c:v>
                </c:pt>
                <c:pt idx="647">
                  <c:v>-8.9920815997853731E-3</c:v>
                </c:pt>
                <c:pt idx="648">
                  <c:v>-7.2792524377031098E-3</c:v>
                </c:pt>
                <c:pt idx="649">
                  <c:v>-2.9807987449268492E-2</c:v>
                </c:pt>
                <c:pt idx="650">
                  <c:v>1.3041797026048574E-2</c:v>
                </c:pt>
                <c:pt idx="651">
                  <c:v>7.6341175654093263E-4</c:v>
                </c:pt>
                <c:pt idx="652">
                  <c:v>1.8758668515949983E-2</c:v>
                </c:pt>
                <c:pt idx="653">
                  <c:v>-6.6029066403457959E-3</c:v>
                </c:pt>
                <c:pt idx="654">
                  <c:v>-1.1957378284852771E-2</c:v>
                </c:pt>
                <c:pt idx="655">
                  <c:v>1.4737499133088194E-2</c:v>
                </c:pt>
                <c:pt idx="656">
                  <c:v>-2.9286129241704595E-2</c:v>
                </c:pt>
                <c:pt idx="657">
                  <c:v>2.464268112370549E-3</c:v>
                </c:pt>
                <c:pt idx="658">
                  <c:v>1.4433206911083074E-2</c:v>
                </c:pt>
                <c:pt idx="659">
                  <c:v>1.2116176826946434E-2</c:v>
                </c:pt>
                <c:pt idx="660">
                  <c:v>-7.9351506652528547E-3</c:v>
                </c:pt>
                <c:pt idx="661">
                  <c:v>8.2399586278227854E-3</c:v>
                </c:pt>
                <c:pt idx="662">
                  <c:v>-5.1292572835448524E-4</c:v>
                </c:pt>
                <c:pt idx="663">
                  <c:v>-2.5933148585309151E-2</c:v>
                </c:pt>
                <c:pt idx="664">
                  <c:v>1.0993642653928548E-2</c:v>
                </c:pt>
                <c:pt idx="665">
                  <c:v>-3.1962201222902609E-3</c:v>
                </c:pt>
                <c:pt idx="666">
                  <c:v>6.5174961661789155E-3</c:v>
                </c:pt>
                <c:pt idx="667">
                  <c:v>1.270819626718378E-2</c:v>
                </c:pt>
                <c:pt idx="668">
                  <c:v>6.4966149216982849E-4</c:v>
                </c:pt>
                <c:pt idx="669">
                  <c:v>-6.9024431915256645E-3</c:v>
                </c:pt>
                <c:pt idx="670">
                  <c:v>1.0838523208202888E-2</c:v>
                </c:pt>
                <c:pt idx="671">
                  <c:v>1.3002927360609817E-2</c:v>
                </c:pt>
                <c:pt idx="672">
                  <c:v>9.0725806451597002E-4</c:v>
                </c:pt>
                <c:pt idx="673">
                  <c:v>-1.0071507704689786E-4</c:v>
                </c:pt>
                <c:pt idx="674">
                  <c:v>3.3575073865166338E-4</c:v>
                </c:pt>
                <c:pt idx="675">
                  <c:v>7.2162180304760071E-3</c:v>
                </c:pt>
                <c:pt idx="676">
                  <c:v>2.8991302609215897E-3</c:v>
                </c:pt>
                <c:pt idx="677">
                  <c:v>-7.3099415204669338E-4</c:v>
                </c:pt>
                <c:pt idx="678">
                  <c:v>-3.1256234621267476E-3</c:v>
                </c:pt>
                <c:pt idx="679">
                  <c:v>2.5683789192794126E-3</c:v>
                </c:pt>
                <c:pt idx="680">
                  <c:v>3.3270120105144407E-4</c:v>
                </c:pt>
                <c:pt idx="681">
                  <c:v>3.3259054777801111E-5</c:v>
                </c:pt>
                <c:pt idx="682">
                  <c:v>-4.8889184515099604E-3</c:v>
                </c:pt>
                <c:pt idx="683">
                  <c:v>-1.0026402860863204E-4</c:v>
                </c:pt>
                <c:pt idx="684">
                  <c:v>-8.4230229293402736E-3</c:v>
                </c:pt>
                <c:pt idx="685">
                  <c:v>6.1686779478191678E-3</c:v>
                </c:pt>
                <c:pt idx="686">
                  <c:v>-2.4456430701196297E-3</c:v>
                </c:pt>
                <c:pt idx="687">
                  <c:v>-5.3062869425039016E-3</c:v>
                </c:pt>
                <c:pt idx="688">
                  <c:v>5.0307245593894656E-3</c:v>
                </c:pt>
                <c:pt idx="689">
                  <c:v>-1.2261900762589484E-2</c:v>
                </c:pt>
                <c:pt idx="690">
                  <c:v>-1.7889939459900694E-2</c:v>
                </c:pt>
                <c:pt idx="691">
                  <c:v>7.965092118021877E-3</c:v>
                </c:pt>
                <c:pt idx="692">
                  <c:v>1.4223871366728646E-2</c:v>
                </c:pt>
                <c:pt idx="693">
                  <c:v>-4.4715447154470844E-3</c:v>
                </c:pt>
                <c:pt idx="694">
                  <c:v>-1.5550564856404048E-2</c:v>
                </c:pt>
                <c:pt idx="695">
                  <c:v>9.090594863641055E-3</c:v>
                </c:pt>
                <c:pt idx="696">
                  <c:v>6.4054257724188712E-3</c:v>
                </c:pt>
                <c:pt idx="697">
                  <c:v>1.0959463598924524E-2</c:v>
                </c:pt>
                <c:pt idx="698">
                  <c:v>-1.3803319530014679E-3</c:v>
                </c:pt>
                <c:pt idx="699">
                  <c:v>9.9453846672510338E-3</c:v>
                </c:pt>
                <c:pt idx="700">
                  <c:v>-2.0028707814534474E-3</c:v>
                </c:pt>
                <c:pt idx="701">
                  <c:v>2.7427501087067263E-3</c:v>
                </c:pt>
                <c:pt idx="702">
                  <c:v>-3.9027319123386972E-3</c:v>
                </c:pt>
                <c:pt idx="703">
                  <c:v>6.8649119282031545E-3</c:v>
                </c:pt>
                <c:pt idx="704">
                  <c:v>-3.558718861209953E-3</c:v>
                </c:pt>
                <c:pt idx="705">
                  <c:v>2.8371161548732537E-3</c:v>
                </c:pt>
                <c:pt idx="706">
                  <c:v>1.9304376768181086E-3</c:v>
                </c:pt>
                <c:pt idx="707">
                  <c:v>4.085971497857166E-3</c:v>
                </c:pt>
                <c:pt idx="708">
                  <c:v>5.5581287633164056E-3</c:v>
                </c:pt>
                <c:pt idx="709">
                  <c:v>-8.225307626504863E-4</c:v>
                </c:pt>
                <c:pt idx="710">
                  <c:v>3.2599031907538656E-3</c:v>
                </c:pt>
                <c:pt idx="711">
                  <c:v>-3.0195615071550996E-3</c:v>
                </c:pt>
                <c:pt idx="712">
                  <c:v>9.6457729786674218E-3</c:v>
                </c:pt>
                <c:pt idx="713">
                  <c:v>3.7171084808764743E-3</c:v>
                </c:pt>
                <c:pt idx="714">
                  <c:v>-1.2019621219505616E-3</c:v>
                </c:pt>
                <c:pt idx="715">
                  <c:v>7.1554023287601076E-4</c:v>
                </c:pt>
                <c:pt idx="716">
                  <c:v>2.7301092043681141E-3</c:v>
                </c:pt>
                <c:pt idx="717">
                  <c:v>2.5606119538441607E-3</c:v>
                </c:pt>
                <c:pt idx="718">
                  <c:v>-1.9721315185412536E-3</c:v>
                </c:pt>
                <c:pt idx="719">
                  <c:v>1.554907677356665E-3</c:v>
                </c:pt>
                <c:pt idx="720">
                  <c:v>7.1155960928903639E-4</c:v>
                </c:pt>
                <c:pt idx="721">
                  <c:v>8.4033613445377853E-4</c:v>
                </c:pt>
                <c:pt idx="722">
                  <c:v>7.7181424788477226E-3</c:v>
                </c:pt>
                <c:pt idx="723">
                  <c:v>4.8069219676327712E-4</c:v>
                </c:pt>
                <c:pt idx="724">
                  <c:v>-5.7655349135177225E-4</c:v>
                </c:pt>
                <c:pt idx="725">
                  <c:v>-3.749759630792826E-3</c:v>
                </c:pt>
                <c:pt idx="726">
                  <c:v>-1.6084928422068767E-3</c:v>
                </c:pt>
                <c:pt idx="727">
                  <c:v>2.1910745932012254E-3</c:v>
                </c:pt>
                <c:pt idx="728">
                  <c:v>7.4912387872552166E-3</c:v>
                </c:pt>
                <c:pt idx="729">
                  <c:v>2.2019402604034344E-3</c:v>
                </c:pt>
                <c:pt idx="730">
                  <c:v>4.1713103009075603E-3</c:v>
                </c:pt>
                <c:pt idx="731">
                  <c:v>-3.9954337899542613E-3</c:v>
                </c:pt>
                <c:pt idx="732">
                  <c:v>-8.627825533269684E-3</c:v>
                </c:pt>
                <c:pt idx="733">
                  <c:v>-6.6476123189570524E-3</c:v>
                </c:pt>
                <c:pt idx="734">
                  <c:v>6.3364800206906491E-3</c:v>
                </c:pt>
                <c:pt idx="735">
                  <c:v>1.4777692109997353E-3</c:v>
                </c:pt>
                <c:pt idx="736">
                  <c:v>9.1422339128761632E-3</c:v>
                </c:pt>
                <c:pt idx="737">
                  <c:v>-3.1469531771511905E-3</c:v>
                </c:pt>
                <c:pt idx="738">
                  <c:v>-1.1160714285713969E-3</c:v>
                </c:pt>
                <c:pt idx="739">
                  <c:v>2.9050279329607687E-3</c:v>
                </c:pt>
                <c:pt idx="740">
                  <c:v>8.5943468296409975E-3</c:v>
                </c:pt>
                <c:pt idx="741">
                  <c:v>6.3119358707508511E-5</c:v>
                </c:pt>
                <c:pt idx="742">
                  <c:v>7.132037364302013E-3</c:v>
                </c:pt>
                <c:pt idx="743">
                  <c:v>3.4467631760359829E-4</c:v>
                </c:pt>
                <c:pt idx="744">
                  <c:v>-4.3852779953013066E-4</c:v>
                </c:pt>
                <c:pt idx="745">
                  <c:v>4.4812133746985339E-3</c:v>
                </c:pt>
                <c:pt idx="746">
                  <c:v>4.9291820053658508E-3</c:v>
                </c:pt>
                <c:pt idx="747">
                  <c:v>8.6924127654297578E-4</c:v>
                </c:pt>
                <c:pt idx="748">
                  <c:v>-1.8610421836229296E-4</c:v>
                </c:pt>
                <c:pt idx="749">
                  <c:v>5.1188186387045587E-3</c:v>
                </c:pt>
                <c:pt idx="750">
                  <c:v>3.0865150158820853E-5</c:v>
                </c:pt>
                <c:pt idx="751">
                  <c:v>-5.7716049382715573E-3</c:v>
                </c:pt>
                <c:pt idx="752">
                  <c:v>2.9491199205289309E-3</c:v>
                </c:pt>
                <c:pt idx="753">
                  <c:v>8.3570632660641131E-3</c:v>
                </c:pt>
                <c:pt idx="754">
                  <c:v>-7.0599791270182788E-3</c:v>
                </c:pt>
                <c:pt idx="755">
                  <c:v>3.5550884135031602E-3</c:v>
                </c:pt>
                <c:pt idx="756">
                  <c:v>-2.8031913255091023E-3</c:v>
                </c:pt>
                <c:pt idx="757">
                  <c:v>4.9116520449772327E-3</c:v>
                </c:pt>
                <c:pt idx="758">
                  <c:v>6.6398204789277493E-3</c:v>
                </c:pt>
                <c:pt idx="759">
                  <c:v>-2.8704919534612294E-3</c:v>
                </c:pt>
                <c:pt idx="760">
                  <c:v>6.9825130922118728E-3</c:v>
                </c:pt>
                <c:pt idx="761">
                  <c:v>-1.4902223168394846E-3</c:v>
                </c:pt>
                <c:pt idx="762">
                  <c:v>1.8579434697856279E-3</c:v>
                </c:pt>
                <c:pt idx="763">
                  <c:v>8.3604414313076525E-3</c:v>
                </c:pt>
                <c:pt idx="764">
                  <c:v>3.8591413410515862E-3</c:v>
                </c:pt>
                <c:pt idx="765">
                  <c:v>-2.6429601153290516E-3</c:v>
                </c:pt>
                <c:pt idx="766">
                  <c:v>3.0113225728745086E-4</c:v>
                </c:pt>
                <c:pt idx="767">
                  <c:v>1.1138539346136067E-3</c:v>
                </c:pt>
                <c:pt idx="768">
                  <c:v>-9.0211998195760534E-3</c:v>
                </c:pt>
                <c:pt idx="769">
                  <c:v>-1.5748748293127002E-2</c:v>
                </c:pt>
                <c:pt idx="770">
                  <c:v>1.0050561104945066E-2</c:v>
                </c:pt>
                <c:pt idx="771">
                  <c:v>-8.5464867834683655E-4</c:v>
                </c:pt>
                <c:pt idx="772">
                  <c:v>3.146575426162368E-3</c:v>
                </c:pt>
                <c:pt idx="773">
                  <c:v>-1.7723909005085692E-2</c:v>
                </c:pt>
                <c:pt idx="774">
                  <c:v>7.2546891954736736E-3</c:v>
                </c:pt>
                <c:pt idx="775">
                  <c:v>1.4989688817753644E-2</c:v>
                </c:pt>
                <c:pt idx="776">
                  <c:v>1.1250606501698179E-2</c:v>
                </c:pt>
                <c:pt idx="777">
                  <c:v>3.328635259543633E-3</c:v>
                </c:pt>
                <c:pt idx="778">
                  <c:v>-5.4097674696635956E-3</c:v>
                </c:pt>
                <c:pt idx="779">
                  <c:v>7.332391742044031E-3</c:v>
                </c:pt>
                <c:pt idx="780">
                  <c:v>1.7004265982518696E-3</c:v>
                </c:pt>
                <c:pt idx="781">
                  <c:v>6.4327833700636994E-3</c:v>
                </c:pt>
                <c:pt idx="782">
                  <c:v>-1.6275078416286837E-3</c:v>
                </c:pt>
                <c:pt idx="783">
                  <c:v>1.8672752600847886E-3</c:v>
                </c:pt>
                <c:pt idx="784">
                  <c:v>-2.9288207798353616E-3</c:v>
                </c:pt>
                <c:pt idx="785">
                  <c:v>4.7176809186124657E-3</c:v>
                </c:pt>
                <c:pt idx="786">
                  <c:v>-3.8391116886185017E-3</c:v>
                </c:pt>
                <c:pt idx="787">
                  <c:v>-1.0494485948061127E-2</c:v>
                </c:pt>
                <c:pt idx="788">
                  <c:v>-3.3525076397627251E-2</c:v>
                </c:pt>
                <c:pt idx="789">
                  <c:v>-3.0286121702470692E-2</c:v>
                </c:pt>
                <c:pt idx="790">
                  <c:v>-3.7721373313726048E-3</c:v>
                </c:pt>
                <c:pt idx="791">
                  <c:v>-4.4153510460788081E-2</c:v>
                </c:pt>
                <c:pt idx="792">
                  <c:v>-8.2583590707668852E-3</c:v>
                </c:pt>
                <c:pt idx="793">
                  <c:v>4.6036151919301327E-2</c:v>
                </c:pt>
                <c:pt idx="794">
                  <c:v>-2.8088796841628239E-2</c:v>
                </c:pt>
                <c:pt idx="795">
                  <c:v>4.2185523073849485E-2</c:v>
                </c:pt>
                <c:pt idx="796">
                  <c:v>-3.3928628478323342E-2</c:v>
                </c:pt>
                <c:pt idx="797">
                  <c:v>-1.7030986474420473E-2</c:v>
                </c:pt>
                <c:pt idx="798">
                  <c:v>-7.5965549724128723E-2</c:v>
                </c:pt>
                <c:pt idx="799">
                  <c:v>4.9370130342969443E-2</c:v>
                </c:pt>
                <c:pt idx="800">
                  <c:v>-4.8851571716050146E-2</c:v>
                </c:pt>
                <c:pt idx="801">
                  <c:v>-9.5133873203472774E-2</c:v>
                </c:pt>
                <c:pt idx="802">
                  <c:v>9.2880754656131659E-2</c:v>
                </c:pt>
                <c:pt idx="803">
                  <c:v>-0.11984507561785318</c:v>
                </c:pt>
                <c:pt idx="804">
                  <c:v>5.9972339801349417E-2</c:v>
                </c:pt>
                <c:pt idx="805">
                  <c:v>-5.1834572196742035E-2</c:v>
                </c:pt>
                <c:pt idx="806">
                  <c:v>4.712063717109416E-3</c:v>
                </c:pt>
                <c:pt idx="807">
                  <c:v>-4.3371793807586934E-2</c:v>
                </c:pt>
                <c:pt idx="808">
                  <c:v>-2.9285435376805946E-2</c:v>
                </c:pt>
                <c:pt idx="809">
                  <c:v>9.3814248681505452E-2</c:v>
                </c:pt>
                <c:pt idx="810">
                  <c:v>1.1563764148244893E-2</c:v>
                </c:pt>
                <c:pt idx="811">
                  <c:v>6.2409112942316991E-2</c:v>
                </c:pt>
                <c:pt idx="812">
                  <c:v>-3.36869320558153E-2</c:v>
                </c:pt>
                <c:pt idx="813">
                  <c:v>3.3523509738343504E-2</c:v>
                </c:pt>
                <c:pt idx="814">
                  <c:v>-1.6027715384322461E-2</c:v>
                </c:pt>
                <c:pt idx="815">
                  <c:v>-4.4146096107714916E-2</c:v>
                </c:pt>
                <c:pt idx="816">
                  <c:v>2.2829386763812964E-2</c:v>
                </c:pt>
                <c:pt idx="817">
                  <c:v>-1.5117337449048307E-2</c:v>
                </c:pt>
                <c:pt idx="818">
                  <c:v>7.031783662152935E-2</c:v>
                </c:pt>
                <c:pt idx="819">
                  <c:v>-1.6142959041932636E-3</c:v>
                </c:pt>
                <c:pt idx="820">
                  <c:v>3.4067834849966117E-2</c:v>
                </c:pt>
                <c:pt idx="821">
                  <c:v>1.4472727272727415E-2</c:v>
                </c:pt>
                <c:pt idx="822">
                  <c:v>-1.0108251487561892E-2</c:v>
                </c:pt>
                <c:pt idx="823">
                  <c:v>3.0598203939744995E-2</c:v>
                </c:pt>
                <c:pt idx="824">
                  <c:v>-2.2030146516285432E-2</c:v>
                </c:pt>
                <c:pt idx="825">
                  <c:v>5.8202198749730538E-3</c:v>
                </c:pt>
                <c:pt idx="826">
                  <c:v>2.6789541363051894E-2</c:v>
                </c:pt>
                <c:pt idx="827">
                  <c:v>-1.7880748625895837E-2</c:v>
                </c:pt>
                <c:pt idx="828">
                  <c:v>-3.0674412014734975E-2</c:v>
                </c:pt>
                <c:pt idx="829">
                  <c:v>2.2911642183731651E-2</c:v>
                </c:pt>
                <c:pt idx="830">
                  <c:v>-5.3584824777619389E-4</c:v>
                </c:pt>
                <c:pt idx="831">
                  <c:v>1.3903781542640603E-2</c:v>
                </c:pt>
                <c:pt idx="832">
                  <c:v>1.4735432016075078E-2</c:v>
                </c:pt>
                <c:pt idx="833">
                  <c:v>-5.2457877366683947E-3</c:v>
                </c:pt>
                <c:pt idx="834">
                  <c:v>2.6576796814975268E-2</c:v>
                </c:pt>
                <c:pt idx="835">
                  <c:v>-9.2192549753359332E-3</c:v>
                </c:pt>
                <c:pt idx="836">
                  <c:v>-2.8052465320697828E-2</c:v>
                </c:pt>
                <c:pt idx="837">
                  <c:v>4.2392341117039045E-3</c:v>
                </c:pt>
                <c:pt idx="838">
                  <c:v>9.0407007422521612E-3</c:v>
                </c:pt>
                <c:pt idx="839">
                  <c:v>-6.972528238739395E-3</c:v>
                </c:pt>
                <c:pt idx="840">
                  <c:v>1.1515236624069614E-2</c:v>
                </c:pt>
                <c:pt idx="841">
                  <c:v>1.6867971678467431E-2</c:v>
                </c:pt>
                <c:pt idx="842">
                  <c:v>1.7066011331823283E-4</c:v>
                </c:pt>
                <c:pt idx="843">
                  <c:v>-2.0543971607002831E-2</c:v>
                </c:pt>
                <c:pt idx="844">
                  <c:v>-1.7455837775687266E-2</c:v>
                </c:pt>
                <c:pt idx="845">
                  <c:v>1.1524822695035519E-2</c:v>
                </c:pt>
                <c:pt idx="846">
                  <c:v>3.9263803680980036E-3</c:v>
                </c:pt>
                <c:pt idx="847">
                  <c:v>3.1497712749240625E-2</c:v>
                </c:pt>
                <c:pt idx="848">
                  <c:v>-1.0494600358847639E-2</c:v>
                </c:pt>
                <c:pt idx="849">
                  <c:v>1.6661534777104858E-2</c:v>
                </c:pt>
                <c:pt idx="850">
                  <c:v>-7.7735899851931745E-3</c:v>
                </c:pt>
                <c:pt idx="851">
                  <c:v>2.3401729693064421E-3</c:v>
                </c:pt>
                <c:pt idx="852">
                  <c:v>1.2316437707247774E-2</c:v>
                </c:pt>
                <c:pt idx="853">
                  <c:v>1.4807139514673384E-2</c:v>
                </c:pt>
                <c:pt idx="854">
                  <c:v>-2.1079674582523689E-3</c:v>
                </c:pt>
                <c:pt idx="855">
                  <c:v>4.8189589728357962E-3</c:v>
                </c:pt>
                <c:pt idx="856">
                  <c:v>3.7447032158459681E-3</c:v>
                </c:pt>
                <c:pt idx="857">
                  <c:v>8.2141571489349197E-3</c:v>
                </c:pt>
                <c:pt idx="858">
                  <c:v>1.3665281745001367E-2</c:v>
                </c:pt>
                <c:pt idx="859">
                  <c:v>-3.394280956802942E-3</c:v>
                </c:pt>
                <c:pt idx="860">
                  <c:v>2.6218552196125122E-2</c:v>
                </c:pt>
                <c:pt idx="861">
                  <c:v>1.2054228372835762E-2</c:v>
                </c:pt>
                <c:pt idx="862">
                  <c:v>-7.796064843460071E-3</c:v>
                </c:pt>
                <c:pt idx="863">
                  <c:v>-5.3317535545023276E-3</c:v>
                </c:pt>
                <c:pt idx="864">
                  <c:v>-5.8932321870787785E-2</c:v>
                </c:pt>
                <c:pt idx="865">
                  <c:v>1.3057526398188024E-2</c:v>
                </c:pt>
                <c:pt idx="866">
                  <c:v>8.3188110347547362E-3</c:v>
                </c:pt>
                <c:pt idx="867">
                  <c:v>1.8946064044870425E-2</c:v>
                </c:pt>
                <c:pt idx="868">
                  <c:v>-3.5843440970332319E-3</c:v>
                </c:pt>
                <c:pt idx="869">
                  <c:v>5.7812750923402767E-4</c:v>
                </c:pt>
                <c:pt idx="870">
                  <c:v>-5.6495361602415528E-3</c:v>
                </c:pt>
                <c:pt idx="871">
                  <c:v>6.5209671691901505E-3</c:v>
                </c:pt>
                <c:pt idx="872">
                  <c:v>4.2977645209916204E-3</c:v>
                </c:pt>
                <c:pt idx="873">
                  <c:v>-2.5867850413566207E-2</c:v>
                </c:pt>
                <c:pt idx="874">
                  <c:v>1.098252630888763E-2</c:v>
                </c:pt>
                <c:pt idx="875">
                  <c:v>-2.4223360788637516E-2</c:v>
                </c:pt>
                <c:pt idx="876">
                  <c:v>1.4655544847296476E-2</c:v>
                </c:pt>
                <c:pt idx="877">
                  <c:v>1.5426437835713402E-2</c:v>
                </c:pt>
                <c:pt idx="878">
                  <c:v>5.0317711189240555E-3</c:v>
                </c:pt>
                <c:pt idx="879">
                  <c:v>4.5251773163452746E-3</c:v>
                </c:pt>
                <c:pt idx="880">
                  <c:v>1.5878594249201239E-2</c:v>
                </c:pt>
                <c:pt idx="881">
                  <c:v>-1.0818630688429587E-2</c:v>
                </c:pt>
                <c:pt idx="882">
                  <c:v>7.8211935268495125E-3</c:v>
                </c:pt>
                <c:pt idx="883">
                  <c:v>-5.6153190952396015E-3</c:v>
                </c:pt>
                <c:pt idx="884">
                  <c:v>1.0437486120364214E-2</c:v>
                </c:pt>
                <c:pt idx="885">
                  <c:v>-9.3563579277865516E-3</c:v>
                </c:pt>
                <c:pt idx="886">
                  <c:v>1.3406440162271771E-2</c:v>
                </c:pt>
                <c:pt idx="887">
                  <c:v>9.1008600469115741E-3</c:v>
                </c:pt>
                <c:pt idx="888">
                  <c:v>-3.4091613463087533E-3</c:v>
                </c:pt>
                <c:pt idx="889">
                  <c:v>2.8299539743747992E-3</c:v>
                </c:pt>
                <c:pt idx="890">
                  <c:v>8.4038825317085397E-3</c:v>
                </c:pt>
                <c:pt idx="891">
                  <c:v>1.6913709330217408E-3</c:v>
                </c:pt>
                <c:pt idx="892">
                  <c:v>5.7409510944645969E-3</c:v>
                </c:pt>
                <c:pt idx="893">
                  <c:v>-1.2301587301587369E-2</c:v>
                </c:pt>
                <c:pt idx="894">
                  <c:v>-6.2119479556200785E-3</c:v>
                </c:pt>
                <c:pt idx="895">
                  <c:v>7.4014180868267054E-3</c:v>
                </c:pt>
                <c:pt idx="896">
                  <c:v>-6.4826819781440559E-3</c:v>
                </c:pt>
                <c:pt idx="897">
                  <c:v>1.2428535918468819E-2</c:v>
                </c:pt>
                <c:pt idx="898">
                  <c:v>-3.7441689172600379E-3</c:v>
                </c:pt>
                <c:pt idx="899">
                  <c:v>7.670507054402087E-3</c:v>
                </c:pt>
                <c:pt idx="900">
                  <c:v>7.1841276634772022E-3</c:v>
                </c:pt>
                <c:pt idx="901">
                  <c:v>3.6119711042312819E-3</c:v>
                </c:pt>
                <c:pt idx="902">
                  <c:v>6.4418569484350208E-3</c:v>
                </c:pt>
                <c:pt idx="903">
                  <c:v>6.4306749203677516E-3</c:v>
                </c:pt>
                <c:pt idx="904">
                  <c:v>6.2701540666432187E-4</c:v>
                </c:pt>
                <c:pt idx="905">
                  <c:v>2.7452033539223653E-3</c:v>
                </c:pt>
                <c:pt idx="906">
                  <c:v>-7.9750037196846257E-3</c:v>
                </c:pt>
                <c:pt idx="907">
                  <c:v>1.3978462369139466E-2</c:v>
                </c:pt>
                <c:pt idx="908">
                  <c:v>-2.0412389432891143E-3</c:v>
                </c:pt>
                <c:pt idx="909">
                  <c:v>-1.7786209758696714E-4</c:v>
                </c:pt>
                <c:pt idx="910">
                  <c:v>2.727703984819696E-3</c:v>
                </c:pt>
                <c:pt idx="911">
                  <c:v>2.3063276167949454E-3</c:v>
                </c:pt>
                <c:pt idx="912">
                  <c:v>-4.4250398253584677E-3</c:v>
                </c:pt>
                <c:pt idx="913">
                  <c:v>3.1705582553038791E-3</c:v>
                </c:pt>
                <c:pt idx="914">
                  <c:v>3.4559149313246884E-3</c:v>
                </c:pt>
                <c:pt idx="915">
                  <c:v>1.0037678087837065E-2</c:v>
                </c:pt>
                <c:pt idx="916">
                  <c:v>3.5846472182554656E-3</c:v>
                </c:pt>
                <c:pt idx="917">
                  <c:v>1.019282146590772E-2</c:v>
                </c:pt>
                <c:pt idx="918">
                  <c:v>1.6960358754707361E-3</c:v>
                </c:pt>
                <c:pt idx="919">
                  <c:v>6.7152614360328489E-3</c:v>
                </c:pt>
                <c:pt idx="920">
                  <c:v>-2.1949828962370965E-3</c:v>
                </c:pt>
                <c:pt idx="921">
                  <c:v>7.5422106676570344E-3</c:v>
                </c:pt>
                <c:pt idx="922">
                  <c:v>1.534011965860449E-2</c:v>
                </c:pt>
                <c:pt idx="923">
                  <c:v>-3.5103887399463907E-2</c:v>
                </c:pt>
                <c:pt idx="924">
                  <c:v>-8.1329049810424658E-3</c:v>
                </c:pt>
                <c:pt idx="925">
                  <c:v>-2.7779398891158436E-2</c:v>
                </c:pt>
                <c:pt idx="926">
                  <c:v>2.016927786781908E-2</c:v>
                </c:pt>
                <c:pt idx="927">
                  <c:v>-1.7593409826419548E-2</c:v>
                </c:pt>
                <c:pt idx="928">
                  <c:v>5.3905126976516726E-4</c:v>
                </c:pt>
                <c:pt idx="929">
                  <c:v>1.2720742292726683E-2</c:v>
                </c:pt>
                <c:pt idx="930">
                  <c:v>5.2312693955962608E-3</c:v>
                </c:pt>
                <c:pt idx="931">
                  <c:v>-4.6160178760437098E-3</c:v>
                </c:pt>
                <c:pt idx="932">
                  <c:v>-8.4182543198936255E-3</c:v>
                </c:pt>
                <c:pt idx="933">
                  <c:v>-1.1170688114387817E-2</c:v>
                </c:pt>
                <c:pt idx="934">
                  <c:v>-1.1568007230004507E-2</c:v>
                </c:pt>
                <c:pt idx="935">
                  <c:v>1.0514766389320584E-2</c:v>
                </c:pt>
                <c:pt idx="936">
                  <c:v>-2.373627699360592E-2</c:v>
                </c:pt>
                <c:pt idx="937">
                  <c:v>2.9966943680681535E-3</c:v>
                </c:pt>
                <c:pt idx="938">
                  <c:v>1.5985954537054203E-2</c:v>
                </c:pt>
                <c:pt idx="939">
                  <c:v>1.609822646657566E-2</c:v>
                </c:pt>
                <c:pt idx="940">
                  <c:v>-4.8036758563073656E-3</c:v>
                </c:pt>
                <c:pt idx="941">
                  <c:v>8.2446409833607515E-3</c:v>
                </c:pt>
                <c:pt idx="942">
                  <c:v>5.2928932500744263E-3</c:v>
                </c:pt>
                <c:pt idx="943">
                  <c:v>-9.5835305253194614E-3</c:v>
                </c:pt>
                <c:pt idx="944">
                  <c:v>1.7978736112770122E-2</c:v>
                </c:pt>
                <c:pt idx="945">
                  <c:v>-1.3994015138179883E-2</c:v>
                </c:pt>
                <c:pt idx="946">
                  <c:v>1.7406051950370482E-2</c:v>
                </c:pt>
                <c:pt idx="947">
                  <c:v>8.0131017137510252E-3</c:v>
                </c:pt>
                <c:pt idx="948">
                  <c:v>8.7907624463270384E-3</c:v>
                </c:pt>
                <c:pt idx="949">
                  <c:v>1.6421730752638641E-2</c:v>
                </c:pt>
                <c:pt idx="950">
                  <c:v>-6.3097730745288461E-3</c:v>
                </c:pt>
                <c:pt idx="951">
                  <c:v>-6.6061106523535029E-3</c:v>
                </c:pt>
                <c:pt idx="952">
                  <c:v>-1.5478545016767153E-3</c:v>
                </c:pt>
                <c:pt idx="953">
                  <c:v>1.4354204346456179E-4</c:v>
                </c:pt>
                <c:pt idx="954">
                  <c:v>-1.6332740111372646E-2</c:v>
                </c:pt>
                <c:pt idx="955">
                  <c:v>4.7273045609734776E-3</c:v>
                </c:pt>
                <c:pt idx="956">
                  <c:v>-2.178269582643555E-3</c:v>
                </c:pt>
                <c:pt idx="957">
                  <c:v>5.2101525206660337E-3</c:v>
                </c:pt>
                <c:pt idx="958">
                  <c:v>3.4457796438396304E-3</c:v>
                </c:pt>
                <c:pt idx="959">
                  <c:v>-1.858371327985231E-2</c:v>
                </c:pt>
                <c:pt idx="960">
                  <c:v>-3.0285210232284809E-3</c:v>
                </c:pt>
                <c:pt idx="961">
                  <c:v>-3.5302444922877263E-2</c:v>
                </c:pt>
                <c:pt idx="962">
                  <c:v>1.1953531030265863E-2</c:v>
                </c:pt>
                <c:pt idx="963">
                  <c:v>-1.2114437630283081E-2</c:v>
                </c:pt>
                <c:pt idx="964">
                  <c:v>1.2293577981651316E-2</c:v>
                </c:pt>
                <c:pt idx="965">
                  <c:v>1.7823696453386439E-2</c:v>
                </c:pt>
                <c:pt idx="966">
                  <c:v>2.2023032173809964E-2</c:v>
                </c:pt>
                <c:pt idx="967">
                  <c:v>1.9457512923273468E-2</c:v>
                </c:pt>
                <c:pt idx="968">
                  <c:v>-2.8486782133085864E-4</c:v>
                </c:pt>
                <c:pt idx="969">
                  <c:v>1.1711403658745123E-2</c:v>
                </c:pt>
                <c:pt idx="970">
                  <c:v>-1.4082523588226925E-3</c:v>
                </c:pt>
                <c:pt idx="971">
                  <c:v>7.6716965167111795E-3</c:v>
                </c:pt>
                <c:pt idx="972">
                  <c:v>-9.9924426904021146E-3</c:v>
                </c:pt>
                <c:pt idx="973">
                  <c:v>1.3627367825840953E-2</c:v>
                </c:pt>
                <c:pt idx="974">
                  <c:v>1.1631150284503011E-2</c:v>
                </c:pt>
                <c:pt idx="975">
                  <c:v>-4.7974854558989755E-3</c:v>
                </c:pt>
                <c:pt idx="976">
                  <c:v>-1.1552846654661275E-2</c:v>
                </c:pt>
                <c:pt idx="977">
                  <c:v>3.9520152474914472E-3</c:v>
                </c:pt>
                <c:pt idx="978">
                  <c:v>-6.8120271364360274E-3</c:v>
                </c:pt>
                <c:pt idx="979">
                  <c:v>5.650035137034326E-3</c:v>
                </c:pt>
                <c:pt idx="980">
                  <c:v>1.6156082289803253E-2</c:v>
                </c:pt>
                <c:pt idx="981">
                  <c:v>-1.5679154976069309E-3</c:v>
                </c:pt>
                <c:pt idx="982">
                  <c:v>2.3693418188832638E-3</c:v>
                </c:pt>
                <c:pt idx="983">
                  <c:v>-4.5900557952890386E-3</c:v>
                </c:pt>
                <c:pt idx="984">
                  <c:v>1.1265738899933764E-2</c:v>
                </c:pt>
                <c:pt idx="985">
                  <c:v>1.8020969855832014E-3</c:v>
                </c:pt>
                <c:pt idx="986">
                  <c:v>-6.2687380757708855E-4</c:v>
                </c:pt>
                <c:pt idx="987">
                  <c:v>8.8362833065154245E-3</c:v>
                </c:pt>
                <c:pt idx="988">
                  <c:v>-1.9193857965450478E-3</c:v>
                </c:pt>
                <c:pt idx="989">
                  <c:v>2.7627302275188281E-3</c:v>
                </c:pt>
                <c:pt idx="990">
                  <c:v>-7.9412241369994918E-3</c:v>
                </c:pt>
                <c:pt idx="991">
                  <c:v>-1.2796776301460255E-3</c:v>
                </c:pt>
                <c:pt idx="992">
                  <c:v>-1.2540552329544097E-3</c:v>
                </c:pt>
                <c:pt idx="993">
                  <c:v>-4.3674082161867522E-3</c:v>
                </c:pt>
                <c:pt idx="994">
                  <c:v>1.2912954078135641E-2</c:v>
                </c:pt>
                <c:pt idx="995">
                  <c:v>1.7863909489526097E-3</c:v>
                </c:pt>
                <c:pt idx="996">
                  <c:v>5.7548903058468603E-3</c:v>
                </c:pt>
                <c:pt idx="997">
                  <c:v>-3.5191403626594342E-3</c:v>
                </c:pt>
                <c:pt idx="998">
                  <c:v>-3.9089879764921953E-3</c:v>
                </c:pt>
                <c:pt idx="999">
                  <c:v>-2.0568892256894733E-3</c:v>
                </c:pt>
                <c:pt idx="1000">
                  <c:v>7.3224310471076137E-4</c:v>
                </c:pt>
                <c:pt idx="1001">
                  <c:v>3.5501355013549674E-3</c:v>
                </c:pt>
                <c:pt idx="1002">
                  <c:v>8.7224217547461347E-3</c:v>
                </c:pt>
                <c:pt idx="1003">
                  <c:v>-2.248755153397286E-3</c:v>
                </c:pt>
                <c:pt idx="1004">
                  <c:v>1.3415615776763978E-3</c:v>
                </c:pt>
                <c:pt idx="1005">
                  <c:v>6.4576634512325537E-3</c:v>
                </c:pt>
              </c:numCache>
            </c:numRef>
          </c:yVal>
          <c:smooth val="0"/>
          <c:extLst>
            <c:ext xmlns:c16="http://schemas.microsoft.com/office/drawing/2014/chart" uri="{C3380CC4-5D6E-409C-BE32-E72D297353CC}">
              <c16:uniqueId val="{00000000-83B1-5C40-B708-251AD9828758}"/>
            </c:ext>
          </c:extLst>
        </c:ser>
        <c:dLbls>
          <c:showLegendKey val="0"/>
          <c:showVal val="0"/>
          <c:showCatName val="0"/>
          <c:showSerName val="0"/>
          <c:showPercent val="0"/>
          <c:showBubbleSize val="0"/>
        </c:dLbls>
        <c:axId val="385767439"/>
        <c:axId val="307180511"/>
      </c:scatterChart>
      <c:valAx>
        <c:axId val="3857674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AT"/>
            </a:p>
          </c:txPr>
        </c:title>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307180511"/>
        <c:crosses val="autoZero"/>
        <c:crossBetween val="midCat"/>
      </c:valAx>
      <c:valAx>
        <c:axId val="3071805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Daily Return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AT"/>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857674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Investment opportunty A</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Investment opportunty A</a:t>
          </a:r>
        </a:p>
      </cx:txPr>
    </cx:title>
    <cx:plotArea>
      <cx:plotAreaRegion>
        <cx:series layoutId="clusteredColumn" uniqueId="{1175FE83-542A-FF41-90BB-9F00B3647EF7}">
          <cx:dataId val="0"/>
          <cx:layoutPr>
            <cx:binning intervalClosed="r" underflow="auto" overflow="auto">
              <cx:binCount val="22"/>
            </cx:binning>
          </cx:layoutPr>
        </cx:series>
      </cx:plotAreaRegion>
      <cx:axis id="0">
        <cx:catScaling gapWidth="0"/>
        <cx:minorGridlines/>
        <cx:tickLabels/>
      </cx:axis>
      <cx:axis id="1">
        <cx:valScaling max="200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_xlchart.v1.1</cx:f>
      </cx:numDim>
    </cx:data>
  </cx:chartData>
  <cx:chart>
    <cx:title pos="t" align="ctr" overlay="0">
      <cx:tx>
        <cx:txData>
          <cx:v>Investment opportunity B</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Investment opportunity B</a:t>
          </a:r>
        </a:p>
      </cx:txPr>
    </cx:title>
    <cx:plotArea>
      <cx:plotAreaRegion>
        <cx:series layoutId="clusteredColumn" uniqueId="{415E7925-0078-2443-89E0-C20E90A68FED}" formatIdx="0">
          <cx:dataPt idx="46"/>
          <cx:dataId val="0"/>
          <cx:layoutPr>
            <cx:binning intervalClosed="r" underflow="-4" overflow="6">
              <cx:binCount val="22"/>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825499</xdr:colOff>
      <xdr:row>2</xdr:row>
      <xdr:rowOff>9524</xdr:rowOff>
    </xdr:from>
    <xdr:to>
      <xdr:col>12</xdr:col>
      <xdr:colOff>804332</xdr:colOff>
      <xdr:row>16</xdr:row>
      <xdr:rowOff>169334</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7145DFA-FDE7-A048-6EC4-0FE4DCEE4B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38899" y="415924"/>
              <a:ext cx="4931833" cy="300461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5290</xdr:colOff>
      <xdr:row>18</xdr:row>
      <xdr:rowOff>9524</xdr:rowOff>
    </xdr:from>
    <xdr:to>
      <xdr:col>12</xdr:col>
      <xdr:colOff>814915</xdr:colOff>
      <xdr:row>33</xdr:row>
      <xdr:rowOff>31750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7EF7CD3-3438-E5FC-1030-901FFCD89C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44190" y="3667124"/>
              <a:ext cx="4937125" cy="307022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7280</xdr:colOff>
      <xdr:row>2</xdr:row>
      <xdr:rowOff>7602</xdr:rowOff>
    </xdr:from>
    <xdr:to>
      <xdr:col>19</xdr:col>
      <xdr:colOff>0</xdr:colOff>
      <xdr:row>17</xdr:row>
      <xdr:rowOff>197556</xdr:rowOff>
    </xdr:to>
    <xdr:graphicFrame macro="">
      <xdr:nvGraphicFramePr>
        <xdr:cNvPr id="2" name="Chart 1">
          <a:extLst>
            <a:ext uri="{FF2B5EF4-FFF2-40B4-BE49-F238E27FC236}">
              <a16:creationId xmlns:a16="http://schemas.microsoft.com/office/drawing/2014/main" id="{F1606124-436B-917D-1D0C-65D62645E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758BB45-F6CC-A646-9029-406978A022C3}" autoFormatId="16" applyNumberFormats="0" applyBorderFormats="0" applyFontFormats="0" applyPatternFormats="0" applyAlignmentFormats="0" applyWidthHeightFormats="0">
  <queryTableRefresh nextId="8">
    <queryTableFields count="6">
      <queryTableField id="1" name="Date" tableColumnId="1"/>
      <queryTableField id="2" name="Price" tableColumnId="2"/>
      <queryTableField id="3" name="Open" tableColumnId="3"/>
      <queryTableField id="4" name="High" tableColumnId="4"/>
      <queryTableField id="5" name="Low" tableColumnId="5"/>
      <queryTableField id="7" name="Change %" tableColumnId="7"/>
    </queryTableFields>
    <queryTableDeletedFields count="1">
      <deletedField name="Vol."/>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E348ED-0ED9-9E4B-8B92-BEC43A1C4F3C}" name="Table9" displayName="Table9" ref="A3:B10003" totalsRowShown="0" headerRowDxfId="32" headerRowBorderDxfId="31" tableBorderDxfId="30" totalsRowBorderDxfId="29" headerRowCellStyle="Output">
  <autoFilter ref="A3:B10003" xr:uid="{30E348ED-0ED9-9E4B-8B92-BEC43A1C4F3C}"/>
  <tableColumns count="2">
    <tableColumn id="1" xr3:uid="{7B325823-F4FB-1D48-8A3F-E7E9CF19864F}" name="A" dataDxfId="28"/>
    <tableColumn id="2" xr3:uid="{92BC9AA4-A1FC-8B4F-B59B-08ACB233421A}" name="B" dataDxfId="2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E861E7-67B8-7C4A-A80E-1DD5EBDF1EFF}" name="S_P_500_Historical_Data8" displayName="S_P_500_Historical_Data8" ref="A2:F1009" tableType="queryTable" totalsRowShown="0" headerRowDxfId="26" dataDxfId="25">
  <autoFilter ref="A2:F1009" xr:uid="{72E861E7-67B8-7C4A-A80E-1DD5EBDF1EFF}"/>
  <sortState xmlns:xlrd2="http://schemas.microsoft.com/office/spreadsheetml/2017/richdata2" ref="A3:F1009">
    <sortCondition ref="A2:A1009"/>
  </sortState>
  <tableColumns count="6">
    <tableColumn id="1" xr3:uid="{F010B998-C492-B949-BC01-A4FDC9A192E8}" uniqueName="1" name="Date" queryTableFieldId="1" dataDxfId="24"/>
    <tableColumn id="2" xr3:uid="{EF1B438E-E104-4449-B216-EC35AC5D0EB9}" uniqueName="2" name="Price" queryTableFieldId="2" dataDxfId="23"/>
    <tableColumn id="3" xr3:uid="{43D1A872-2FF8-0944-9C3D-1A33DFF44116}" uniqueName="3" name="Open" queryTableFieldId="3" dataDxfId="22"/>
    <tableColumn id="4" xr3:uid="{BA49C02A-E665-C74C-9868-F355E8EDA719}" uniqueName="4" name="High" queryTableFieldId="4" dataDxfId="21"/>
    <tableColumn id="5" xr3:uid="{4C9C3608-9790-9E4D-8377-012AFA6F5BE3}" uniqueName="5" name="Low" queryTableFieldId="5" dataDxfId="20"/>
    <tableColumn id="7" xr3:uid="{A60741E1-4DF4-E242-8A4F-B0BE69293CE1}" uniqueName="7" name="Change %"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0ACDDE-773D-A640-8568-6388DE3AFF36}" name="Table8" displayName="Table8" ref="H3:H1009" totalsRowShown="0" headerRowDxfId="18" dataDxfId="16" headerRowBorderDxfId="17" tableBorderDxfId="15" headerRowCellStyle="Output">
  <autoFilter ref="H3:H1009" xr:uid="{8F0ACDDE-773D-A640-8568-6388DE3AFF36}"/>
  <tableColumns count="1">
    <tableColumn id="1" xr3:uid="{FD1EE579-27AF-A144-B3F9-23328EE070D6}" name="Daily return" dataDxfId="14">
      <calculatedColumnFormula>S_P_500_Historical_Data8[[#This Row],[Price]]/B3-1</calculatedColumnFormula>
    </tableColumn>
  </tableColumns>
  <tableStyleInfo name="TableStyleMedium2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6B2928-51C9-7F4F-A3C1-1404A935337F}" name="Table1" displayName="Table1" ref="A2:F1255" totalsRowShown="0">
  <autoFilter ref="A2:F1255" xr:uid="{606B2928-51C9-7F4F-A3C1-1404A935337F}"/>
  <tableColumns count="6">
    <tableColumn id="1" xr3:uid="{D73F23C2-E11B-D842-BEC3-7FD10BB94F57}" name="Date" dataDxfId="13"/>
    <tableColumn id="2" xr3:uid="{A37DFF2D-CD58-9D44-B7FC-F406EF55EA0B}" name="EBS"/>
    <tableColumn id="3" xr3:uid="{67DEFEEF-932E-AB40-896D-E5DA06F54C2C}" name="VER"/>
    <tableColumn id="4" xr3:uid="{F4244D56-776D-4C48-8830-26F7F3163193}" name="VOE"/>
    <tableColumn id="5" xr3:uid="{17C2C490-E405-B444-9B81-C9E501397122}" name="ANDR"/>
    <tableColumn id="6" xr3:uid="{7947C995-B335-D549-85AD-C2031257B759}" name="OMV"/>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26E2F3-9C0E-154C-9D8D-C657B19C8F7B}" name="Table2" displayName="Table2" ref="H3:L1255" totalsRowShown="0">
  <autoFilter ref="H3:L1255" xr:uid="{1726E2F3-9C0E-154C-9D8D-C657B19C8F7B}"/>
  <tableColumns count="5">
    <tableColumn id="1" xr3:uid="{00277C5C-DE37-5645-9815-3DE106B57DF5}" name="EBS">
      <calculatedColumnFormula>B4/B3-1</calculatedColumnFormula>
    </tableColumn>
    <tableColumn id="2" xr3:uid="{3D076EC1-A87F-0A4B-9C2D-002079CF384B}" name="VER">
      <calculatedColumnFormula>C4/C3-1</calculatedColumnFormula>
    </tableColumn>
    <tableColumn id="3" xr3:uid="{6D5E8842-BBCA-7344-A2BD-0EFD3BDEBD29}" name="VOE">
      <calculatedColumnFormula>D4/D3-1</calculatedColumnFormula>
    </tableColumn>
    <tableColumn id="4" xr3:uid="{4DEF8020-E009-2D40-A431-2B063D535FB5}" name="ANDR">
      <calculatedColumnFormula>E4/E3-1</calculatedColumnFormula>
    </tableColumn>
    <tableColumn id="5" xr3:uid="{3DD26709-F7FC-EE4E-8433-232F31CEDF9B}" name="OMV">
      <calculatedColumnFormula>F4/F3-1</calculatedColumnFormula>
    </tableColumn>
  </tableColumns>
  <tableStyleInfo name="TableStyleMedium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6B560A-B1C4-7943-AC36-F9C22D9F7481}" name="Table3" displayName="Table3" ref="A2:F1255" totalsRowShown="0" headerRowDxfId="12" dataDxfId="11">
  <autoFilter ref="A2:F1255" xr:uid="{736B560A-B1C4-7943-AC36-F9C22D9F7481}"/>
  <tableColumns count="6">
    <tableColumn id="1" xr3:uid="{8DD38EBB-1174-7442-8DD6-4F6DFB171DF7}" name="Date" dataDxfId="10"/>
    <tableColumn id="2" xr3:uid="{14E6669F-C1BC-A844-8C08-D766F60AA28E}" name="EBS" dataDxfId="9"/>
    <tableColumn id="3" xr3:uid="{00A4A553-C5DF-CF44-840A-2F39610A668D}" name="VER" dataDxfId="8"/>
    <tableColumn id="4" xr3:uid="{3015BEAD-25A1-EB4D-A246-043F61A2D588}" name="VOE" dataDxfId="7"/>
    <tableColumn id="5" xr3:uid="{93957E79-4EAC-C14E-AC21-8B74528D3091}" name="ANDR" dataDxfId="6"/>
    <tableColumn id="6" xr3:uid="{FC890C1A-A04D-2449-AD64-BAD059FB9628}" name="OMV" dataDxfId="5"/>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23EBAA-FCCC-D441-AEAC-E90EB9D53EF3}" name="Table5" displayName="Table5" ref="H2:J1255" totalsRowShown="0" headerRowDxfId="4" dataDxfId="3">
  <autoFilter ref="H2:J1255" xr:uid="{6223EBAA-FCCC-D441-AEAC-E90EB9D53EF3}"/>
  <tableColumns count="3">
    <tableColumn id="1" xr3:uid="{7D52289C-699D-4440-AB06-2BD033D84EA7}" name="Portfolio" dataDxfId="2">
      <calculatedColumnFormula array="1">SUM($N$3:$N$7*$B3:$F3)</calculatedColumnFormula>
    </tableColumn>
    <tableColumn id="2" xr3:uid="{1B9ECDAE-F2D9-0544-9E68-D2B0A01B4E7E}" name="Portfolio 1-day return" dataDxfId="1">
      <calculatedColumnFormula>H3/H2-1</calculatedColumnFormula>
    </tableColumn>
    <tableColumn id="3" xr3:uid="{0C6C7012-7922-714A-ADDC-19C584999672}" name="Portfolio 2-days return" dataDxfId="0">
      <calculatedColumnFormula>H3/H1-1</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A739-3055-8845-B2D0-8078FF97BE04}">
  <sheetPr>
    <tabColor theme="3" tint="0.749992370372631"/>
  </sheetPr>
  <dimension ref="A1:M10003"/>
  <sheetViews>
    <sheetView zoomScale="120" zoomScaleNormal="120" workbookViewId="0">
      <pane ySplit="1" topLeftCell="A2" activePane="bottomLeft" state="frozen"/>
      <selection pane="bottomLeft" activeCell="O20" sqref="O20"/>
    </sheetView>
  </sheetViews>
  <sheetFormatPr baseColWidth="10" defaultRowHeight="16" x14ac:dyDescent="0.2"/>
  <cols>
    <col min="5" max="6" width="15.1640625" bestFit="1" customWidth="1"/>
  </cols>
  <sheetData>
    <row r="1" spans="1:13" x14ac:dyDescent="0.2">
      <c r="A1" s="36" t="s">
        <v>0</v>
      </c>
      <c r="B1" s="36"/>
      <c r="C1" s="36"/>
      <c r="D1" s="36"/>
      <c r="E1" s="36"/>
      <c r="F1" s="36"/>
      <c r="G1" s="36"/>
      <c r="H1" s="36"/>
      <c r="I1" s="36"/>
      <c r="J1" s="36"/>
      <c r="K1" s="36"/>
      <c r="L1" s="36"/>
      <c r="M1" s="36"/>
    </row>
    <row r="2" spans="1:13" x14ac:dyDescent="0.2">
      <c r="A2" s="37" t="s">
        <v>6</v>
      </c>
      <c r="B2" s="37"/>
      <c r="C2" s="1"/>
      <c r="D2" s="41" t="s">
        <v>9</v>
      </c>
      <c r="E2" s="41"/>
      <c r="F2" s="41"/>
      <c r="G2" s="1"/>
      <c r="H2" s="41" t="s">
        <v>19</v>
      </c>
      <c r="I2" s="41"/>
      <c r="J2" s="41"/>
      <c r="K2" s="41"/>
      <c r="L2" s="41"/>
      <c r="M2" s="41"/>
    </row>
    <row r="3" spans="1:13" x14ac:dyDescent="0.2">
      <c r="A3" s="32" t="s">
        <v>7</v>
      </c>
      <c r="B3" s="33" t="s">
        <v>8</v>
      </c>
      <c r="C3" s="1"/>
      <c r="D3" s="4" t="s">
        <v>20</v>
      </c>
      <c r="E3" s="2" t="str">
        <f>A3</f>
        <v>A</v>
      </c>
      <c r="F3" s="2" t="str">
        <f>B3</f>
        <v>B</v>
      </c>
      <c r="G3" s="1"/>
      <c r="H3" s="1"/>
      <c r="I3" s="1"/>
      <c r="J3" s="1"/>
      <c r="K3" s="1"/>
      <c r="L3" s="1"/>
      <c r="M3" s="1"/>
    </row>
    <row r="4" spans="1:13" x14ac:dyDescent="0.2">
      <c r="A4" s="30">
        <v>1.2796081384651274</v>
      </c>
      <c r="B4" s="31">
        <v>2.3136041882150185</v>
      </c>
      <c r="C4" s="1"/>
      <c r="D4" s="2" t="s">
        <v>10</v>
      </c>
      <c r="E4" s="6">
        <f>AVERAGE(A4:A10003)</f>
        <v>1.0000001694608218</v>
      </c>
      <c r="F4" s="6">
        <f>AVERAGE(B4:B10003)</f>
        <v>1.0000000009999983</v>
      </c>
      <c r="G4" s="1"/>
      <c r="H4" s="1"/>
      <c r="I4" s="1"/>
      <c r="J4" s="1"/>
      <c r="K4" s="1"/>
      <c r="L4" s="1"/>
      <c r="M4" s="1"/>
    </row>
    <row r="5" spans="1:13" x14ac:dyDescent="0.2">
      <c r="A5" s="30">
        <v>-0.46164034442152213</v>
      </c>
      <c r="B5" s="31">
        <v>1.8293826567346896</v>
      </c>
      <c r="C5" s="1"/>
      <c r="D5" s="2" t="s">
        <v>11</v>
      </c>
      <c r="E5" s="5">
        <f>SQRT(_xlfn.VAR.S(A4:A10003))</f>
        <v>1.5709109518987423</v>
      </c>
      <c r="F5" s="5">
        <f>SQRT(_xlfn.VAR.S(B4:B10003))</f>
        <v>1.4227511491212863</v>
      </c>
      <c r="G5" s="1"/>
      <c r="H5" s="1"/>
      <c r="I5" s="1"/>
      <c r="J5" s="1"/>
      <c r="K5" s="1"/>
      <c r="L5" s="1"/>
      <c r="M5" s="1"/>
    </row>
    <row r="6" spans="1:13" x14ac:dyDescent="0.2">
      <c r="A6" s="30">
        <v>2.3367755241075896</v>
      </c>
      <c r="B6" s="31">
        <v>1.0838942485552188</v>
      </c>
      <c r="C6" s="1"/>
      <c r="D6" s="42" t="s">
        <v>95</v>
      </c>
      <c r="E6" s="42"/>
      <c r="F6" s="42"/>
      <c r="G6" s="1"/>
      <c r="H6" s="1"/>
      <c r="I6" s="1"/>
      <c r="J6" s="1"/>
      <c r="K6" s="1"/>
      <c r="L6" s="1"/>
      <c r="M6" s="1"/>
    </row>
    <row r="7" spans="1:13" x14ac:dyDescent="0.2">
      <c r="A7" s="30">
        <v>3.1781901249039084</v>
      </c>
      <c r="B7" s="31">
        <v>0.36783595986799544</v>
      </c>
      <c r="C7" s="1"/>
      <c r="D7" s="42"/>
      <c r="E7" s="42"/>
      <c r="F7" s="42"/>
      <c r="G7" s="1"/>
      <c r="H7" s="1"/>
      <c r="I7" s="1"/>
      <c r="J7" s="1"/>
      <c r="K7" s="1"/>
      <c r="L7" s="1"/>
      <c r="M7" s="1"/>
    </row>
    <row r="8" spans="1:13" x14ac:dyDescent="0.2">
      <c r="A8" s="30">
        <v>-1.0468155621025086</v>
      </c>
      <c r="B8" s="31">
        <v>1.1906970693234011</v>
      </c>
      <c r="C8" s="1"/>
      <c r="D8" s="42"/>
      <c r="E8" s="42"/>
      <c r="F8" s="42"/>
      <c r="G8" s="1"/>
      <c r="H8" s="1"/>
      <c r="I8" s="1"/>
      <c r="J8" s="1"/>
      <c r="K8" s="1"/>
      <c r="L8" s="1"/>
      <c r="M8" s="1"/>
    </row>
    <row r="9" spans="1:13" x14ac:dyDescent="0.2">
      <c r="A9" s="30">
        <v>-0.46309486450681314</v>
      </c>
      <c r="B9" s="31">
        <v>-2.4295985559589535</v>
      </c>
      <c r="C9" s="1"/>
      <c r="D9" s="42"/>
      <c r="E9" s="42"/>
      <c r="F9" s="42"/>
      <c r="G9" s="1"/>
      <c r="H9" s="1"/>
      <c r="I9" s="1"/>
      <c r="J9" s="1"/>
      <c r="K9" s="1"/>
      <c r="L9" s="1"/>
      <c r="M9" s="1"/>
    </row>
    <row r="10" spans="1:13" x14ac:dyDescent="0.2">
      <c r="A10" s="30">
        <v>2.410601988333581</v>
      </c>
      <c r="B10" s="31">
        <v>-0.24173724002561903</v>
      </c>
      <c r="C10" s="1"/>
      <c r="D10" s="42"/>
      <c r="E10" s="42"/>
      <c r="F10" s="42"/>
      <c r="G10" s="1"/>
      <c r="H10" s="1"/>
      <c r="I10" s="1"/>
      <c r="J10" s="1"/>
      <c r="K10" s="1"/>
      <c r="L10" s="1"/>
      <c r="M10" s="1"/>
    </row>
    <row r="11" spans="1:13" x14ac:dyDescent="0.2">
      <c r="A11" s="30">
        <v>1.2258774517909794</v>
      </c>
      <c r="B11" s="31">
        <v>0.44494315634146275</v>
      </c>
      <c r="C11" s="1"/>
      <c r="G11" s="1"/>
      <c r="H11" s="1"/>
      <c r="I11" s="1"/>
      <c r="J11" s="1"/>
      <c r="K11" s="1"/>
      <c r="L11" s="1"/>
      <c r="M11" s="1"/>
    </row>
    <row r="12" spans="1:13" x14ac:dyDescent="0.2">
      <c r="A12" s="30">
        <v>1.3653692311277257</v>
      </c>
      <c r="B12" s="31">
        <v>3.8918767443161322</v>
      </c>
      <c r="C12" s="1"/>
      <c r="D12" s="41" t="s">
        <v>14</v>
      </c>
      <c r="E12" s="41"/>
      <c r="F12" s="41"/>
      <c r="G12" s="1"/>
      <c r="H12" s="1"/>
      <c r="I12" s="1"/>
      <c r="J12" s="1"/>
      <c r="K12" s="1"/>
      <c r="L12" s="1"/>
      <c r="M12" s="1"/>
    </row>
    <row r="13" spans="1:13" x14ac:dyDescent="0.2">
      <c r="A13" s="30">
        <v>2.3389122880112008</v>
      </c>
      <c r="B13" s="31">
        <v>1.1244909522291675</v>
      </c>
      <c r="C13" s="1"/>
      <c r="D13" s="2" t="s">
        <v>12</v>
      </c>
      <c r="E13" s="2" t="s">
        <v>16</v>
      </c>
      <c r="F13" s="2" t="s">
        <v>17</v>
      </c>
      <c r="G13" s="1"/>
      <c r="H13" s="1"/>
      <c r="I13" s="1"/>
      <c r="J13" s="1"/>
      <c r="K13" s="1"/>
      <c r="L13" s="1"/>
      <c r="M13" s="1"/>
    </row>
    <row r="14" spans="1:13" x14ac:dyDescent="0.2">
      <c r="A14" s="30">
        <v>2.6960084049890956</v>
      </c>
      <c r="B14" s="31">
        <v>-2.0560739675679507E-2</v>
      </c>
      <c r="C14" s="1"/>
      <c r="D14" s="3">
        <f>COUNT(A4:A10003)</f>
        <v>10000</v>
      </c>
      <c r="E14" s="10">
        <v>0.05</v>
      </c>
      <c r="F14" s="11">
        <v>5.0000000000000001E-3</v>
      </c>
      <c r="G14" s="1"/>
      <c r="H14" s="1"/>
      <c r="I14" s="1"/>
      <c r="J14" s="1"/>
      <c r="K14" s="1"/>
      <c r="L14" s="1"/>
      <c r="M14" s="1"/>
    </row>
    <row r="15" spans="1:13" x14ac:dyDescent="0.2">
      <c r="A15" s="30">
        <v>-0.20310020457861266</v>
      </c>
      <c r="B15" s="31">
        <v>-1.9813639929328959</v>
      </c>
      <c r="C15" s="1"/>
      <c r="D15" s="1"/>
      <c r="E15" s="1"/>
      <c r="F15" s="1"/>
      <c r="G15" s="1"/>
      <c r="H15" s="1"/>
      <c r="I15" s="1"/>
      <c r="J15" s="1"/>
      <c r="K15" s="1"/>
      <c r="L15" s="1"/>
      <c r="M15" s="1"/>
    </row>
    <row r="16" spans="1:13" x14ac:dyDescent="0.2">
      <c r="A16" s="30">
        <v>1.624903080800371</v>
      </c>
      <c r="B16" s="31">
        <v>1.5358485557329087</v>
      </c>
      <c r="C16" s="1"/>
      <c r="D16" s="4" t="s">
        <v>18</v>
      </c>
      <c r="E16" s="2" t="s">
        <v>7</v>
      </c>
      <c r="F16" s="2" t="s">
        <v>8</v>
      </c>
      <c r="G16" s="1"/>
      <c r="H16" s="1"/>
      <c r="I16" s="1"/>
      <c r="J16" s="1"/>
      <c r="K16" s="1"/>
      <c r="L16" s="1"/>
      <c r="M16" s="1"/>
    </row>
    <row r="17" spans="1:13" x14ac:dyDescent="0.2">
      <c r="A17" s="30">
        <v>0.64005145872534397</v>
      </c>
      <c r="B17" s="31">
        <v>0.29251675336764937</v>
      </c>
      <c r="C17" s="1"/>
      <c r="D17" s="2" t="s">
        <v>13</v>
      </c>
      <c r="E17" s="7" cm="1">
        <f t="array" ref="E17">INDEX(_xlfn._xlws.SORT(A$4:A$10003),$D$14*$E14)</f>
        <v>-1.4736658829059315</v>
      </c>
      <c r="F17" s="7" cm="1">
        <f t="array" ref="F17">INDEX(_xlfn._xlws.SORT(B$4:B$10003),$D$14*$E14)</f>
        <v>-1.1470254377660951</v>
      </c>
      <c r="G17" s="1"/>
      <c r="H17" s="1"/>
      <c r="I17" s="1"/>
      <c r="J17" s="1"/>
      <c r="K17" s="1"/>
      <c r="L17" s="1"/>
      <c r="M17" s="1"/>
    </row>
    <row r="18" spans="1:13" x14ac:dyDescent="0.2">
      <c r="A18" s="30">
        <v>1.542421641777429</v>
      </c>
      <c r="B18" s="31">
        <v>0.40982470011175298</v>
      </c>
      <c r="C18" s="1"/>
      <c r="D18" s="2" t="s">
        <v>15</v>
      </c>
      <c r="E18" s="7" cm="1">
        <f t="array" ref="E18">INDEX(_xlfn._xlws.SORT(A$4:A$10003),$D$14*$F$14)</f>
        <v>-2.8749993898513169</v>
      </c>
      <c r="F18" s="7" cm="1">
        <f t="array" ref="F18">INDEX(_xlfn._xlws.SORT(B$4:B$10003),$D$14*$F$14)</f>
        <v>-3.6584793093689658</v>
      </c>
      <c r="G18" s="1"/>
      <c r="H18" s="1"/>
      <c r="I18" s="1"/>
      <c r="J18" s="1"/>
      <c r="K18" s="1"/>
      <c r="L18" s="1"/>
      <c r="M18" s="1"/>
    </row>
    <row r="19" spans="1:13" ht="16" customHeight="1" x14ac:dyDescent="0.2">
      <c r="A19" s="30">
        <v>2.0900906648369646</v>
      </c>
      <c r="B19" s="31">
        <v>2.2474555392390956</v>
      </c>
      <c r="C19" s="1"/>
      <c r="D19" s="40" t="s">
        <v>96</v>
      </c>
      <c r="E19" s="40"/>
      <c r="F19" s="40"/>
      <c r="G19" s="1"/>
      <c r="H19" s="1"/>
      <c r="I19" s="1"/>
      <c r="J19" s="1"/>
      <c r="K19" s="1"/>
      <c r="L19" s="1"/>
      <c r="M19" s="1"/>
    </row>
    <row r="20" spans="1:13" x14ac:dyDescent="0.2">
      <c r="A20" s="30">
        <v>1.6624740008182894</v>
      </c>
      <c r="B20" s="31">
        <v>2.3468595085612423</v>
      </c>
      <c r="C20" s="1"/>
      <c r="D20" s="40"/>
      <c r="E20" s="40"/>
      <c r="F20" s="40"/>
      <c r="G20" s="1"/>
      <c r="H20" s="1"/>
      <c r="I20" s="1"/>
      <c r="J20" s="1"/>
      <c r="K20" s="1"/>
      <c r="L20" s="1"/>
      <c r="M20" s="1"/>
    </row>
    <row r="21" spans="1:13" x14ac:dyDescent="0.2">
      <c r="A21" s="30">
        <v>0.16048672470287106</v>
      </c>
      <c r="B21" s="31">
        <v>1.0102750520288681</v>
      </c>
      <c r="C21" s="1"/>
      <c r="D21" s="40"/>
      <c r="E21" s="40"/>
      <c r="F21" s="40"/>
      <c r="G21" s="1"/>
      <c r="H21" s="1"/>
      <c r="I21" s="1"/>
      <c r="J21" s="1"/>
      <c r="K21" s="1"/>
      <c r="L21" s="1"/>
      <c r="M21" s="1"/>
    </row>
    <row r="22" spans="1:13" x14ac:dyDescent="0.2">
      <c r="A22" s="30">
        <v>-0.7655518251383221</v>
      </c>
      <c r="B22" s="31">
        <v>0.11600680178290013</v>
      </c>
      <c r="C22" s="1"/>
      <c r="D22" s="40"/>
      <c r="E22" s="40"/>
      <c r="F22" s="40"/>
      <c r="G22" s="1"/>
      <c r="H22" s="1"/>
      <c r="I22" s="1"/>
      <c r="J22" s="1"/>
      <c r="K22" s="1"/>
      <c r="L22" s="1"/>
      <c r="M22" s="1"/>
    </row>
    <row r="23" spans="1:13" x14ac:dyDescent="0.2">
      <c r="A23" s="30">
        <v>2.2578846496891627</v>
      </c>
      <c r="B23" s="31">
        <v>-6.5345828898740965E-2</v>
      </c>
      <c r="C23" s="1"/>
      <c r="D23" s="40"/>
      <c r="E23" s="40"/>
      <c r="F23" s="40"/>
      <c r="G23" s="1"/>
      <c r="H23" s="1"/>
      <c r="I23" s="1"/>
      <c r="J23" s="1"/>
      <c r="K23" s="1"/>
      <c r="L23" s="1"/>
      <c r="M23" s="1"/>
    </row>
    <row r="24" spans="1:13" x14ac:dyDescent="0.2">
      <c r="A24" s="30">
        <v>2.0037207368905183</v>
      </c>
      <c r="B24" s="31">
        <v>6.7596960189962632</v>
      </c>
      <c r="C24" s="1"/>
      <c r="D24" s="40"/>
      <c r="E24" s="40"/>
      <c r="F24" s="40"/>
      <c r="G24" s="1"/>
      <c r="H24" s="1"/>
      <c r="I24" s="1"/>
      <c r="J24" s="1"/>
      <c r="K24" s="1"/>
      <c r="L24" s="1"/>
      <c r="M24" s="1"/>
    </row>
    <row r="25" spans="1:13" x14ac:dyDescent="0.2">
      <c r="A25" s="30">
        <v>-6.8339137633185443E-2</v>
      </c>
      <c r="B25" s="31">
        <v>1.5863399253791279</v>
      </c>
      <c r="C25" s="1"/>
      <c r="D25" s="40"/>
      <c r="E25" s="40"/>
      <c r="F25" s="40"/>
      <c r="G25" s="1"/>
      <c r="H25" s="1"/>
      <c r="I25" s="1"/>
      <c r="J25" s="1"/>
      <c r="K25" s="1"/>
      <c r="L25" s="1"/>
      <c r="M25" s="1"/>
    </row>
    <row r="26" spans="1:13" x14ac:dyDescent="0.2">
      <c r="A26" s="30">
        <v>0.89769388941137185</v>
      </c>
      <c r="B26" s="31">
        <v>-0.88409478354657489</v>
      </c>
      <c r="C26" s="1"/>
      <c r="D26" s="18"/>
      <c r="E26" s="18"/>
      <c r="F26" s="18"/>
      <c r="G26" s="1"/>
      <c r="H26" s="1"/>
      <c r="I26" s="1"/>
      <c r="J26" s="1"/>
      <c r="K26" s="1"/>
      <c r="L26" s="1"/>
      <c r="M26" s="1"/>
    </row>
    <row r="27" spans="1:13" x14ac:dyDescent="0.2">
      <c r="A27" s="30">
        <v>-1.067218337838117</v>
      </c>
      <c r="B27" s="31">
        <v>-0.190486269494476</v>
      </c>
      <c r="C27" s="1"/>
      <c r="G27" s="1"/>
      <c r="H27" s="1"/>
      <c r="I27" s="1"/>
      <c r="J27" s="1"/>
      <c r="K27" s="1"/>
      <c r="L27" s="1"/>
      <c r="M27" s="1"/>
    </row>
    <row r="28" spans="1:13" x14ac:dyDescent="0.2">
      <c r="A28" s="30">
        <v>-1.2380140161685316</v>
      </c>
      <c r="B28" s="31">
        <v>-0.2038195112127672</v>
      </c>
      <c r="C28" s="1"/>
      <c r="G28" s="1"/>
      <c r="H28" s="1"/>
      <c r="I28" s="1"/>
      <c r="J28" s="1"/>
      <c r="K28" s="1"/>
      <c r="L28" s="1"/>
      <c r="M28" s="1"/>
    </row>
    <row r="29" spans="1:13" x14ac:dyDescent="0.2">
      <c r="A29" s="30">
        <v>1.1283974525827947</v>
      </c>
      <c r="B29" s="31">
        <v>1.2063613767950838</v>
      </c>
      <c r="C29" s="1"/>
      <c r="G29" s="1"/>
      <c r="H29" s="1"/>
      <c r="I29" s="1"/>
      <c r="J29" s="1"/>
      <c r="K29" s="1"/>
      <c r="L29" s="1"/>
      <c r="M29" s="1"/>
    </row>
    <row r="30" spans="1:13" x14ac:dyDescent="0.2">
      <c r="A30" s="30">
        <v>-0.76964004143366138</v>
      </c>
      <c r="B30" s="31">
        <v>0.75826396554112152</v>
      </c>
      <c r="C30" s="1"/>
      <c r="G30" s="1"/>
      <c r="H30" s="1"/>
      <c r="I30" s="1"/>
      <c r="J30" s="1"/>
      <c r="K30" s="1"/>
      <c r="L30" s="1"/>
      <c r="M30" s="1"/>
    </row>
    <row r="31" spans="1:13" x14ac:dyDescent="0.2">
      <c r="A31" s="30">
        <v>1.0923648054962654</v>
      </c>
      <c r="B31" s="31">
        <v>0.99700814862129483</v>
      </c>
      <c r="C31" s="1"/>
      <c r="G31" s="1"/>
      <c r="H31" s="1"/>
      <c r="I31" s="1"/>
      <c r="J31" s="1"/>
      <c r="K31" s="1"/>
      <c r="L31" s="1"/>
      <c r="M31" s="1"/>
    </row>
    <row r="32" spans="1:13" x14ac:dyDescent="0.2">
      <c r="A32" s="30">
        <v>4.7991384485059845</v>
      </c>
      <c r="B32" s="31">
        <v>1.2123776367576804</v>
      </c>
      <c r="C32" s="1"/>
      <c r="G32" s="1"/>
      <c r="H32" s="1"/>
      <c r="I32" s="1"/>
      <c r="J32" s="1"/>
      <c r="K32" s="1"/>
      <c r="L32" s="1"/>
      <c r="M32" s="1"/>
    </row>
    <row r="33" spans="1:13" x14ac:dyDescent="0.2">
      <c r="A33" s="30">
        <v>-0.60417341034218852</v>
      </c>
      <c r="B33" s="31">
        <v>1.7872095604770366</v>
      </c>
      <c r="C33" s="1"/>
      <c r="G33" s="1"/>
      <c r="H33" s="1"/>
      <c r="I33" s="1"/>
      <c r="J33" s="1"/>
      <c r="K33" s="1"/>
      <c r="L33" s="1"/>
      <c r="M33" s="1"/>
    </row>
    <row r="34" spans="1:13" x14ac:dyDescent="0.2">
      <c r="A34" s="30">
        <v>2.2061503773746933</v>
      </c>
      <c r="B34" s="31">
        <v>-0.84085862114838927</v>
      </c>
      <c r="C34" s="1"/>
      <c r="G34" s="1"/>
      <c r="H34" s="1"/>
      <c r="I34" s="1"/>
      <c r="J34" s="1"/>
      <c r="K34" s="1"/>
      <c r="L34" s="1"/>
      <c r="M34" s="1"/>
    </row>
    <row r="35" spans="1:13" x14ac:dyDescent="0.2">
      <c r="A35" s="30">
        <v>-0.36599729194491526</v>
      </c>
      <c r="B35" s="31">
        <v>1.6707876010871714</v>
      </c>
      <c r="C35" s="1"/>
      <c r="G35" s="1"/>
      <c r="H35" s="1"/>
      <c r="I35" s="1"/>
      <c r="J35" s="1"/>
      <c r="K35" s="1"/>
      <c r="L35" s="1"/>
      <c r="M35" s="1"/>
    </row>
    <row r="36" spans="1:13" x14ac:dyDescent="0.2">
      <c r="A36" s="30">
        <v>0.75410451081582541</v>
      </c>
      <c r="B36" s="31">
        <v>1.459644507785629</v>
      </c>
      <c r="C36" s="1"/>
      <c r="G36" s="1"/>
      <c r="H36" s="1"/>
      <c r="I36" s="1"/>
      <c r="J36" s="1"/>
      <c r="K36" s="1"/>
      <c r="L36" s="1"/>
      <c r="M36" s="1"/>
    </row>
    <row r="37" spans="1:13" x14ac:dyDescent="0.2">
      <c r="A37" s="30">
        <v>1.5313100645584878</v>
      </c>
      <c r="B37" s="31">
        <v>2.7152660027653619</v>
      </c>
      <c r="C37" s="1"/>
      <c r="G37" s="1"/>
      <c r="H37" s="1"/>
      <c r="I37" s="1"/>
      <c r="J37" s="1"/>
      <c r="K37" s="1"/>
      <c r="L37" s="1"/>
      <c r="M37" s="1"/>
    </row>
    <row r="38" spans="1:13" x14ac:dyDescent="0.2">
      <c r="A38" s="30">
        <v>1.677141477023103</v>
      </c>
      <c r="B38" s="31">
        <v>0.91636876339746909</v>
      </c>
      <c r="C38" s="1"/>
      <c r="G38" s="1"/>
      <c r="H38" s="1"/>
      <c r="I38" s="1"/>
      <c r="J38" s="1"/>
      <c r="K38" s="1"/>
      <c r="L38" s="1"/>
      <c r="M38" s="1"/>
    </row>
    <row r="39" spans="1:13" x14ac:dyDescent="0.2">
      <c r="A39" s="30">
        <v>0.37453529670454633</v>
      </c>
      <c r="B39" s="31">
        <v>1.1093666221663512</v>
      </c>
      <c r="C39" s="1"/>
      <c r="G39" s="1"/>
      <c r="H39" s="1"/>
      <c r="I39" s="1"/>
      <c r="J39" s="1"/>
      <c r="K39" s="1"/>
      <c r="L39" s="1"/>
      <c r="M39" s="1"/>
    </row>
    <row r="40" spans="1:13" x14ac:dyDescent="0.2">
      <c r="A40" s="30">
        <v>1.9152110883143121</v>
      </c>
      <c r="B40" s="31">
        <v>1.6186238161437323</v>
      </c>
      <c r="C40" s="1"/>
      <c r="G40" s="1"/>
      <c r="H40" s="1"/>
      <c r="I40" s="1"/>
      <c r="J40" s="1"/>
      <c r="K40" s="1"/>
      <c r="L40" s="1"/>
      <c r="M40" s="1"/>
    </row>
    <row r="41" spans="1:13" x14ac:dyDescent="0.2">
      <c r="A41" s="30">
        <v>1.9293712405688068</v>
      </c>
      <c r="B41" s="31">
        <v>0.75016177605333645</v>
      </c>
      <c r="C41" s="1"/>
      <c r="G41" s="1"/>
      <c r="H41" s="1"/>
      <c r="I41" s="1"/>
      <c r="J41" s="1"/>
      <c r="K41" s="1"/>
      <c r="L41" s="1"/>
      <c r="M41" s="1"/>
    </row>
    <row r="42" spans="1:13" x14ac:dyDescent="0.2">
      <c r="A42" s="30">
        <v>0.47594216772398579</v>
      </c>
      <c r="B42" s="31">
        <v>0.9087943281856341</v>
      </c>
      <c r="C42" s="1"/>
      <c r="G42" s="1"/>
      <c r="H42" s="1"/>
      <c r="I42" s="1"/>
      <c r="J42" s="1"/>
      <c r="K42" s="1"/>
      <c r="L42" s="1"/>
      <c r="M42" s="1"/>
    </row>
    <row r="43" spans="1:13" x14ac:dyDescent="0.2">
      <c r="A43" s="30">
        <v>3.6397382464814512</v>
      </c>
      <c r="B43" s="31">
        <v>3.971752328286593E-2</v>
      </c>
      <c r="C43" s="1"/>
      <c r="G43" s="1"/>
      <c r="H43" s="1"/>
      <c r="I43" s="1"/>
      <c r="J43" s="1"/>
      <c r="K43" s="1"/>
      <c r="L43" s="1"/>
      <c r="M43" s="1"/>
    </row>
    <row r="44" spans="1:13" x14ac:dyDescent="0.2">
      <c r="A44" s="30">
        <v>1.5295334088815571</v>
      </c>
      <c r="B44" s="31">
        <v>0.63533091246555817</v>
      </c>
      <c r="C44" s="1"/>
      <c r="D44" s="1"/>
      <c r="E44" s="1"/>
      <c r="F44" s="1"/>
      <c r="G44" s="1"/>
      <c r="H44" s="1"/>
      <c r="I44" s="1"/>
      <c r="J44" s="1"/>
      <c r="K44" s="1"/>
      <c r="L44" s="1"/>
      <c r="M44" s="1"/>
    </row>
    <row r="45" spans="1:13" x14ac:dyDescent="0.2">
      <c r="A45" s="30">
        <v>3.0715426203385823</v>
      </c>
      <c r="B45" s="31">
        <v>1.6604163557306535</v>
      </c>
      <c r="C45" s="1"/>
      <c r="D45" s="1"/>
      <c r="E45" s="1"/>
      <c r="F45" s="1"/>
      <c r="G45" s="1"/>
      <c r="H45" s="1"/>
      <c r="I45" s="1"/>
      <c r="J45" s="1"/>
      <c r="K45" s="1"/>
      <c r="L45" s="1"/>
      <c r="M45" s="1"/>
    </row>
    <row r="46" spans="1:13" x14ac:dyDescent="0.2">
      <c r="A46" s="30">
        <v>-0.79409609185561025</v>
      </c>
      <c r="B46" s="31">
        <v>1.068506497305304</v>
      </c>
      <c r="C46" s="1"/>
      <c r="D46" s="1"/>
      <c r="E46" s="1"/>
      <c r="F46" s="1"/>
      <c r="G46" s="1"/>
      <c r="H46" s="1"/>
      <c r="I46" s="1"/>
      <c r="J46" s="1"/>
      <c r="K46" s="1"/>
      <c r="L46" s="1"/>
      <c r="M46" s="1"/>
    </row>
    <row r="47" spans="1:13" x14ac:dyDescent="0.2">
      <c r="A47" s="30">
        <v>0.76972054649965793</v>
      </c>
      <c r="B47" s="31">
        <v>6.4837753588985914E-2</v>
      </c>
      <c r="C47" s="1"/>
      <c r="D47" s="1"/>
      <c r="E47" s="1"/>
      <c r="F47" s="1"/>
      <c r="G47" s="1"/>
      <c r="H47" s="1"/>
      <c r="I47" s="1"/>
      <c r="J47" s="1"/>
      <c r="K47" s="1"/>
      <c r="L47" s="1"/>
      <c r="M47" s="1"/>
    </row>
    <row r="48" spans="1:13" x14ac:dyDescent="0.2">
      <c r="A48" s="30">
        <v>3.268495636736378</v>
      </c>
      <c r="B48" s="31">
        <v>0.84275941471746929</v>
      </c>
      <c r="C48" s="1"/>
      <c r="D48" s="1"/>
      <c r="E48" s="1"/>
      <c r="F48" s="1"/>
      <c r="G48" s="1"/>
      <c r="H48" s="1"/>
      <c r="I48" s="1"/>
      <c r="J48" s="1"/>
      <c r="K48" s="1"/>
      <c r="L48" s="1"/>
      <c r="M48" s="1"/>
    </row>
    <row r="49" spans="1:13" x14ac:dyDescent="0.2">
      <c r="A49" s="30">
        <v>-1.2348409013959925</v>
      </c>
      <c r="B49" s="31">
        <v>2.5364648092022817</v>
      </c>
      <c r="C49" s="1"/>
      <c r="D49" s="1"/>
      <c r="E49" s="1"/>
      <c r="F49" s="1"/>
      <c r="G49" s="1"/>
      <c r="H49" s="1"/>
      <c r="I49" s="1"/>
      <c r="J49" s="1"/>
      <c r="K49" s="1"/>
      <c r="L49" s="1"/>
      <c r="M49" s="1"/>
    </row>
    <row r="50" spans="1:13" x14ac:dyDescent="0.2">
      <c r="A50" s="30">
        <v>1.4656552788788337</v>
      </c>
      <c r="B50" s="31">
        <v>1.4275032752700199</v>
      </c>
      <c r="C50" s="1"/>
      <c r="D50" s="1"/>
      <c r="E50" s="1"/>
      <c r="F50" s="1"/>
      <c r="G50" s="1"/>
      <c r="H50" s="1"/>
      <c r="I50" s="1"/>
      <c r="J50" s="1"/>
      <c r="K50" s="1"/>
      <c r="L50" s="1"/>
      <c r="M50" s="1"/>
    </row>
    <row r="51" spans="1:13" x14ac:dyDescent="0.2">
      <c r="A51" s="30">
        <v>2.2059298279540984</v>
      </c>
      <c r="B51" s="31">
        <v>-0.33945472572353186</v>
      </c>
      <c r="C51" s="1"/>
      <c r="D51" s="1"/>
      <c r="E51" s="1"/>
      <c r="F51" s="1"/>
      <c r="G51" s="1"/>
      <c r="H51" s="1"/>
      <c r="I51" s="1"/>
      <c r="J51" s="1"/>
      <c r="K51" s="1"/>
      <c r="L51" s="1"/>
      <c r="M51" s="1"/>
    </row>
    <row r="52" spans="1:13" x14ac:dyDescent="0.2">
      <c r="A52" s="30">
        <v>-0.38769654802222808</v>
      </c>
      <c r="B52" s="31">
        <v>0.38742257020851445</v>
      </c>
      <c r="C52" s="1"/>
      <c r="D52" s="1"/>
      <c r="E52" s="1"/>
      <c r="F52" s="1"/>
      <c r="G52" s="1"/>
      <c r="H52" s="1"/>
      <c r="I52" s="1"/>
      <c r="J52" s="1"/>
      <c r="K52" s="1"/>
      <c r="L52" s="1"/>
      <c r="M52" s="1"/>
    </row>
    <row r="53" spans="1:13" x14ac:dyDescent="0.2">
      <c r="A53" s="30">
        <v>1.5189891278842904</v>
      </c>
      <c r="B53" s="31">
        <v>0.67183048349207763</v>
      </c>
      <c r="C53" s="1"/>
      <c r="D53" s="1"/>
      <c r="E53" s="1"/>
      <c r="F53" s="1"/>
      <c r="G53" s="1"/>
      <c r="H53" s="1"/>
      <c r="I53" s="1"/>
      <c r="J53" s="1"/>
      <c r="K53" s="1"/>
      <c r="L53" s="1"/>
      <c r="M53" s="1"/>
    </row>
    <row r="54" spans="1:13" x14ac:dyDescent="0.2">
      <c r="A54" s="30">
        <v>-0.2107293753011481</v>
      </c>
      <c r="B54" s="31">
        <v>-0.321805834432211</v>
      </c>
      <c r="C54" s="1"/>
      <c r="D54" s="1"/>
      <c r="E54" s="1"/>
      <c r="F54" s="1"/>
      <c r="G54" s="1"/>
      <c r="H54" s="1"/>
      <c r="I54" s="1"/>
      <c r="J54" s="1"/>
      <c r="K54" s="1"/>
      <c r="L54" s="1"/>
      <c r="M54" s="1"/>
    </row>
    <row r="55" spans="1:13" x14ac:dyDescent="0.2">
      <c r="A55" s="30">
        <v>2.597954137977843</v>
      </c>
      <c r="B55" s="31">
        <v>0.91606544922616184</v>
      </c>
      <c r="C55" s="1"/>
      <c r="D55" s="1"/>
      <c r="E55" s="1"/>
      <c r="F55" s="1"/>
      <c r="G55" s="1"/>
      <c r="H55" s="1"/>
      <c r="I55" s="1"/>
      <c r="J55" s="1"/>
      <c r="K55" s="1"/>
      <c r="L55" s="1"/>
      <c r="M55" s="1"/>
    </row>
    <row r="56" spans="1:13" x14ac:dyDescent="0.2">
      <c r="A56" s="30">
        <v>2.1485920939236074</v>
      </c>
      <c r="B56" s="31">
        <v>1.0155343369812715</v>
      </c>
      <c r="C56" s="1"/>
      <c r="D56" s="1"/>
      <c r="E56" s="1"/>
      <c r="F56" s="1"/>
      <c r="G56" s="1"/>
      <c r="H56" s="1"/>
      <c r="I56" s="1"/>
      <c r="J56" s="1"/>
      <c r="K56" s="1"/>
      <c r="L56" s="1"/>
      <c r="M56" s="1"/>
    </row>
    <row r="57" spans="1:13" x14ac:dyDescent="0.2">
      <c r="A57" s="30">
        <v>0.89417673318097446</v>
      </c>
      <c r="B57" s="31">
        <v>-0.48887797473279537</v>
      </c>
      <c r="C57" s="1"/>
      <c r="D57" s="1"/>
      <c r="E57" s="1"/>
      <c r="F57" s="1"/>
      <c r="G57" s="1"/>
      <c r="H57" s="1"/>
      <c r="I57" s="1"/>
      <c r="J57" s="1"/>
      <c r="K57" s="1"/>
      <c r="L57" s="1"/>
      <c r="M57" s="1"/>
    </row>
    <row r="58" spans="1:13" x14ac:dyDescent="0.2">
      <c r="A58" s="30">
        <v>3.5156588165893594</v>
      </c>
      <c r="B58" s="31">
        <v>1.5617446360315668</v>
      </c>
      <c r="C58" s="1"/>
      <c r="D58" s="1"/>
      <c r="E58" s="1"/>
      <c r="F58" s="1"/>
      <c r="G58" s="1"/>
      <c r="H58" s="1"/>
      <c r="I58" s="1"/>
      <c r="J58" s="1"/>
      <c r="K58" s="1"/>
      <c r="L58" s="1"/>
      <c r="M58" s="1"/>
    </row>
    <row r="59" spans="1:13" x14ac:dyDescent="0.2">
      <c r="A59" s="30">
        <v>0.37873616133464283</v>
      </c>
      <c r="B59" s="31">
        <v>-0.21482957859754048</v>
      </c>
      <c r="C59" s="1"/>
      <c r="D59" s="1"/>
      <c r="E59" s="1"/>
      <c r="F59" s="1"/>
      <c r="G59" s="1"/>
      <c r="H59" s="1"/>
      <c r="I59" s="1"/>
      <c r="J59" s="1"/>
      <c r="K59" s="1"/>
      <c r="L59" s="1"/>
      <c r="M59" s="1"/>
    </row>
    <row r="60" spans="1:13" x14ac:dyDescent="0.2">
      <c r="A60" s="30">
        <v>2.3237558236026596</v>
      </c>
      <c r="B60" s="31">
        <v>1.1390160702990564</v>
      </c>
      <c r="C60" s="1"/>
      <c r="D60" s="1"/>
      <c r="E60" s="1"/>
      <c r="F60" s="1"/>
      <c r="G60" s="1"/>
      <c r="H60" s="1"/>
      <c r="I60" s="1"/>
      <c r="J60" s="1"/>
      <c r="K60" s="1"/>
      <c r="L60" s="1"/>
      <c r="M60" s="1"/>
    </row>
    <row r="61" spans="1:13" x14ac:dyDescent="0.2">
      <c r="A61" s="30">
        <v>1.4243653892772647</v>
      </c>
      <c r="B61" s="31">
        <v>-0.76177266893300599</v>
      </c>
      <c r="C61" s="1"/>
      <c r="D61" s="1"/>
      <c r="E61" s="1"/>
      <c r="F61" s="1"/>
      <c r="G61" s="1"/>
      <c r="H61" s="1"/>
      <c r="I61" s="1"/>
      <c r="J61" s="1"/>
      <c r="K61" s="1"/>
      <c r="L61" s="1"/>
      <c r="M61" s="1"/>
    </row>
    <row r="62" spans="1:13" x14ac:dyDescent="0.2">
      <c r="A62" s="30">
        <v>-0.49793493664165833</v>
      </c>
      <c r="B62" s="31">
        <v>0.97718781321643833</v>
      </c>
      <c r="C62" s="1"/>
      <c r="D62" s="1"/>
      <c r="E62" s="1"/>
      <c r="F62" s="1"/>
      <c r="G62" s="1"/>
      <c r="H62" s="1"/>
      <c r="I62" s="1"/>
      <c r="J62" s="1"/>
      <c r="K62" s="1"/>
      <c r="L62" s="1"/>
      <c r="M62" s="1"/>
    </row>
    <row r="63" spans="1:13" x14ac:dyDescent="0.2">
      <c r="A63" s="30">
        <v>2.6154970462373077</v>
      </c>
      <c r="B63" s="31">
        <v>1.4956642666122058</v>
      </c>
      <c r="C63" s="1"/>
      <c r="D63" s="1"/>
      <c r="E63" s="1"/>
      <c r="F63" s="1"/>
      <c r="G63" s="1"/>
      <c r="H63" s="1"/>
      <c r="I63" s="1"/>
      <c r="J63" s="1"/>
      <c r="K63" s="1"/>
      <c r="L63" s="1"/>
      <c r="M63" s="1"/>
    </row>
    <row r="64" spans="1:13" x14ac:dyDescent="0.2">
      <c r="A64" s="30">
        <v>-0.67164408527702646</v>
      </c>
      <c r="B64" s="31">
        <v>2.6541839598123151</v>
      </c>
      <c r="C64" s="1"/>
      <c r="D64" s="1"/>
      <c r="E64" s="1"/>
      <c r="F64" s="1"/>
      <c r="G64" s="1"/>
      <c r="H64" s="1"/>
      <c r="I64" s="1"/>
      <c r="J64" s="1"/>
      <c r="K64" s="1"/>
      <c r="L64" s="1"/>
      <c r="M64" s="1"/>
    </row>
    <row r="65" spans="1:13" x14ac:dyDescent="0.2">
      <c r="A65" s="30">
        <v>3.9384523035336296</v>
      </c>
      <c r="B65" s="31">
        <v>0.23759838924482857</v>
      </c>
      <c r="C65" s="1"/>
      <c r="D65" s="1"/>
      <c r="E65" s="1"/>
      <c r="F65" s="1"/>
      <c r="G65" s="1"/>
      <c r="H65" s="1"/>
      <c r="I65" s="1"/>
      <c r="J65" s="1"/>
      <c r="K65" s="1"/>
      <c r="L65" s="1"/>
      <c r="M65" s="1"/>
    </row>
    <row r="66" spans="1:13" x14ac:dyDescent="0.2">
      <c r="A66" s="30">
        <v>1.9882094397143286</v>
      </c>
      <c r="B66" s="31">
        <v>-0.12441683355757571</v>
      </c>
      <c r="C66" s="1"/>
      <c r="D66" s="1"/>
      <c r="E66" s="1"/>
      <c r="F66" s="1"/>
      <c r="G66" s="1"/>
      <c r="H66" s="1"/>
      <c r="I66" s="1"/>
      <c r="J66" s="1"/>
      <c r="K66" s="1"/>
      <c r="L66" s="1"/>
      <c r="M66" s="1"/>
    </row>
    <row r="67" spans="1:13" x14ac:dyDescent="0.2">
      <c r="A67" s="30">
        <v>1.4327319976195603</v>
      </c>
      <c r="B67" s="31">
        <v>-1.5488722342146777</v>
      </c>
      <c r="C67" s="1"/>
      <c r="D67" s="1"/>
      <c r="E67" s="1"/>
      <c r="F67" s="1"/>
      <c r="G67" s="1"/>
      <c r="H67" s="1"/>
      <c r="I67" s="1"/>
      <c r="J67" s="1"/>
      <c r="K67" s="1"/>
      <c r="L67" s="1"/>
      <c r="M67" s="1"/>
    </row>
    <row r="68" spans="1:13" x14ac:dyDescent="0.2">
      <c r="A68" s="30">
        <v>1.9782919901261611</v>
      </c>
      <c r="B68" s="31">
        <v>1.7879245595019717</v>
      </c>
      <c r="C68" s="1"/>
      <c r="D68" s="1"/>
      <c r="E68" s="1"/>
      <c r="F68" s="1"/>
      <c r="G68" s="1"/>
      <c r="H68" s="1"/>
      <c r="I68" s="1"/>
      <c r="J68" s="1"/>
      <c r="K68" s="1"/>
      <c r="L68" s="1"/>
      <c r="M68" s="1"/>
    </row>
    <row r="69" spans="1:13" x14ac:dyDescent="0.2">
      <c r="A69" s="30">
        <v>0.86738768737104532</v>
      </c>
      <c r="B69" s="31">
        <v>2.2988676852569223</v>
      </c>
      <c r="C69" s="1"/>
      <c r="D69" s="1"/>
      <c r="E69" s="1"/>
      <c r="F69" s="1"/>
      <c r="G69" s="1"/>
      <c r="H69" s="1"/>
      <c r="I69" s="1"/>
      <c r="J69" s="1"/>
      <c r="K69" s="1"/>
      <c r="L69" s="1"/>
      <c r="M69" s="1"/>
    </row>
    <row r="70" spans="1:13" x14ac:dyDescent="0.2">
      <c r="A70" s="30">
        <v>1.8507558821404984</v>
      </c>
      <c r="B70" s="31">
        <v>-2.1438829373535939</v>
      </c>
      <c r="C70" s="1"/>
      <c r="D70" s="1"/>
      <c r="E70" s="1"/>
      <c r="F70" s="1"/>
      <c r="G70" s="1"/>
      <c r="H70" s="1"/>
      <c r="I70" s="1"/>
      <c r="J70" s="1"/>
      <c r="K70" s="1"/>
      <c r="L70" s="1"/>
      <c r="M70" s="1"/>
    </row>
    <row r="71" spans="1:13" x14ac:dyDescent="0.2">
      <c r="A71" s="30">
        <v>0.6833007820471857</v>
      </c>
      <c r="B71" s="31">
        <v>0.72238229426873701</v>
      </c>
      <c r="C71" s="1"/>
      <c r="D71" s="1"/>
      <c r="E71" s="1"/>
      <c r="F71" s="1"/>
      <c r="G71" s="1"/>
      <c r="H71" s="1"/>
      <c r="I71" s="1"/>
      <c r="J71" s="1"/>
      <c r="K71" s="1"/>
      <c r="L71" s="1"/>
      <c r="M71" s="1"/>
    </row>
    <row r="72" spans="1:13" x14ac:dyDescent="0.2">
      <c r="A72" s="30">
        <v>0.4514628957910809</v>
      </c>
      <c r="B72" s="31">
        <v>-3.649900200600011</v>
      </c>
      <c r="C72" s="1"/>
      <c r="D72" s="1"/>
      <c r="E72" s="1"/>
      <c r="F72" s="1"/>
      <c r="G72" s="1"/>
      <c r="H72" s="1"/>
      <c r="I72" s="1"/>
      <c r="J72" s="1"/>
      <c r="K72" s="1"/>
      <c r="L72" s="1"/>
      <c r="M72" s="1"/>
    </row>
    <row r="73" spans="1:13" x14ac:dyDescent="0.2">
      <c r="A73" s="30">
        <v>0.60905440610355843</v>
      </c>
      <c r="B73" s="31">
        <v>-0.82445560637643567</v>
      </c>
      <c r="C73" s="1"/>
      <c r="D73" s="1"/>
      <c r="E73" s="1"/>
      <c r="F73" s="1"/>
      <c r="G73" s="1"/>
      <c r="H73" s="1"/>
      <c r="I73" s="1"/>
      <c r="J73" s="1"/>
      <c r="K73" s="1"/>
      <c r="L73" s="1"/>
      <c r="M73" s="1"/>
    </row>
    <row r="74" spans="1:13" x14ac:dyDescent="0.2">
      <c r="A74" s="30">
        <v>2.3655114481997597</v>
      </c>
      <c r="B74" s="31">
        <v>1.0187161605213517</v>
      </c>
      <c r="C74" s="1"/>
      <c r="D74" s="1"/>
      <c r="E74" s="1"/>
      <c r="F74" s="1"/>
      <c r="G74" s="1"/>
      <c r="H74" s="1"/>
      <c r="I74" s="1"/>
      <c r="J74" s="1"/>
      <c r="K74" s="1"/>
      <c r="L74" s="1"/>
      <c r="M74" s="1"/>
    </row>
    <row r="75" spans="1:13" x14ac:dyDescent="0.2">
      <c r="A75" s="30">
        <v>1.4883399934399018</v>
      </c>
      <c r="B75" s="31">
        <v>0.72222692003693356</v>
      </c>
      <c r="C75" s="1"/>
      <c r="D75" s="1"/>
      <c r="E75" s="1"/>
      <c r="F75" s="1"/>
      <c r="G75" s="1"/>
      <c r="H75" s="1"/>
      <c r="I75" s="1"/>
      <c r="J75" s="1"/>
      <c r="K75" s="1"/>
      <c r="L75" s="1"/>
      <c r="M75" s="1"/>
    </row>
    <row r="76" spans="1:13" x14ac:dyDescent="0.2">
      <c r="A76" s="30">
        <v>0.55562089949815818</v>
      </c>
      <c r="B76" s="31">
        <v>0.61734500908109213</v>
      </c>
      <c r="C76" s="1"/>
      <c r="D76" s="1"/>
      <c r="E76" s="1"/>
      <c r="F76" s="1"/>
      <c r="G76" s="1"/>
      <c r="H76" s="1"/>
      <c r="I76" s="1"/>
      <c r="J76" s="1"/>
      <c r="K76" s="1"/>
      <c r="L76" s="1"/>
      <c r="M76" s="1"/>
    </row>
    <row r="77" spans="1:13" x14ac:dyDescent="0.2">
      <c r="A77" s="30">
        <v>1.0850282211592099</v>
      </c>
      <c r="B77" s="31">
        <v>0.79091209812696461</v>
      </c>
      <c r="C77" s="1"/>
      <c r="D77" s="1"/>
      <c r="E77" s="1"/>
      <c r="F77" s="1"/>
      <c r="G77" s="1"/>
      <c r="H77" s="1"/>
      <c r="I77" s="1"/>
      <c r="J77" s="1"/>
      <c r="K77" s="1"/>
      <c r="L77" s="1"/>
      <c r="M77" s="1"/>
    </row>
    <row r="78" spans="1:13" x14ac:dyDescent="0.2">
      <c r="A78" s="30">
        <v>1.4254918569732684</v>
      </c>
      <c r="B78" s="31">
        <v>3.3438614151764958</v>
      </c>
      <c r="C78" s="1"/>
      <c r="D78" s="1"/>
      <c r="E78" s="1"/>
      <c r="F78" s="1"/>
      <c r="G78" s="1"/>
      <c r="H78" s="1"/>
      <c r="I78" s="1"/>
      <c r="J78" s="1"/>
      <c r="K78" s="1"/>
      <c r="L78" s="1"/>
      <c r="M78" s="1"/>
    </row>
    <row r="79" spans="1:13" x14ac:dyDescent="0.2">
      <c r="A79" s="30">
        <v>-0.26055597244640083</v>
      </c>
      <c r="B79" s="31">
        <v>2.2540830566522034</v>
      </c>
      <c r="C79" s="1"/>
      <c r="D79" s="1"/>
      <c r="E79" s="1"/>
      <c r="F79" s="1"/>
      <c r="G79" s="1"/>
      <c r="H79" s="1"/>
      <c r="I79" s="1"/>
      <c r="J79" s="1"/>
      <c r="K79" s="1"/>
      <c r="L79" s="1"/>
      <c r="M79" s="1"/>
    </row>
    <row r="80" spans="1:13" x14ac:dyDescent="0.2">
      <c r="A80" s="30">
        <v>-0.94026290369689813</v>
      </c>
      <c r="B80" s="31">
        <v>1.187456713124599</v>
      </c>
      <c r="C80" s="1"/>
      <c r="D80" s="1"/>
      <c r="E80" s="1"/>
      <c r="F80" s="1"/>
      <c r="G80" s="1"/>
      <c r="H80" s="1"/>
      <c r="I80" s="1"/>
      <c r="J80" s="1"/>
      <c r="K80" s="1"/>
      <c r="L80" s="1"/>
      <c r="M80" s="1"/>
    </row>
    <row r="81" spans="1:13" x14ac:dyDescent="0.2">
      <c r="A81" s="30">
        <v>0.41796873875005247</v>
      </c>
      <c r="B81" s="31">
        <v>1.1359499578796248</v>
      </c>
      <c r="C81" s="1"/>
      <c r="D81" s="1"/>
      <c r="E81" s="1"/>
      <c r="F81" s="1"/>
      <c r="G81" s="1"/>
      <c r="H81" s="1"/>
      <c r="I81" s="1"/>
      <c r="J81" s="1"/>
      <c r="K81" s="1"/>
      <c r="L81" s="1"/>
      <c r="M81" s="1"/>
    </row>
    <row r="82" spans="1:13" x14ac:dyDescent="0.2">
      <c r="A82" s="30">
        <v>-1.457087763643476</v>
      </c>
      <c r="B82" s="31">
        <v>1.6130516318494692</v>
      </c>
      <c r="C82" s="1"/>
      <c r="D82" s="1"/>
      <c r="E82" s="1"/>
      <c r="F82" s="1"/>
      <c r="G82" s="1"/>
      <c r="H82" s="1"/>
      <c r="I82" s="1"/>
      <c r="J82" s="1"/>
      <c r="K82" s="1"/>
      <c r="L82" s="1"/>
      <c r="M82" s="1"/>
    </row>
    <row r="83" spans="1:13" x14ac:dyDescent="0.2">
      <c r="A83" s="30">
        <v>3.3769732517108624</v>
      </c>
      <c r="B83" s="31">
        <v>0.80304626316971039</v>
      </c>
      <c r="C83" s="1"/>
      <c r="D83" s="1"/>
      <c r="E83" s="1"/>
      <c r="F83" s="1"/>
      <c r="G83" s="1"/>
      <c r="H83" s="1"/>
      <c r="I83" s="1"/>
      <c r="J83" s="1"/>
      <c r="K83" s="1"/>
      <c r="L83" s="1"/>
      <c r="M83" s="1"/>
    </row>
    <row r="84" spans="1:13" x14ac:dyDescent="0.2">
      <c r="A84" s="30">
        <v>2.542425930864249</v>
      </c>
      <c r="B84" s="31">
        <v>1.1985498009069313</v>
      </c>
      <c r="C84" s="1"/>
      <c r="D84" s="1"/>
      <c r="E84" s="1"/>
      <c r="F84" s="1"/>
      <c r="G84" s="1"/>
      <c r="H84" s="1"/>
      <c r="I84" s="1"/>
      <c r="J84" s="1"/>
      <c r="K84" s="1"/>
      <c r="L84" s="1"/>
      <c r="M84" s="1"/>
    </row>
    <row r="85" spans="1:13" x14ac:dyDescent="0.2">
      <c r="A85" s="30">
        <v>2.6599995997836454</v>
      </c>
      <c r="B85" s="31">
        <v>0.33501323387820203</v>
      </c>
      <c r="C85" s="1"/>
      <c r="D85" s="1"/>
      <c r="E85" s="1"/>
      <c r="F85" s="1"/>
      <c r="G85" s="1"/>
      <c r="H85" s="1"/>
      <c r="I85" s="1"/>
      <c r="J85" s="1"/>
      <c r="K85" s="1"/>
      <c r="L85" s="1"/>
      <c r="M85" s="1"/>
    </row>
    <row r="86" spans="1:13" x14ac:dyDescent="0.2">
      <c r="A86" s="30">
        <v>1.5916251239049424</v>
      </c>
      <c r="B86" s="31">
        <v>1.6155348026997665</v>
      </c>
      <c r="C86" s="1"/>
      <c r="D86" s="1"/>
      <c r="E86" s="1"/>
      <c r="F86" s="1"/>
      <c r="G86" s="1"/>
      <c r="H86" s="1"/>
      <c r="I86" s="1"/>
      <c r="J86" s="1"/>
      <c r="K86" s="1"/>
      <c r="L86" s="1"/>
      <c r="M86" s="1"/>
    </row>
    <row r="87" spans="1:13" x14ac:dyDescent="0.2">
      <c r="A87" s="30">
        <v>0.26479728839898375</v>
      </c>
      <c r="B87" s="31">
        <v>1.5870874727193929</v>
      </c>
      <c r="C87" s="1"/>
      <c r="D87" s="1"/>
      <c r="E87" s="1"/>
      <c r="F87" s="1"/>
      <c r="G87" s="1"/>
      <c r="H87" s="1"/>
      <c r="I87" s="1"/>
      <c r="J87" s="1"/>
      <c r="K87" s="1"/>
      <c r="L87" s="1"/>
      <c r="M87" s="1"/>
    </row>
    <row r="88" spans="1:13" x14ac:dyDescent="0.2">
      <c r="A88" s="30">
        <v>-0.34487157276565561</v>
      </c>
      <c r="B88" s="31">
        <v>0.34586274853168486</v>
      </c>
      <c r="C88" s="1"/>
      <c r="D88" s="1"/>
      <c r="E88" s="1"/>
      <c r="F88" s="1"/>
      <c r="G88" s="1"/>
      <c r="H88" s="1"/>
      <c r="I88" s="1"/>
      <c r="J88" s="1"/>
      <c r="K88" s="1"/>
      <c r="L88" s="1"/>
      <c r="M88" s="1"/>
    </row>
    <row r="89" spans="1:13" x14ac:dyDescent="0.2">
      <c r="A89" s="30">
        <v>1.5852417759890061</v>
      </c>
      <c r="B89" s="31">
        <v>-0.5790148048713244</v>
      </c>
      <c r="C89" s="1"/>
      <c r="D89" s="1"/>
      <c r="E89" s="1"/>
      <c r="F89" s="1"/>
      <c r="G89" s="1"/>
      <c r="H89" s="1"/>
      <c r="I89" s="1"/>
      <c r="J89" s="1"/>
      <c r="K89" s="1"/>
      <c r="L89" s="1"/>
      <c r="M89" s="1"/>
    </row>
    <row r="90" spans="1:13" x14ac:dyDescent="0.2">
      <c r="A90" s="30">
        <v>0.28908642345015001</v>
      </c>
      <c r="B90" s="31">
        <v>-0.12222373320862845</v>
      </c>
      <c r="C90" s="1"/>
      <c r="D90" s="1"/>
      <c r="E90" s="1"/>
      <c r="F90" s="1"/>
      <c r="G90" s="1"/>
      <c r="H90" s="1"/>
      <c r="I90" s="1"/>
      <c r="J90" s="1"/>
      <c r="K90" s="1"/>
      <c r="L90" s="1"/>
      <c r="M90" s="1"/>
    </row>
    <row r="91" spans="1:13" x14ac:dyDescent="0.2">
      <c r="A91" s="30">
        <v>0.66165099239032577</v>
      </c>
      <c r="B91" s="31">
        <v>-0.14630799668970806</v>
      </c>
      <c r="C91" s="1"/>
      <c r="D91" s="1"/>
      <c r="E91" s="1"/>
      <c r="F91" s="1"/>
      <c r="G91" s="1"/>
      <c r="H91" s="1"/>
      <c r="I91" s="1"/>
      <c r="J91" s="1"/>
      <c r="K91" s="1"/>
      <c r="L91" s="1"/>
      <c r="M91" s="1"/>
    </row>
    <row r="92" spans="1:13" x14ac:dyDescent="0.2">
      <c r="A92" s="30">
        <v>3.056247259112796</v>
      </c>
      <c r="B92" s="31">
        <v>1.2634663174757361</v>
      </c>
      <c r="C92" s="1"/>
      <c r="D92" s="1"/>
      <c r="E92" s="1"/>
      <c r="F92" s="1"/>
      <c r="G92" s="1"/>
      <c r="H92" s="1"/>
      <c r="I92" s="1"/>
      <c r="J92" s="1"/>
      <c r="K92" s="1"/>
      <c r="L92" s="1"/>
      <c r="M92" s="1"/>
    </row>
    <row r="93" spans="1:13" x14ac:dyDescent="0.2">
      <c r="A93" s="30">
        <v>0.74732120795836987</v>
      </c>
      <c r="B93" s="31">
        <v>0.60016751576275273</v>
      </c>
      <c r="C93" s="1"/>
      <c r="D93" s="1"/>
      <c r="E93" s="1"/>
      <c r="F93" s="1"/>
      <c r="G93" s="1"/>
      <c r="H93" s="1"/>
      <c r="I93" s="1"/>
      <c r="J93" s="1"/>
      <c r="K93" s="1"/>
      <c r="L93" s="1"/>
      <c r="M93" s="1"/>
    </row>
    <row r="94" spans="1:13" x14ac:dyDescent="0.2">
      <c r="A94" s="30">
        <v>2.3860828424692917</v>
      </c>
      <c r="B94" s="31">
        <v>1.1088768032249825</v>
      </c>
      <c r="C94" s="1"/>
      <c r="D94" s="1"/>
      <c r="E94" s="1"/>
      <c r="F94" s="1"/>
      <c r="G94" s="1"/>
      <c r="H94" s="1"/>
      <c r="I94" s="1"/>
      <c r="J94" s="1"/>
      <c r="K94" s="1"/>
      <c r="L94" s="1"/>
      <c r="M94" s="1"/>
    </row>
    <row r="95" spans="1:13" x14ac:dyDescent="0.2">
      <c r="A95" s="30">
        <v>0.24880317228826587</v>
      </c>
      <c r="B95" s="31">
        <v>1.6340675290127467</v>
      </c>
      <c r="C95" s="1"/>
      <c r="D95" s="1"/>
      <c r="E95" s="1"/>
      <c r="F95" s="1"/>
      <c r="G95" s="1"/>
      <c r="H95" s="1"/>
      <c r="I95" s="1"/>
      <c r="J95" s="1"/>
      <c r="K95" s="1"/>
      <c r="L95" s="1"/>
      <c r="M95" s="1"/>
    </row>
    <row r="96" spans="1:13" x14ac:dyDescent="0.2">
      <c r="A96" s="30">
        <v>-0.96864158182861693</v>
      </c>
      <c r="B96" s="31">
        <v>1.2468032896295467</v>
      </c>
      <c r="C96" s="1"/>
      <c r="D96" s="1"/>
      <c r="E96" s="1"/>
      <c r="F96" s="1"/>
      <c r="G96" s="1"/>
      <c r="H96" s="1"/>
      <c r="I96" s="1"/>
      <c r="J96" s="1"/>
      <c r="K96" s="1"/>
      <c r="L96" s="1"/>
      <c r="M96" s="1"/>
    </row>
    <row r="97" spans="1:13" x14ac:dyDescent="0.2">
      <c r="A97" s="30">
        <v>3.0230618744473237</v>
      </c>
      <c r="B97" s="31">
        <v>-0.50402468591850202</v>
      </c>
      <c r="C97" s="1"/>
      <c r="D97" s="1"/>
      <c r="E97" s="1"/>
      <c r="F97" s="1"/>
      <c r="G97" s="1"/>
      <c r="H97" s="1"/>
      <c r="I97" s="1"/>
      <c r="J97" s="1"/>
      <c r="K97" s="1"/>
      <c r="L97" s="1"/>
      <c r="M97" s="1"/>
    </row>
    <row r="98" spans="1:13" x14ac:dyDescent="0.2">
      <c r="A98" s="30">
        <v>1.6305296178978821</v>
      </c>
      <c r="B98" s="31">
        <v>2.344186909975448</v>
      </c>
      <c r="C98" s="1"/>
      <c r="D98" s="1"/>
      <c r="E98" s="1"/>
      <c r="F98" s="1"/>
      <c r="G98" s="1"/>
      <c r="H98" s="1"/>
      <c r="I98" s="1"/>
      <c r="J98" s="1"/>
      <c r="K98" s="1"/>
      <c r="L98" s="1"/>
      <c r="M98" s="1"/>
    </row>
    <row r="99" spans="1:13" x14ac:dyDescent="0.2">
      <c r="A99" s="30">
        <v>0.48948694474474008</v>
      </c>
      <c r="B99" s="31">
        <v>2.1254308678869611</v>
      </c>
      <c r="C99" s="1"/>
      <c r="D99" s="1"/>
      <c r="E99" s="1"/>
      <c r="F99" s="1"/>
      <c r="G99" s="1"/>
      <c r="H99" s="1"/>
      <c r="I99" s="1"/>
      <c r="J99" s="1"/>
      <c r="K99" s="1"/>
      <c r="L99" s="1"/>
      <c r="M99" s="1"/>
    </row>
    <row r="100" spans="1:13" x14ac:dyDescent="0.2">
      <c r="A100" s="30">
        <v>0.35064889584988546</v>
      </c>
      <c r="B100" s="31">
        <v>-0.48578168251665566</v>
      </c>
      <c r="C100" s="1"/>
      <c r="D100" s="1"/>
      <c r="E100" s="1"/>
      <c r="F100" s="1"/>
      <c r="G100" s="1"/>
      <c r="H100" s="1"/>
      <c r="I100" s="1"/>
      <c r="J100" s="1"/>
      <c r="K100" s="1"/>
      <c r="L100" s="1"/>
      <c r="M100" s="1"/>
    </row>
    <row r="101" spans="1:13" x14ac:dyDescent="0.2">
      <c r="A101" s="30">
        <v>3.6364530394435937</v>
      </c>
      <c r="B101" s="31">
        <v>0.65094535601709136</v>
      </c>
      <c r="C101" s="1"/>
      <c r="D101" s="1"/>
      <c r="E101" s="1"/>
      <c r="F101" s="1"/>
      <c r="G101" s="1"/>
      <c r="H101" s="1"/>
      <c r="I101" s="1"/>
      <c r="J101" s="1"/>
      <c r="K101" s="1"/>
      <c r="L101" s="1"/>
      <c r="M101" s="1"/>
    </row>
    <row r="102" spans="1:13" x14ac:dyDescent="0.2">
      <c r="A102" s="30">
        <v>0.36094705019477102</v>
      </c>
      <c r="B102" s="31">
        <v>1.2690400224133125</v>
      </c>
      <c r="C102" s="1"/>
      <c r="D102" s="1"/>
      <c r="E102" s="1"/>
      <c r="F102" s="1"/>
      <c r="G102" s="1"/>
      <c r="H102" s="1"/>
      <c r="I102" s="1"/>
      <c r="J102" s="1"/>
      <c r="K102" s="1"/>
      <c r="L102" s="1"/>
      <c r="M102" s="1"/>
    </row>
    <row r="103" spans="1:13" x14ac:dyDescent="0.2">
      <c r="A103" s="30">
        <v>-2.2602231871735015</v>
      </c>
      <c r="B103" s="31">
        <v>2.1189044262948213</v>
      </c>
      <c r="C103" s="1"/>
      <c r="D103" s="1"/>
      <c r="E103" s="1"/>
      <c r="F103" s="1"/>
      <c r="G103" s="1"/>
      <c r="H103" s="1"/>
      <c r="I103" s="1"/>
      <c r="J103" s="1"/>
      <c r="K103" s="1"/>
      <c r="L103" s="1"/>
      <c r="M103" s="1"/>
    </row>
    <row r="104" spans="1:13" x14ac:dyDescent="0.2">
      <c r="A104" s="30">
        <v>-2.7548060902129281</v>
      </c>
      <c r="B104" s="31">
        <v>-1.3222170436332563</v>
      </c>
      <c r="C104" s="1"/>
      <c r="D104" s="1"/>
      <c r="E104" s="1"/>
      <c r="F104" s="1"/>
      <c r="G104" s="1"/>
      <c r="H104" s="1"/>
      <c r="I104" s="1"/>
      <c r="J104" s="1"/>
      <c r="K104" s="1"/>
      <c r="L104" s="1"/>
      <c r="M104" s="1"/>
    </row>
    <row r="105" spans="1:13" x14ac:dyDescent="0.2">
      <c r="A105" s="30">
        <v>1.5295680716796678</v>
      </c>
      <c r="B105" s="31">
        <v>0.9725725963159142</v>
      </c>
      <c r="C105" s="1"/>
      <c r="D105" s="1"/>
      <c r="E105" s="1"/>
      <c r="F105" s="1"/>
      <c r="G105" s="1"/>
      <c r="H105" s="1"/>
      <c r="I105" s="1"/>
      <c r="J105" s="1"/>
      <c r="K105" s="1"/>
      <c r="L105" s="1"/>
      <c r="M105" s="1"/>
    </row>
    <row r="106" spans="1:13" x14ac:dyDescent="0.2">
      <c r="A106" s="30">
        <v>0.22716564452447341</v>
      </c>
      <c r="B106" s="31">
        <v>-0.93386072594513303</v>
      </c>
      <c r="C106" s="1"/>
      <c r="D106" s="1"/>
      <c r="E106" s="1"/>
      <c r="F106" s="1"/>
      <c r="G106" s="1"/>
      <c r="H106" s="1"/>
      <c r="I106" s="1"/>
      <c r="J106" s="1"/>
      <c r="K106" s="1"/>
      <c r="L106" s="1"/>
      <c r="M106" s="1"/>
    </row>
    <row r="107" spans="1:13" x14ac:dyDescent="0.2">
      <c r="A107" s="30">
        <v>2.092344035799365</v>
      </c>
      <c r="B107" s="31">
        <v>2.9252274103453311</v>
      </c>
      <c r="C107" s="1"/>
      <c r="D107" s="1"/>
      <c r="E107" s="1"/>
      <c r="F107" s="1"/>
      <c r="G107" s="1"/>
      <c r="H107" s="1"/>
      <c r="I107" s="1"/>
      <c r="J107" s="1"/>
      <c r="K107" s="1"/>
      <c r="L107" s="1"/>
      <c r="M107" s="1"/>
    </row>
    <row r="108" spans="1:13" x14ac:dyDescent="0.2">
      <c r="A108" s="30">
        <v>1.4833114738404289</v>
      </c>
      <c r="B108" s="31">
        <v>-0.19434770292563774</v>
      </c>
      <c r="C108" s="1"/>
      <c r="D108" s="1"/>
      <c r="E108" s="1"/>
      <c r="F108" s="1"/>
      <c r="G108" s="1"/>
      <c r="H108" s="1"/>
      <c r="I108" s="1"/>
      <c r="J108" s="1"/>
      <c r="K108" s="1"/>
      <c r="L108" s="1"/>
      <c r="M108" s="1"/>
    </row>
    <row r="109" spans="1:13" x14ac:dyDescent="0.2">
      <c r="A109" s="30">
        <v>-0.3394668719122601</v>
      </c>
      <c r="B109" s="31">
        <v>-1.0498539900241632</v>
      </c>
      <c r="C109" s="1"/>
      <c r="D109" s="1"/>
      <c r="E109" s="1"/>
      <c r="F109" s="1"/>
      <c r="G109" s="1"/>
      <c r="H109" s="1"/>
      <c r="I109" s="1"/>
      <c r="J109" s="1"/>
      <c r="K109" s="1"/>
      <c r="L109" s="1"/>
      <c r="M109" s="1"/>
    </row>
    <row r="110" spans="1:13" x14ac:dyDescent="0.2">
      <c r="A110" s="30">
        <v>0.56877239740818442</v>
      </c>
      <c r="B110" s="31">
        <v>1.550809776157791</v>
      </c>
      <c r="C110" s="1"/>
      <c r="D110" s="1"/>
      <c r="E110" s="1"/>
      <c r="F110" s="1"/>
      <c r="G110" s="1"/>
      <c r="H110" s="1"/>
      <c r="I110" s="1"/>
      <c r="J110" s="1"/>
      <c r="K110" s="1"/>
      <c r="L110" s="1"/>
      <c r="M110" s="1"/>
    </row>
    <row r="111" spans="1:13" x14ac:dyDescent="0.2">
      <c r="A111" s="30">
        <v>2.6967673924100595</v>
      </c>
      <c r="B111" s="31">
        <v>0.99147720078299939</v>
      </c>
      <c r="C111" s="1"/>
      <c r="D111" s="1"/>
      <c r="E111" s="1"/>
      <c r="F111" s="1"/>
      <c r="G111" s="1"/>
      <c r="H111" s="1"/>
      <c r="I111" s="1"/>
      <c r="J111" s="1"/>
      <c r="K111" s="1"/>
      <c r="L111" s="1"/>
      <c r="M111" s="1"/>
    </row>
    <row r="112" spans="1:13" x14ac:dyDescent="0.2">
      <c r="A112" s="30">
        <v>-2.0117154238645751</v>
      </c>
      <c r="B112" s="31">
        <v>2.9030268379899735</v>
      </c>
      <c r="C112" s="1"/>
      <c r="D112" s="1"/>
      <c r="E112" s="1"/>
      <c r="F112" s="1"/>
      <c r="G112" s="1"/>
      <c r="H112" s="1"/>
      <c r="I112" s="1"/>
      <c r="J112" s="1"/>
      <c r="K112" s="1"/>
      <c r="L112" s="1"/>
      <c r="M112" s="1"/>
    </row>
    <row r="113" spans="1:13" x14ac:dyDescent="0.2">
      <c r="A113" s="30">
        <v>2.1568066407327007</v>
      </c>
      <c r="B113" s="31">
        <v>0.65265144776968032</v>
      </c>
      <c r="C113" s="1"/>
      <c r="D113" s="1"/>
      <c r="E113" s="1"/>
      <c r="F113" s="1"/>
      <c r="G113" s="1"/>
      <c r="H113" s="1"/>
      <c r="I113" s="1"/>
      <c r="J113" s="1"/>
      <c r="K113" s="1"/>
      <c r="L113" s="1"/>
      <c r="M113" s="1"/>
    </row>
    <row r="114" spans="1:13" x14ac:dyDescent="0.2">
      <c r="A114" s="30">
        <v>-0.61520040784798369</v>
      </c>
      <c r="B114" s="31">
        <v>0.91991495624799369</v>
      </c>
      <c r="C114" s="1"/>
      <c r="D114" s="1"/>
      <c r="E114" s="1"/>
      <c r="F114" s="1"/>
      <c r="G114" s="1"/>
      <c r="H114" s="1"/>
      <c r="I114" s="1"/>
      <c r="J114" s="1"/>
      <c r="K114" s="1"/>
      <c r="L114" s="1"/>
      <c r="M114" s="1"/>
    </row>
    <row r="115" spans="1:13" x14ac:dyDescent="0.2">
      <c r="A115" s="30">
        <v>-2.0042918552791202</v>
      </c>
      <c r="B115" s="31">
        <v>1.7224878438746063</v>
      </c>
      <c r="C115" s="1"/>
      <c r="D115" s="1"/>
      <c r="E115" s="1"/>
      <c r="F115" s="1"/>
      <c r="G115" s="1"/>
      <c r="H115" s="1"/>
      <c r="I115" s="1"/>
      <c r="J115" s="1"/>
      <c r="K115" s="1"/>
      <c r="L115" s="1"/>
      <c r="M115" s="1"/>
    </row>
    <row r="116" spans="1:13" x14ac:dyDescent="0.2">
      <c r="A116" s="30">
        <v>1.093258548914787</v>
      </c>
      <c r="B116" s="31">
        <v>-1.0296028700413009</v>
      </c>
      <c r="C116" s="1"/>
      <c r="D116" s="1"/>
      <c r="E116" s="1"/>
      <c r="F116" s="1"/>
      <c r="G116" s="1"/>
      <c r="H116" s="1"/>
      <c r="I116" s="1"/>
      <c r="J116" s="1"/>
      <c r="K116" s="1"/>
      <c r="L116" s="1"/>
      <c r="M116" s="1"/>
    </row>
    <row r="117" spans="1:13" x14ac:dyDescent="0.2">
      <c r="A117" s="30">
        <v>0.53588122928179771</v>
      </c>
      <c r="B117" s="31">
        <v>1.8580179460173856</v>
      </c>
      <c r="C117" s="1"/>
      <c r="D117" s="1"/>
      <c r="E117" s="1"/>
      <c r="F117" s="1"/>
      <c r="G117" s="1"/>
      <c r="H117" s="1"/>
      <c r="I117" s="1"/>
      <c r="J117" s="1"/>
      <c r="K117" s="1"/>
      <c r="L117" s="1"/>
      <c r="M117" s="1"/>
    </row>
    <row r="118" spans="1:13" x14ac:dyDescent="0.2">
      <c r="A118" s="30">
        <v>2.4141864797867303</v>
      </c>
      <c r="B118" s="31">
        <v>0.69060484444658621</v>
      </c>
      <c r="C118" s="1"/>
      <c r="D118" s="1"/>
      <c r="E118" s="1"/>
      <c r="F118" s="1"/>
      <c r="G118" s="1"/>
      <c r="H118" s="1"/>
      <c r="I118" s="1"/>
      <c r="J118" s="1"/>
      <c r="K118" s="1"/>
      <c r="L118" s="1"/>
      <c r="M118" s="1"/>
    </row>
    <row r="119" spans="1:13" x14ac:dyDescent="0.2">
      <c r="A119" s="30">
        <v>2.165498456640524</v>
      </c>
      <c r="B119" s="31">
        <v>1.2033513687434492</v>
      </c>
      <c r="C119" s="1"/>
      <c r="D119" s="1"/>
      <c r="E119" s="1"/>
      <c r="F119" s="1"/>
      <c r="G119" s="1"/>
      <c r="H119" s="1"/>
      <c r="I119" s="1"/>
      <c r="J119" s="1"/>
      <c r="K119" s="1"/>
      <c r="L119" s="1"/>
      <c r="M119" s="1"/>
    </row>
    <row r="120" spans="1:13" x14ac:dyDescent="0.2">
      <c r="A120" s="30">
        <v>0.988757465478175</v>
      </c>
      <c r="B120" s="31">
        <v>1.5457416695838131</v>
      </c>
      <c r="C120" s="1"/>
      <c r="D120" s="1"/>
      <c r="E120" s="1"/>
      <c r="F120" s="1"/>
      <c r="G120" s="1"/>
      <c r="H120" s="1"/>
      <c r="I120" s="1"/>
      <c r="J120" s="1"/>
      <c r="K120" s="1"/>
      <c r="L120" s="1"/>
      <c r="M120" s="1"/>
    </row>
    <row r="121" spans="1:13" x14ac:dyDescent="0.2">
      <c r="A121" s="30">
        <v>0.18673909347956752</v>
      </c>
      <c r="B121" s="31">
        <v>0.66059357969669785</v>
      </c>
      <c r="C121" s="1"/>
      <c r="D121" s="1"/>
      <c r="E121" s="1"/>
      <c r="F121" s="1"/>
      <c r="G121" s="1"/>
      <c r="H121" s="1"/>
      <c r="I121" s="1"/>
      <c r="J121" s="1"/>
      <c r="K121" s="1"/>
      <c r="L121" s="1"/>
      <c r="M121" s="1"/>
    </row>
    <row r="122" spans="1:13" x14ac:dyDescent="0.2">
      <c r="A122" s="30">
        <v>1.5151852105700634</v>
      </c>
      <c r="B122" s="31">
        <v>-2.5713612939806971</v>
      </c>
      <c r="C122" s="1"/>
      <c r="D122" s="1"/>
      <c r="E122" s="1"/>
      <c r="F122" s="1"/>
      <c r="G122" s="1"/>
      <c r="H122" s="1"/>
      <c r="I122" s="1"/>
      <c r="J122" s="1"/>
      <c r="K122" s="1"/>
      <c r="L122" s="1"/>
      <c r="M122" s="1"/>
    </row>
    <row r="123" spans="1:13" x14ac:dyDescent="0.2">
      <c r="A123" s="30">
        <v>0.53641795630579414</v>
      </c>
      <c r="B123" s="31">
        <v>-1.7376356037842204</v>
      </c>
      <c r="C123" s="1"/>
      <c r="D123" s="1"/>
      <c r="E123" s="1"/>
      <c r="F123" s="1"/>
      <c r="G123" s="1"/>
      <c r="H123" s="1"/>
      <c r="I123" s="1"/>
      <c r="J123" s="1"/>
      <c r="K123" s="1"/>
      <c r="L123" s="1"/>
      <c r="M123" s="1"/>
    </row>
    <row r="124" spans="1:13" x14ac:dyDescent="0.2">
      <c r="A124" s="30">
        <v>1.949968289315227</v>
      </c>
      <c r="B124" s="31">
        <v>0.90191117257939979</v>
      </c>
      <c r="C124" s="1"/>
      <c r="D124" s="1"/>
      <c r="E124" s="1"/>
      <c r="F124" s="1"/>
      <c r="G124" s="1"/>
      <c r="H124" s="1"/>
      <c r="I124" s="1"/>
      <c r="J124" s="1"/>
      <c r="K124" s="1"/>
      <c r="L124" s="1"/>
      <c r="M124" s="1"/>
    </row>
    <row r="125" spans="1:13" x14ac:dyDescent="0.2">
      <c r="A125" s="30">
        <v>0.95126346073233714</v>
      </c>
      <c r="B125" s="31">
        <v>0.90485602697298373</v>
      </c>
      <c r="C125" s="1"/>
      <c r="D125" s="1"/>
      <c r="E125" s="1"/>
      <c r="F125" s="1"/>
      <c r="G125" s="1"/>
      <c r="H125" s="1"/>
      <c r="I125" s="1"/>
      <c r="J125" s="1"/>
      <c r="K125" s="1"/>
      <c r="L125" s="1"/>
      <c r="M125" s="1"/>
    </row>
    <row r="126" spans="1:13" x14ac:dyDescent="0.2">
      <c r="A126" s="30">
        <v>0.9620404342898824</v>
      </c>
      <c r="B126" s="31">
        <v>2.2101593046129322</v>
      </c>
      <c r="C126" s="1"/>
      <c r="D126" s="1"/>
      <c r="E126" s="1"/>
      <c r="F126" s="1"/>
      <c r="G126" s="1"/>
      <c r="H126" s="1"/>
      <c r="I126" s="1"/>
      <c r="J126" s="1"/>
      <c r="K126" s="1"/>
      <c r="L126" s="1"/>
      <c r="M126" s="1"/>
    </row>
    <row r="127" spans="1:13" x14ac:dyDescent="0.2">
      <c r="A127" s="30">
        <v>1.3142953572223002</v>
      </c>
      <c r="B127" s="31">
        <v>1.8744582436627013</v>
      </c>
      <c r="C127" s="1"/>
      <c r="D127" s="1"/>
      <c r="E127" s="1"/>
      <c r="F127" s="1"/>
      <c r="G127" s="1"/>
      <c r="H127" s="1"/>
      <c r="I127" s="1"/>
      <c r="J127" s="1"/>
      <c r="K127" s="1"/>
      <c r="L127" s="1"/>
      <c r="M127" s="1"/>
    </row>
    <row r="128" spans="1:13" x14ac:dyDescent="0.2">
      <c r="A128" s="30">
        <v>-0.68774912041212199</v>
      </c>
      <c r="B128" s="31">
        <v>2.4647750847153946</v>
      </c>
      <c r="C128" s="1"/>
      <c r="D128" s="1"/>
      <c r="E128" s="1"/>
      <c r="F128" s="1"/>
      <c r="G128" s="1"/>
      <c r="H128" s="1"/>
      <c r="I128" s="1"/>
      <c r="J128" s="1"/>
      <c r="K128" s="1"/>
      <c r="L128" s="1"/>
      <c r="M128" s="1"/>
    </row>
    <row r="129" spans="1:13" x14ac:dyDescent="0.2">
      <c r="A129" s="30">
        <v>2.8600538274715785</v>
      </c>
      <c r="B129" s="31">
        <v>0.34196754320246103</v>
      </c>
      <c r="C129" s="1"/>
      <c r="D129" s="1"/>
      <c r="E129" s="1"/>
      <c r="F129" s="1"/>
      <c r="G129" s="1"/>
      <c r="H129" s="1"/>
      <c r="I129" s="1"/>
      <c r="J129" s="1"/>
      <c r="K129" s="1"/>
      <c r="L129" s="1"/>
      <c r="M129" s="1"/>
    </row>
    <row r="130" spans="1:13" x14ac:dyDescent="0.2">
      <c r="A130" s="30">
        <v>-1.6641394924390871</v>
      </c>
      <c r="B130" s="31">
        <v>0.41604098468181894</v>
      </c>
      <c r="C130" s="1"/>
      <c r="D130" s="1"/>
      <c r="E130" s="1"/>
      <c r="F130" s="1"/>
      <c r="G130" s="1"/>
      <c r="H130" s="1"/>
      <c r="I130" s="1"/>
      <c r="J130" s="1"/>
      <c r="K130" s="1"/>
      <c r="L130" s="1"/>
      <c r="M130" s="1"/>
    </row>
    <row r="131" spans="1:13" x14ac:dyDescent="0.2">
      <c r="A131" s="30">
        <v>-0.30445036130031622</v>
      </c>
      <c r="B131" s="31">
        <v>0.13757196926166226</v>
      </c>
      <c r="C131" s="1"/>
      <c r="D131" s="1"/>
      <c r="E131" s="1"/>
      <c r="F131" s="1"/>
      <c r="G131" s="1"/>
      <c r="H131" s="1"/>
      <c r="I131" s="1"/>
      <c r="J131" s="1"/>
      <c r="K131" s="1"/>
      <c r="L131" s="1"/>
      <c r="M131" s="1"/>
    </row>
    <row r="132" spans="1:13" x14ac:dyDescent="0.2">
      <c r="A132" s="30">
        <v>-0.55924949908997101</v>
      </c>
      <c r="B132" s="31">
        <v>0.56677122716927697</v>
      </c>
      <c r="C132" s="1"/>
      <c r="D132" s="1"/>
      <c r="E132" s="1"/>
      <c r="F132" s="1"/>
      <c r="G132" s="1"/>
      <c r="H132" s="1"/>
      <c r="I132" s="1"/>
      <c r="J132" s="1"/>
      <c r="K132" s="1"/>
      <c r="L132" s="1"/>
      <c r="M132" s="1"/>
    </row>
    <row r="133" spans="1:13" x14ac:dyDescent="0.2">
      <c r="A133" s="30">
        <v>2.7775751294158137</v>
      </c>
      <c r="B133" s="31">
        <v>2.3648468429192109</v>
      </c>
      <c r="C133" s="1"/>
      <c r="D133" s="1"/>
      <c r="E133" s="1"/>
      <c r="F133" s="1"/>
      <c r="G133" s="1"/>
      <c r="H133" s="1"/>
      <c r="I133" s="1"/>
      <c r="J133" s="1"/>
      <c r="K133" s="1"/>
      <c r="L133" s="1"/>
      <c r="M133" s="1"/>
    </row>
    <row r="134" spans="1:13" x14ac:dyDescent="0.2">
      <c r="A134" s="30">
        <v>-0.39036381219940974</v>
      </c>
      <c r="B134" s="31">
        <v>-2.1347487560791052</v>
      </c>
      <c r="C134" s="1"/>
      <c r="D134" s="1"/>
      <c r="E134" s="1"/>
      <c r="F134" s="1"/>
      <c r="G134" s="1"/>
      <c r="H134" s="1"/>
      <c r="I134" s="1"/>
      <c r="J134" s="1"/>
      <c r="K134" s="1"/>
      <c r="L134" s="1"/>
      <c r="M134" s="1"/>
    </row>
    <row r="135" spans="1:13" x14ac:dyDescent="0.2">
      <c r="A135" s="30">
        <v>1.3880602774869257</v>
      </c>
      <c r="B135" s="31">
        <v>1.4316645448463992</v>
      </c>
      <c r="C135" s="1"/>
      <c r="D135" s="1"/>
      <c r="E135" s="1"/>
      <c r="F135" s="1"/>
      <c r="G135" s="1"/>
      <c r="H135" s="1"/>
      <c r="I135" s="1"/>
      <c r="J135" s="1"/>
      <c r="K135" s="1"/>
      <c r="L135" s="1"/>
      <c r="M135" s="1"/>
    </row>
    <row r="136" spans="1:13" x14ac:dyDescent="0.2">
      <c r="A136" s="30">
        <v>1.8066279161388799</v>
      </c>
      <c r="B136" s="31">
        <v>1.637614963255563</v>
      </c>
      <c r="C136" s="1"/>
      <c r="D136" s="1"/>
      <c r="E136" s="1"/>
      <c r="F136" s="1"/>
      <c r="G136" s="1"/>
      <c r="H136" s="1"/>
      <c r="I136" s="1"/>
      <c r="J136" s="1"/>
      <c r="K136" s="1"/>
      <c r="L136" s="1"/>
      <c r="M136" s="1"/>
    </row>
    <row r="137" spans="1:13" x14ac:dyDescent="0.2">
      <c r="A137" s="30">
        <v>-0.17340719077086897</v>
      </c>
      <c r="B137" s="31">
        <v>1.0519996665529439</v>
      </c>
      <c r="C137" s="1"/>
      <c r="D137" s="1"/>
      <c r="E137" s="1"/>
      <c r="F137" s="1"/>
      <c r="G137" s="1"/>
      <c r="H137" s="1"/>
      <c r="I137" s="1"/>
      <c r="J137" s="1"/>
      <c r="K137" s="1"/>
      <c r="L137" s="1"/>
      <c r="M137" s="1"/>
    </row>
    <row r="138" spans="1:13" x14ac:dyDescent="0.2">
      <c r="A138" s="30">
        <v>1.6622959562262438</v>
      </c>
      <c r="B138" s="31">
        <v>2.5812311230010705</v>
      </c>
      <c r="C138" s="1"/>
      <c r="D138" s="1"/>
      <c r="E138" s="1"/>
      <c r="F138" s="1"/>
      <c r="G138" s="1"/>
      <c r="H138" s="1"/>
      <c r="I138" s="1"/>
      <c r="J138" s="1"/>
      <c r="K138" s="1"/>
      <c r="L138" s="1"/>
      <c r="M138" s="1"/>
    </row>
    <row r="139" spans="1:13" x14ac:dyDescent="0.2">
      <c r="A139" s="30">
        <v>1.7836071623584933</v>
      </c>
      <c r="B139" s="31">
        <v>1.3633907603956721</v>
      </c>
      <c r="C139" s="1"/>
      <c r="D139" s="1"/>
      <c r="E139" s="1"/>
      <c r="F139" s="1"/>
      <c r="G139" s="1"/>
      <c r="H139" s="1"/>
      <c r="I139" s="1"/>
      <c r="J139" s="1"/>
      <c r="K139" s="1"/>
      <c r="L139" s="1"/>
      <c r="M139" s="1"/>
    </row>
    <row r="140" spans="1:13" x14ac:dyDescent="0.2">
      <c r="A140" s="30">
        <v>1.3458313084573175</v>
      </c>
      <c r="B140" s="31">
        <v>1.8999916614922436</v>
      </c>
      <c r="C140" s="1"/>
      <c r="D140" s="1"/>
      <c r="E140" s="1"/>
      <c r="F140" s="1"/>
      <c r="G140" s="1"/>
      <c r="H140" s="1"/>
      <c r="I140" s="1"/>
      <c r="J140" s="1"/>
      <c r="K140" s="1"/>
      <c r="L140" s="1"/>
      <c r="M140" s="1"/>
    </row>
    <row r="141" spans="1:13" x14ac:dyDescent="0.2">
      <c r="A141" s="30">
        <v>1.261886722297016</v>
      </c>
      <c r="B141" s="31">
        <v>0.13744842928530943</v>
      </c>
      <c r="C141" s="1"/>
      <c r="D141" s="1"/>
      <c r="E141" s="1"/>
      <c r="F141" s="1"/>
      <c r="G141" s="1"/>
      <c r="H141" s="1"/>
      <c r="I141" s="1"/>
      <c r="J141" s="1"/>
      <c r="K141" s="1"/>
      <c r="L141" s="1"/>
      <c r="M141" s="1"/>
    </row>
    <row r="142" spans="1:13" x14ac:dyDescent="0.2">
      <c r="A142" s="30">
        <v>1.2977091900338009</v>
      </c>
      <c r="B142" s="31">
        <v>1.3580276139289558</v>
      </c>
      <c r="C142" s="1"/>
      <c r="D142" s="1"/>
      <c r="E142" s="1"/>
      <c r="F142" s="1"/>
      <c r="G142" s="1"/>
      <c r="H142" s="1"/>
      <c r="I142" s="1"/>
      <c r="J142" s="1"/>
      <c r="K142" s="1"/>
      <c r="L142" s="1"/>
      <c r="M142" s="1"/>
    </row>
    <row r="143" spans="1:13" x14ac:dyDescent="0.2">
      <c r="A143" s="30">
        <v>1.181145883918775</v>
      </c>
      <c r="B143" s="31">
        <v>-1.7376190815044028</v>
      </c>
      <c r="C143" s="1"/>
      <c r="D143" s="1"/>
      <c r="E143" s="1"/>
      <c r="F143" s="1"/>
      <c r="G143" s="1"/>
      <c r="H143" s="1"/>
      <c r="I143" s="1"/>
      <c r="J143" s="1"/>
      <c r="K143" s="1"/>
      <c r="L143" s="1"/>
      <c r="M143" s="1"/>
    </row>
    <row r="144" spans="1:13" x14ac:dyDescent="0.2">
      <c r="A144" s="30">
        <v>0.71884099197671714</v>
      </c>
      <c r="B144" s="31">
        <v>2.0672589400206944</v>
      </c>
      <c r="C144" s="1"/>
      <c r="D144" s="1"/>
      <c r="E144" s="1"/>
      <c r="F144" s="1"/>
      <c r="G144" s="1"/>
      <c r="H144" s="1"/>
      <c r="I144" s="1"/>
      <c r="J144" s="1"/>
      <c r="K144" s="1"/>
      <c r="L144" s="1"/>
      <c r="M144" s="1"/>
    </row>
    <row r="145" spans="1:13" x14ac:dyDescent="0.2">
      <c r="A145" s="30">
        <v>-0.73904459802793376</v>
      </c>
      <c r="B145" s="31">
        <v>0.62533736987707145</v>
      </c>
      <c r="C145" s="1"/>
      <c r="D145" s="1"/>
      <c r="E145" s="1"/>
      <c r="F145" s="1"/>
      <c r="G145" s="1"/>
      <c r="H145" s="1"/>
      <c r="I145" s="1"/>
      <c r="J145" s="1"/>
      <c r="K145" s="1"/>
      <c r="L145" s="1"/>
      <c r="M145" s="1"/>
    </row>
    <row r="146" spans="1:13" x14ac:dyDescent="0.2">
      <c r="A146" s="30">
        <v>1.1752872509289198</v>
      </c>
      <c r="B146" s="31">
        <v>0.58529719998548346</v>
      </c>
      <c r="C146" s="1"/>
      <c r="D146" s="1"/>
      <c r="E146" s="1"/>
      <c r="F146" s="1"/>
      <c r="G146" s="1"/>
      <c r="H146" s="1"/>
      <c r="I146" s="1"/>
      <c r="J146" s="1"/>
      <c r="K146" s="1"/>
      <c r="L146" s="1"/>
      <c r="M146" s="1"/>
    </row>
    <row r="147" spans="1:13" x14ac:dyDescent="0.2">
      <c r="A147" s="30">
        <v>2.4666824532903822</v>
      </c>
      <c r="B147" s="31">
        <v>1.5311377047172536</v>
      </c>
      <c r="C147" s="1"/>
      <c r="D147" s="1"/>
      <c r="E147" s="1"/>
      <c r="F147" s="1"/>
      <c r="G147" s="1"/>
      <c r="H147" s="1"/>
      <c r="I147" s="1"/>
      <c r="J147" s="1"/>
      <c r="K147" s="1"/>
      <c r="L147" s="1"/>
      <c r="M147" s="1"/>
    </row>
    <row r="148" spans="1:13" x14ac:dyDescent="0.2">
      <c r="A148" s="30">
        <v>-1.6697246130056698</v>
      </c>
      <c r="B148" s="31">
        <v>1.4920787010267906</v>
      </c>
      <c r="C148" s="1"/>
      <c r="D148" s="1"/>
      <c r="E148" s="1"/>
      <c r="F148" s="1"/>
      <c r="G148" s="1"/>
      <c r="H148" s="1"/>
      <c r="I148" s="1"/>
      <c r="J148" s="1"/>
      <c r="K148" s="1"/>
      <c r="L148" s="1"/>
      <c r="M148" s="1"/>
    </row>
    <row r="149" spans="1:13" x14ac:dyDescent="0.2">
      <c r="A149" s="30">
        <v>0.69745355674115417</v>
      </c>
      <c r="B149" s="31">
        <v>1.9050489126016779</v>
      </c>
      <c r="C149" s="1"/>
      <c r="D149" s="1"/>
      <c r="E149" s="1"/>
      <c r="F149" s="1"/>
      <c r="G149" s="1"/>
      <c r="H149" s="1"/>
      <c r="I149" s="1"/>
      <c r="J149" s="1"/>
      <c r="K149" s="1"/>
      <c r="L149" s="1"/>
      <c r="M149" s="1"/>
    </row>
    <row r="150" spans="1:13" x14ac:dyDescent="0.2">
      <c r="A150" s="30">
        <v>-1.3748692053688094</v>
      </c>
      <c r="B150" s="31">
        <v>0.52610744849250679</v>
      </c>
      <c r="C150" s="1"/>
      <c r="D150" s="1"/>
      <c r="E150" s="1"/>
      <c r="F150" s="1"/>
      <c r="G150" s="1"/>
      <c r="H150" s="1"/>
      <c r="I150" s="1"/>
      <c r="J150" s="1"/>
      <c r="K150" s="1"/>
      <c r="L150" s="1"/>
      <c r="M150" s="1"/>
    </row>
    <row r="151" spans="1:13" x14ac:dyDescent="0.2">
      <c r="A151" s="30">
        <v>0.8364283700725369</v>
      </c>
      <c r="B151" s="31">
        <v>2.0679180122927052</v>
      </c>
      <c r="C151" s="1"/>
      <c r="D151" s="1"/>
      <c r="E151" s="1"/>
      <c r="F151" s="1"/>
      <c r="G151" s="1"/>
      <c r="H151" s="1"/>
      <c r="I151" s="1"/>
      <c r="J151" s="1"/>
      <c r="K151" s="1"/>
      <c r="L151" s="1"/>
      <c r="M151" s="1"/>
    </row>
    <row r="152" spans="1:13" x14ac:dyDescent="0.2">
      <c r="A152" s="30">
        <v>0.85604433005389036</v>
      </c>
      <c r="B152" s="31">
        <v>-0.81533981821866552</v>
      </c>
      <c r="C152" s="1"/>
      <c r="D152" s="1"/>
      <c r="E152" s="1"/>
      <c r="F152" s="1"/>
      <c r="G152" s="1"/>
      <c r="H152" s="1"/>
      <c r="I152" s="1"/>
      <c r="J152" s="1"/>
      <c r="K152" s="1"/>
      <c r="L152" s="1"/>
      <c r="M152" s="1"/>
    </row>
    <row r="153" spans="1:13" x14ac:dyDescent="0.2">
      <c r="A153" s="30">
        <v>1.96324922028949</v>
      </c>
      <c r="B153" s="31">
        <v>0.69478761938937905</v>
      </c>
      <c r="C153" s="1"/>
      <c r="D153" s="1"/>
      <c r="E153" s="1"/>
      <c r="F153" s="1"/>
      <c r="G153" s="1"/>
      <c r="H153" s="1"/>
      <c r="I153" s="1"/>
      <c r="J153" s="1"/>
      <c r="K153" s="1"/>
      <c r="L153" s="1"/>
      <c r="M153" s="1"/>
    </row>
    <row r="154" spans="1:13" x14ac:dyDescent="0.2">
      <c r="A154" s="30">
        <v>-0.34485557943064549</v>
      </c>
      <c r="B154" s="31">
        <v>2.9435464352932774</v>
      </c>
      <c r="C154" s="1"/>
      <c r="D154" s="1"/>
      <c r="E154" s="1"/>
      <c r="F154" s="1"/>
      <c r="G154" s="1"/>
      <c r="H154" s="1"/>
      <c r="I154" s="1"/>
      <c r="J154" s="1"/>
      <c r="K154" s="1"/>
      <c r="L154" s="1"/>
      <c r="M154" s="1"/>
    </row>
    <row r="155" spans="1:13" x14ac:dyDescent="0.2">
      <c r="A155" s="30">
        <v>2.0405435801973018</v>
      </c>
      <c r="B155" s="31">
        <v>-1.498155267770144</v>
      </c>
      <c r="C155" s="1"/>
      <c r="D155" s="1"/>
      <c r="E155" s="1"/>
      <c r="F155" s="1"/>
      <c r="G155" s="1"/>
      <c r="H155" s="1"/>
      <c r="I155" s="1"/>
      <c r="J155" s="1"/>
      <c r="K155" s="1"/>
      <c r="L155" s="1"/>
      <c r="M155" s="1"/>
    </row>
    <row r="156" spans="1:13" x14ac:dyDescent="0.2">
      <c r="A156" s="30">
        <v>3.2486478814360122</v>
      </c>
      <c r="B156" s="31">
        <v>0.24659088009752428</v>
      </c>
      <c r="C156" s="1"/>
      <c r="D156" s="1"/>
      <c r="E156" s="1"/>
      <c r="F156" s="1"/>
      <c r="G156" s="1"/>
      <c r="H156" s="1"/>
      <c r="I156" s="1"/>
      <c r="J156" s="1"/>
      <c r="K156" s="1"/>
      <c r="L156" s="1"/>
      <c r="M156" s="1"/>
    </row>
    <row r="157" spans="1:13" x14ac:dyDescent="0.2">
      <c r="A157" s="30">
        <v>0.2128474932445158</v>
      </c>
      <c r="B157" s="31">
        <v>3.3278689189500845</v>
      </c>
      <c r="C157" s="1"/>
      <c r="D157" s="1"/>
      <c r="E157" s="1"/>
      <c r="F157" s="1"/>
      <c r="G157" s="1"/>
      <c r="H157" s="1"/>
      <c r="I157" s="1"/>
      <c r="J157" s="1"/>
      <c r="K157" s="1"/>
      <c r="L157" s="1"/>
      <c r="M157" s="1"/>
    </row>
    <row r="158" spans="1:13" x14ac:dyDescent="0.2">
      <c r="A158" s="30">
        <v>2.589308824549434</v>
      </c>
      <c r="B158" s="31">
        <v>0.94951987397003201</v>
      </c>
      <c r="C158" s="1"/>
      <c r="D158" s="1"/>
      <c r="E158" s="1"/>
      <c r="F158" s="1"/>
      <c r="G158" s="1"/>
      <c r="H158" s="1"/>
      <c r="I158" s="1"/>
      <c r="J158" s="1"/>
      <c r="K158" s="1"/>
      <c r="L158" s="1"/>
      <c r="M158" s="1"/>
    </row>
    <row r="159" spans="1:13" x14ac:dyDescent="0.2">
      <c r="A159" s="30">
        <v>-0.78633253792491564</v>
      </c>
      <c r="B159" s="31">
        <v>-0.32283257532769882</v>
      </c>
      <c r="C159" s="1"/>
      <c r="D159" s="1"/>
      <c r="E159" s="1"/>
      <c r="F159" s="1"/>
      <c r="G159" s="1"/>
      <c r="H159" s="1"/>
      <c r="I159" s="1"/>
      <c r="J159" s="1"/>
      <c r="K159" s="1"/>
      <c r="L159" s="1"/>
      <c r="M159" s="1"/>
    </row>
    <row r="160" spans="1:13" x14ac:dyDescent="0.2">
      <c r="A160" s="30">
        <v>1.5106138615923934</v>
      </c>
      <c r="B160" s="31">
        <v>5.0770808660608582</v>
      </c>
      <c r="C160" s="1"/>
      <c r="D160" s="1"/>
      <c r="E160" s="1"/>
      <c r="F160" s="1"/>
      <c r="G160" s="1"/>
      <c r="H160" s="1"/>
      <c r="I160" s="1"/>
      <c r="J160" s="1"/>
      <c r="K160" s="1"/>
      <c r="L160" s="1"/>
      <c r="M160" s="1"/>
    </row>
    <row r="161" spans="1:13" x14ac:dyDescent="0.2">
      <c r="A161" s="30">
        <v>-1.7594953508867066</v>
      </c>
      <c r="B161" s="31">
        <v>2.101890147304724</v>
      </c>
      <c r="C161" s="1"/>
      <c r="D161" s="1"/>
      <c r="E161" s="1"/>
      <c r="F161" s="1"/>
      <c r="G161" s="1"/>
      <c r="H161" s="1"/>
      <c r="I161" s="1"/>
      <c r="J161" s="1"/>
      <c r="K161" s="1"/>
      <c r="L161" s="1"/>
      <c r="M161" s="1"/>
    </row>
    <row r="162" spans="1:13" x14ac:dyDescent="0.2">
      <c r="A162" s="30">
        <v>-0.80306134338544921</v>
      </c>
      <c r="B162" s="31">
        <v>0.15399258291208184</v>
      </c>
      <c r="C162" s="1"/>
      <c r="D162" s="1"/>
      <c r="E162" s="1"/>
      <c r="F162" s="1"/>
      <c r="G162" s="1"/>
      <c r="H162" s="1"/>
      <c r="I162" s="1"/>
      <c r="J162" s="1"/>
      <c r="K162" s="1"/>
      <c r="L162" s="1"/>
      <c r="M162" s="1"/>
    </row>
    <row r="163" spans="1:13" x14ac:dyDescent="0.2">
      <c r="A163" s="30">
        <v>-0.1077995919891569</v>
      </c>
      <c r="B163" s="31">
        <v>1.4069314187203721</v>
      </c>
      <c r="C163" s="1"/>
      <c r="D163" s="1"/>
      <c r="E163" s="1"/>
      <c r="F163" s="1"/>
      <c r="G163" s="1"/>
      <c r="H163" s="1"/>
      <c r="I163" s="1"/>
      <c r="J163" s="1"/>
      <c r="K163" s="1"/>
      <c r="L163" s="1"/>
      <c r="M163" s="1"/>
    </row>
    <row r="164" spans="1:13" x14ac:dyDescent="0.2">
      <c r="A164" s="30">
        <v>1.4919013763655475</v>
      </c>
      <c r="B164" s="31">
        <v>0.57352024126985357</v>
      </c>
      <c r="C164" s="1"/>
      <c r="D164" s="1"/>
      <c r="E164" s="1"/>
      <c r="F164" s="1"/>
      <c r="G164" s="1"/>
      <c r="H164" s="1"/>
      <c r="I164" s="1"/>
      <c r="J164" s="1"/>
      <c r="K164" s="1"/>
      <c r="L164" s="1"/>
      <c r="M164" s="1"/>
    </row>
    <row r="165" spans="1:13" x14ac:dyDescent="0.2">
      <c r="A165" s="30">
        <v>2.751116676166518</v>
      </c>
      <c r="B165" s="31">
        <v>3.0260951143830614</v>
      </c>
      <c r="C165" s="1"/>
      <c r="D165" s="1"/>
      <c r="E165" s="1"/>
      <c r="F165" s="1"/>
      <c r="G165" s="1"/>
      <c r="H165" s="1"/>
      <c r="I165" s="1"/>
      <c r="J165" s="1"/>
      <c r="K165" s="1"/>
      <c r="L165" s="1"/>
      <c r="M165" s="1"/>
    </row>
    <row r="166" spans="1:13" x14ac:dyDescent="0.2">
      <c r="A166" s="30">
        <v>-2.4481272123534317</v>
      </c>
      <c r="B166" s="31">
        <v>1.2042225021475987</v>
      </c>
      <c r="C166" s="1"/>
      <c r="D166" s="1"/>
      <c r="E166" s="1"/>
      <c r="F166" s="1"/>
      <c r="G166" s="1"/>
      <c r="H166" s="1"/>
      <c r="I166" s="1"/>
      <c r="J166" s="1"/>
      <c r="K166" s="1"/>
      <c r="L166" s="1"/>
      <c r="M166" s="1"/>
    </row>
    <row r="167" spans="1:13" x14ac:dyDescent="0.2">
      <c r="A167" s="30">
        <v>0.55688543376793131</v>
      </c>
      <c r="B167" s="31">
        <v>-0.17270874252990276</v>
      </c>
      <c r="C167" s="1"/>
      <c r="D167" s="1"/>
      <c r="E167" s="1"/>
      <c r="F167" s="1"/>
      <c r="G167" s="1"/>
      <c r="H167" s="1"/>
      <c r="I167" s="1"/>
      <c r="J167" s="1"/>
      <c r="K167" s="1"/>
      <c r="L167" s="1"/>
      <c r="M167" s="1"/>
    </row>
    <row r="168" spans="1:13" x14ac:dyDescent="0.2">
      <c r="A168" s="30">
        <v>0.32635440806376981</v>
      </c>
      <c r="B168" s="31">
        <v>1.6484161507567756</v>
      </c>
      <c r="C168" s="1"/>
      <c r="D168" s="1"/>
      <c r="E168" s="1"/>
      <c r="F168" s="1"/>
      <c r="G168" s="1"/>
      <c r="H168" s="1"/>
      <c r="I168" s="1"/>
      <c r="J168" s="1"/>
      <c r="K168" s="1"/>
      <c r="L168" s="1"/>
      <c r="M168" s="1"/>
    </row>
    <row r="169" spans="1:13" x14ac:dyDescent="0.2">
      <c r="A169" s="30">
        <v>1.1031714875658611</v>
      </c>
      <c r="B169" s="31">
        <v>2.527313419640596</v>
      </c>
      <c r="C169" s="1"/>
      <c r="D169" s="1"/>
      <c r="E169" s="1"/>
      <c r="F169" s="1"/>
      <c r="G169" s="1"/>
      <c r="H169" s="1"/>
      <c r="I169" s="1"/>
      <c r="J169" s="1"/>
      <c r="K169" s="1"/>
      <c r="L169" s="1"/>
      <c r="M169" s="1"/>
    </row>
    <row r="170" spans="1:13" x14ac:dyDescent="0.2">
      <c r="A170" s="30">
        <v>2.3498444254479223</v>
      </c>
      <c r="B170" s="31">
        <v>1.6054539471414664</v>
      </c>
      <c r="C170" s="1"/>
      <c r="D170" s="1"/>
      <c r="E170" s="1"/>
      <c r="F170" s="1"/>
      <c r="G170" s="1"/>
      <c r="H170" s="1"/>
      <c r="I170" s="1"/>
      <c r="J170" s="1"/>
      <c r="K170" s="1"/>
      <c r="L170" s="1"/>
      <c r="M170" s="1"/>
    </row>
    <row r="171" spans="1:13" x14ac:dyDescent="0.2">
      <c r="A171" s="30">
        <v>0.45897092210659751</v>
      </c>
      <c r="B171" s="31">
        <v>0.90025548099697084</v>
      </c>
      <c r="C171" s="1"/>
      <c r="D171" s="1"/>
      <c r="E171" s="1"/>
      <c r="F171" s="1"/>
      <c r="G171" s="1"/>
      <c r="H171" s="1"/>
      <c r="I171" s="1"/>
      <c r="J171" s="1"/>
      <c r="K171" s="1"/>
      <c r="L171" s="1"/>
      <c r="M171" s="1"/>
    </row>
    <row r="172" spans="1:13" x14ac:dyDescent="0.2">
      <c r="A172" s="30">
        <v>3.885569935953487</v>
      </c>
      <c r="B172" s="31">
        <v>0.11831428454934456</v>
      </c>
      <c r="C172" s="1"/>
      <c r="D172" s="1"/>
      <c r="E172" s="1"/>
      <c r="F172" s="1"/>
      <c r="G172" s="1"/>
      <c r="H172" s="1"/>
      <c r="I172" s="1"/>
      <c r="J172" s="1"/>
      <c r="K172" s="1"/>
      <c r="L172" s="1"/>
      <c r="M172" s="1"/>
    </row>
    <row r="173" spans="1:13" x14ac:dyDescent="0.2">
      <c r="A173" s="30">
        <v>1.8811462024133405</v>
      </c>
      <c r="B173" s="31">
        <v>3.8741540482872105</v>
      </c>
      <c r="C173" s="1"/>
      <c r="D173" s="1"/>
      <c r="E173" s="1"/>
      <c r="F173" s="1"/>
      <c r="G173" s="1"/>
      <c r="H173" s="1"/>
      <c r="I173" s="1"/>
      <c r="J173" s="1"/>
      <c r="K173" s="1"/>
      <c r="L173" s="1"/>
      <c r="M173" s="1"/>
    </row>
    <row r="174" spans="1:13" x14ac:dyDescent="0.2">
      <c r="A174" s="30">
        <v>0.11285273514351257</v>
      </c>
      <c r="B174" s="31">
        <v>2.7591055963660231</v>
      </c>
      <c r="C174" s="1"/>
      <c r="D174" s="1"/>
      <c r="E174" s="1"/>
      <c r="F174" s="1"/>
      <c r="G174" s="1"/>
      <c r="H174" s="1"/>
      <c r="I174" s="1"/>
      <c r="J174" s="1"/>
      <c r="K174" s="1"/>
      <c r="L174" s="1"/>
      <c r="M174" s="1"/>
    </row>
    <row r="175" spans="1:13" x14ac:dyDescent="0.2">
      <c r="A175" s="30">
        <v>2.6662803696278958</v>
      </c>
      <c r="B175" s="31">
        <v>1.1601710878344191</v>
      </c>
      <c r="C175" s="1"/>
      <c r="D175" s="1"/>
      <c r="E175" s="1"/>
      <c r="F175" s="1"/>
      <c r="G175" s="1"/>
      <c r="H175" s="1"/>
      <c r="I175" s="1"/>
      <c r="J175" s="1"/>
      <c r="K175" s="1"/>
      <c r="L175" s="1"/>
      <c r="M175" s="1"/>
    </row>
    <row r="176" spans="1:13" x14ac:dyDescent="0.2">
      <c r="A176" s="30">
        <v>-0.71641840701525294</v>
      </c>
      <c r="B176" s="31">
        <v>1.6329473821439064</v>
      </c>
      <c r="C176" s="1"/>
      <c r="D176" s="1"/>
      <c r="E176" s="1"/>
      <c r="F176" s="1"/>
      <c r="G176" s="1"/>
      <c r="H176" s="1"/>
      <c r="I176" s="1"/>
      <c r="J176" s="1"/>
      <c r="K176" s="1"/>
      <c r="L176" s="1"/>
      <c r="M176" s="1"/>
    </row>
    <row r="177" spans="1:13" x14ac:dyDescent="0.2">
      <c r="A177" s="30">
        <v>2.4421187561844193</v>
      </c>
      <c r="B177" s="31">
        <v>2.9268638587707301</v>
      </c>
      <c r="C177" s="1"/>
      <c r="D177" s="1"/>
      <c r="E177" s="1"/>
      <c r="F177" s="1"/>
      <c r="G177" s="1"/>
      <c r="H177" s="1"/>
      <c r="I177" s="1"/>
      <c r="J177" s="1"/>
      <c r="K177" s="1"/>
      <c r="L177" s="1"/>
      <c r="M177" s="1"/>
    </row>
    <row r="178" spans="1:13" x14ac:dyDescent="0.2">
      <c r="A178" s="30">
        <v>4.2972506050048791</v>
      </c>
      <c r="B178" s="31">
        <v>0.70124559522319696</v>
      </c>
      <c r="C178" s="1"/>
      <c r="D178" s="1"/>
      <c r="E178" s="1"/>
      <c r="F178" s="1"/>
      <c r="G178" s="1"/>
      <c r="H178" s="1"/>
      <c r="I178" s="1"/>
      <c r="J178" s="1"/>
      <c r="K178" s="1"/>
      <c r="L178" s="1"/>
      <c r="M178" s="1"/>
    </row>
    <row r="179" spans="1:13" x14ac:dyDescent="0.2">
      <c r="A179" s="30">
        <v>2.6100119689543737</v>
      </c>
      <c r="B179" s="31">
        <v>0.71374560721962055</v>
      </c>
      <c r="C179" s="1"/>
      <c r="D179" s="1"/>
      <c r="E179" s="1"/>
      <c r="F179" s="1"/>
      <c r="G179" s="1"/>
      <c r="H179" s="1"/>
      <c r="I179" s="1"/>
      <c r="J179" s="1"/>
      <c r="K179" s="1"/>
      <c r="L179" s="1"/>
      <c r="M179" s="1"/>
    </row>
    <row r="180" spans="1:13" x14ac:dyDescent="0.2">
      <c r="A180" s="30">
        <v>4.8277854706188505E-2</v>
      </c>
      <c r="B180" s="31">
        <v>-0.33849180907429077</v>
      </c>
      <c r="C180" s="1"/>
      <c r="D180" s="1"/>
      <c r="E180" s="1"/>
      <c r="F180" s="1"/>
      <c r="G180" s="1"/>
      <c r="H180" s="1"/>
      <c r="I180" s="1"/>
      <c r="J180" s="1"/>
      <c r="K180" s="1"/>
      <c r="L180" s="1"/>
      <c r="M180" s="1"/>
    </row>
    <row r="181" spans="1:13" x14ac:dyDescent="0.2">
      <c r="A181" s="30">
        <v>3.0252644983960724</v>
      </c>
      <c r="B181" s="31">
        <v>2.0388792731664029</v>
      </c>
      <c r="C181" s="1"/>
      <c r="D181" s="1"/>
      <c r="E181" s="1"/>
      <c r="F181" s="1"/>
      <c r="G181" s="1"/>
      <c r="H181" s="1"/>
      <c r="I181" s="1"/>
      <c r="J181" s="1"/>
      <c r="K181" s="1"/>
      <c r="L181" s="1"/>
      <c r="M181" s="1"/>
    </row>
    <row r="182" spans="1:13" x14ac:dyDescent="0.2">
      <c r="A182" s="30">
        <v>-1.5795086671737986</v>
      </c>
      <c r="B182" s="31">
        <v>2.128802362845776</v>
      </c>
      <c r="C182" s="1"/>
      <c r="D182" s="1"/>
      <c r="E182" s="1"/>
      <c r="F182" s="1"/>
      <c r="G182" s="1"/>
      <c r="H182" s="1"/>
      <c r="I182" s="1"/>
      <c r="J182" s="1"/>
      <c r="K182" s="1"/>
      <c r="L182" s="1"/>
      <c r="M182" s="1"/>
    </row>
    <row r="183" spans="1:13" x14ac:dyDescent="0.2">
      <c r="A183" s="30">
        <v>1.5726282306871626</v>
      </c>
      <c r="B183" s="31">
        <v>2.3591978041908321</v>
      </c>
      <c r="C183" s="1"/>
      <c r="D183" s="1"/>
      <c r="E183" s="1"/>
      <c r="F183" s="1"/>
      <c r="G183" s="1"/>
      <c r="H183" s="1"/>
      <c r="I183" s="1"/>
      <c r="J183" s="1"/>
      <c r="K183" s="1"/>
      <c r="L183" s="1"/>
      <c r="M183" s="1"/>
    </row>
    <row r="184" spans="1:13" x14ac:dyDescent="0.2">
      <c r="A184" s="30">
        <v>0.92837657745576641</v>
      </c>
      <c r="B184" s="31">
        <v>0.10725821467594598</v>
      </c>
      <c r="C184" s="1"/>
      <c r="D184" s="1"/>
      <c r="E184" s="1"/>
      <c r="F184" s="1"/>
      <c r="G184" s="1"/>
      <c r="H184" s="1"/>
      <c r="I184" s="1"/>
      <c r="J184" s="1"/>
      <c r="K184" s="1"/>
      <c r="L184" s="1"/>
      <c r="M184" s="1"/>
    </row>
    <row r="185" spans="1:13" x14ac:dyDescent="0.2">
      <c r="A185" s="30">
        <v>0.66112501971253745</v>
      </c>
      <c r="B185" s="31">
        <v>-0.36443697318981472</v>
      </c>
      <c r="C185" s="1"/>
      <c r="D185" s="1"/>
      <c r="E185" s="1"/>
      <c r="F185" s="1"/>
      <c r="G185" s="1"/>
      <c r="H185" s="1"/>
      <c r="I185" s="1"/>
      <c r="J185" s="1"/>
      <c r="K185" s="1"/>
      <c r="L185" s="1"/>
      <c r="M185" s="1"/>
    </row>
    <row r="186" spans="1:13" x14ac:dyDescent="0.2">
      <c r="A186" s="30">
        <v>1.3046135419796436</v>
      </c>
      <c r="B186" s="31">
        <v>-1.0280327863168504</v>
      </c>
      <c r="C186" s="1"/>
      <c r="D186" s="1"/>
      <c r="E186" s="1"/>
      <c r="F186" s="1"/>
      <c r="G186" s="1"/>
      <c r="H186" s="1"/>
      <c r="I186" s="1"/>
      <c r="J186" s="1"/>
      <c r="K186" s="1"/>
      <c r="L186" s="1"/>
      <c r="M186" s="1"/>
    </row>
    <row r="187" spans="1:13" x14ac:dyDescent="0.2">
      <c r="A187" s="30">
        <v>5.9731837174217421</v>
      </c>
      <c r="B187" s="31">
        <v>2.1369186650392322</v>
      </c>
      <c r="C187" s="1"/>
      <c r="D187" s="1"/>
      <c r="E187" s="1"/>
      <c r="F187" s="1"/>
      <c r="G187" s="1"/>
      <c r="H187" s="1"/>
      <c r="I187" s="1"/>
      <c r="J187" s="1"/>
      <c r="K187" s="1"/>
      <c r="L187" s="1"/>
      <c r="M187" s="1"/>
    </row>
    <row r="188" spans="1:13" x14ac:dyDescent="0.2">
      <c r="A188" s="30">
        <v>0.59027894738757836</v>
      </c>
      <c r="B188" s="31">
        <v>0.53528813166415534</v>
      </c>
      <c r="C188" s="1"/>
      <c r="D188" s="1"/>
      <c r="E188" s="1"/>
      <c r="F188" s="1"/>
      <c r="G188" s="1"/>
      <c r="H188" s="1"/>
      <c r="I188" s="1"/>
      <c r="J188" s="1"/>
      <c r="K188" s="1"/>
      <c r="L188" s="1"/>
      <c r="M188" s="1"/>
    </row>
    <row r="189" spans="1:13" x14ac:dyDescent="0.2">
      <c r="A189" s="30">
        <v>0.9837407892795853</v>
      </c>
      <c r="B189" s="31">
        <v>1.4991736198733507</v>
      </c>
      <c r="C189" s="1"/>
      <c r="D189" s="1"/>
      <c r="E189" s="1"/>
      <c r="F189" s="1"/>
      <c r="G189" s="1"/>
      <c r="H189" s="1"/>
      <c r="I189" s="1"/>
      <c r="J189" s="1"/>
      <c r="K189" s="1"/>
      <c r="L189" s="1"/>
      <c r="M189" s="1"/>
    </row>
    <row r="190" spans="1:13" x14ac:dyDescent="0.2">
      <c r="A190" s="30">
        <v>2.8234519306573915</v>
      </c>
      <c r="B190" s="31">
        <v>2.686840222342251</v>
      </c>
      <c r="C190" s="1"/>
      <c r="D190" s="1"/>
      <c r="E190" s="1"/>
      <c r="F190" s="1"/>
      <c r="G190" s="1"/>
      <c r="H190" s="1"/>
      <c r="I190" s="1"/>
      <c r="J190" s="1"/>
      <c r="K190" s="1"/>
      <c r="L190" s="1"/>
      <c r="M190" s="1"/>
    </row>
    <row r="191" spans="1:13" x14ac:dyDescent="0.2">
      <c r="A191" s="30">
        <v>2.0598887848096359</v>
      </c>
      <c r="B191" s="31">
        <v>0.43470623062546254</v>
      </c>
      <c r="C191" s="1"/>
      <c r="D191" s="1"/>
      <c r="E191" s="1"/>
      <c r="F191" s="1"/>
      <c r="G191" s="1"/>
      <c r="H191" s="1"/>
      <c r="I191" s="1"/>
      <c r="J191" s="1"/>
      <c r="K191" s="1"/>
      <c r="L191" s="1"/>
      <c r="M191" s="1"/>
    </row>
    <row r="192" spans="1:13" x14ac:dyDescent="0.2">
      <c r="A192" s="30">
        <v>-8.3416588713868034E-2</v>
      </c>
      <c r="B192" s="31">
        <v>-1.8159764446801563</v>
      </c>
      <c r="C192" s="1"/>
      <c r="D192" s="1"/>
      <c r="E192" s="1"/>
      <c r="F192" s="1"/>
      <c r="G192" s="1"/>
      <c r="H192" s="1"/>
      <c r="I192" s="1"/>
      <c r="J192" s="1"/>
      <c r="K192" s="1"/>
      <c r="L192" s="1"/>
      <c r="M192" s="1"/>
    </row>
    <row r="193" spans="1:13" x14ac:dyDescent="0.2">
      <c r="A193" s="30">
        <v>2.5826141965705944</v>
      </c>
      <c r="B193" s="31">
        <v>1.9772980061054293</v>
      </c>
      <c r="C193" s="1"/>
      <c r="D193" s="1"/>
      <c r="E193" s="1"/>
      <c r="F193" s="1"/>
      <c r="G193" s="1"/>
      <c r="H193" s="1"/>
      <c r="I193" s="1"/>
      <c r="J193" s="1"/>
      <c r="K193" s="1"/>
      <c r="L193" s="1"/>
      <c r="M193" s="1"/>
    </row>
    <row r="194" spans="1:13" x14ac:dyDescent="0.2">
      <c r="A194" s="30">
        <v>1.2336924917795935</v>
      </c>
      <c r="B194" s="31">
        <v>-0.26768071915280034</v>
      </c>
      <c r="C194" s="1"/>
      <c r="D194" s="1"/>
      <c r="E194" s="1"/>
      <c r="F194" s="1"/>
      <c r="G194" s="1"/>
      <c r="H194" s="1"/>
      <c r="I194" s="1"/>
      <c r="J194" s="1"/>
      <c r="K194" s="1"/>
      <c r="L194" s="1"/>
      <c r="M194" s="1"/>
    </row>
    <row r="195" spans="1:13" x14ac:dyDescent="0.2">
      <c r="A195" s="30">
        <v>2.069943806522236</v>
      </c>
      <c r="B195" s="31">
        <v>-0.90512981055945585</v>
      </c>
      <c r="C195" s="1"/>
      <c r="D195" s="1"/>
      <c r="E195" s="1"/>
      <c r="F195" s="1"/>
      <c r="G195" s="1"/>
      <c r="H195" s="1"/>
      <c r="I195" s="1"/>
      <c r="J195" s="1"/>
      <c r="K195" s="1"/>
      <c r="L195" s="1"/>
      <c r="M195" s="1"/>
    </row>
    <row r="196" spans="1:13" x14ac:dyDescent="0.2">
      <c r="A196" s="30">
        <v>2.2280731155236939</v>
      </c>
      <c r="B196" s="31">
        <v>1.2842517049779225</v>
      </c>
      <c r="C196" s="1"/>
      <c r="D196" s="1"/>
      <c r="E196" s="1"/>
      <c r="F196" s="1"/>
      <c r="G196" s="1"/>
      <c r="H196" s="1"/>
      <c r="I196" s="1"/>
      <c r="J196" s="1"/>
      <c r="K196" s="1"/>
      <c r="L196" s="1"/>
      <c r="M196" s="1"/>
    </row>
    <row r="197" spans="1:13" x14ac:dyDescent="0.2">
      <c r="A197" s="30">
        <v>0.96082781192669031</v>
      </c>
      <c r="B197" s="31">
        <v>3.6666110131327945</v>
      </c>
      <c r="C197" s="1"/>
      <c r="D197" s="1"/>
      <c r="E197" s="1"/>
      <c r="F197" s="1"/>
      <c r="G197" s="1"/>
      <c r="H197" s="1"/>
      <c r="I197" s="1"/>
      <c r="J197" s="1"/>
      <c r="K197" s="1"/>
      <c r="L197" s="1"/>
      <c r="M197" s="1"/>
    </row>
    <row r="198" spans="1:13" x14ac:dyDescent="0.2">
      <c r="A198" s="30">
        <v>1.7129885371144549</v>
      </c>
      <c r="B198" s="31">
        <v>8.3750700305383958</v>
      </c>
      <c r="C198" s="1"/>
      <c r="D198" s="1"/>
      <c r="E198" s="1"/>
      <c r="F198" s="1"/>
      <c r="G198" s="1"/>
      <c r="H198" s="1"/>
      <c r="I198" s="1"/>
      <c r="J198" s="1"/>
      <c r="K198" s="1"/>
      <c r="L198" s="1"/>
      <c r="M198" s="1"/>
    </row>
    <row r="199" spans="1:13" x14ac:dyDescent="0.2">
      <c r="A199" s="30">
        <v>1.5126488853494979</v>
      </c>
      <c r="B199" s="31">
        <v>1.1381945224402266</v>
      </c>
      <c r="C199" s="1"/>
      <c r="D199" s="1"/>
      <c r="E199" s="1"/>
      <c r="F199" s="1"/>
      <c r="G199" s="1"/>
      <c r="H199" s="1"/>
      <c r="I199" s="1"/>
      <c r="J199" s="1"/>
      <c r="K199" s="1"/>
      <c r="L199" s="1"/>
      <c r="M199" s="1"/>
    </row>
    <row r="200" spans="1:13" x14ac:dyDescent="0.2">
      <c r="A200" s="30">
        <v>2.7946749542953024</v>
      </c>
      <c r="B200" s="31">
        <v>2.7085332113560927</v>
      </c>
      <c r="C200" s="1"/>
      <c r="D200" s="1"/>
      <c r="E200" s="1"/>
      <c r="F200" s="1"/>
      <c r="G200" s="1"/>
      <c r="H200" s="1"/>
      <c r="I200" s="1"/>
      <c r="J200" s="1"/>
      <c r="K200" s="1"/>
      <c r="L200" s="1"/>
      <c r="M200" s="1"/>
    </row>
    <row r="201" spans="1:13" x14ac:dyDescent="0.2">
      <c r="A201" s="30">
        <v>3.5177521507434029</v>
      </c>
      <c r="B201" s="31">
        <v>1.1426586849197369</v>
      </c>
      <c r="C201" s="1"/>
      <c r="D201" s="1"/>
      <c r="E201" s="1"/>
      <c r="F201" s="1"/>
      <c r="G201" s="1"/>
      <c r="H201" s="1"/>
      <c r="I201" s="1"/>
      <c r="J201" s="1"/>
      <c r="K201" s="1"/>
      <c r="L201" s="1"/>
      <c r="M201" s="1"/>
    </row>
    <row r="202" spans="1:13" x14ac:dyDescent="0.2">
      <c r="A202" s="30">
        <v>6.8821528514516728E-2</v>
      </c>
      <c r="B202" s="31">
        <v>-0.58369586574186205</v>
      </c>
      <c r="C202" s="1"/>
      <c r="D202" s="1"/>
      <c r="E202" s="1"/>
      <c r="F202" s="1"/>
      <c r="G202" s="1"/>
      <c r="H202" s="1"/>
      <c r="I202" s="1"/>
      <c r="J202" s="1"/>
      <c r="K202" s="1"/>
      <c r="L202" s="1"/>
      <c r="M202" s="1"/>
    </row>
    <row r="203" spans="1:13" x14ac:dyDescent="0.2">
      <c r="A203" s="30">
        <v>0.97820286337637541</v>
      </c>
      <c r="B203" s="31">
        <v>2.0447018650288564</v>
      </c>
      <c r="C203" s="1"/>
      <c r="D203" s="1"/>
      <c r="E203" s="1"/>
      <c r="F203" s="1"/>
      <c r="G203" s="1"/>
      <c r="H203" s="1"/>
      <c r="I203" s="1"/>
      <c r="J203" s="1"/>
      <c r="K203" s="1"/>
      <c r="L203" s="1"/>
      <c r="M203" s="1"/>
    </row>
    <row r="204" spans="1:13" x14ac:dyDescent="0.2">
      <c r="A204" s="30">
        <v>0.31194350237033486</v>
      </c>
      <c r="B204" s="31">
        <v>1.2159106693409389</v>
      </c>
      <c r="C204" s="1"/>
      <c r="D204" s="1"/>
      <c r="E204" s="1"/>
      <c r="F204" s="1"/>
      <c r="G204" s="1"/>
      <c r="H204" s="1"/>
      <c r="I204" s="1"/>
      <c r="J204" s="1"/>
      <c r="K204" s="1"/>
      <c r="L204" s="1"/>
      <c r="M204" s="1"/>
    </row>
    <row r="205" spans="1:13" x14ac:dyDescent="0.2">
      <c r="A205" s="30">
        <v>1.5932799186979996</v>
      </c>
      <c r="B205" s="31">
        <v>2.7851036427513325</v>
      </c>
      <c r="C205" s="1"/>
      <c r="D205" s="1"/>
      <c r="E205" s="1"/>
      <c r="F205" s="1"/>
      <c r="G205" s="1"/>
      <c r="H205" s="1"/>
      <c r="I205" s="1"/>
      <c r="J205" s="1"/>
      <c r="K205" s="1"/>
      <c r="L205" s="1"/>
      <c r="M205" s="1"/>
    </row>
    <row r="206" spans="1:13" x14ac:dyDescent="0.2">
      <c r="A206" s="30">
        <v>-0.61206227939873925</v>
      </c>
      <c r="B206" s="31">
        <v>1.809711506089732</v>
      </c>
      <c r="C206" s="1"/>
      <c r="D206" s="1"/>
      <c r="E206" s="1"/>
      <c r="F206" s="1"/>
      <c r="G206" s="1"/>
      <c r="H206" s="1"/>
      <c r="I206" s="1"/>
      <c r="J206" s="1"/>
      <c r="K206" s="1"/>
      <c r="L206" s="1"/>
      <c r="M206" s="1"/>
    </row>
    <row r="207" spans="1:13" x14ac:dyDescent="0.2">
      <c r="A207" s="30">
        <v>0.80149715863971105</v>
      </c>
      <c r="B207" s="31">
        <v>0.62943643620405076</v>
      </c>
      <c r="C207" s="1"/>
      <c r="D207" s="1"/>
      <c r="E207" s="1"/>
      <c r="F207" s="1"/>
      <c r="G207" s="1"/>
      <c r="H207" s="1"/>
      <c r="I207" s="1"/>
      <c r="J207" s="1"/>
      <c r="K207" s="1"/>
      <c r="L207" s="1"/>
      <c r="M207" s="1"/>
    </row>
    <row r="208" spans="1:13" x14ac:dyDescent="0.2">
      <c r="A208" s="30">
        <v>4.1104691161639764</v>
      </c>
      <c r="B208" s="31">
        <v>1.5536923001246319</v>
      </c>
      <c r="C208" s="1"/>
      <c r="D208" s="1"/>
      <c r="E208" s="1"/>
      <c r="F208" s="1"/>
      <c r="G208" s="1"/>
      <c r="H208" s="1"/>
      <c r="I208" s="1"/>
      <c r="J208" s="1"/>
      <c r="K208" s="1"/>
      <c r="L208" s="1"/>
      <c r="M208" s="1"/>
    </row>
    <row r="209" spans="1:13" x14ac:dyDescent="0.2">
      <c r="A209" s="30">
        <v>0.70014905937188754</v>
      </c>
      <c r="B209" s="31">
        <v>1.167802130208651</v>
      </c>
      <c r="C209" s="1"/>
      <c r="D209" s="1"/>
      <c r="E209" s="1"/>
      <c r="F209" s="1"/>
      <c r="G209" s="1"/>
      <c r="H209" s="1"/>
      <c r="I209" s="1"/>
      <c r="J209" s="1"/>
      <c r="K209" s="1"/>
      <c r="L209" s="1"/>
      <c r="M209" s="1"/>
    </row>
    <row r="210" spans="1:13" x14ac:dyDescent="0.2">
      <c r="A210" s="30">
        <v>-1.2410329715055077</v>
      </c>
      <c r="B210" s="31">
        <v>-0.76787535121839934</v>
      </c>
      <c r="C210" s="1"/>
      <c r="D210" s="1"/>
      <c r="E210" s="1"/>
      <c r="F210" s="1"/>
      <c r="G210" s="1"/>
      <c r="H210" s="1"/>
      <c r="I210" s="1"/>
      <c r="J210" s="1"/>
      <c r="K210" s="1"/>
      <c r="L210" s="1"/>
      <c r="M210" s="1"/>
    </row>
    <row r="211" spans="1:13" x14ac:dyDescent="0.2">
      <c r="A211" s="30">
        <v>-0.41895834313073577</v>
      </c>
      <c r="B211" s="31">
        <v>2.4127434915596098</v>
      </c>
      <c r="C211" s="1"/>
      <c r="D211" s="1"/>
      <c r="E211" s="1"/>
      <c r="F211" s="1"/>
      <c r="G211" s="1"/>
      <c r="H211" s="1"/>
      <c r="I211" s="1"/>
      <c r="J211" s="1"/>
      <c r="K211" s="1"/>
      <c r="L211" s="1"/>
      <c r="M211" s="1"/>
    </row>
    <row r="212" spans="1:13" x14ac:dyDescent="0.2">
      <c r="A212" s="30">
        <v>3.5354385103259003</v>
      </c>
      <c r="B212" s="31">
        <v>1.649854066382975</v>
      </c>
      <c r="C212" s="1"/>
      <c r="D212" s="1"/>
      <c r="E212" s="1"/>
      <c r="F212" s="1"/>
      <c r="G212" s="1"/>
      <c r="H212" s="1"/>
      <c r="I212" s="1"/>
      <c r="J212" s="1"/>
      <c r="K212" s="1"/>
      <c r="L212" s="1"/>
      <c r="M212" s="1"/>
    </row>
    <row r="213" spans="1:13" x14ac:dyDescent="0.2">
      <c r="A213" s="30">
        <v>0.43638225317497237</v>
      </c>
      <c r="B213" s="31">
        <v>-0.84568640340134205</v>
      </c>
      <c r="C213" s="1"/>
      <c r="D213" s="1"/>
      <c r="E213" s="1"/>
      <c r="F213" s="1"/>
      <c r="G213" s="1"/>
      <c r="H213" s="1"/>
      <c r="I213" s="1"/>
      <c r="J213" s="1"/>
      <c r="K213" s="1"/>
      <c r="L213" s="1"/>
      <c r="M213" s="1"/>
    </row>
    <row r="214" spans="1:13" x14ac:dyDescent="0.2">
      <c r="A214" s="30">
        <v>1.0255890869865532</v>
      </c>
      <c r="B214" s="31">
        <v>2.4368175362266449</v>
      </c>
      <c r="C214" s="1"/>
      <c r="D214" s="1"/>
      <c r="E214" s="1"/>
      <c r="F214" s="1"/>
      <c r="G214" s="1"/>
      <c r="H214" s="1"/>
      <c r="I214" s="1"/>
      <c r="J214" s="1"/>
      <c r="K214" s="1"/>
      <c r="L214" s="1"/>
      <c r="M214" s="1"/>
    </row>
    <row r="215" spans="1:13" x14ac:dyDescent="0.2">
      <c r="A215" s="30">
        <v>3.4757362306668229</v>
      </c>
      <c r="B215" s="31">
        <v>-0.5316130510825734</v>
      </c>
      <c r="C215" s="1"/>
      <c r="D215" s="1"/>
      <c r="E215" s="1"/>
      <c r="F215" s="1"/>
      <c r="G215" s="1"/>
      <c r="H215" s="1"/>
      <c r="I215" s="1"/>
      <c r="J215" s="1"/>
      <c r="K215" s="1"/>
      <c r="L215" s="1"/>
      <c r="M215" s="1"/>
    </row>
    <row r="216" spans="1:13" x14ac:dyDescent="0.2">
      <c r="A216" s="30">
        <v>2.4916227130968491</v>
      </c>
      <c r="B216" s="31">
        <v>-0.15406194823697628</v>
      </c>
      <c r="C216" s="1"/>
      <c r="D216" s="1"/>
      <c r="E216" s="1"/>
      <c r="F216" s="1"/>
      <c r="G216" s="1"/>
      <c r="H216" s="1"/>
      <c r="I216" s="1"/>
      <c r="J216" s="1"/>
      <c r="K216" s="1"/>
      <c r="L216" s="1"/>
      <c r="M216" s="1"/>
    </row>
    <row r="217" spans="1:13" x14ac:dyDescent="0.2">
      <c r="A217" s="30">
        <v>-0.71221503145940368</v>
      </c>
      <c r="B217" s="31">
        <v>-0.15989159895606031</v>
      </c>
      <c r="C217" s="1"/>
      <c r="D217" s="1"/>
      <c r="E217" s="1"/>
      <c r="F217" s="1"/>
      <c r="G217" s="1"/>
      <c r="H217" s="1"/>
      <c r="I217" s="1"/>
      <c r="J217" s="1"/>
      <c r="K217" s="1"/>
      <c r="L217" s="1"/>
      <c r="M217" s="1"/>
    </row>
    <row r="218" spans="1:13" x14ac:dyDescent="0.2">
      <c r="A218" s="30">
        <v>1.5952783936321124</v>
      </c>
      <c r="B218" s="31">
        <v>2.0152027463682352</v>
      </c>
      <c r="C218" s="1"/>
      <c r="D218" s="1"/>
      <c r="E218" s="1"/>
      <c r="F218" s="1"/>
      <c r="G218" s="1"/>
      <c r="H218" s="1"/>
      <c r="I218" s="1"/>
      <c r="J218" s="1"/>
      <c r="K218" s="1"/>
      <c r="L218" s="1"/>
      <c r="M218" s="1"/>
    </row>
    <row r="219" spans="1:13" x14ac:dyDescent="0.2">
      <c r="A219" s="30">
        <v>0.58819254880107286</v>
      </c>
      <c r="B219" s="31">
        <v>0.18999218938189777</v>
      </c>
      <c r="C219" s="1"/>
      <c r="D219" s="1"/>
      <c r="E219" s="1"/>
      <c r="F219" s="1"/>
      <c r="G219" s="1"/>
      <c r="H219" s="1"/>
      <c r="I219" s="1"/>
      <c r="J219" s="1"/>
      <c r="K219" s="1"/>
      <c r="L219" s="1"/>
      <c r="M219" s="1"/>
    </row>
    <row r="220" spans="1:13" x14ac:dyDescent="0.2">
      <c r="A220" s="30">
        <v>1.5159436767456582</v>
      </c>
      <c r="B220" s="31">
        <v>2.3961182028678367</v>
      </c>
      <c r="C220" s="1"/>
      <c r="D220" s="1"/>
      <c r="E220" s="1"/>
      <c r="F220" s="1"/>
      <c r="G220" s="1"/>
      <c r="H220" s="1"/>
      <c r="I220" s="1"/>
      <c r="J220" s="1"/>
      <c r="K220" s="1"/>
      <c r="L220" s="1"/>
      <c r="M220" s="1"/>
    </row>
    <row r="221" spans="1:13" x14ac:dyDescent="0.2">
      <c r="A221" s="30">
        <v>0.81175070953892348</v>
      </c>
      <c r="B221" s="31">
        <v>1.386995902216972</v>
      </c>
      <c r="C221" s="1"/>
      <c r="D221" s="1"/>
      <c r="E221" s="1"/>
      <c r="F221" s="1"/>
      <c r="G221" s="1"/>
      <c r="H221" s="1"/>
      <c r="I221" s="1"/>
      <c r="J221" s="1"/>
      <c r="K221" s="1"/>
      <c r="L221" s="1"/>
      <c r="M221" s="1"/>
    </row>
    <row r="222" spans="1:13" x14ac:dyDescent="0.2">
      <c r="A222" s="30">
        <v>3.050399067953026</v>
      </c>
      <c r="B222" s="31">
        <v>0.93174720650148113</v>
      </c>
      <c r="C222" s="1"/>
      <c r="D222" s="1"/>
      <c r="E222" s="1"/>
      <c r="F222" s="1"/>
      <c r="G222" s="1"/>
      <c r="H222" s="1"/>
      <c r="I222" s="1"/>
      <c r="J222" s="1"/>
      <c r="K222" s="1"/>
      <c r="L222" s="1"/>
      <c r="M222" s="1"/>
    </row>
    <row r="223" spans="1:13" x14ac:dyDescent="0.2">
      <c r="A223" s="30">
        <v>2.4261724753827618</v>
      </c>
      <c r="B223" s="31">
        <v>1.6998506524478594</v>
      </c>
      <c r="C223" s="1"/>
      <c r="D223" s="1"/>
      <c r="E223" s="1"/>
      <c r="F223" s="1"/>
      <c r="G223" s="1"/>
      <c r="H223" s="1"/>
      <c r="I223" s="1"/>
      <c r="J223" s="1"/>
      <c r="K223" s="1"/>
      <c r="L223" s="1"/>
      <c r="M223" s="1"/>
    </row>
    <row r="224" spans="1:13" x14ac:dyDescent="0.2">
      <c r="A224" s="30">
        <v>0.34975318120065779</v>
      </c>
      <c r="B224" s="31">
        <v>0.74229096804618755</v>
      </c>
      <c r="C224" s="1"/>
      <c r="D224" s="1"/>
      <c r="E224" s="1"/>
      <c r="F224" s="1"/>
      <c r="G224" s="1"/>
      <c r="H224" s="1"/>
      <c r="I224" s="1"/>
      <c r="J224" s="1"/>
      <c r="K224" s="1"/>
      <c r="L224" s="1"/>
      <c r="M224" s="1"/>
    </row>
    <row r="225" spans="1:13" x14ac:dyDescent="0.2">
      <c r="A225" s="30">
        <v>0.68997087226908893</v>
      </c>
      <c r="B225" s="31">
        <v>0.44805356255612472</v>
      </c>
      <c r="C225" s="1"/>
      <c r="D225" s="1"/>
      <c r="E225" s="1"/>
      <c r="F225" s="1"/>
      <c r="G225" s="1"/>
      <c r="H225" s="1"/>
      <c r="I225" s="1"/>
      <c r="J225" s="1"/>
      <c r="K225" s="1"/>
      <c r="L225" s="1"/>
      <c r="M225" s="1"/>
    </row>
    <row r="226" spans="1:13" x14ac:dyDescent="0.2">
      <c r="A226" s="30">
        <v>3.0573536445423941</v>
      </c>
      <c r="B226" s="31">
        <v>1.1385192621084441</v>
      </c>
      <c r="C226" s="1"/>
      <c r="D226" s="1"/>
      <c r="E226" s="1"/>
      <c r="F226" s="1"/>
      <c r="G226" s="1"/>
      <c r="H226" s="1"/>
      <c r="I226" s="1"/>
      <c r="J226" s="1"/>
      <c r="K226" s="1"/>
      <c r="L226" s="1"/>
      <c r="M226" s="1"/>
    </row>
    <row r="227" spans="1:13" x14ac:dyDescent="0.2">
      <c r="A227" s="30">
        <v>-0.4733151762054153</v>
      </c>
      <c r="B227" s="31">
        <v>1.8867968607623729</v>
      </c>
      <c r="C227" s="1"/>
      <c r="D227" s="1"/>
      <c r="E227" s="1"/>
      <c r="F227" s="1"/>
      <c r="G227" s="1"/>
      <c r="H227" s="1"/>
      <c r="I227" s="1"/>
      <c r="J227" s="1"/>
      <c r="K227" s="1"/>
      <c r="L227" s="1"/>
      <c r="M227" s="1"/>
    </row>
    <row r="228" spans="1:13" x14ac:dyDescent="0.2">
      <c r="A228" s="30">
        <v>3.5004085331142796</v>
      </c>
      <c r="B228" s="31">
        <v>1.1788505814429413</v>
      </c>
      <c r="C228" s="1"/>
      <c r="D228" s="1"/>
      <c r="E228" s="1"/>
      <c r="F228" s="1"/>
      <c r="G228" s="1"/>
      <c r="H228" s="1"/>
      <c r="I228" s="1"/>
      <c r="J228" s="1"/>
      <c r="K228" s="1"/>
      <c r="L228" s="1"/>
      <c r="M228" s="1"/>
    </row>
    <row r="229" spans="1:13" x14ac:dyDescent="0.2">
      <c r="A229" s="30">
        <v>2.6885595401304885</v>
      </c>
      <c r="B229" s="31">
        <v>0.53148343943791954</v>
      </c>
      <c r="C229" s="1"/>
      <c r="D229" s="1"/>
      <c r="E229" s="1"/>
      <c r="F229" s="1"/>
      <c r="G229" s="1"/>
      <c r="H229" s="1"/>
      <c r="I229" s="1"/>
      <c r="J229" s="1"/>
      <c r="K229" s="1"/>
      <c r="L229" s="1"/>
      <c r="M229" s="1"/>
    </row>
    <row r="230" spans="1:13" x14ac:dyDescent="0.2">
      <c r="A230" s="30">
        <v>0.62910782495470874</v>
      </c>
      <c r="B230" s="31">
        <v>1.5667562427096615</v>
      </c>
      <c r="C230" s="1"/>
      <c r="D230" s="1"/>
      <c r="E230" s="1"/>
      <c r="F230" s="1"/>
      <c r="G230" s="1"/>
      <c r="H230" s="1"/>
      <c r="I230" s="1"/>
      <c r="J230" s="1"/>
      <c r="K230" s="1"/>
      <c r="L230" s="1"/>
      <c r="M230" s="1"/>
    </row>
    <row r="231" spans="1:13" x14ac:dyDescent="0.2">
      <c r="A231" s="30">
        <v>0.91241944938237274</v>
      </c>
      <c r="B231" s="31">
        <v>1.2861418530788815</v>
      </c>
      <c r="C231" s="1"/>
      <c r="D231" s="1"/>
      <c r="E231" s="1"/>
      <c r="F231" s="1"/>
      <c r="G231" s="1"/>
      <c r="H231" s="1"/>
      <c r="I231" s="1"/>
      <c r="J231" s="1"/>
      <c r="K231" s="1"/>
      <c r="L231" s="1"/>
      <c r="M231" s="1"/>
    </row>
    <row r="232" spans="1:13" x14ac:dyDescent="0.2">
      <c r="A232" s="30">
        <v>-3.2980779975695578</v>
      </c>
      <c r="B232" s="31">
        <v>1.826996018737719</v>
      </c>
      <c r="C232" s="1"/>
      <c r="D232" s="1"/>
      <c r="E232" s="1"/>
      <c r="F232" s="1"/>
      <c r="G232" s="1"/>
      <c r="H232" s="1"/>
      <c r="I232" s="1"/>
      <c r="J232" s="1"/>
      <c r="K232" s="1"/>
      <c r="L232" s="1"/>
      <c r="M232" s="1"/>
    </row>
    <row r="233" spans="1:13" x14ac:dyDescent="0.2">
      <c r="A233" s="30">
        <v>2.1034551009014306</v>
      </c>
      <c r="B233" s="31">
        <v>0.91414719273812572</v>
      </c>
      <c r="C233" s="1"/>
      <c r="D233" s="1"/>
      <c r="E233" s="1"/>
      <c r="F233" s="1"/>
      <c r="G233" s="1"/>
      <c r="H233" s="1"/>
      <c r="I233" s="1"/>
      <c r="J233" s="1"/>
      <c r="K233" s="1"/>
      <c r="L233" s="1"/>
      <c r="M233" s="1"/>
    </row>
    <row r="234" spans="1:13" x14ac:dyDescent="0.2">
      <c r="A234" s="30">
        <v>3.9581425696214749</v>
      </c>
      <c r="B234" s="31">
        <v>8.5081418999937708E-2</v>
      </c>
      <c r="C234" s="1"/>
      <c r="D234" s="1"/>
      <c r="E234" s="1"/>
      <c r="F234" s="1"/>
      <c r="G234" s="1"/>
      <c r="H234" s="1"/>
      <c r="I234" s="1"/>
      <c r="J234" s="1"/>
      <c r="K234" s="1"/>
      <c r="L234" s="1"/>
      <c r="M234" s="1"/>
    </row>
    <row r="235" spans="1:13" x14ac:dyDescent="0.2">
      <c r="A235" s="30">
        <v>-0.64810350758436241</v>
      </c>
      <c r="B235" s="31">
        <v>1.0641802648641807</v>
      </c>
      <c r="C235" s="1"/>
      <c r="D235" s="1"/>
      <c r="E235" s="1"/>
      <c r="F235" s="1"/>
      <c r="G235" s="1"/>
      <c r="H235" s="1"/>
      <c r="I235" s="1"/>
      <c r="J235" s="1"/>
      <c r="K235" s="1"/>
      <c r="L235" s="1"/>
      <c r="M235" s="1"/>
    </row>
    <row r="236" spans="1:13" x14ac:dyDescent="0.2">
      <c r="A236" s="30">
        <v>0.59878962640642486</v>
      </c>
      <c r="B236" s="31">
        <v>2.6936061500571791</v>
      </c>
      <c r="C236" s="1"/>
      <c r="D236" s="1"/>
      <c r="E236" s="1"/>
      <c r="F236" s="1"/>
      <c r="G236" s="1"/>
      <c r="H236" s="1"/>
      <c r="I236" s="1"/>
      <c r="J236" s="1"/>
      <c r="K236" s="1"/>
      <c r="L236" s="1"/>
      <c r="M236" s="1"/>
    </row>
    <row r="237" spans="1:13" x14ac:dyDescent="0.2">
      <c r="A237" s="30">
        <v>0.49650735732839191</v>
      </c>
      <c r="B237" s="31">
        <v>2.0071813734694128</v>
      </c>
      <c r="C237" s="1"/>
      <c r="D237" s="1"/>
      <c r="E237" s="1"/>
      <c r="F237" s="1"/>
      <c r="G237" s="1"/>
      <c r="H237" s="1"/>
      <c r="I237" s="1"/>
      <c r="J237" s="1"/>
      <c r="K237" s="1"/>
      <c r="L237" s="1"/>
      <c r="M237" s="1"/>
    </row>
    <row r="238" spans="1:13" x14ac:dyDescent="0.2">
      <c r="A238" s="30">
        <v>2.3331900706868023</v>
      </c>
      <c r="B238" s="31">
        <v>1.2981056996558806</v>
      </c>
      <c r="C238" s="1"/>
      <c r="D238" s="1"/>
      <c r="E238" s="1"/>
      <c r="F238" s="1"/>
      <c r="G238" s="1"/>
      <c r="H238" s="1"/>
      <c r="I238" s="1"/>
      <c r="J238" s="1"/>
      <c r="K238" s="1"/>
      <c r="L238" s="1"/>
      <c r="M238" s="1"/>
    </row>
    <row r="239" spans="1:13" x14ac:dyDescent="0.2">
      <c r="A239" s="30">
        <v>3.0267984278493696</v>
      </c>
      <c r="B239" s="31">
        <v>1.5470970726368551</v>
      </c>
      <c r="C239" s="1"/>
      <c r="D239" s="1"/>
      <c r="E239" s="1"/>
      <c r="F239" s="1"/>
      <c r="G239" s="1"/>
      <c r="H239" s="1"/>
      <c r="I239" s="1"/>
      <c r="J239" s="1"/>
      <c r="K239" s="1"/>
      <c r="L239" s="1"/>
      <c r="M239" s="1"/>
    </row>
    <row r="240" spans="1:13" x14ac:dyDescent="0.2">
      <c r="A240" s="30">
        <v>-1.7234244262920282</v>
      </c>
      <c r="B240" s="31">
        <v>2.1580789241991352</v>
      </c>
      <c r="C240" s="1"/>
      <c r="D240" s="1"/>
      <c r="E240" s="1"/>
      <c r="F240" s="1"/>
      <c r="G240" s="1"/>
      <c r="H240" s="1"/>
      <c r="I240" s="1"/>
      <c r="J240" s="1"/>
      <c r="K240" s="1"/>
      <c r="L240" s="1"/>
      <c r="M240" s="1"/>
    </row>
    <row r="241" spans="1:13" x14ac:dyDescent="0.2">
      <c r="A241" s="30">
        <v>0.30358741644459075</v>
      </c>
      <c r="B241" s="31">
        <v>1.1203371708657741</v>
      </c>
      <c r="C241" s="1"/>
      <c r="D241" s="1"/>
      <c r="E241" s="1"/>
      <c r="F241" s="1"/>
      <c r="G241" s="1"/>
      <c r="H241" s="1"/>
      <c r="I241" s="1"/>
      <c r="J241" s="1"/>
      <c r="K241" s="1"/>
      <c r="L241" s="1"/>
      <c r="M241" s="1"/>
    </row>
    <row r="242" spans="1:13" x14ac:dyDescent="0.2">
      <c r="A242" s="30">
        <v>-7.6314907762899176E-2</v>
      </c>
      <c r="B242" s="31">
        <v>1.473920066090316</v>
      </c>
      <c r="C242" s="1"/>
      <c r="D242" s="1"/>
      <c r="E242" s="1"/>
      <c r="F242" s="1"/>
      <c r="G242" s="1"/>
      <c r="H242" s="1"/>
      <c r="I242" s="1"/>
      <c r="J242" s="1"/>
      <c r="K242" s="1"/>
      <c r="L242" s="1"/>
      <c r="M242" s="1"/>
    </row>
    <row r="243" spans="1:13" x14ac:dyDescent="0.2">
      <c r="A243" s="30">
        <v>2.9050725289272319</v>
      </c>
      <c r="B243" s="31">
        <v>1.1531266971907093</v>
      </c>
      <c r="C243" s="1"/>
      <c r="D243" s="1"/>
      <c r="E243" s="1"/>
      <c r="F243" s="1"/>
      <c r="G243" s="1"/>
      <c r="H243" s="1"/>
      <c r="I243" s="1"/>
      <c r="J243" s="1"/>
      <c r="K243" s="1"/>
      <c r="L243" s="1"/>
      <c r="M243" s="1"/>
    </row>
    <row r="244" spans="1:13" x14ac:dyDescent="0.2">
      <c r="A244" s="30">
        <v>1.0438376172980479</v>
      </c>
      <c r="B244" s="31">
        <v>6.2244826739277226E-4</v>
      </c>
      <c r="C244" s="1"/>
      <c r="D244" s="1"/>
      <c r="E244" s="1"/>
      <c r="F244" s="1"/>
      <c r="G244" s="1"/>
      <c r="H244" s="1"/>
      <c r="I244" s="1"/>
      <c r="J244" s="1"/>
      <c r="K244" s="1"/>
      <c r="L244" s="1"/>
      <c r="M244" s="1"/>
    </row>
    <row r="245" spans="1:13" x14ac:dyDescent="0.2">
      <c r="A245" s="30">
        <v>1.126098833789491</v>
      </c>
      <c r="B245" s="31">
        <v>0.83461530918659621</v>
      </c>
      <c r="C245" s="1"/>
      <c r="D245" s="1"/>
      <c r="E245" s="1"/>
      <c r="F245" s="1"/>
      <c r="G245" s="1"/>
      <c r="H245" s="1"/>
      <c r="I245" s="1"/>
      <c r="J245" s="1"/>
      <c r="K245" s="1"/>
      <c r="L245" s="1"/>
      <c r="M245" s="1"/>
    </row>
    <row r="246" spans="1:13" x14ac:dyDescent="0.2">
      <c r="A246" s="30">
        <v>1.8714310295886922</v>
      </c>
      <c r="B246" s="31">
        <v>1.1562200171324193</v>
      </c>
      <c r="C246" s="1"/>
      <c r="D246" s="1"/>
      <c r="E246" s="1"/>
      <c r="F246" s="1"/>
      <c r="G246" s="1"/>
      <c r="H246" s="1"/>
      <c r="I246" s="1"/>
      <c r="J246" s="1"/>
      <c r="K246" s="1"/>
      <c r="L246" s="1"/>
      <c r="M246" s="1"/>
    </row>
    <row r="247" spans="1:13" x14ac:dyDescent="0.2">
      <c r="A247" s="30">
        <v>3.6491374593272536</v>
      </c>
      <c r="B247" s="31">
        <v>1.5849877119997688</v>
      </c>
      <c r="C247" s="1"/>
      <c r="D247" s="1"/>
      <c r="E247" s="1"/>
      <c r="F247" s="1"/>
      <c r="G247" s="1"/>
      <c r="H247" s="1"/>
      <c r="I247" s="1"/>
      <c r="J247" s="1"/>
      <c r="K247" s="1"/>
      <c r="L247" s="1"/>
      <c r="M247" s="1"/>
    </row>
    <row r="248" spans="1:13" x14ac:dyDescent="0.2">
      <c r="A248" s="30">
        <v>-0.4170778942262704</v>
      </c>
      <c r="B248" s="31">
        <v>0.56314900368047693</v>
      </c>
      <c r="C248" s="1"/>
      <c r="D248" s="1"/>
      <c r="E248" s="1"/>
      <c r="F248" s="1"/>
      <c r="G248" s="1"/>
      <c r="H248" s="1"/>
      <c r="I248" s="1"/>
      <c r="J248" s="1"/>
      <c r="K248" s="1"/>
      <c r="L248" s="1"/>
      <c r="M248" s="1"/>
    </row>
    <row r="249" spans="1:13" x14ac:dyDescent="0.2">
      <c r="A249" s="30">
        <v>-0.78659861675322362</v>
      </c>
      <c r="B249" s="31">
        <v>2.9982954505637158</v>
      </c>
      <c r="C249" s="1"/>
      <c r="D249" s="1"/>
      <c r="E249" s="1"/>
      <c r="F249" s="1"/>
      <c r="G249" s="1"/>
      <c r="H249" s="1"/>
      <c r="I249" s="1"/>
      <c r="J249" s="1"/>
      <c r="K249" s="1"/>
      <c r="L249" s="1"/>
      <c r="M249" s="1"/>
    </row>
    <row r="250" spans="1:13" x14ac:dyDescent="0.2">
      <c r="A250" s="30">
        <v>0.59049663552800824</v>
      </c>
      <c r="B250" s="31">
        <v>0.6336164760514269</v>
      </c>
      <c r="C250" s="1"/>
      <c r="D250" s="1"/>
      <c r="E250" s="1"/>
      <c r="F250" s="1"/>
      <c r="G250" s="1"/>
      <c r="H250" s="1"/>
      <c r="I250" s="1"/>
      <c r="J250" s="1"/>
      <c r="K250" s="1"/>
      <c r="L250" s="1"/>
      <c r="M250" s="1"/>
    </row>
    <row r="251" spans="1:13" x14ac:dyDescent="0.2">
      <c r="A251" s="30">
        <v>2.4076572229400646</v>
      </c>
      <c r="B251" s="31">
        <v>1.6601053067833078</v>
      </c>
      <c r="C251" s="1"/>
      <c r="D251" s="1"/>
      <c r="E251" s="1"/>
      <c r="F251" s="1"/>
      <c r="G251" s="1"/>
      <c r="H251" s="1"/>
      <c r="I251" s="1"/>
      <c r="J251" s="1"/>
      <c r="K251" s="1"/>
      <c r="L251" s="1"/>
      <c r="M251" s="1"/>
    </row>
    <row r="252" spans="1:13" x14ac:dyDescent="0.2">
      <c r="A252" s="30">
        <v>1.8787627105561675</v>
      </c>
      <c r="B252" s="31">
        <v>1.0192266388237656</v>
      </c>
      <c r="C252" s="1"/>
      <c r="D252" s="1"/>
      <c r="E252" s="1"/>
      <c r="F252" s="1"/>
      <c r="G252" s="1"/>
      <c r="H252" s="1"/>
      <c r="I252" s="1"/>
      <c r="J252" s="1"/>
      <c r="K252" s="1"/>
      <c r="L252" s="1"/>
      <c r="M252" s="1"/>
    </row>
    <row r="253" spans="1:13" x14ac:dyDescent="0.2">
      <c r="A253" s="30">
        <v>1.826621011385724</v>
      </c>
      <c r="B253" s="31">
        <v>0.55115045103370353</v>
      </c>
      <c r="C253" s="1"/>
      <c r="D253" s="1"/>
      <c r="E253" s="1"/>
      <c r="F253" s="1"/>
      <c r="G253" s="1"/>
      <c r="H253" s="1"/>
      <c r="I253" s="1"/>
      <c r="J253" s="1"/>
      <c r="K253" s="1"/>
      <c r="L253" s="1"/>
      <c r="M253" s="1"/>
    </row>
    <row r="254" spans="1:13" x14ac:dyDescent="0.2">
      <c r="A254" s="30">
        <v>-0.16408461401485364</v>
      </c>
      <c r="B254" s="31">
        <v>1.610006319478138</v>
      </c>
      <c r="C254" s="1"/>
      <c r="D254" s="1"/>
      <c r="E254" s="1"/>
      <c r="F254" s="1"/>
      <c r="G254" s="1"/>
      <c r="H254" s="1"/>
      <c r="I254" s="1"/>
      <c r="J254" s="1"/>
      <c r="K254" s="1"/>
      <c r="L254" s="1"/>
      <c r="M254" s="1"/>
    </row>
    <row r="255" spans="1:13" x14ac:dyDescent="0.2">
      <c r="A255" s="30">
        <v>2.1381676316370286</v>
      </c>
      <c r="B255" s="31">
        <v>0.19288039003361301</v>
      </c>
      <c r="C255" s="1"/>
      <c r="D255" s="1"/>
      <c r="E255" s="1"/>
      <c r="F255" s="1"/>
      <c r="G255" s="1"/>
      <c r="H255" s="1"/>
      <c r="I255" s="1"/>
      <c r="J255" s="1"/>
      <c r="K255" s="1"/>
      <c r="L255" s="1"/>
      <c r="M255" s="1"/>
    </row>
    <row r="256" spans="1:13" x14ac:dyDescent="0.2">
      <c r="A256" s="30">
        <v>0.54686125253767237</v>
      </c>
      <c r="B256" s="31">
        <v>-1.7319884748753336</v>
      </c>
      <c r="C256" s="1"/>
      <c r="D256" s="1"/>
      <c r="E256" s="1"/>
      <c r="F256" s="1"/>
      <c r="G256" s="1"/>
      <c r="H256" s="1"/>
      <c r="I256" s="1"/>
      <c r="J256" s="1"/>
      <c r="K256" s="1"/>
      <c r="L256" s="1"/>
      <c r="M256" s="1"/>
    </row>
    <row r="257" spans="1:13" x14ac:dyDescent="0.2">
      <c r="A257" s="30">
        <v>0.78197156691191705</v>
      </c>
      <c r="B257" s="31">
        <v>1.0125447839219202</v>
      </c>
      <c r="C257" s="1"/>
      <c r="D257" s="1"/>
      <c r="E257" s="1"/>
      <c r="F257" s="1"/>
      <c r="G257" s="1"/>
      <c r="H257" s="1"/>
      <c r="I257" s="1"/>
      <c r="J257" s="1"/>
      <c r="K257" s="1"/>
      <c r="L257" s="1"/>
      <c r="M257" s="1"/>
    </row>
    <row r="258" spans="1:13" x14ac:dyDescent="0.2">
      <c r="A258" s="30">
        <v>-1.884667095444079</v>
      </c>
      <c r="B258" s="31">
        <v>0.33383677959281155</v>
      </c>
      <c r="C258" s="1"/>
      <c r="D258" s="1"/>
      <c r="E258" s="1"/>
      <c r="F258" s="1"/>
      <c r="G258" s="1"/>
      <c r="H258" s="1"/>
      <c r="I258" s="1"/>
      <c r="J258" s="1"/>
      <c r="K258" s="1"/>
      <c r="L258" s="1"/>
      <c r="M258" s="1"/>
    </row>
    <row r="259" spans="1:13" x14ac:dyDescent="0.2">
      <c r="A259" s="30">
        <v>2.4575999780721611</v>
      </c>
      <c r="B259" s="31">
        <v>2.7368854193877281</v>
      </c>
      <c r="C259" s="1"/>
      <c r="D259" s="1"/>
      <c r="E259" s="1"/>
      <c r="F259" s="1"/>
      <c r="G259" s="1"/>
      <c r="H259" s="1"/>
      <c r="I259" s="1"/>
      <c r="J259" s="1"/>
      <c r="K259" s="1"/>
      <c r="L259" s="1"/>
      <c r="M259" s="1"/>
    </row>
    <row r="260" spans="1:13" x14ac:dyDescent="0.2">
      <c r="A260" s="30">
        <v>0.42150225501751093</v>
      </c>
      <c r="B260" s="31">
        <v>2.8195039732411566</v>
      </c>
      <c r="C260" s="1"/>
      <c r="D260" s="1"/>
      <c r="E260" s="1"/>
      <c r="F260" s="1"/>
      <c r="G260" s="1"/>
      <c r="H260" s="1"/>
      <c r="I260" s="1"/>
      <c r="J260" s="1"/>
      <c r="K260" s="1"/>
      <c r="L260" s="1"/>
      <c r="M260" s="1"/>
    </row>
    <row r="261" spans="1:13" x14ac:dyDescent="0.2">
      <c r="A261" s="30">
        <v>0.27801531134358526</v>
      </c>
      <c r="B261" s="31">
        <v>1.3093358454130501</v>
      </c>
      <c r="C261" s="1"/>
      <c r="D261" s="1"/>
      <c r="E261" s="1"/>
      <c r="F261" s="1"/>
      <c r="G261" s="1"/>
      <c r="H261" s="1"/>
      <c r="I261" s="1"/>
      <c r="J261" s="1"/>
      <c r="K261" s="1"/>
      <c r="L261" s="1"/>
      <c r="M261" s="1"/>
    </row>
    <row r="262" spans="1:13" x14ac:dyDescent="0.2">
      <c r="A262" s="30">
        <v>2.4975424579395211</v>
      </c>
      <c r="B262" s="31">
        <v>-0.65782630509522932</v>
      </c>
      <c r="C262" s="1"/>
      <c r="D262" s="1"/>
      <c r="E262" s="1"/>
      <c r="F262" s="1"/>
      <c r="G262" s="1"/>
      <c r="H262" s="1"/>
      <c r="I262" s="1"/>
      <c r="J262" s="1"/>
      <c r="K262" s="1"/>
      <c r="L262" s="1"/>
      <c r="M262" s="1"/>
    </row>
    <row r="263" spans="1:13" x14ac:dyDescent="0.2">
      <c r="A263" s="30">
        <v>0.69492180539103676</v>
      </c>
      <c r="B263" s="31">
        <v>0.21977269361953389</v>
      </c>
      <c r="C263" s="1"/>
      <c r="D263" s="1"/>
      <c r="E263" s="1"/>
      <c r="F263" s="1"/>
      <c r="G263" s="1"/>
      <c r="H263" s="1"/>
      <c r="I263" s="1"/>
      <c r="J263" s="1"/>
      <c r="K263" s="1"/>
      <c r="L263" s="1"/>
      <c r="M263" s="1"/>
    </row>
    <row r="264" spans="1:13" x14ac:dyDescent="0.2">
      <c r="A264" s="30">
        <v>2.4114054990843772</v>
      </c>
      <c r="B264" s="31">
        <v>1.825700715537917</v>
      </c>
      <c r="C264" s="1"/>
      <c r="D264" s="1"/>
      <c r="E264" s="1"/>
      <c r="F264" s="1"/>
      <c r="G264" s="1"/>
      <c r="H264" s="1"/>
      <c r="I264" s="1"/>
      <c r="J264" s="1"/>
      <c r="K264" s="1"/>
      <c r="L264" s="1"/>
      <c r="M264" s="1"/>
    </row>
    <row r="265" spans="1:13" x14ac:dyDescent="0.2">
      <c r="A265" s="30">
        <v>-0.67262244350408218</v>
      </c>
      <c r="B265" s="31">
        <v>-1.3745331550939643</v>
      </c>
      <c r="C265" s="1"/>
      <c r="D265" s="1"/>
      <c r="E265" s="1"/>
      <c r="F265" s="1"/>
      <c r="G265" s="1"/>
      <c r="H265" s="1"/>
      <c r="I265" s="1"/>
      <c r="J265" s="1"/>
      <c r="K265" s="1"/>
      <c r="L265" s="1"/>
      <c r="M265" s="1"/>
    </row>
    <row r="266" spans="1:13" x14ac:dyDescent="0.2">
      <c r="A266" s="30">
        <v>-0.63840714512801022</v>
      </c>
      <c r="B266" s="31">
        <v>1.1910566413225856</v>
      </c>
      <c r="C266" s="1"/>
      <c r="D266" s="1"/>
      <c r="E266" s="1"/>
      <c r="F266" s="1"/>
      <c r="G266" s="1"/>
      <c r="H266" s="1"/>
      <c r="I266" s="1"/>
      <c r="J266" s="1"/>
      <c r="K266" s="1"/>
      <c r="L266" s="1"/>
      <c r="M266" s="1"/>
    </row>
    <row r="267" spans="1:13" x14ac:dyDescent="0.2">
      <c r="A267" s="30">
        <v>2.2296429962558357</v>
      </c>
      <c r="B267" s="31">
        <v>0.68505742279945547</v>
      </c>
      <c r="C267" s="1"/>
      <c r="D267" s="1"/>
      <c r="E267" s="1"/>
      <c r="F267" s="1"/>
      <c r="G267" s="1"/>
      <c r="H267" s="1"/>
      <c r="I267" s="1"/>
      <c r="J267" s="1"/>
      <c r="K267" s="1"/>
      <c r="L267" s="1"/>
      <c r="M267" s="1"/>
    </row>
    <row r="268" spans="1:13" x14ac:dyDescent="0.2">
      <c r="A268" s="30">
        <v>-0.36535084007653951</v>
      </c>
      <c r="B268" s="31">
        <v>2.0264124303642581</v>
      </c>
      <c r="C268" s="1"/>
      <c r="D268" s="1"/>
      <c r="E268" s="1"/>
      <c r="F268" s="1"/>
      <c r="G268" s="1"/>
      <c r="H268" s="1"/>
      <c r="I268" s="1"/>
      <c r="J268" s="1"/>
      <c r="K268" s="1"/>
      <c r="L268" s="1"/>
      <c r="M268" s="1"/>
    </row>
    <row r="269" spans="1:13" x14ac:dyDescent="0.2">
      <c r="A269" s="30">
        <v>0.56640239315220664</v>
      </c>
      <c r="B269" s="31">
        <v>-1.1459392181914945</v>
      </c>
      <c r="C269" s="1"/>
      <c r="D269" s="1"/>
      <c r="E269" s="1"/>
      <c r="F269" s="1"/>
      <c r="G269" s="1"/>
      <c r="H269" s="1"/>
      <c r="I269" s="1"/>
      <c r="J269" s="1"/>
      <c r="K269" s="1"/>
      <c r="L269" s="1"/>
      <c r="M269" s="1"/>
    </row>
    <row r="270" spans="1:13" x14ac:dyDescent="0.2">
      <c r="A270" s="30">
        <v>0.45197603302233391</v>
      </c>
      <c r="B270" s="31">
        <v>1.5580883499481364</v>
      </c>
      <c r="C270" s="1"/>
      <c r="D270" s="1"/>
      <c r="E270" s="1"/>
      <c r="F270" s="1"/>
      <c r="G270" s="1"/>
      <c r="H270" s="1"/>
      <c r="I270" s="1"/>
      <c r="J270" s="1"/>
      <c r="K270" s="1"/>
      <c r="L270" s="1"/>
      <c r="M270" s="1"/>
    </row>
    <row r="271" spans="1:13" x14ac:dyDescent="0.2">
      <c r="A271" s="30">
        <v>1.7673127778678972</v>
      </c>
      <c r="B271" s="31">
        <v>1.5868610444135074</v>
      </c>
      <c r="C271" s="1"/>
      <c r="D271" s="1"/>
      <c r="E271" s="1"/>
      <c r="F271" s="1"/>
      <c r="G271" s="1"/>
      <c r="H271" s="1"/>
      <c r="I271" s="1"/>
      <c r="J271" s="1"/>
      <c r="K271" s="1"/>
      <c r="L271" s="1"/>
      <c r="M271" s="1"/>
    </row>
    <row r="272" spans="1:13" x14ac:dyDescent="0.2">
      <c r="A272" s="30">
        <v>3.9025438420046896</v>
      </c>
      <c r="B272" s="31">
        <v>0.79280048801470893</v>
      </c>
      <c r="C272" s="1"/>
      <c r="D272" s="1"/>
      <c r="E272" s="1"/>
      <c r="F272" s="1"/>
      <c r="G272" s="1"/>
      <c r="H272" s="1"/>
      <c r="I272" s="1"/>
      <c r="J272" s="1"/>
      <c r="K272" s="1"/>
      <c r="L272" s="1"/>
      <c r="M272" s="1"/>
    </row>
    <row r="273" spans="1:13" x14ac:dyDescent="0.2">
      <c r="A273" s="30">
        <v>3.953138904975539</v>
      </c>
      <c r="B273" s="31">
        <v>-0.95405970373409898</v>
      </c>
      <c r="C273" s="1"/>
      <c r="D273" s="1"/>
      <c r="E273" s="1"/>
      <c r="F273" s="1"/>
      <c r="G273" s="1"/>
      <c r="H273" s="1"/>
      <c r="I273" s="1"/>
      <c r="J273" s="1"/>
      <c r="K273" s="1"/>
      <c r="L273" s="1"/>
      <c r="M273" s="1"/>
    </row>
    <row r="274" spans="1:13" x14ac:dyDescent="0.2">
      <c r="A274" s="30">
        <v>0.70980472124016936</v>
      </c>
      <c r="B274" s="31">
        <v>0.55909062409739851</v>
      </c>
      <c r="C274" s="1"/>
      <c r="D274" s="1"/>
      <c r="E274" s="1"/>
      <c r="F274" s="1"/>
      <c r="G274" s="1"/>
      <c r="H274" s="1"/>
      <c r="I274" s="1"/>
      <c r="J274" s="1"/>
      <c r="K274" s="1"/>
      <c r="L274" s="1"/>
      <c r="M274" s="1"/>
    </row>
    <row r="275" spans="1:13" x14ac:dyDescent="0.2">
      <c r="A275" s="30">
        <v>2.7630583499948784</v>
      </c>
      <c r="B275" s="31">
        <v>0.38605022779726972</v>
      </c>
      <c r="C275" s="1"/>
      <c r="D275" s="1"/>
      <c r="E275" s="1"/>
      <c r="F275" s="1"/>
      <c r="G275" s="1"/>
      <c r="H275" s="1"/>
      <c r="I275" s="1"/>
      <c r="J275" s="1"/>
      <c r="K275" s="1"/>
      <c r="L275" s="1"/>
      <c r="M275" s="1"/>
    </row>
    <row r="276" spans="1:13" x14ac:dyDescent="0.2">
      <c r="A276" s="30">
        <v>0.63282878656560493</v>
      </c>
      <c r="B276" s="31">
        <v>-0.21582157158859983</v>
      </c>
      <c r="C276" s="1"/>
      <c r="D276" s="1"/>
      <c r="E276" s="1"/>
      <c r="F276" s="1"/>
      <c r="G276" s="1"/>
      <c r="H276" s="1"/>
      <c r="I276" s="1"/>
      <c r="J276" s="1"/>
      <c r="K276" s="1"/>
      <c r="L276" s="1"/>
      <c r="M276" s="1"/>
    </row>
    <row r="277" spans="1:13" x14ac:dyDescent="0.2">
      <c r="A277" s="30">
        <v>-0.27627232608880603</v>
      </c>
      <c r="B277" s="31">
        <v>1.4226659498377943</v>
      </c>
      <c r="C277" s="1"/>
      <c r="D277" s="1"/>
      <c r="E277" s="1"/>
      <c r="F277" s="1"/>
      <c r="G277" s="1"/>
      <c r="H277" s="1"/>
      <c r="I277" s="1"/>
      <c r="J277" s="1"/>
      <c r="K277" s="1"/>
      <c r="L277" s="1"/>
      <c r="M277" s="1"/>
    </row>
    <row r="278" spans="1:13" x14ac:dyDescent="0.2">
      <c r="A278" s="30">
        <v>-1.5514583215079489</v>
      </c>
      <c r="B278" s="31">
        <v>0.80206390687762685</v>
      </c>
      <c r="C278" s="1"/>
      <c r="D278" s="1"/>
      <c r="E278" s="1"/>
      <c r="F278" s="1"/>
      <c r="G278" s="1"/>
      <c r="H278" s="1"/>
      <c r="I278" s="1"/>
      <c r="J278" s="1"/>
      <c r="K278" s="1"/>
      <c r="L278" s="1"/>
      <c r="M278" s="1"/>
    </row>
    <row r="279" spans="1:13" x14ac:dyDescent="0.2">
      <c r="A279" s="30">
        <v>1.6113577315524741</v>
      </c>
      <c r="B279" s="31">
        <v>0.43552529381264349</v>
      </c>
      <c r="C279" s="1"/>
      <c r="D279" s="1"/>
      <c r="E279" s="1"/>
      <c r="F279" s="1"/>
      <c r="G279" s="1"/>
      <c r="H279" s="1"/>
      <c r="I279" s="1"/>
      <c r="J279" s="1"/>
      <c r="K279" s="1"/>
      <c r="L279" s="1"/>
      <c r="M279" s="1"/>
    </row>
    <row r="280" spans="1:13" x14ac:dyDescent="0.2">
      <c r="A280" s="30">
        <v>3.1622845886523736</v>
      </c>
      <c r="B280" s="31">
        <v>-1.619130873312602E-2</v>
      </c>
      <c r="C280" s="1"/>
      <c r="D280" s="1"/>
      <c r="E280" s="1"/>
      <c r="F280" s="1"/>
      <c r="G280" s="1"/>
      <c r="H280" s="1"/>
      <c r="I280" s="1"/>
      <c r="J280" s="1"/>
      <c r="K280" s="1"/>
      <c r="L280" s="1"/>
      <c r="M280" s="1"/>
    </row>
    <row r="281" spans="1:13" x14ac:dyDescent="0.2">
      <c r="A281" s="30">
        <v>0.87590550693242664</v>
      </c>
      <c r="B281" s="31">
        <v>2.3040026919919576</v>
      </c>
      <c r="C281" s="1"/>
      <c r="D281" s="1"/>
      <c r="E281" s="1"/>
      <c r="F281" s="1"/>
      <c r="G281" s="1"/>
      <c r="H281" s="1"/>
      <c r="I281" s="1"/>
      <c r="J281" s="1"/>
      <c r="K281" s="1"/>
      <c r="L281" s="1"/>
      <c r="M281" s="1"/>
    </row>
    <row r="282" spans="1:13" x14ac:dyDescent="0.2">
      <c r="A282" s="30">
        <v>0.15007652196592325</v>
      </c>
      <c r="B282" s="31">
        <v>-0.60209777558620403</v>
      </c>
      <c r="C282" s="1"/>
      <c r="D282" s="1"/>
      <c r="E282" s="1"/>
      <c r="F282" s="1"/>
      <c r="G282" s="1"/>
      <c r="H282" s="1"/>
      <c r="I282" s="1"/>
      <c r="J282" s="1"/>
      <c r="K282" s="1"/>
      <c r="L282" s="1"/>
      <c r="M282" s="1"/>
    </row>
    <row r="283" spans="1:13" x14ac:dyDescent="0.2">
      <c r="A283" s="30">
        <v>1.2739383376878544</v>
      </c>
      <c r="B283" s="31">
        <v>-2.7873723272637023</v>
      </c>
      <c r="C283" s="1"/>
      <c r="D283" s="1"/>
      <c r="E283" s="1"/>
      <c r="F283" s="1"/>
      <c r="G283" s="1"/>
      <c r="H283" s="1"/>
      <c r="I283" s="1"/>
      <c r="J283" s="1"/>
      <c r="K283" s="1"/>
      <c r="L283" s="1"/>
      <c r="M283" s="1"/>
    </row>
    <row r="284" spans="1:13" x14ac:dyDescent="0.2">
      <c r="A284" s="30">
        <v>0.82913892757108243</v>
      </c>
      <c r="B284" s="31">
        <v>0.96520810689090375</v>
      </c>
      <c r="C284" s="1"/>
      <c r="D284" s="1"/>
      <c r="E284" s="1"/>
      <c r="F284" s="1"/>
      <c r="G284" s="1"/>
      <c r="H284" s="1"/>
      <c r="I284" s="1"/>
      <c r="J284" s="1"/>
      <c r="K284" s="1"/>
      <c r="L284" s="1"/>
      <c r="M284" s="1"/>
    </row>
    <row r="285" spans="1:13" x14ac:dyDescent="0.2">
      <c r="A285" s="30">
        <v>3.9292080133666487</v>
      </c>
      <c r="B285" s="31">
        <v>3.4292919303831995</v>
      </c>
      <c r="C285" s="1"/>
      <c r="D285" s="1"/>
      <c r="E285" s="1"/>
      <c r="F285" s="1"/>
      <c r="G285" s="1"/>
      <c r="H285" s="1"/>
      <c r="I285" s="1"/>
      <c r="J285" s="1"/>
      <c r="K285" s="1"/>
      <c r="L285" s="1"/>
      <c r="M285" s="1"/>
    </row>
    <row r="286" spans="1:13" x14ac:dyDescent="0.2">
      <c r="A286" s="30">
        <v>2.9107901036992274</v>
      </c>
      <c r="B286" s="31">
        <v>-0.3562355636503256</v>
      </c>
      <c r="C286" s="1"/>
      <c r="D286" s="1"/>
      <c r="E286" s="1"/>
      <c r="F286" s="1"/>
      <c r="G286" s="1"/>
      <c r="H286" s="1"/>
      <c r="I286" s="1"/>
      <c r="J286" s="1"/>
      <c r="K286" s="1"/>
      <c r="L286" s="1"/>
      <c r="M286" s="1"/>
    </row>
    <row r="287" spans="1:13" x14ac:dyDescent="0.2">
      <c r="A287" s="30">
        <v>0.53674785259137758</v>
      </c>
      <c r="B287" s="31">
        <v>0.25423834702278825</v>
      </c>
      <c r="C287" s="1"/>
      <c r="D287" s="1"/>
      <c r="E287" s="1"/>
      <c r="F287" s="1"/>
      <c r="G287" s="1"/>
      <c r="H287" s="1"/>
      <c r="I287" s="1"/>
      <c r="J287" s="1"/>
      <c r="K287" s="1"/>
      <c r="L287" s="1"/>
      <c r="M287" s="1"/>
    </row>
    <row r="288" spans="1:13" x14ac:dyDescent="0.2">
      <c r="A288" s="30">
        <v>1.4539539779781716</v>
      </c>
      <c r="B288" s="31">
        <v>0.75339289185709168</v>
      </c>
      <c r="C288" s="1"/>
      <c r="D288" s="1"/>
      <c r="E288" s="1"/>
      <c r="F288" s="1"/>
      <c r="G288" s="1"/>
      <c r="H288" s="1"/>
      <c r="I288" s="1"/>
      <c r="J288" s="1"/>
      <c r="K288" s="1"/>
      <c r="L288" s="1"/>
      <c r="M288" s="1"/>
    </row>
    <row r="289" spans="1:13" x14ac:dyDescent="0.2">
      <c r="A289" s="30">
        <v>-3.5056694197694598</v>
      </c>
      <c r="B289" s="31">
        <v>-3.0417859946766566</v>
      </c>
      <c r="C289" s="1"/>
      <c r="D289" s="1"/>
      <c r="E289" s="1"/>
      <c r="F289" s="1"/>
      <c r="G289" s="1"/>
      <c r="H289" s="1"/>
      <c r="I289" s="1"/>
      <c r="J289" s="1"/>
      <c r="K289" s="1"/>
      <c r="L289" s="1"/>
      <c r="M289" s="1"/>
    </row>
    <row r="290" spans="1:13" x14ac:dyDescent="0.2">
      <c r="A290" s="30">
        <v>0.53931077259714888</v>
      </c>
      <c r="B290" s="31">
        <v>0.41222717153837962</v>
      </c>
      <c r="C290" s="1"/>
      <c r="D290" s="1"/>
      <c r="E290" s="1"/>
      <c r="F290" s="1"/>
      <c r="G290" s="1"/>
      <c r="H290" s="1"/>
      <c r="I290" s="1"/>
      <c r="J290" s="1"/>
      <c r="K290" s="1"/>
      <c r="L290" s="1"/>
      <c r="M290" s="1"/>
    </row>
    <row r="291" spans="1:13" x14ac:dyDescent="0.2">
      <c r="A291" s="30">
        <v>0.11591402822240604</v>
      </c>
      <c r="B291" s="31">
        <v>1.3788922616004595</v>
      </c>
      <c r="C291" s="1"/>
      <c r="D291" s="1"/>
      <c r="E291" s="1"/>
      <c r="F291" s="1"/>
      <c r="G291" s="1"/>
      <c r="H291" s="1"/>
      <c r="I291" s="1"/>
      <c r="J291" s="1"/>
      <c r="K291" s="1"/>
      <c r="L291" s="1"/>
      <c r="M291" s="1"/>
    </row>
    <row r="292" spans="1:13" x14ac:dyDescent="0.2">
      <c r="A292" s="30">
        <v>1.252133479906453</v>
      </c>
      <c r="B292" s="31">
        <v>0.5458201822682236</v>
      </c>
      <c r="C292" s="1"/>
      <c r="D292" s="1"/>
      <c r="E292" s="1"/>
      <c r="F292" s="1"/>
      <c r="G292" s="1"/>
      <c r="H292" s="1"/>
      <c r="I292" s="1"/>
      <c r="J292" s="1"/>
      <c r="K292" s="1"/>
      <c r="L292" s="1"/>
      <c r="M292" s="1"/>
    </row>
    <row r="293" spans="1:13" x14ac:dyDescent="0.2">
      <c r="A293" s="30">
        <v>1.3108734951984393</v>
      </c>
      <c r="B293" s="31">
        <v>0.73223515012302576</v>
      </c>
      <c r="C293" s="1"/>
      <c r="D293" s="1"/>
      <c r="E293" s="1"/>
      <c r="F293" s="1"/>
      <c r="G293" s="1"/>
      <c r="H293" s="1"/>
      <c r="I293" s="1"/>
      <c r="J293" s="1"/>
      <c r="K293" s="1"/>
      <c r="L293" s="1"/>
      <c r="M293" s="1"/>
    </row>
    <row r="294" spans="1:13" x14ac:dyDescent="0.2">
      <c r="A294" s="30">
        <v>-0.76316748537002199</v>
      </c>
      <c r="B294" s="31">
        <v>1.2389583869129701</v>
      </c>
      <c r="C294" s="1"/>
      <c r="D294" s="1"/>
      <c r="E294" s="1"/>
      <c r="F294" s="1"/>
      <c r="G294" s="1"/>
      <c r="H294" s="1"/>
      <c r="I294" s="1"/>
      <c r="J294" s="1"/>
      <c r="K294" s="1"/>
      <c r="L294" s="1"/>
      <c r="M294" s="1"/>
    </row>
    <row r="295" spans="1:13" x14ac:dyDescent="0.2">
      <c r="A295" s="30">
        <v>-0.38142729224741034</v>
      </c>
      <c r="B295" s="31">
        <v>1.3794663214725524</v>
      </c>
      <c r="C295" s="1"/>
      <c r="D295" s="1"/>
      <c r="E295" s="1"/>
      <c r="F295" s="1"/>
      <c r="G295" s="1"/>
      <c r="H295" s="1"/>
      <c r="I295" s="1"/>
      <c r="J295" s="1"/>
      <c r="K295" s="1"/>
      <c r="L295" s="1"/>
      <c r="M295" s="1"/>
    </row>
    <row r="296" spans="1:13" x14ac:dyDescent="0.2">
      <c r="A296" s="30">
        <v>-0.64572148553880671</v>
      </c>
      <c r="B296" s="31">
        <v>-0.63474644478364772</v>
      </c>
      <c r="C296" s="1"/>
      <c r="D296" s="1"/>
      <c r="E296" s="1"/>
      <c r="F296" s="1"/>
      <c r="G296" s="1"/>
      <c r="H296" s="1"/>
      <c r="I296" s="1"/>
      <c r="J296" s="1"/>
      <c r="K296" s="1"/>
      <c r="L296" s="1"/>
      <c r="M296" s="1"/>
    </row>
    <row r="297" spans="1:13" x14ac:dyDescent="0.2">
      <c r="A297" s="30">
        <v>1.1278781502353259</v>
      </c>
      <c r="B297" s="31">
        <v>0.25052504548604793</v>
      </c>
      <c r="C297" s="1"/>
      <c r="D297" s="1"/>
      <c r="E297" s="1"/>
      <c r="F297" s="1"/>
      <c r="G297" s="1"/>
      <c r="H297" s="1"/>
      <c r="I297" s="1"/>
      <c r="J297" s="1"/>
      <c r="K297" s="1"/>
      <c r="L297" s="1"/>
      <c r="M297" s="1"/>
    </row>
    <row r="298" spans="1:13" x14ac:dyDescent="0.2">
      <c r="A298" s="30">
        <v>-0.84968263296538393</v>
      </c>
      <c r="B298" s="31">
        <v>0.46438722621084727</v>
      </c>
      <c r="C298" s="1"/>
      <c r="D298" s="1"/>
      <c r="E298" s="1"/>
      <c r="F298" s="1"/>
      <c r="G298" s="1"/>
      <c r="H298" s="1"/>
      <c r="I298" s="1"/>
      <c r="J298" s="1"/>
      <c r="K298" s="1"/>
      <c r="L298" s="1"/>
      <c r="M298" s="1"/>
    </row>
    <row r="299" spans="1:13" x14ac:dyDescent="0.2">
      <c r="A299" s="30">
        <v>1.8452207245956254</v>
      </c>
      <c r="B299" s="31">
        <v>1.8838882637020076</v>
      </c>
      <c r="C299" s="1"/>
      <c r="D299" s="1"/>
      <c r="E299" s="1"/>
      <c r="F299" s="1"/>
      <c r="G299" s="1"/>
      <c r="H299" s="1"/>
      <c r="I299" s="1"/>
      <c r="J299" s="1"/>
      <c r="K299" s="1"/>
      <c r="L299" s="1"/>
      <c r="M299" s="1"/>
    </row>
    <row r="300" spans="1:13" x14ac:dyDescent="0.2">
      <c r="A300" s="30">
        <v>1.7161514120013379</v>
      </c>
      <c r="B300" s="31">
        <v>3.0706584998311528</v>
      </c>
      <c r="C300" s="1"/>
      <c r="D300" s="1"/>
      <c r="E300" s="1"/>
      <c r="F300" s="1"/>
      <c r="G300" s="1"/>
      <c r="H300" s="1"/>
      <c r="I300" s="1"/>
      <c r="J300" s="1"/>
      <c r="K300" s="1"/>
      <c r="L300" s="1"/>
      <c r="M300" s="1"/>
    </row>
    <row r="301" spans="1:13" x14ac:dyDescent="0.2">
      <c r="A301" s="30">
        <v>2.0538946347461695</v>
      </c>
      <c r="B301" s="31">
        <v>0.59980543719547252</v>
      </c>
      <c r="C301" s="1"/>
      <c r="D301" s="1"/>
      <c r="E301" s="1"/>
      <c r="F301" s="1"/>
      <c r="G301" s="1"/>
      <c r="H301" s="1"/>
      <c r="I301" s="1"/>
      <c r="J301" s="1"/>
      <c r="K301" s="1"/>
      <c r="L301" s="1"/>
      <c r="M301" s="1"/>
    </row>
    <row r="302" spans="1:13" x14ac:dyDescent="0.2">
      <c r="A302" s="30">
        <v>-0.94902609572184149</v>
      </c>
      <c r="B302" s="31">
        <v>0.5060518862536173</v>
      </c>
      <c r="C302" s="1"/>
      <c r="D302" s="1"/>
      <c r="E302" s="1"/>
      <c r="F302" s="1"/>
      <c r="G302" s="1"/>
      <c r="H302" s="1"/>
      <c r="I302" s="1"/>
      <c r="J302" s="1"/>
      <c r="K302" s="1"/>
      <c r="L302" s="1"/>
      <c r="M302" s="1"/>
    </row>
    <row r="303" spans="1:13" x14ac:dyDescent="0.2">
      <c r="A303" s="30">
        <v>-1.4276568203545188</v>
      </c>
      <c r="B303" s="31">
        <v>-0.18910805863270741</v>
      </c>
      <c r="C303" s="1"/>
      <c r="D303" s="1"/>
      <c r="E303" s="1"/>
      <c r="F303" s="1"/>
      <c r="G303" s="1"/>
      <c r="H303" s="1"/>
      <c r="I303" s="1"/>
      <c r="J303" s="1"/>
      <c r="K303" s="1"/>
      <c r="L303" s="1"/>
      <c r="M303" s="1"/>
    </row>
    <row r="304" spans="1:13" x14ac:dyDescent="0.2">
      <c r="A304" s="30">
        <v>3.6698160244624725</v>
      </c>
      <c r="B304" s="31">
        <v>0.4242932736987024</v>
      </c>
      <c r="C304" s="1"/>
      <c r="D304" s="1"/>
      <c r="E304" s="1"/>
      <c r="F304" s="1"/>
      <c r="G304" s="1"/>
      <c r="H304" s="1"/>
      <c r="I304" s="1"/>
      <c r="J304" s="1"/>
      <c r="K304" s="1"/>
      <c r="L304" s="1"/>
      <c r="M304" s="1"/>
    </row>
    <row r="305" spans="1:13" x14ac:dyDescent="0.2">
      <c r="A305" s="30">
        <v>-0.68361751220111466</v>
      </c>
      <c r="B305" s="31">
        <v>0.87057800056060353</v>
      </c>
      <c r="C305" s="1"/>
      <c r="D305" s="1"/>
      <c r="E305" s="1"/>
      <c r="F305" s="1"/>
      <c r="G305" s="1"/>
      <c r="H305" s="1"/>
      <c r="I305" s="1"/>
      <c r="J305" s="1"/>
      <c r="K305" s="1"/>
      <c r="L305" s="1"/>
      <c r="M305" s="1"/>
    </row>
    <row r="306" spans="1:13" x14ac:dyDescent="0.2">
      <c r="A306" s="30">
        <v>-8.8633546554004017E-2</v>
      </c>
      <c r="B306" s="31">
        <v>1.2438332163756196</v>
      </c>
      <c r="C306" s="1"/>
      <c r="D306" s="1"/>
      <c r="E306" s="1"/>
      <c r="F306" s="1"/>
      <c r="G306" s="1"/>
      <c r="H306" s="1"/>
      <c r="I306" s="1"/>
      <c r="J306" s="1"/>
      <c r="K306" s="1"/>
      <c r="L306" s="1"/>
      <c r="M306" s="1"/>
    </row>
    <row r="307" spans="1:13" x14ac:dyDescent="0.2">
      <c r="A307" s="30">
        <v>2.1767631364412376</v>
      </c>
      <c r="B307" s="31">
        <v>4.8853650035325193</v>
      </c>
      <c r="C307" s="1"/>
      <c r="D307" s="1"/>
      <c r="E307" s="1"/>
      <c r="F307" s="1"/>
      <c r="G307" s="1"/>
      <c r="H307" s="1"/>
      <c r="I307" s="1"/>
      <c r="J307" s="1"/>
      <c r="K307" s="1"/>
      <c r="L307" s="1"/>
      <c r="M307" s="1"/>
    </row>
    <row r="308" spans="1:13" x14ac:dyDescent="0.2">
      <c r="A308" s="30">
        <v>0.74246037397767284</v>
      </c>
      <c r="B308" s="31">
        <v>2.3972136306680518</v>
      </c>
      <c r="C308" s="1"/>
      <c r="D308" s="1"/>
      <c r="E308" s="1"/>
      <c r="F308" s="1"/>
      <c r="G308" s="1"/>
      <c r="H308" s="1"/>
      <c r="I308" s="1"/>
      <c r="J308" s="1"/>
      <c r="K308" s="1"/>
      <c r="L308" s="1"/>
      <c r="M308" s="1"/>
    </row>
    <row r="309" spans="1:13" x14ac:dyDescent="0.2">
      <c r="A309" s="30">
        <v>0.61386862130052244</v>
      </c>
      <c r="B309" s="31">
        <v>0.65581152072635085</v>
      </c>
      <c r="C309" s="1"/>
      <c r="D309" s="1"/>
      <c r="E309" s="1"/>
      <c r="F309" s="1"/>
      <c r="G309" s="1"/>
      <c r="H309" s="1"/>
      <c r="I309" s="1"/>
      <c r="J309" s="1"/>
      <c r="K309" s="1"/>
      <c r="L309" s="1"/>
      <c r="M309" s="1"/>
    </row>
    <row r="310" spans="1:13" x14ac:dyDescent="0.2">
      <c r="A310" s="30">
        <v>1.2231897760289538</v>
      </c>
      <c r="B310" s="31">
        <v>3.9306139174371384</v>
      </c>
      <c r="C310" s="1"/>
      <c r="D310" s="1"/>
      <c r="E310" s="1"/>
      <c r="F310" s="1"/>
      <c r="G310" s="1"/>
      <c r="H310" s="1"/>
      <c r="I310" s="1"/>
      <c r="J310" s="1"/>
      <c r="K310" s="1"/>
      <c r="L310" s="1"/>
      <c r="M310" s="1"/>
    </row>
    <row r="311" spans="1:13" x14ac:dyDescent="0.2">
      <c r="A311" s="30">
        <v>-2.4874763450720287</v>
      </c>
      <c r="B311" s="31">
        <v>1.213436556196857</v>
      </c>
      <c r="C311" s="1"/>
      <c r="D311" s="1"/>
      <c r="E311" s="1"/>
      <c r="F311" s="1"/>
      <c r="G311" s="1"/>
      <c r="H311" s="1"/>
      <c r="I311" s="1"/>
      <c r="J311" s="1"/>
      <c r="K311" s="1"/>
      <c r="L311" s="1"/>
      <c r="M311" s="1"/>
    </row>
    <row r="312" spans="1:13" x14ac:dyDescent="0.2">
      <c r="A312" s="30">
        <v>0.65171882180124507</v>
      </c>
      <c r="B312" s="31">
        <v>0.51575740312285756</v>
      </c>
      <c r="C312" s="1"/>
      <c r="D312" s="1"/>
      <c r="E312" s="1"/>
      <c r="F312" s="1"/>
      <c r="G312" s="1"/>
      <c r="H312" s="1"/>
      <c r="I312" s="1"/>
      <c r="J312" s="1"/>
      <c r="K312" s="1"/>
      <c r="L312" s="1"/>
      <c r="M312" s="1"/>
    </row>
    <row r="313" spans="1:13" x14ac:dyDescent="0.2">
      <c r="A313" s="30">
        <v>1.4692866244072091</v>
      </c>
      <c r="B313" s="31">
        <v>1.0394405610351478</v>
      </c>
      <c r="C313" s="1"/>
      <c r="D313" s="1"/>
      <c r="E313" s="1"/>
      <c r="F313" s="1"/>
      <c r="G313" s="1"/>
      <c r="H313" s="1"/>
      <c r="I313" s="1"/>
      <c r="J313" s="1"/>
      <c r="K313" s="1"/>
      <c r="L313" s="1"/>
      <c r="M313" s="1"/>
    </row>
    <row r="314" spans="1:13" x14ac:dyDescent="0.2">
      <c r="A314" s="30">
        <v>-0.25141536244700291</v>
      </c>
      <c r="B314" s="31">
        <v>0.24576648328153183</v>
      </c>
      <c r="C314" s="1"/>
      <c r="D314" s="1"/>
      <c r="E314" s="1"/>
      <c r="F314" s="1"/>
      <c r="G314" s="1"/>
      <c r="H314" s="1"/>
      <c r="I314" s="1"/>
      <c r="J314" s="1"/>
      <c r="K314" s="1"/>
      <c r="L314" s="1"/>
      <c r="M314" s="1"/>
    </row>
    <row r="315" spans="1:13" x14ac:dyDescent="0.2">
      <c r="A315" s="30">
        <v>-1.4669501715728626</v>
      </c>
      <c r="B315" s="31">
        <v>-0.86720849435875191</v>
      </c>
      <c r="C315" s="1"/>
      <c r="D315" s="1"/>
      <c r="E315" s="1"/>
      <c r="F315" s="1"/>
      <c r="G315" s="1"/>
      <c r="H315" s="1"/>
      <c r="I315" s="1"/>
      <c r="J315" s="1"/>
      <c r="K315" s="1"/>
      <c r="L315" s="1"/>
      <c r="M315" s="1"/>
    </row>
    <row r="316" spans="1:13" x14ac:dyDescent="0.2">
      <c r="A316" s="30">
        <v>0.11232498215239162</v>
      </c>
      <c r="B316" s="31">
        <v>-0.70260350853486964</v>
      </c>
      <c r="C316" s="1"/>
      <c r="D316" s="1"/>
      <c r="E316" s="1"/>
      <c r="F316" s="1"/>
      <c r="G316" s="1"/>
      <c r="H316" s="1"/>
      <c r="I316" s="1"/>
      <c r="J316" s="1"/>
      <c r="K316" s="1"/>
      <c r="L316" s="1"/>
      <c r="M316" s="1"/>
    </row>
    <row r="317" spans="1:13" x14ac:dyDescent="0.2">
      <c r="A317" s="30">
        <v>1.1802834127913053</v>
      </c>
      <c r="B317" s="31">
        <v>0.97400841598048782</v>
      </c>
      <c r="C317" s="1"/>
      <c r="D317" s="1"/>
      <c r="E317" s="1"/>
      <c r="F317" s="1"/>
      <c r="G317" s="1"/>
      <c r="H317" s="1"/>
      <c r="I317" s="1"/>
      <c r="J317" s="1"/>
      <c r="K317" s="1"/>
      <c r="L317" s="1"/>
      <c r="M317" s="1"/>
    </row>
    <row r="318" spans="1:13" x14ac:dyDescent="0.2">
      <c r="A318" s="30">
        <v>2.5184264996307335</v>
      </c>
      <c r="B318" s="31">
        <v>0.20864957715177213</v>
      </c>
      <c r="C318" s="1"/>
      <c r="D318" s="1"/>
      <c r="E318" s="1"/>
      <c r="F318" s="1"/>
      <c r="G318" s="1"/>
      <c r="H318" s="1"/>
      <c r="I318" s="1"/>
      <c r="J318" s="1"/>
      <c r="K318" s="1"/>
      <c r="L318" s="1"/>
      <c r="M318" s="1"/>
    </row>
    <row r="319" spans="1:13" x14ac:dyDescent="0.2">
      <c r="A319" s="30">
        <v>0.6123945153913557</v>
      </c>
      <c r="B319" s="31">
        <v>0.53705921820971969</v>
      </c>
      <c r="C319" s="1"/>
      <c r="D319" s="1"/>
      <c r="E319" s="1"/>
      <c r="F319" s="1"/>
      <c r="G319" s="1"/>
      <c r="H319" s="1"/>
      <c r="I319" s="1"/>
      <c r="J319" s="1"/>
      <c r="K319" s="1"/>
      <c r="L319" s="1"/>
      <c r="M319" s="1"/>
    </row>
    <row r="320" spans="1:13" x14ac:dyDescent="0.2">
      <c r="A320" s="30">
        <v>-0.88658461329794813</v>
      </c>
      <c r="B320" s="31">
        <v>-0.14010214346443361</v>
      </c>
      <c r="C320" s="1"/>
      <c r="D320" s="1"/>
      <c r="E320" s="1"/>
      <c r="F320" s="1"/>
      <c r="G320" s="1"/>
      <c r="H320" s="1"/>
      <c r="I320" s="1"/>
      <c r="J320" s="1"/>
      <c r="K320" s="1"/>
      <c r="L320" s="1"/>
      <c r="M320" s="1"/>
    </row>
    <row r="321" spans="1:13" x14ac:dyDescent="0.2">
      <c r="A321" s="30">
        <v>1.7251509296840297</v>
      </c>
      <c r="B321" s="31">
        <v>3.2758989372996767</v>
      </c>
      <c r="C321" s="1"/>
      <c r="D321" s="1"/>
      <c r="E321" s="1"/>
      <c r="F321" s="1"/>
      <c r="G321" s="1"/>
      <c r="H321" s="1"/>
      <c r="I321" s="1"/>
      <c r="J321" s="1"/>
      <c r="K321" s="1"/>
      <c r="L321" s="1"/>
      <c r="M321" s="1"/>
    </row>
    <row r="322" spans="1:13" x14ac:dyDescent="0.2">
      <c r="A322" s="30">
        <v>-1.9767033971026011</v>
      </c>
      <c r="B322" s="31">
        <v>1.1332434209123827</v>
      </c>
      <c r="C322" s="1"/>
      <c r="D322" s="1"/>
      <c r="E322" s="1"/>
      <c r="F322" s="1"/>
      <c r="G322" s="1"/>
      <c r="H322" s="1"/>
      <c r="I322" s="1"/>
      <c r="J322" s="1"/>
      <c r="K322" s="1"/>
      <c r="L322" s="1"/>
      <c r="M322" s="1"/>
    </row>
    <row r="323" spans="1:13" x14ac:dyDescent="0.2">
      <c r="A323" s="30">
        <v>0.23399777171062808</v>
      </c>
      <c r="B323" s="31">
        <v>1.6329032754699446</v>
      </c>
      <c r="C323" s="1"/>
      <c r="D323" s="1"/>
      <c r="E323" s="1"/>
      <c r="F323" s="1"/>
      <c r="G323" s="1"/>
      <c r="H323" s="1"/>
      <c r="I323" s="1"/>
      <c r="J323" s="1"/>
      <c r="K323" s="1"/>
      <c r="L323" s="1"/>
      <c r="M323" s="1"/>
    </row>
    <row r="324" spans="1:13" x14ac:dyDescent="0.2">
      <c r="A324" s="30">
        <v>-4.5808932110172451E-2</v>
      </c>
      <c r="B324" s="31">
        <v>1.2325337708694359</v>
      </c>
      <c r="C324" s="1"/>
      <c r="D324" s="1"/>
      <c r="E324" s="1"/>
      <c r="F324" s="1"/>
      <c r="G324" s="1"/>
      <c r="H324" s="1"/>
      <c r="I324" s="1"/>
      <c r="J324" s="1"/>
      <c r="K324" s="1"/>
      <c r="L324" s="1"/>
      <c r="M324" s="1"/>
    </row>
    <row r="325" spans="1:13" x14ac:dyDescent="0.2">
      <c r="A325" s="30">
        <v>0.71965855064222273</v>
      </c>
      <c r="B325" s="31">
        <v>-1.9553251390243318</v>
      </c>
      <c r="C325" s="1"/>
      <c r="D325" s="1"/>
      <c r="E325" s="1"/>
      <c r="F325" s="1"/>
      <c r="G325" s="1"/>
      <c r="H325" s="1"/>
      <c r="I325" s="1"/>
      <c r="J325" s="1"/>
      <c r="K325" s="1"/>
      <c r="L325" s="1"/>
      <c r="M325" s="1"/>
    </row>
    <row r="326" spans="1:13" x14ac:dyDescent="0.2">
      <c r="A326" s="30">
        <v>-0.35144779553777539</v>
      </c>
      <c r="B326" s="31">
        <v>0.73390963968257228</v>
      </c>
      <c r="C326" s="1"/>
      <c r="D326" s="1"/>
      <c r="E326" s="1"/>
      <c r="F326" s="1"/>
      <c r="G326" s="1"/>
      <c r="H326" s="1"/>
      <c r="I326" s="1"/>
      <c r="J326" s="1"/>
      <c r="K326" s="1"/>
      <c r="L326" s="1"/>
      <c r="M326" s="1"/>
    </row>
    <row r="327" spans="1:13" x14ac:dyDescent="0.2">
      <c r="A327" s="30">
        <v>-0.40759320760369422</v>
      </c>
      <c r="B327" s="31">
        <v>-0.63723065391895406</v>
      </c>
      <c r="C327" s="1"/>
      <c r="D327" s="1"/>
      <c r="E327" s="1"/>
      <c r="F327" s="1"/>
      <c r="G327" s="1"/>
      <c r="H327" s="1"/>
      <c r="I327" s="1"/>
      <c r="J327" s="1"/>
      <c r="K327" s="1"/>
      <c r="L327" s="1"/>
      <c r="M327" s="1"/>
    </row>
    <row r="328" spans="1:13" x14ac:dyDescent="0.2">
      <c r="A328" s="30">
        <v>-0.90109938210827245</v>
      </c>
      <c r="B328" s="31">
        <v>1.3079073478247785</v>
      </c>
      <c r="C328" s="1"/>
      <c r="D328" s="1"/>
      <c r="E328" s="1"/>
      <c r="F328" s="1"/>
      <c r="G328" s="1"/>
      <c r="H328" s="1"/>
      <c r="I328" s="1"/>
      <c r="J328" s="1"/>
      <c r="K328" s="1"/>
      <c r="L328" s="1"/>
      <c r="M328" s="1"/>
    </row>
    <row r="329" spans="1:13" x14ac:dyDescent="0.2">
      <c r="A329" s="30">
        <v>0.5526331090300618</v>
      </c>
      <c r="B329" s="31">
        <v>-0.8655199006050176</v>
      </c>
      <c r="C329" s="1"/>
      <c r="D329" s="1"/>
      <c r="E329" s="1"/>
      <c r="F329" s="1"/>
      <c r="G329" s="1"/>
      <c r="H329" s="1"/>
      <c r="I329" s="1"/>
      <c r="J329" s="1"/>
      <c r="K329" s="1"/>
      <c r="L329" s="1"/>
      <c r="M329" s="1"/>
    </row>
    <row r="330" spans="1:13" x14ac:dyDescent="0.2">
      <c r="A330" s="30">
        <v>0.96180139422549649</v>
      </c>
      <c r="B330" s="31">
        <v>9.6093953957847367E-2</v>
      </c>
      <c r="C330" s="1"/>
      <c r="D330" s="1"/>
      <c r="E330" s="1"/>
      <c r="F330" s="1"/>
      <c r="G330" s="1"/>
      <c r="H330" s="1"/>
      <c r="I330" s="1"/>
      <c r="J330" s="1"/>
      <c r="K330" s="1"/>
      <c r="L330" s="1"/>
      <c r="M330" s="1"/>
    </row>
    <row r="331" spans="1:13" x14ac:dyDescent="0.2">
      <c r="A331" s="30">
        <v>-0.22137183040217667</v>
      </c>
      <c r="B331" s="31">
        <v>6.9761265518798927</v>
      </c>
      <c r="C331" s="1"/>
      <c r="D331" s="1"/>
      <c r="E331" s="1"/>
      <c r="F331" s="1"/>
      <c r="G331" s="1"/>
      <c r="H331" s="1"/>
      <c r="I331" s="1"/>
      <c r="J331" s="1"/>
      <c r="K331" s="1"/>
      <c r="L331" s="1"/>
      <c r="M331" s="1"/>
    </row>
    <row r="332" spans="1:13" x14ac:dyDescent="0.2">
      <c r="A332" s="30">
        <v>1.3505651166083905</v>
      </c>
      <c r="B332" s="31">
        <v>9.8788813757338279E-2</v>
      </c>
      <c r="C332" s="1"/>
      <c r="D332" s="1"/>
      <c r="E332" s="1"/>
      <c r="F332" s="1"/>
      <c r="G332" s="1"/>
      <c r="H332" s="1"/>
      <c r="I332" s="1"/>
      <c r="J332" s="1"/>
      <c r="K332" s="1"/>
      <c r="L332" s="1"/>
      <c r="M332" s="1"/>
    </row>
    <row r="333" spans="1:13" x14ac:dyDescent="0.2">
      <c r="A333" s="30">
        <v>1.4255089668786165</v>
      </c>
      <c r="B333" s="31">
        <v>0.73199014569199883</v>
      </c>
      <c r="C333" s="1"/>
      <c r="D333" s="1"/>
      <c r="E333" s="1"/>
      <c r="F333" s="1"/>
      <c r="G333" s="1"/>
      <c r="H333" s="1"/>
      <c r="I333" s="1"/>
      <c r="J333" s="1"/>
      <c r="K333" s="1"/>
      <c r="L333" s="1"/>
      <c r="M333" s="1"/>
    </row>
    <row r="334" spans="1:13" x14ac:dyDescent="0.2">
      <c r="A334" s="30">
        <v>-1.6215133623698472</v>
      </c>
      <c r="B334" s="31">
        <v>4.8191239952169571</v>
      </c>
      <c r="C334" s="1"/>
      <c r="D334" s="1"/>
      <c r="E334" s="1"/>
      <c r="F334" s="1"/>
      <c r="G334" s="1"/>
      <c r="H334" s="1"/>
      <c r="I334" s="1"/>
      <c r="J334" s="1"/>
      <c r="K334" s="1"/>
      <c r="L334" s="1"/>
      <c r="M334" s="1"/>
    </row>
    <row r="335" spans="1:13" x14ac:dyDescent="0.2">
      <c r="A335" s="30">
        <v>3.2581068989575011</v>
      </c>
      <c r="B335" s="31">
        <v>0.97484200914396479</v>
      </c>
      <c r="C335" s="1"/>
      <c r="D335" s="1"/>
      <c r="E335" s="1"/>
      <c r="F335" s="1"/>
      <c r="G335" s="1"/>
      <c r="H335" s="1"/>
      <c r="I335" s="1"/>
      <c r="J335" s="1"/>
      <c r="K335" s="1"/>
      <c r="L335" s="1"/>
      <c r="M335" s="1"/>
    </row>
    <row r="336" spans="1:13" x14ac:dyDescent="0.2">
      <c r="A336" s="30">
        <v>1.8132050342042763</v>
      </c>
      <c r="B336" s="31">
        <v>2.4310662345527789</v>
      </c>
      <c r="C336" s="1"/>
      <c r="D336" s="1"/>
      <c r="E336" s="1"/>
      <c r="F336" s="1"/>
      <c r="G336" s="1"/>
      <c r="H336" s="1"/>
      <c r="I336" s="1"/>
      <c r="J336" s="1"/>
      <c r="K336" s="1"/>
      <c r="L336" s="1"/>
      <c r="M336" s="1"/>
    </row>
    <row r="337" spans="1:13" x14ac:dyDescent="0.2">
      <c r="A337" s="30">
        <v>0.50059284807806692</v>
      </c>
      <c r="B337" s="31">
        <v>2.8907276203296011</v>
      </c>
      <c r="C337" s="1"/>
      <c r="D337" s="1"/>
      <c r="E337" s="1"/>
      <c r="F337" s="1"/>
      <c r="G337" s="1"/>
      <c r="H337" s="1"/>
      <c r="I337" s="1"/>
      <c r="J337" s="1"/>
      <c r="K337" s="1"/>
      <c r="L337" s="1"/>
      <c r="M337" s="1"/>
    </row>
    <row r="338" spans="1:13" x14ac:dyDescent="0.2">
      <c r="A338" s="30">
        <v>1.1604267892490374</v>
      </c>
      <c r="B338" s="31">
        <v>1.1327613820701854</v>
      </c>
      <c r="C338" s="1"/>
      <c r="D338" s="1"/>
      <c r="E338" s="1"/>
      <c r="F338" s="1"/>
      <c r="G338" s="1"/>
      <c r="H338" s="1"/>
      <c r="I338" s="1"/>
      <c r="J338" s="1"/>
      <c r="K338" s="1"/>
      <c r="L338" s="1"/>
      <c r="M338" s="1"/>
    </row>
    <row r="339" spans="1:13" x14ac:dyDescent="0.2">
      <c r="A339" s="30">
        <v>-1.2482943323684697</v>
      </c>
      <c r="B339" s="31">
        <v>0.77784105128730607</v>
      </c>
      <c r="C339" s="1"/>
      <c r="D339" s="1"/>
      <c r="E339" s="1"/>
      <c r="F339" s="1"/>
      <c r="G339" s="1"/>
      <c r="H339" s="1"/>
      <c r="I339" s="1"/>
      <c r="J339" s="1"/>
      <c r="K339" s="1"/>
      <c r="L339" s="1"/>
      <c r="M339" s="1"/>
    </row>
    <row r="340" spans="1:13" x14ac:dyDescent="0.2">
      <c r="A340" s="30">
        <v>1.823954069137514</v>
      </c>
      <c r="B340" s="31">
        <v>-0.81586581391843294</v>
      </c>
      <c r="C340" s="1"/>
      <c r="D340" s="1"/>
      <c r="E340" s="1"/>
      <c r="F340" s="1"/>
      <c r="G340" s="1"/>
      <c r="H340" s="1"/>
      <c r="I340" s="1"/>
      <c r="J340" s="1"/>
      <c r="K340" s="1"/>
      <c r="L340" s="1"/>
      <c r="M340" s="1"/>
    </row>
    <row r="341" spans="1:13" x14ac:dyDescent="0.2">
      <c r="A341" s="30">
        <v>2.7947544995883558</v>
      </c>
      <c r="B341" s="31">
        <v>2.6736405420521194</v>
      </c>
      <c r="C341" s="1"/>
      <c r="D341" s="1"/>
      <c r="E341" s="1"/>
      <c r="F341" s="1"/>
      <c r="G341" s="1"/>
      <c r="H341" s="1"/>
      <c r="I341" s="1"/>
      <c r="J341" s="1"/>
      <c r="K341" s="1"/>
      <c r="L341" s="1"/>
      <c r="M341" s="1"/>
    </row>
    <row r="342" spans="1:13" x14ac:dyDescent="0.2">
      <c r="A342" s="30">
        <v>-0.54201595451726348</v>
      </c>
      <c r="B342" s="31">
        <v>0.99204172337236673</v>
      </c>
      <c r="C342" s="1"/>
      <c r="D342" s="1"/>
      <c r="E342" s="1"/>
      <c r="F342" s="1"/>
      <c r="G342" s="1"/>
      <c r="H342" s="1"/>
      <c r="I342" s="1"/>
      <c r="J342" s="1"/>
      <c r="K342" s="1"/>
      <c r="L342" s="1"/>
      <c r="M342" s="1"/>
    </row>
    <row r="343" spans="1:13" x14ac:dyDescent="0.2">
      <c r="A343" s="30">
        <v>2.2836562772286517</v>
      </c>
      <c r="B343" s="31">
        <v>0.37910249335265234</v>
      </c>
      <c r="C343" s="1"/>
      <c r="D343" s="1"/>
      <c r="E343" s="1"/>
      <c r="F343" s="1"/>
      <c r="G343" s="1"/>
      <c r="H343" s="1"/>
      <c r="I343" s="1"/>
      <c r="J343" s="1"/>
      <c r="K343" s="1"/>
      <c r="L343" s="1"/>
      <c r="M343" s="1"/>
    </row>
    <row r="344" spans="1:13" x14ac:dyDescent="0.2">
      <c r="A344" s="30">
        <v>2.7198194220336256</v>
      </c>
      <c r="B344" s="31">
        <v>1.6407050749193623</v>
      </c>
      <c r="C344" s="1"/>
      <c r="D344" s="1"/>
      <c r="E344" s="1"/>
      <c r="F344" s="1"/>
      <c r="G344" s="1"/>
      <c r="H344" s="1"/>
      <c r="I344" s="1"/>
      <c r="J344" s="1"/>
      <c r="K344" s="1"/>
      <c r="L344" s="1"/>
      <c r="M344" s="1"/>
    </row>
    <row r="345" spans="1:13" x14ac:dyDescent="0.2">
      <c r="A345" s="30">
        <v>2.1879100728766523</v>
      </c>
      <c r="B345" s="31">
        <v>1.4936136622600777</v>
      </c>
      <c r="C345" s="1"/>
      <c r="D345" s="1"/>
      <c r="E345" s="1"/>
      <c r="F345" s="1"/>
      <c r="G345" s="1"/>
      <c r="H345" s="1"/>
      <c r="I345" s="1"/>
      <c r="J345" s="1"/>
      <c r="K345" s="1"/>
      <c r="L345" s="1"/>
      <c r="M345" s="1"/>
    </row>
    <row r="346" spans="1:13" x14ac:dyDescent="0.2">
      <c r="A346" s="30">
        <v>1.7524028321731624</v>
      </c>
      <c r="B346" s="31">
        <v>0.99741515307864526</v>
      </c>
      <c r="C346" s="1"/>
      <c r="D346" s="1"/>
      <c r="E346" s="1"/>
      <c r="F346" s="1"/>
      <c r="G346" s="1"/>
      <c r="H346" s="1"/>
      <c r="I346" s="1"/>
      <c r="J346" s="1"/>
      <c r="K346" s="1"/>
      <c r="L346" s="1"/>
      <c r="M346" s="1"/>
    </row>
    <row r="347" spans="1:13" x14ac:dyDescent="0.2">
      <c r="A347" s="30">
        <v>-1.3584549143390401</v>
      </c>
      <c r="B347" s="31">
        <v>1.7865929065666166</v>
      </c>
      <c r="C347" s="1"/>
      <c r="D347" s="1"/>
      <c r="E347" s="1"/>
      <c r="F347" s="1"/>
      <c r="G347" s="1"/>
      <c r="H347" s="1"/>
      <c r="I347" s="1"/>
      <c r="J347" s="1"/>
      <c r="K347" s="1"/>
      <c r="L347" s="1"/>
      <c r="M347" s="1"/>
    </row>
    <row r="348" spans="1:13" x14ac:dyDescent="0.2">
      <c r="A348" s="30">
        <v>2.8958989208127384</v>
      </c>
      <c r="B348" s="31">
        <v>1.4110319179018989</v>
      </c>
      <c r="C348" s="1"/>
      <c r="D348" s="1"/>
      <c r="E348" s="1"/>
      <c r="F348" s="1"/>
      <c r="G348" s="1"/>
      <c r="H348" s="1"/>
      <c r="I348" s="1"/>
      <c r="J348" s="1"/>
      <c r="K348" s="1"/>
      <c r="L348" s="1"/>
      <c r="M348" s="1"/>
    </row>
    <row r="349" spans="1:13" x14ac:dyDescent="0.2">
      <c r="A349" s="30">
        <v>2.40592477203323</v>
      </c>
      <c r="B349" s="31">
        <v>1.6476883080825635</v>
      </c>
      <c r="C349" s="1"/>
      <c r="D349" s="1"/>
      <c r="E349" s="1"/>
      <c r="F349" s="1"/>
      <c r="G349" s="1"/>
      <c r="H349" s="1"/>
      <c r="I349" s="1"/>
      <c r="J349" s="1"/>
      <c r="K349" s="1"/>
      <c r="L349" s="1"/>
      <c r="M349" s="1"/>
    </row>
    <row r="350" spans="1:13" x14ac:dyDescent="0.2">
      <c r="A350" s="30">
        <v>0.74754182055538854</v>
      </c>
      <c r="B350" s="31">
        <v>-0.34692775911883644</v>
      </c>
      <c r="C350" s="1"/>
      <c r="D350" s="1"/>
      <c r="E350" s="1"/>
      <c r="F350" s="1"/>
      <c r="G350" s="1"/>
      <c r="H350" s="1"/>
      <c r="I350" s="1"/>
      <c r="J350" s="1"/>
      <c r="K350" s="1"/>
      <c r="L350" s="1"/>
      <c r="M350" s="1"/>
    </row>
    <row r="351" spans="1:13" x14ac:dyDescent="0.2">
      <c r="A351" s="30">
        <v>3.0745047524939153</v>
      </c>
      <c r="B351" s="31">
        <v>2.0120441952973067</v>
      </c>
      <c r="C351" s="1"/>
      <c r="D351" s="1"/>
      <c r="E351" s="1"/>
      <c r="F351" s="1"/>
      <c r="G351" s="1"/>
      <c r="H351" s="1"/>
      <c r="I351" s="1"/>
      <c r="J351" s="1"/>
      <c r="K351" s="1"/>
      <c r="L351" s="1"/>
      <c r="M351" s="1"/>
    </row>
    <row r="352" spans="1:13" x14ac:dyDescent="0.2">
      <c r="A352" s="30">
        <v>-0.23545494623586949</v>
      </c>
      <c r="B352" s="31">
        <v>0.71254384030814433</v>
      </c>
      <c r="C352" s="1"/>
      <c r="D352" s="1"/>
      <c r="E352" s="1"/>
      <c r="F352" s="1"/>
      <c r="G352" s="1"/>
      <c r="H352" s="1"/>
      <c r="I352" s="1"/>
      <c r="J352" s="1"/>
      <c r="K352" s="1"/>
      <c r="L352" s="1"/>
      <c r="M352" s="1"/>
    </row>
    <row r="353" spans="1:13" x14ac:dyDescent="0.2">
      <c r="A353" s="30">
        <v>8.9576925380187689E-2</v>
      </c>
      <c r="B353" s="31">
        <v>1.8488796634881142</v>
      </c>
      <c r="C353" s="1"/>
      <c r="D353" s="1"/>
      <c r="E353" s="1"/>
      <c r="F353" s="1"/>
      <c r="G353" s="1"/>
      <c r="H353" s="1"/>
      <c r="I353" s="1"/>
      <c r="J353" s="1"/>
      <c r="K353" s="1"/>
      <c r="L353" s="1"/>
      <c r="M353" s="1"/>
    </row>
    <row r="354" spans="1:13" x14ac:dyDescent="0.2">
      <c r="A354" s="30">
        <v>0.57886320881739939</v>
      </c>
      <c r="B354" s="31">
        <v>-0.91096959995236482</v>
      </c>
      <c r="C354" s="1"/>
      <c r="D354" s="1"/>
      <c r="E354" s="1"/>
      <c r="F354" s="1"/>
      <c r="G354" s="1"/>
      <c r="H354" s="1"/>
      <c r="I354" s="1"/>
      <c r="J354" s="1"/>
      <c r="K354" s="1"/>
      <c r="L354" s="1"/>
      <c r="M354" s="1"/>
    </row>
    <row r="355" spans="1:13" x14ac:dyDescent="0.2">
      <c r="A355" s="30">
        <v>-1.5540008616132135</v>
      </c>
      <c r="B355" s="31">
        <v>1.7892508911782172</v>
      </c>
      <c r="C355" s="1"/>
      <c r="D355" s="1"/>
      <c r="E355" s="1"/>
      <c r="F355" s="1"/>
      <c r="G355" s="1"/>
      <c r="H355" s="1"/>
      <c r="I355" s="1"/>
      <c r="J355" s="1"/>
      <c r="K355" s="1"/>
      <c r="L355" s="1"/>
      <c r="M355" s="1"/>
    </row>
    <row r="356" spans="1:13" x14ac:dyDescent="0.2">
      <c r="A356" s="30">
        <v>-1.5502889571199985</v>
      </c>
      <c r="B356" s="31">
        <v>0.31252828350117035</v>
      </c>
      <c r="C356" s="1"/>
      <c r="D356" s="1"/>
      <c r="E356" s="1"/>
      <c r="F356" s="1"/>
      <c r="G356" s="1"/>
      <c r="H356" s="1"/>
      <c r="I356" s="1"/>
      <c r="J356" s="1"/>
      <c r="K356" s="1"/>
      <c r="L356" s="1"/>
      <c r="M356" s="1"/>
    </row>
    <row r="357" spans="1:13" x14ac:dyDescent="0.2">
      <c r="A357" s="30">
        <v>-1.8254624206814722</v>
      </c>
      <c r="B357" s="31">
        <v>3.0726339402470413</v>
      </c>
      <c r="C357" s="1"/>
      <c r="D357" s="1"/>
      <c r="E357" s="1"/>
      <c r="F357" s="1"/>
      <c r="G357" s="1"/>
      <c r="H357" s="1"/>
      <c r="I357" s="1"/>
      <c r="J357" s="1"/>
      <c r="K357" s="1"/>
      <c r="L357" s="1"/>
      <c r="M357" s="1"/>
    </row>
    <row r="358" spans="1:13" x14ac:dyDescent="0.2">
      <c r="A358" s="30">
        <v>2.1397395851353593</v>
      </c>
      <c r="B358" s="31">
        <v>0.41508559269295608</v>
      </c>
      <c r="C358" s="1"/>
      <c r="D358" s="1"/>
      <c r="E358" s="1"/>
      <c r="F358" s="1"/>
      <c r="G358" s="1"/>
      <c r="H358" s="1"/>
      <c r="I358" s="1"/>
      <c r="J358" s="1"/>
      <c r="K358" s="1"/>
      <c r="L358" s="1"/>
      <c r="M358" s="1"/>
    </row>
    <row r="359" spans="1:13" x14ac:dyDescent="0.2">
      <c r="A359" s="30">
        <v>1.502305541983342</v>
      </c>
      <c r="B359" s="31">
        <v>1.8937083250279279</v>
      </c>
      <c r="C359" s="1"/>
      <c r="D359" s="1"/>
      <c r="E359" s="1"/>
      <c r="F359" s="1"/>
      <c r="G359" s="1"/>
      <c r="H359" s="1"/>
      <c r="I359" s="1"/>
      <c r="J359" s="1"/>
      <c r="K359" s="1"/>
      <c r="L359" s="1"/>
      <c r="M359" s="1"/>
    </row>
    <row r="360" spans="1:13" x14ac:dyDescent="0.2">
      <c r="A360" s="30">
        <v>3.480106610439651</v>
      </c>
      <c r="B360" s="31">
        <v>1.061989739277267</v>
      </c>
      <c r="C360" s="1"/>
      <c r="D360" s="1"/>
      <c r="E360" s="1"/>
      <c r="F360" s="1"/>
      <c r="G360" s="1"/>
      <c r="H360" s="1"/>
      <c r="I360" s="1"/>
      <c r="J360" s="1"/>
      <c r="K360" s="1"/>
      <c r="L360" s="1"/>
      <c r="M360" s="1"/>
    </row>
    <row r="361" spans="1:13" x14ac:dyDescent="0.2">
      <c r="A361" s="30">
        <v>1.6764234888840528</v>
      </c>
      <c r="B361" s="31">
        <v>3.171999508964416</v>
      </c>
      <c r="C361" s="1"/>
      <c r="D361" s="1"/>
      <c r="E361" s="1"/>
      <c r="F361" s="1"/>
      <c r="G361" s="1"/>
      <c r="H361" s="1"/>
      <c r="I361" s="1"/>
      <c r="J361" s="1"/>
      <c r="K361" s="1"/>
      <c r="L361" s="1"/>
      <c r="M361" s="1"/>
    </row>
    <row r="362" spans="1:13" x14ac:dyDescent="0.2">
      <c r="A362" s="30">
        <v>2.1412694109167818</v>
      </c>
      <c r="B362" s="31">
        <v>0.3584406078954715</v>
      </c>
      <c r="C362" s="1"/>
      <c r="D362" s="1"/>
      <c r="E362" s="1"/>
      <c r="F362" s="1"/>
      <c r="G362" s="1"/>
      <c r="H362" s="1"/>
      <c r="I362" s="1"/>
      <c r="J362" s="1"/>
      <c r="K362" s="1"/>
      <c r="L362" s="1"/>
      <c r="M362" s="1"/>
    </row>
    <row r="363" spans="1:13" x14ac:dyDescent="0.2">
      <c r="A363" s="30">
        <v>-0.2164097756949882</v>
      </c>
      <c r="B363" s="31">
        <v>1.3248839225749103</v>
      </c>
      <c r="C363" s="1"/>
      <c r="D363" s="1"/>
      <c r="E363" s="1"/>
      <c r="F363" s="1"/>
      <c r="G363" s="1"/>
      <c r="H363" s="1"/>
      <c r="I363" s="1"/>
      <c r="J363" s="1"/>
      <c r="K363" s="1"/>
      <c r="L363" s="1"/>
      <c r="M363" s="1"/>
    </row>
    <row r="364" spans="1:13" x14ac:dyDescent="0.2">
      <c r="A364" s="30">
        <v>-0.39106855238219096</v>
      </c>
      <c r="B364" s="31">
        <v>2.2194718771214772</v>
      </c>
      <c r="C364" s="1"/>
      <c r="D364" s="1"/>
      <c r="E364" s="1"/>
      <c r="F364" s="1"/>
      <c r="G364" s="1"/>
      <c r="H364" s="1"/>
      <c r="I364" s="1"/>
      <c r="J364" s="1"/>
      <c r="K364" s="1"/>
      <c r="L364" s="1"/>
      <c r="M364" s="1"/>
    </row>
    <row r="365" spans="1:13" x14ac:dyDescent="0.2">
      <c r="A365" s="30">
        <v>2.5877498401127332</v>
      </c>
      <c r="B365" s="31">
        <v>1.794573758976957</v>
      </c>
      <c r="C365" s="1"/>
      <c r="D365" s="1"/>
      <c r="E365" s="1"/>
      <c r="F365" s="1"/>
      <c r="G365" s="1"/>
      <c r="H365" s="1"/>
      <c r="I365" s="1"/>
      <c r="J365" s="1"/>
      <c r="K365" s="1"/>
      <c r="L365" s="1"/>
      <c r="M365" s="1"/>
    </row>
    <row r="366" spans="1:13" x14ac:dyDescent="0.2">
      <c r="A366" s="30">
        <v>1.9229845785345256E-2</v>
      </c>
      <c r="B366" s="31">
        <v>-0.33901193351753922</v>
      </c>
      <c r="C366" s="1"/>
      <c r="D366" s="1"/>
      <c r="E366" s="1"/>
      <c r="F366" s="1"/>
      <c r="G366" s="1"/>
      <c r="H366" s="1"/>
      <c r="I366" s="1"/>
      <c r="J366" s="1"/>
      <c r="K366" s="1"/>
      <c r="L366" s="1"/>
      <c r="M366" s="1"/>
    </row>
    <row r="367" spans="1:13" x14ac:dyDescent="0.2">
      <c r="A367" s="30">
        <v>2.3075694972993137</v>
      </c>
      <c r="B367" s="31">
        <v>1.6738986935485356</v>
      </c>
      <c r="C367" s="1"/>
      <c r="D367" s="1"/>
      <c r="E367" s="1"/>
      <c r="F367" s="1"/>
      <c r="G367" s="1"/>
      <c r="H367" s="1"/>
      <c r="I367" s="1"/>
      <c r="J367" s="1"/>
      <c r="K367" s="1"/>
      <c r="L367" s="1"/>
      <c r="M367" s="1"/>
    </row>
    <row r="368" spans="1:13" x14ac:dyDescent="0.2">
      <c r="A368" s="30">
        <v>1.1700838298871239</v>
      </c>
      <c r="B368" s="31">
        <v>3.5398462939275963</v>
      </c>
      <c r="C368" s="1"/>
      <c r="D368" s="1"/>
      <c r="E368" s="1"/>
      <c r="F368" s="1"/>
      <c r="G368" s="1"/>
      <c r="H368" s="1"/>
      <c r="I368" s="1"/>
      <c r="J368" s="1"/>
      <c r="K368" s="1"/>
      <c r="L368" s="1"/>
      <c r="M368" s="1"/>
    </row>
    <row r="369" spans="1:13" x14ac:dyDescent="0.2">
      <c r="A369" s="30">
        <v>-0.50019757540299525</v>
      </c>
      <c r="B369" s="31">
        <v>-0.22271994790438354</v>
      </c>
      <c r="C369" s="1"/>
      <c r="D369" s="1"/>
      <c r="E369" s="1"/>
      <c r="F369" s="1"/>
      <c r="G369" s="1"/>
      <c r="H369" s="1"/>
      <c r="I369" s="1"/>
      <c r="J369" s="1"/>
      <c r="K369" s="1"/>
      <c r="L369" s="1"/>
      <c r="M369" s="1"/>
    </row>
    <row r="370" spans="1:13" x14ac:dyDescent="0.2">
      <c r="A370" s="30">
        <v>1.8992287722074384</v>
      </c>
      <c r="B370" s="31">
        <v>0.11352923507124535</v>
      </c>
      <c r="C370" s="1"/>
      <c r="D370" s="1"/>
      <c r="E370" s="1"/>
      <c r="F370" s="1"/>
      <c r="G370" s="1"/>
      <c r="H370" s="1"/>
      <c r="I370" s="1"/>
      <c r="J370" s="1"/>
      <c r="K370" s="1"/>
      <c r="L370" s="1"/>
      <c r="M370" s="1"/>
    </row>
    <row r="371" spans="1:13" x14ac:dyDescent="0.2">
      <c r="A371" s="30">
        <v>0.90382417291188177</v>
      </c>
      <c r="B371" s="31">
        <v>-0.39049264064732148</v>
      </c>
      <c r="C371" s="1"/>
      <c r="D371" s="1"/>
      <c r="E371" s="1"/>
      <c r="F371" s="1"/>
      <c r="G371" s="1"/>
      <c r="H371" s="1"/>
      <c r="I371" s="1"/>
      <c r="J371" s="1"/>
      <c r="K371" s="1"/>
      <c r="L371" s="1"/>
      <c r="M371" s="1"/>
    </row>
    <row r="372" spans="1:13" x14ac:dyDescent="0.2">
      <c r="A372" s="30">
        <v>4.6208643422302726</v>
      </c>
      <c r="B372" s="31">
        <v>0.39119702206808515</v>
      </c>
      <c r="C372" s="1"/>
      <c r="D372" s="1"/>
      <c r="E372" s="1"/>
      <c r="F372" s="1"/>
      <c r="G372" s="1"/>
      <c r="H372" s="1"/>
      <c r="I372" s="1"/>
      <c r="J372" s="1"/>
      <c r="K372" s="1"/>
      <c r="L372" s="1"/>
      <c r="M372" s="1"/>
    </row>
    <row r="373" spans="1:13" x14ac:dyDescent="0.2">
      <c r="A373" s="30">
        <v>2.1265970884632042</v>
      </c>
      <c r="B373" s="31">
        <v>-1.2331840609864857</v>
      </c>
      <c r="C373" s="1"/>
      <c r="D373" s="1"/>
      <c r="E373" s="1"/>
      <c r="F373" s="1"/>
      <c r="G373" s="1"/>
      <c r="H373" s="1"/>
      <c r="I373" s="1"/>
      <c r="J373" s="1"/>
      <c r="K373" s="1"/>
      <c r="L373" s="1"/>
      <c r="M373" s="1"/>
    </row>
    <row r="374" spans="1:13" x14ac:dyDescent="0.2">
      <c r="A374" s="30">
        <v>0.25633086823341356</v>
      </c>
      <c r="B374" s="31">
        <v>1.8154170167004517</v>
      </c>
      <c r="C374" s="1"/>
      <c r="D374" s="1"/>
      <c r="E374" s="1"/>
      <c r="F374" s="1"/>
      <c r="G374" s="1"/>
      <c r="H374" s="1"/>
      <c r="I374" s="1"/>
      <c r="J374" s="1"/>
      <c r="K374" s="1"/>
      <c r="L374" s="1"/>
      <c r="M374" s="1"/>
    </row>
    <row r="375" spans="1:13" x14ac:dyDescent="0.2">
      <c r="A375" s="30">
        <v>0.42074776153437443</v>
      </c>
      <c r="B375" s="31">
        <v>1.9638310754166088</v>
      </c>
      <c r="C375" s="1"/>
      <c r="D375" s="1"/>
      <c r="E375" s="1"/>
      <c r="F375" s="1"/>
      <c r="G375" s="1"/>
      <c r="H375" s="1"/>
      <c r="I375" s="1"/>
      <c r="J375" s="1"/>
      <c r="K375" s="1"/>
      <c r="L375" s="1"/>
      <c r="M375" s="1"/>
    </row>
    <row r="376" spans="1:13" x14ac:dyDescent="0.2">
      <c r="A376" s="30">
        <v>0.64942285595456972</v>
      </c>
      <c r="B376" s="31">
        <v>2.5073457619846318</v>
      </c>
      <c r="C376" s="1"/>
      <c r="D376" s="1"/>
      <c r="E376" s="1"/>
      <c r="F376" s="1"/>
      <c r="G376" s="1"/>
      <c r="H376" s="1"/>
      <c r="I376" s="1"/>
      <c r="J376" s="1"/>
      <c r="K376" s="1"/>
      <c r="L376" s="1"/>
      <c r="M376" s="1"/>
    </row>
    <row r="377" spans="1:13" x14ac:dyDescent="0.2">
      <c r="A377" s="30">
        <v>3.2334631305778809</v>
      </c>
      <c r="B377" s="31">
        <v>1.6105507975532394</v>
      </c>
      <c r="C377" s="1"/>
      <c r="D377" s="1"/>
      <c r="E377" s="1"/>
      <c r="F377" s="1"/>
      <c r="G377" s="1"/>
      <c r="H377" s="1"/>
      <c r="I377" s="1"/>
      <c r="J377" s="1"/>
      <c r="K377" s="1"/>
      <c r="L377" s="1"/>
      <c r="M377" s="1"/>
    </row>
    <row r="378" spans="1:13" x14ac:dyDescent="0.2">
      <c r="A378" s="30">
        <v>0.97440901417687176</v>
      </c>
      <c r="B378" s="31">
        <v>2.515780281003837</v>
      </c>
      <c r="C378" s="1"/>
      <c r="D378" s="1"/>
      <c r="E378" s="1"/>
      <c r="F378" s="1"/>
      <c r="G378" s="1"/>
      <c r="H378" s="1"/>
      <c r="I378" s="1"/>
      <c r="J378" s="1"/>
      <c r="K378" s="1"/>
      <c r="L378" s="1"/>
      <c r="M378" s="1"/>
    </row>
    <row r="379" spans="1:13" x14ac:dyDescent="0.2">
      <c r="A379" s="30">
        <v>2.045468561216516</v>
      </c>
      <c r="B379" s="31">
        <v>1.0487759535593582</v>
      </c>
      <c r="C379" s="1"/>
      <c r="D379" s="1"/>
      <c r="E379" s="1"/>
      <c r="F379" s="1"/>
      <c r="G379" s="1"/>
      <c r="H379" s="1"/>
      <c r="I379" s="1"/>
      <c r="J379" s="1"/>
      <c r="K379" s="1"/>
      <c r="L379" s="1"/>
      <c r="M379" s="1"/>
    </row>
    <row r="380" spans="1:13" x14ac:dyDescent="0.2">
      <c r="A380" s="30">
        <v>0.71006196908609598</v>
      </c>
      <c r="B380" s="31">
        <v>0.4630932486203434</v>
      </c>
      <c r="C380" s="1"/>
      <c r="D380" s="1"/>
      <c r="E380" s="1"/>
      <c r="F380" s="1"/>
      <c r="G380" s="1"/>
      <c r="H380" s="1"/>
      <c r="I380" s="1"/>
      <c r="J380" s="1"/>
      <c r="K380" s="1"/>
      <c r="L380" s="1"/>
      <c r="M380" s="1"/>
    </row>
    <row r="381" spans="1:13" x14ac:dyDescent="0.2">
      <c r="A381" s="30">
        <v>2.9732720542845361</v>
      </c>
      <c r="B381" s="31">
        <v>0.94986714317177467</v>
      </c>
      <c r="C381" s="1"/>
      <c r="D381" s="1"/>
      <c r="E381" s="1"/>
      <c r="F381" s="1"/>
      <c r="G381" s="1"/>
      <c r="H381" s="1"/>
      <c r="I381" s="1"/>
      <c r="J381" s="1"/>
      <c r="K381" s="1"/>
      <c r="L381" s="1"/>
      <c r="M381" s="1"/>
    </row>
    <row r="382" spans="1:13" x14ac:dyDescent="0.2">
      <c r="A382" s="30">
        <v>2.5845932601786665</v>
      </c>
      <c r="B382" s="31">
        <v>0.39400467987962318</v>
      </c>
      <c r="C382" s="1"/>
      <c r="D382" s="1"/>
      <c r="E382" s="1"/>
      <c r="F382" s="1"/>
      <c r="G382" s="1"/>
      <c r="H382" s="1"/>
      <c r="I382" s="1"/>
      <c r="J382" s="1"/>
      <c r="K382" s="1"/>
      <c r="L382" s="1"/>
      <c r="M382" s="1"/>
    </row>
    <row r="383" spans="1:13" x14ac:dyDescent="0.2">
      <c r="A383" s="30">
        <v>2.4021699821830804</v>
      </c>
      <c r="B383" s="31">
        <v>1.0958843583945332</v>
      </c>
      <c r="C383" s="1"/>
      <c r="D383" s="1"/>
      <c r="E383" s="1"/>
      <c r="F383" s="1"/>
      <c r="G383" s="1"/>
      <c r="H383" s="1"/>
      <c r="I383" s="1"/>
      <c r="J383" s="1"/>
      <c r="K383" s="1"/>
      <c r="L383" s="1"/>
      <c r="M383" s="1"/>
    </row>
    <row r="384" spans="1:13" x14ac:dyDescent="0.2">
      <c r="A384" s="30">
        <v>0.82133707704194125</v>
      </c>
      <c r="B384" s="31">
        <v>0.88753945888843655</v>
      </c>
      <c r="C384" s="1"/>
      <c r="D384" s="1"/>
      <c r="E384" s="1"/>
      <c r="F384" s="1"/>
      <c r="G384" s="1"/>
      <c r="H384" s="1"/>
      <c r="I384" s="1"/>
      <c r="J384" s="1"/>
      <c r="K384" s="1"/>
      <c r="L384" s="1"/>
      <c r="M384" s="1"/>
    </row>
    <row r="385" spans="1:13" x14ac:dyDescent="0.2">
      <c r="A385" s="30">
        <v>4.774210025059352</v>
      </c>
      <c r="B385" s="31">
        <v>0.51854285201626005</v>
      </c>
      <c r="C385" s="1"/>
      <c r="D385" s="1"/>
      <c r="E385" s="1"/>
      <c r="F385" s="1"/>
      <c r="G385" s="1"/>
      <c r="H385" s="1"/>
      <c r="I385" s="1"/>
      <c r="J385" s="1"/>
      <c r="K385" s="1"/>
      <c r="L385" s="1"/>
      <c r="M385" s="1"/>
    </row>
    <row r="386" spans="1:13" x14ac:dyDescent="0.2">
      <c r="A386" s="30">
        <v>-0.81734571250009502</v>
      </c>
      <c r="B386" s="31">
        <v>-1.7914304209388812</v>
      </c>
      <c r="C386" s="1"/>
      <c r="D386" s="1"/>
      <c r="E386" s="1"/>
      <c r="F386" s="1"/>
      <c r="G386" s="1"/>
      <c r="H386" s="1"/>
      <c r="I386" s="1"/>
      <c r="J386" s="1"/>
      <c r="K386" s="1"/>
      <c r="L386" s="1"/>
      <c r="M386" s="1"/>
    </row>
    <row r="387" spans="1:13" x14ac:dyDescent="0.2">
      <c r="A387" s="30">
        <v>-1.0878514264582249</v>
      </c>
      <c r="B387" s="31">
        <v>3.0251662672980832</v>
      </c>
      <c r="C387" s="1"/>
      <c r="D387" s="1"/>
      <c r="E387" s="1"/>
      <c r="F387" s="1"/>
      <c r="G387" s="1"/>
      <c r="H387" s="1"/>
      <c r="I387" s="1"/>
      <c r="J387" s="1"/>
      <c r="K387" s="1"/>
      <c r="L387" s="1"/>
      <c r="M387" s="1"/>
    </row>
    <row r="388" spans="1:13" x14ac:dyDescent="0.2">
      <c r="A388" s="30">
        <v>-0.71880665614310413</v>
      </c>
      <c r="B388" s="31">
        <v>-3.4327472581822951</v>
      </c>
      <c r="C388" s="1"/>
      <c r="D388" s="1"/>
      <c r="E388" s="1"/>
      <c r="F388" s="1"/>
      <c r="G388" s="1"/>
      <c r="H388" s="1"/>
      <c r="I388" s="1"/>
      <c r="J388" s="1"/>
      <c r="K388" s="1"/>
      <c r="L388" s="1"/>
      <c r="M388" s="1"/>
    </row>
    <row r="389" spans="1:13" x14ac:dyDescent="0.2">
      <c r="A389" s="30">
        <v>1.4608635104355718</v>
      </c>
      <c r="B389" s="31">
        <v>1.1032763208734688</v>
      </c>
      <c r="C389" s="1"/>
      <c r="D389" s="1"/>
      <c r="E389" s="1"/>
      <c r="F389" s="1"/>
      <c r="G389" s="1"/>
      <c r="H389" s="1"/>
      <c r="I389" s="1"/>
      <c r="J389" s="1"/>
      <c r="K389" s="1"/>
      <c r="L389" s="1"/>
      <c r="M389" s="1"/>
    </row>
    <row r="390" spans="1:13" x14ac:dyDescent="0.2">
      <c r="A390" s="30">
        <v>0.3355327766369135</v>
      </c>
      <c r="B390" s="31">
        <v>1.4680281843523928</v>
      </c>
      <c r="C390" s="1"/>
      <c r="D390" s="1"/>
      <c r="E390" s="1"/>
      <c r="F390" s="1"/>
      <c r="G390" s="1"/>
      <c r="H390" s="1"/>
      <c r="I390" s="1"/>
      <c r="J390" s="1"/>
      <c r="K390" s="1"/>
      <c r="L390" s="1"/>
      <c r="M390" s="1"/>
    </row>
    <row r="391" spans="1:13" x14ac:dyDescent="0.2">
      <c r="A391" s="30">
        <v>-1.2404610406997567</v>
      </c>
      <c r="B391" s="31">
        <v>5.6032898487771465</v>
      </c>
      <c r="C391" s="1"/>
      <c r="D391" s="1"/>
      <c r="E391" s="1"/>
      <c r="F391" s="1"/>
      <c r="G391" s="1"/>
      <c r="H391" s="1"/>
      <c r="I391" s="1"/>
      <c r="J391" s="1"/>
      <c r="K391" s="1"/>
      <c r="L391" s="1"/>
      <c r="M391" s="1"/>
    </row>
    <row r="392" spans="1:13" x14ac:dyDescent="0.2">
      <c r="A392" s="30">
        <v>2.489583796934268</v>
      </c>
      <c r="B392" s="31">
        <v>0.9641634883880652</v>
      </c>
      <c r="C392" s="1"/>
      <c r="D392" s="1"/>
      <c r="E392" s="1"/>
      <c r="F392" s="1"/>
      <c r="G392" s="1"/>
      <c r="H392" s="1"/>
      <c r="I392" s="1"/>
      <c r="J392" s="1"/>
      <c r="K392" s="1"/>
      <c r="L392" s="1"/>
      <c r="M392" s="1"/>
    </row>
    <row r="393" spans="1:13" x14ac:dyDescent="0.2">
      <c r="A393" s="30">
        <v>1.4916075061911482</v>
      </c>
      <c r="B393" s="31">
        <v>0.35739242266343008</v>
      </c>
      <c r="C393" s="1"/>
      <c r="D393" s="1"/>
      <c r="E393" s="1"/>
      <c r="F393" s="1"/>
      <c r="G393" s="1"/>
      <c r="H393" s="1"/>
      <c r="I393" s="1"/>
      <c r="J393" s="1"/>
      <c r="K393" s="1"/>
      <c r="L393" s="1"/>
      <c r="M393" s="1"/>
    </row>
    <row r="394" spans="1:13" x14ac:dyDescent="0.2">
      <c r="A394" s="30">
        <v>1.0292240825198118</v>
      </c>
      <c r="B394" s="31">
        <v>0.43569179714436657</v>
      </c>
      <c r="C394" s="1"/>
      <c r="D394" s="1"/>
      <c r="E394" s="1"/>
      <c r="F394" s="1"/>
      <c r="G394" s="1"/>
      <c r="H394" s="1"/>
      <c r="I394" s="1"/>
      <c r="J394" s="1"/>
      <c r="K394" s="1"/>
      <c r="L394" s="1"/>
      <c r="M394" s="1"/>
    </row>
    <row r="395" spans="1:13" x14ac:dyDescent="0.2">
      <c r="A395" s="30">
        <v>0.70321201669457245</v>
      </c>
      <c r="B395" s="31">
        <v>1.1863318428910314</v>
      </c>
      <c r="C395" s="1"/>
      <c r="D395" s="1"/>
      <c r="E395" s="1"/>
      <c r="F395" s="1"/>
      <c r="G395" s="1"/>
      <c r="H395" s="1"/>
      <c r="I395" s="1"/>
      <c r="J395" s="1"/>
      <c r="K395" s="1"/>
      <c r="L395" s="1"/>
      <c r="M395" s="1"/>
    </row>
    <row r="396" spans="1:13" x14ac:dyDescent="0.2">
      <c r="A396" s="30">
        <v>-0.22667454119493669</v>
      </c>
      <c r="B396" s="31">
        <v>0.88257682907622281</v>
      </c>
      <c r="C396" s="1"/>
      <c r="D396" s="1"/>
      <c r="E396" s="1"/>
      <c r="F396" s="1"/>
      <c r="G396" s="1"/>
      <c r="H396" s="1"/>
      <c r="I396" s="1"/>
      <c r="J396" s="1"/>
      <c r="K396" s="1"/>
      <c r="L396" s="1"/>
      <c r="M396" s="1"/>
    </row>
    <row r="397" spans="1:13" x14ac:dyDescent="0.2">
      <c r="A397" s="30">
        <v>0.14016121886974653</v>
      </c>
      <c r="B397" s="31">
        <v>-0.44590179420522613</v>
      </c>
      <c r="C397" s="1"/>
      <c r="D397" s="1"/>
      <c r="E397" s="1"/>
      <c r="F397" s="1"/>
      <c r="G397" s="1"/>
      <c r="H397" s="1"/>
      <c r="I397" s="1"/>
      <c r="J397" s="1"/>
      <c r="K397" s="1"/>
      <c r="L397" s="1"/>
      <c r="M397" s="1"/>
    </row>
    <row r="398" spans="1:13" x14ac:dyDescent="0.2">
      <c r="A398" s="30">
        <v>0.55322166455619126</v>
      </c>
      <c r="B398" s="31">
        <v>1.6623971266837576</v>
      </c>
      <c r="C398" s="1"/>
      <c r="D398" s="1"/>
      <c r="E398" s="1"/>
      <c r="F398" s="1"/>
      <c r="G398" s="1"/>
      <c r="H398" s="1"/>
      <c r="I398" s="1"/>
      <c r="J398" s="1"/>
      <c r="K398" s="1"/>
      <c r="L398" s="1"/>
      <c r="M398" s="1"/>
    </row>
    <row r="399" spans="1:13" x14ac:dyDescent="0.2">
      <c r="A399" s="30">
        <v>1.5642240111183754</v>
      </c>
      <c r="B399" s="31">
        <v>1.4261353922565776</v>
      </c>
      <c r="C399" s="1"/>
      <c r="D399" s="1"/>
      <c r="E399" s="1"/>
      <c r="F399" s="1"/>
      <c r="G399" s="1"/>
      <c r="H399" s="1"/>
      <c r="I399" s="1"/>
      <c r="J399" s="1"/>
      <c r="K399" s="1"/>
      <c r="L399" s="1"/>
      <c r="M399" s="1"/>
    </row>
    <row r="400" spans="1:13" x14ac:dyDescent="0.2">
      <c r="A400" s="30">
        <v>-0.28420642195601686</v>
      </c>
      <c r="B400" s="31">
        <v>0.73228766575109927</v>
      </c>
      <c r="C400" s="1"/>
      <c r="D400" s="1"/>
      <c r="E400" s="1"/>
      <c r="F400" s="1"/>
      <c r="G400" s="1"/>
      <c r="H400" s="1"/>
      <c r="I400" s="1"/>
      <c r="J400" s="1"/>
      <c r="K400" s="1"/>
      <c r="L400" s="1"/>
      <c r="M400" s="1"/>
    </row>
    <row r="401" spans="1:13" x14ac:dyDescent="0.2">
      <c r="A401" s="30">
        <v>3.0973957721698921</v>
      </c>
      <c r="B401" s="31">
        <v>0.90076247612310623</v>
      </c>
      <c r="C401" s="1"/>
      <c r="D401" s="1"/>
      <c r="E401" s="1"/>
      <c r="F401" s="1"/>
      <c r="G401" s="1"/>
      <c r="H401" s="1"/>
      <c r="I401" s="1"/>
      <c r="J401" s="1"/>
      <c r="K401" s="1"/>
      <c r="L401" s="1"/>
      <c r="M401" s="1"/>
    </row>
    <row r="402" spans="1:13" x14ac:dyDescent="0.2">
      <c r="A402" s="30">
        <v>1.705472990504302</v>
      </c>
      <c r="B402" s="31">
        <v>4.9565342974706681</v>
      </c>
      <c r="C402" s="1"/>
      <c r="D402" s="1"/>
      <c r="E402" s="1"/>
      <c r="F402" s="1"/>
      <c r="G402" s="1"/>
      <c r="H402" s="1"/>
      <c r="I402" s="1"/>
      <c r="J402" s="1"/>
      <c r="K402" s="1"/>
      <c r="L402" s="1"/>
      <c r="M402" s="1"/>
    </row>
    <row r="403" spans="1:13" x14ac:dyDescent="0.2">
      <c r="A403" s="30">
        <v>1.8658494000494268</v>
      </c>
      <c r="B403" s="31">
        <v>-0.16105927295561684</v>
      </c>
      <c r="C403" s="1"/>
      <c r="D403" s="1"/>
      <c r="E403" s="1"/>
      <c r="F403" s="1"/>
      <c r="G403" s="1"/>
      <c r="H403" s="1"/>
      <c r="I403" s="1"/>
      <c r="J403" s="1"/>
      <c r="K403" s="1"/>
      <c r="L403" s="1"/>
      <c r="M403" s="1"/>
    </row>
    <row r="404" spans="1:13" x14ac:dyDescent="0.2">
      <c r="A404" s="30">
        <v>2.1291544964671454</v>
      </c>
      <c r="B404" s="31">
        <v>-0.34955892568833868</v>
      </c>
      <c r="C404" s="1"/>
      <c r="D404" s="1"/>
      <c r="E404" s="1"/>
      <c r="F404" s="1"/>
      <c r="G404" s="1"/>
      <c r="H404" s="1"/>
      <c r="I404" s="1"/>
      <c r="J404" s="1"/>
      <c r="K404" s="1"/>
      <c r="L404" s="1"/>
      <c r="M404" s="1"/>
    </row>
    <row r="405" spans="1:13" x14ac:dyDescent="0.2">
      <c r="A405" s="30">
        <v>0.96364024424039574</v>
      </c>
      <c r="B405" s="31">
        <v>0.85303237875919635</v>
      </c>
      <c r="C405" s="1"/>
      <c r="D405" s="1"/>
      <c r="E405" s="1"/>
      <c r="F405" s="1"/>
      <c r="G405" s="1"/>
      <c r="H405" s="1"/>
      <c r="I405" s="1"/>
      <c r="J405" s="1"/>
      <c r="K405" s="1"/>
      <c r="L405" s="1"/>
      <c r="M405" s="1"/>
    </row>
    <row r="406" spans="1:13" x14ac:dyDescent="0.2">
      <c r="A406" s="30">
        <v>0.97907253687658569</v>
      </c>
      <c r="B406" s="31">
        <v>2.3185694680017122</v>
      </c>
      <c r="C406" s="1"/>
      <c r="D406" s="1"/>
      <c r="E406" s="1"/>
      <c r="F406" s="1"/>
      <c r="G406" s="1"/>
      <c r="H406" s="1"/>
      <c r="I406" s="1"/>
      <c r="J406" s="1"/>
      <c r="K406" s="1"/>
      <c r="L406" s="1"/>
      <c r="M406" s="1"/>
    </row>
    <row r="407" spans="1:13" x14ac:dyDescent="0.2">
      <c r="A407" s="30">
        <v>3.1858707973276088</v>
      </c>
      <c r="B407" s="31">
        <v>1.6979638164206388</v>
      </c>
      <c r="C407" s="1"/>
      <c r="D407" s="1"/>
      <c r="E407" s="1"/>
      <c r="F407" s="1"/>
      <c r="G407" s="1"/>
      <c r="H407" s="1"/>
      <c r="I407" s="1"/>
      <c r="J407" s="1"/>
      <c r="K407" s="1"/>
      <c r="L407" s="1"/>
      <c r="M407" s="1"/>
    </row>
    <row r="408" spans="1:13" x14ac:dyDescent="0.2">
      <c r="A408" s="30">
        <v>0.43329277203778793</v>
      </c>
      <c r="B408" s="31">
        <v>1.4355276501829262</v>
      </c>
      <c r="C408" s="1"/>
      <c r="D408" s="1"/>
      <c r="E408" s="1"/>
      <c r="F408" s="1"/>
      <c r="G408" s="1"/>
      <c r="H408" s="1"/>
      <c r="I408" s="1"/>
      <c r="J408" s="1"/>
      <c r="K408" s="1"/>
      <c r="L408" s="1"/>
      <c r="M408" s="1"/>
    </row>
    <row r="409" spans="1:13" x14ac:dyDescent="0.2">
      <c r="A409" s="30">
        <v>-1.3990981368654012</v>
      </c>
      <c r="B409" s="31">
        <v>1.7987615551894431</v>
      </c>
      <c r="C409" s="1"/>
      <c r="D409" s="1"/>
      <c r="E409" s="1"/>
      <c r="F409" s="1"/>
      <c r="G409" s="1"/>
      <c r="H409" s="1"/>
      <c r="I409" s="1"/>
      <c r="J409" s="1"/>
      <c r="K409" s="1"/>
      <c r="L409" s="1"/>
      <c r="M409" s="1"/>
    </row>
    <row r="410" spans="1:13" x14ac:dyDescent="0.2">
      <c r="A410" s="30">
        <v>1.5510102388591827</v>
      </c>
      <c r="B410" s="31">
        <v>-0.68780586866847826</v>
      </c>
      <c r="C410" s="1"/>
      <c r="D410" s="1"/>
      <c r="E410" s="1"/>
      <c r="F410" s="1"/>
      <c r="G410" s="1"/>
      <c r="H410" s="1"/>
      <c r="I410" s="1"/>
      <c r="J410" s="1"/>
      <c r="K410" s="1"/>
      <c r="L410" s="1"/>
      <c r="M410" s="1"/>
    </row>
    <row r="411" spans="1:13" x14ac:dyDescent="0.2">
      <c r="A411" s="30">
        <v>2.2305479298834494</v>
      </c>
      <c r="B411" s="31">
        <v>-0.67177563006333574</v>
      </c>
      <c r="C411" s="1"/>
      <c r="D411" s="1"/>
      <c r="E411" s="1"/>
      <c r="F411" s="1"/>
      <c r="G411" s="1"/>
      <c r="H411" s="1"/>
      <c r="I411" s="1"/>
      <c r="J411" s="1"/>
      <c r="K411" s="1"/>
      <c r="L411" s="1"/>
      <c r="M411" s="1"/>
    </row>
    <row r="412" spans="1:13" x14ac:dyDescent="0.2">
      <c r="A412" s="30">
        <v>0.19458188204464</v>
      </c>
      <c r="B412" s="31">
        <v>0.91630993686744244</v>
      </c>
      <c r="C412" s="1"/>
      <c r="D412" s="1"/>
      <c r="E412" s="1"/>
      <c r="F412" s="1"/>
      <c r="G412" s="1"/>
      <c r="H412" s="1"/>
      <c r="I412" s="1"/>
      <c r="J412" s="1"/>
      <c r="K412" s="1"/>
      <c r="L412" s="1"/>
      <c r="M412" s="1"/>
    </row>
    <row r="413" spans="1:13" x14ac:dyDescent="0.2">
      <c r="A413" s="30">
        <v>1.8980163859746457</v>
      </c>
      <c r="B413" s="31">
        <v>-3.1285856567791441</v>
      </c>
      <c r="C413" s="1"/>
      <c r="D413" s="1"/>
      <c r="E413" s="1"/>
      <c r="F413" s="1"/>
      <c r="G413" s="1"/>
      <c r="H413" s="1"/>
      <c r="I413" s="1"/>
      <c r="J413" s="1"/>
      <c r="K413" s="1"/>
      <c r="L413" s="1"/>
      <c r="M413" s="1"/>
    </row>
    <row r="414" spans="1:13" x14ac:dyDescent="0.2">
      <c r="A414" s="30">
        <v>8.9744815509362974E-2</v>
      </c>
      <c r="B414" s="31">
        <v>2.2241229556944848</v>
      </c>
      <c r="C414" s="1"/>
      <c r="D414" s="1"/>
      <c r="E414" s="1"/>
      <c r="F414" s="1"/>
      <c r="G414" s="1"/>
      <c r="H414" s="1"/>
      <c r="I414" s="1"/>
      <c r="J414" s="1"/>
      <c r="K414" s="1"/>
      <c r="L414" s="1"/>
      <c r="M414" s="1"/>
    </row>
    <row r="415" spans="1:13" x14ac:dyDescent="0.2">
      <c r="A415" s="30">
        <v>-1.0100029061517835</v>
      </c>
      <c r="B415" s="31">
        <v>1.9780555539921298</v>
      </c>
      <c r="C415" s="1"/>
      <c r="D415" s="1"/>
      <c r="E415" s="1"/>
      <c r="F415" s="1"/>
      <c r="G415" s="1"/>
      <c r="H415" s="1"/>
      <c r="I415" s="1"/>
      <c r="J415" s="1"/>
      <c r="K415" s="1"/>
      <c r="L415" s="1"/>
      <c r="M415" s="1"/>
    </row>
    <row r="416" spans="1:13" x14ac:dyDescent="0.2">
      <c r="A416" s="30">
        <v>1.2966750133982257</v>
      </c>
      <c r="B416" s="31">
        <v>-0.4014850090380786</v>
      </c>
      <c r="C416" s="1"/>
      <c r="D416" s="1"/>
      <c r="E416" s="1"/>
      <c r="F416" s="1"/>
      <c r="G416" s="1"/>
      <c r="H416" s="1"/>
      <c r="I416" s="1"/>
      <c r="J416" s="1"/>
      <c r="K416" s="1"/>
      <c r="L416" s="1"/>
      <c r="M416" s="1"/>
    </row>
    <row r="417" spans="1:13" x14ac:dyDescent="0.2">
      <c r="A417" s="30">
        <v>1.6156558266122092</v>
      </c>
      <c r="B417" s="31">
        <v>-0.81356483620279474</v>
      </c>
      <c r="C417" s="1"/>
      <c r="D417" s="1"/>
      <c r="E417" s="1"/>
      <c r="F417" s="1"/>
      <c r="G417" s="1"/>
      <c r="H417" s="1"/>
      <c r="I417" s="1"/>
      <c r="J417" s="1"/>
      <c r="K417" s="1"/>
      <c r="L417" s="1"/>
      <c r="M417" s="1"/>
    </row>
    <row r="418" spans="1:13" x14ac:dyDescent="0.2">
      <c r="A418" s="30">
        <v>1.3283531982458241</v>
      </c>
      <c r="B418" s="31">
        <v>2.1433010208159851</v>
      </c>
      <c r="C418" s="1"/>
      <c r="D418" s="1"/>
      <c r="E418" s="1"/>
      <c r="F418" s="1"/>
      <c r="G418" s="1"/>
      <c r="H418" s="1"/>
      <c r="I418" s="1"/>
      <c r="J418" s="1"/>
      <c r="K418" s="1"/>
      <c r="L418" s="1"/>
      <c r="M418" s="1"/>
    </row>
    <row r="419" spans="1:13" x14ac:dyDescent="0.2">
      <c r="A419" s="30">
        <v>0.36048311425121948</v>
      </c>
      <c r="B419" s="31">
        <v>0.20294864340154639</v>
      </c>
      <c r="C419" s="1"/>
      <c r="D419" s="1"/>
      <c r="E419" s="1"/>
      <c r="F419" s="1"/>
      <c r="G419" s="1"/>
      <c r="H419" s="1"/>
      <c r="I419" s="1"/>
      <c r="J419" s="1"/>
      <c r="K419" s="1"/>
      <c r="L419" s="1"/>
      <c r="M419" s="1"/>
    </row>
    <row r="420" spans="1:13" x14ac:dyDescent="0.2">
      <c r="A420" s="30">
        <v>0.54349008744622873</v>
      </c>
      <c r="B420" s="31">
        <v>0.29434104128971494</v>
      </c>
      <c r="C420" s="1"/>
      <c r="D420" s="1"/>
      <c r="E420" s="1"/>
      <c r="F420" s="1"/>
      <c r="G420" s="1"/>
      <c r="H420" s="1"/>
      <c r="I420" s="1"/>
      <c r="J420" s="1"/>
      <c r="K420" s="1"/>
      <c r="L420" s="1"/>
      <c r="M420" s="1"/>
    </row>
    <row r="421" spans="1:13" x14ac:dyDescent="0.2">
      <c r="A421" s="30">
        <v>-0.62129409550044412</v>
      </c>
      <c r="B421" s="31">
        <v>1.8352956988378617</v>
      </c>
      <c r="C421" s="1"/>
      <c r="D421" s="1"/>
      <c r="E421" s="1"/>
      <c r="F421" s="1"/>
      <c r="G421" s="1"/>
      <c r="H421" s="1"/>
      <c r="I421" s="1"/>
      <c r="J421" s="1"/>
      <c r="K421" s="1"/>
      <c r="L421" s="1"/>
      <c r="M421" s="1"/>
    </row>
    <row r="422" spans="1:13" x14ac:dyDescent="0.2">
      <c r="A422" s="30">
        <v>1.0763491613626517</v>
      </c>
      <c r="B422" s="31">
        <v>1.3582560442691975</v>
      </c>
      <c r="C422" s="1"/>
      <c r="D422" s="1"/>
      <c r="E422" s="1"/>
      <c r="F422" s="1"/>
      <c r="G422" s="1"/>
      <c r="H422" s="1"/>
      <c r="I422" s="1"/>
      <c r="J422" s="1"/>
      <c r="K422" s="1"/>
      <c r="L422" s="1"/>
      <c r="M422" s="1"/>
    </row>
    <row r="423" spans="1:13" x14ac:dyDescent="0.2">
      <c r="A423" s="30">
        <v>1.7280950488029119</v>
      </c>
      <c r="B423" s="31">
        <v>0.49764008368960377</v>
      </c>
      <c r="C423" s="1"/>
      <c r="D423" s="1"/>
      <c r="E423" s="1"/>
      <c r="F423" s="1"/>
      <c r="G423" s="1"/>
      <c r="H423" s="1"/>
      <c r="I423" s="1"/>
      <c r="J423" s="1"/>
      <c r="K423" s="1"/>
      <c r="L423" s="1"/>
      <c r="M423" s="1"/>
    </row>
    <row r="424" spans="1:13" x14ac:dyDescent="0.2">
      <c r="A424" s="30">
        <v>0.82144074755719509</v>
      </c>
      <c r="B424" s="31">
        <v>0.80083474032037039</v>
      </c>
      <c r="C424" s="1"/>
      <c r="D424" s="1"/>
      <c r="E424" s="1"/>
      <c r="F424" s="1"/>
      <c r="G424" s="1"/>
      <c r="H424" s="1"/>
      <c r="I424" s="1"/>
      <c r="J424" s="1"/>
      <c r="K424" s="1"/>
      <c r="L424" s="1"/>
      <c r="M424" s="1"/>
    </row>
    <row r="425" spans="1:13" x14ac:dyDescent="0.2">
      <c r="A425" s="30">
        <v>2.1043913555378224</v>
      </c>
      <c r="B425" s="31">
        <v>1.2649850233011026</v>
      </c>
      <c r="C425" s="1"/>
      <c r="D425" s="1"/>
      <c r="E425" s="1"/>
      <c r="F425" s="1"/>
      <c r="G425" s="1"/>
      <c r="H425" s="1"/>
      <c r="I425" s="1"/>
      <c r="J425" s="1"/>
      <c r="K425" s="1"/>
      <c r="L425" s="1"/>
      <c r="M425" s="1"/>
    </row>
    <row r="426" spans="1:13" x14ac:dyDescent="0.2">
      <c r="A426" s="30">
        <v>-0.28249817622198159</v>
      </c>
      <c r="B426" s="31">
        <v>1.0525695496735634</v>
      </c>
      <c r="C426" s="1"/>
      <c r="D426" s="1"/>
      <c r="E426" s="1"/>
      <c r="F426" s="1"/>
      <c r="G426" s="1"/>
      <c r="H426" s="1"/>
      <c r="I426" s="1"/>
      <c r="J426" s="1"/>
      <c r="K426" s="1"/>
      <c r="L426" s="1"/>
      <c r="M426" s="1"/>
    </row>
    <row r="427" spans="1:13" x14ac:dyDescent="0.2">
      <c r="A427" s="30">
        <v>0.77408230771848818</v>
      </c>
      <c r="B427" s="31">
        <v>1.2611195098580628</v>
      </c>
      <c r="C427" s="1"/>
      <c r="D427" s="1"/>
      <c r="E427" s="1"/>
      <c r="F427" s="1"/>
      <c r="G427" s="1"/>
      <c r="H427" s="1"/>
      <c r="I427" s="1"/>
      <c r="J427" s="1"/>
      <c r="K427" s="1"/>
      <c r="L427" s="1"/>
      <c r="M427" s="1"/>
    </row>
    <row r="428" spans="1:13" x14ac:dyDescent="0.2">
      <c r="A428" s="30">
        <v>0.95958059692617981</v>
      </c>
      <c r="B428" s="31">
        <v>1.6123523933230386</v>
      </c>
      <c r="C428" s="1"/>
      <c r="D428" s="1"/>
      <c r="E428" s="1"/>
      <c r="F428" s="1"/>
      <c r="G428" s="1"/>
      <c r="H428" s="1"/>
      <c r="I428" s="1"/>
      <c r="J428" s="1"/>
      <c r="K428" s="1"/>
      <c r="L428" s="1"/>
      <c r="M428" s="1"/>
    </row>
    <row r="429" spans="1:13" x14ac:dyDescent="0.2">
      <c r="A429" s="30">
        <v>-1.342303293433285</v>
      </c>
      <c r="B429" s="31">
        <v>0.85100885870097942</v>
      </c>
      <c r="C429" s="1"/>
      <c r="D429" s="1"/>
      <c r="E429" s="1"/>
      <c r="F429" s="1"/>
      <c r="G429" s="1"/>
      <c r="H429" s="1"/>
      <c r="I429" s="1"/>
      <c r="J429" s="1"/>
      <c r="K429" s="1"/>
      <c r="L429" s="1"/>
      <c r="M429" s="1"/>
    </row>
    <row r="430" spans="1:13" x14ac:dyDescent="0.2">
      <c r="A430" s="30">
        <v>0.69247304284182554</v>
      </c>
      <c r="B430" s="31">
        <v>1.7577779791729999</v>
      </c>
      <c r="C430" s="1"/>
      <c r="D430" s="1"/>
      <c r="E430" s="1"/>
      <c r="F430" s="1"/>
      <c r="G430" s="1"/>
      <c r="H430" s="1"/>
      <c r="I430" s="1"/>
      <c r="J430" s="1"/>
      <c r="K430" s="1"/>
      <c r="L430" s="1"/>
      <c r="M430" s="1"/>
    </row>
    <row r="431" spans="1:13" x14ac:dyDescent="0.2">
      <c r="A431" s="30">
        <v>1.4668074260569268</v>
      </c>
      <c r="B431" s="31">
        <v>1.5081408481948224</v>
      </c>
      <c r="C431" s="1"/>
      <c r="D431" s="1"/>
      <c r="E431" s="1"/>
      <c r="F431" s="1"/>
      <c r="G431" s="1"/>
      <c r="H431" s="1"/>
      <c r="I431" s="1"/>
      <c r="J431" s="1"/>
      <c r="K431" s="1"/>
      <c r="L431" s="1"/>
      <c r="M431" s="1"/>
    </row>
    <row r="432" spans="1:13" x14ac:dyDescent="0.2">
      <c r="A432" s="30">
        <v>0.91975581384998617</v>
      </c>
      <c r="B432" s="31">
        <v>0.85932425443749438</v>
      </c>
      <c r="C432" s="1"/>
      <c r="D432" s="1"/>
      <c r="E432" s="1"/>
      <c r="F432" s="1"/>
      <c r="G432" s="1"/>
      <c r="H432" s="1"/>
      <c r="I432" s="1"/>
      <c r="J432" s="1"/>
      <c r="K432" s="1"/>
      <c r="L432" s="1"/>
      <c r="M432" s="1"/>
    </row>
    <row r="433" spans="1:13" x14ac:dyDescent="0.2">
      <c r="A433" s="30">
        <v>3.0994244302420233</v>
      </c>
      <c r="B433" s="31">
        <v>0.46950046254530864</v>
      </c>
      <c r="C433" s="1"/>
      <c r="D433" s="1"/>
      <c r="E433" s="1"/>
      <c r="F433" s="1"/>
      <c r="G433" s="1"/>
      <c r="H433" s="1"/>
      <c r="I433" s="1"/>
      <c r="J433" s="1"/>
      <c r="K433" s="1"/>
      <c r="L433" s="1"/>
      <c r="M433" s="1"/>
    </row>
    <row r="434" spans="1:13" x14ac:dyDescent="0.2">
      <c r="A434" s="30">
        <v>3.6662554247405064</v>
      </c>
      <c r="B434" s="31">
        <v>1.4394802871430139</v>
      </c>
      <c r="C434" s="1"/>
      <c r="D434" s="1"/>
      <c r="E434" s="1"/>
      <c r="F434" s="1"/>
      <c r="G434" s="1"/>
      <c r="H434" s="1"/>
      <c r="I434" s="1"/>
      <c r="J434" s="1"/>
      <c r="K434" s="1"/>
      <c r="L434" s="1"/>
      <c r="M434" s="1"/>
    </row>
    <row r="435" spans="1:13" x14ac:dyDescent="0.2">
      <c r="A435" s="30">
        <v>2.3351878640701091</v>
      </c>
      <c r="B435" s="31">
        <v>0.49370459495613905</v>
      </c>
      <c r="C435" s="1"/>
      <c r="D435" s="1"/>
      <c r="E435" s="1"/>
      <c r="F435" s="1"/>
      <c r="G435" s="1"/>
      <c r="H435" s="1"/>
      <c r="I435" s="1"/>
      <c r="J435" s="1"/>
      <c r="K435" s="1"/>
      <c r="L435" s="1"/>
      <c r="M435" s="1"/>
    </row>
    <row r="436" spans="1:13" x14ac:dyDescent="0.2">
      <c r="A436" s="30">
        <v>-0.5484602857552523</v>
      </c>
      <c r="B436" s="31">
        <v>2.0975452923537929</v>
      </c>
      <c r="C436" s="1"/>
      <c r="D436" s="1"/>
      <c r="E436" s="1"/>
      <c r="F436" s="1"/>
      <c r="G436" s="1"/>
      <c r="H436" s="1"/>
      <c r="I436" s="1"/>
      <c r="J436" s="1"/>
      <c r="K436" s="1"/>
      <c r="L436" s="1"/>
      <c r="M436" s="1"/>
    </row>
    <row r="437" spans="1:13" x14ac:dyDescent="0.2">
      <c r="A437" s="30">
        <v>-1.3996870923562774</v>
      </c>
      <c r="B437" s="31">
        <v>2.5932595691476155</v>
      </c>
      <c r="C437" s="1"/>
      <c r="D437" s="1"/>
      <c r="E437" s="1"/>
      <c r="F437" s="1"/>
      <c r="G437" s="1"/>
      <c r="H437" s="1"/>
      <c r="I437" s="1"/>
      <c r="J437" s="1"/>
      <c r="K437" s="1"/>
      <c r="L437" s="1"/>
      <c r="M437" s="1"/>
    </row>
    <row r="438" spans="1:13" x14ac:dyDescent="0.2">
      <c r="A438" s="30">
        <v>-0.26284782931048334</v>
      </c>
      <c r="B438" s="31">
        <v>2.6657188183524254</v>
      </c>
      <c r="C438" s="1"/>
      <c r="D438" s="1"/>
      <c r="E438" s="1"/>
      <c r="F438" s="1"/>
      <c r="G438" s="1"/>
      <c r="H438" s="1"/>
      <c r="I438" s="1"/>
      <c r="J438" s="1"/>
      <c r="K438" s="1"/>
      <c r="L438" s="1"/>
      <c r="M438" s="1"/>
    </row>
    <row r="439" spans="1:13" x14ac:dyDescent="0.2">
      <c r="A439" s="30">
        <v>3.2548909458233113</v>
      </c>
      <c r="B439" s="31">
        <v>1.2704912842133727</v>
      </c>
      <c r="C439" s="1"/>
      <c r="D439" s="1"/>
      <c r="E439" s="1"/>
      <c r="F439" s="1"/>
      <c r="G439" s="1"/>
      <c r="H439" s="1"/>
      <c r="I439" s="1"/>
      <c r="J439" s="1"/>
      <c r="K439" s="1"/>
      <c r="L439" s="1"/>
      <c r="M439" s="1"/>
    </row>
    <row r="440" spans="1:13" x14ac:dyDescent="0.2">
      <c r="A440" s="30">
        <v>1.3118799060332826</v>
      </c>
      <c r="B440" s="31">
        <v>1.2246764221109132</v>
      </c>
      <c r="C440" s="1"/>
      <c r="D440" s="1"/>
      <c r="E440" s="1"/>
      <c r="F440" s="1"/>
      <c r="G440" s="1"/>
      <c r="H440" s="1"/>
      <c r="I440" s="1"/>
      <c r="J440" s="1"/>
      <c r="K440" s="1"/>
      <c r="L440" s="1"/>
      <c r="M440" s="1"/>
    </row>
    <row r="441" spans="1:13" x14ac:dyDescent="0.2">
      <c r="A441" s="30">
        <v>2.3210177694161134</v>
      </c>
      <c r="B441" s="31">
        <v>1.3633089716751763</v>
      </c>
      <c r="C441" s="1"/>
      <c r="D441" s="1"/>
      <c r="E441" s="1"/>
      <c r="F441" s="1"/>
      <c r="G441" s="1"/>
      <c r="H441" s="1"/>
      <c r="I441" s="1"/>
      <c r="J441" s="1"/>
      <c r="K441" s="1"/>
      <c r="L441" s="1"/>
      <c r="M441" s="1"/>
    </row>
    <row r="442" spans="1:13" x14ac:dyDescent="0.2">
      <c r="A442" s="30">
        <v>0.51194317426461122</v>
      </c>
      <c r="B442" s="31">
        <v>1.5970657282292717</v>
      </c>
      <c r="C442" s="1"/>
      <c r="D442" s="1"/>
      <c r="E442" s="1"/>
      <c r="F442" s="1"/>
      <c r="G442" s="1"/>
      <c r="H442" s="1"/>
      <c r="I442" s="1"/>
      <c r="J442" s="1"/>
      <c r="K442" s="1"/>
      <c r="L442" s="1"/>
      <c r="M442" s="1"/>
    </row>
    <row r="443" spans="1:13" x14ac:dyDescent="0.2">
      <c r="A443" s="30">
        <v>0.11371780381008145</v>
      </c>
      <c r="B443" s="31">
        <v>1.2948103051479072</v>
      </c>
      <c r="C443" s="1"/>
      <c r="D443" s="1"/>
      <c r="E443" s="1"/>
      <c r="F443" s="1"/>
      <c r="G443" s="1"/>
      <c r="H443" s="1"/>
      <c r="I443" s="1"/>
      <c r="J443" s="1"/>
      <c r="K443" s="1"/>
      <c r="L443" s="1"/>
      <c r="M443" s="1"/>
    </row>
    <row r="444" spans="1:13" x14ac:dyDescent="0.2">
      <c r="A444" s="30">
        <v>-0.11241463789521655</v>
      </c>
      <c r="B444" s="31">
        <v>1.6969607448136981</v>
      </c>
      <c r="C444" s="1"/>
      <c r="D444" s="1"/>
      <c r="E444" s="1"/>
      <c r="F444" s="1"/>
      <c r="G444" s="1"/>
      <c r="H444" s="1"/>
      <c r="I444" s="1"/>
      <c r="J444" s="1"/>
      <c r="K444" s="1"/>
      <c r="L444" s="1"/>
      <c r="M444" s="1"/>
    </row>
    <row r="445" spans="1:13" x14ac:dyDescent="0.2">
      <c r="A445" s="30">
        <v>2.0184650629797622</v>
      </c>
      <c r="B445" s="31">
        <v>0.92777358006709454</v>
      </c>
      <c r="C445" s="1"/>
      <c r="D445" s="1"/>
      <c r="E445" s="1"/>
      <c r="F445" s="1"/>
      <c r="G445" s="1"/>
      <c r="H445" s="1"/>
      <c r="I445" s="1"/>
      <c r="J445" s="1"/>
      <c r="K445" s="1"/>
      <c r="L445" s="1"/>
      <c r="M445" s="1"/>
    </row>
    <row r="446" spans="1:13" x14ac:dyDescent="0.2">
      <c r="A446" s="30">
        <v>-0.12353649517558773</v>
      </c>
      <c r="B446" s="31">
        <v>1.0476133186487215</v>
      </c>
      <c r="C446" s="1"/>
      <c r="D446" s="1"/>
      <c r="E446" s="1"/>
      <c r="F446" s="1"/>
      <c r="G446" s="1"/>
      <c r="H446" s="1"/>
      <c r="I446" s="1"/>
      <c r="J446" s="1"/>
      <c r="K446" s="1"/>
      <c r="L446" s="1"/>
      <c r="M446" s="1"/>
    </row>
    <row r="447" spans="1:13" x14ac:dyDescent="0.2">
      <c r="A447" s="30">
        <v>0.66711445672085268</v>
      </c>
      <c r="B447" s="31">
        <v>0.33918929574434109</v>
      </c>
      <c r="C447" s="1"/>
      <c r="D447" s="1"/>
      <c r="E447" s="1"/>
      <c r="F447" s="1"/>
      <c r="G447" s="1"/>
      <c r="H447" s="1"/>
      <c r="I447" s="1"/>
      <c r="J447" s="1"/>
      <c r="K447" s="1"/>
      <c r="L447" s="1"/>
      <c r="M447" s="1"/>
    </row>
    <row r="448" spans="1:13" x14ac:dyDescent="0.2">
      <c r="A448" s="30">
        <v>1.6109322222044824</v>
      </c>
      <c r="B448" s="31">
        <v>0.20766788196505848</v>
      </c>
      <c r="C448" s="1"/>
      <c r="D448" s="1"/>
      <c r="E448" s="1"/>
      <c r="F448" s="1"/>
      <c r="G448" s="1"/>
      <c r="H448" s="1"/>
      <c r="I448" s="1"/>
      <c r="J448" s="1"/>
      <c r="K448" s="1"/>
      <c r="L448" s="1"/>
      <c r="M448" s="1"/>
    </row>
    <row r="449" spans="1:13" x14ac:dyDescent="0.2">
      <c r="A449" s="30">
        <v>2.6263108073526831</v>
      </c>
      <c r="B449" s="31">
        <v>2.4105896359169354</v>
      </c>
      <c r="C449" s="1"/>
      <c r="D449" s="1"/>
      <c r="E449" s="1"/>
      <c r="F449" s="1"/>
      <c r="G449" s="1"/>
      <c r="H449" s="1"/>
      <c r="I449" s="1"/>
      <c r="J449" s="1"/>
      <c r="K449" s="1"/>
      <c r="L449" s="1"/>
      <c r="M449" s="1"/>
    </row>
    <row r="450" spans="1:13" x14ac:dyDescent="0.2">
      <c r="A450" s="30">
        <v>-1.7643671387858124</v>
      </c>
      <c r="B450" s="31">
        <v>1.7729561911633556</v>
      </c>
      <c r="C450" s="1"/>
      <c r="D450" s="1"/>
      <c r="E450" s="1"/>
      <c r="F450" s="1"/>
      <c r="G450" s="1"/>
      <c r="H450" s="1"/>
      <c r="I450" s="1"/>
      <c r="J450" s="1"/>
      <c r="K450" s="1"/>
      <c r="L450" s="1"/>
      <c r="M450" s="1"/>
    </row>
    <row r="451" spans="1:13" x14ac:dyDescent="0.2">
      <c r="A451" s="30">
        <v>0.70213874486705852</v>
      </c>
      <c r="B451" s="31">
        <v>2.2277060062695528</v>
      </c>
      <c r="C451" s="1"/>
      <c r="D451" s="1"/>
      <c r="E451" s="1"/>
      <c r="F451" s="1"/>
      <c r="G451" s="1"/>
      <c r="H451" s="1"/>
      <c r="I451" s="1"/>
      <c r="J451" s="1"/>
      <c r="K451" s="1"/>
      <c r="L451" s="1"/>
      <c r="M451" s="1"/>
    </row>
    <row r="452" spans="1:13" x14ac:dyDescent="0.2">
      <c r="A452" s="30">
        <v>2.7662400613439178</v>
      </c>
      <c r="B452" s="31">
        <v>1.3013170185934095</v>
      </c>
      <c r="C452" s="1"/>
      <c r="D452" s="1"/>
      <c r="E452" s="1"/>
      <c r="F452" s="1"/>
      <c r="G452" s="1"/>
      <c r="H452" s="1"/>
      <c r="I452" s="1"/>
      <c r="J452" s="1"/>
      <c r="K452" s="1"/>
      <c r="L452" s="1"/>
      <c r="M452" s="1"/>
    </row>
    <row r="453" spans="1:13" x14ac:dyDescent="0.2">
      <c r="A453" s="30">
        <v>0.50114062818668881</v>
      </c>
      <c r="B453" s="31">
        <v>9.6653106065468952E-2</v>
      </c>
      <c r="C453" s="1"/>
      <c r="D453" s="1"/>
      <c r="E453" s="1"/>
      <c r="F453" s="1"/>
      <c r="G453" s="1"/>
      <c r="H453" s="1"/>
      <c r="I453" s="1"/>
      <c r="J453" s="1"/>
      <c r="K453" s="1"/>
      <c r="L453" s="1"/>
      <c r="M453" s="1"/>
    </row>
    <row r="454" spans="1:13" x14ac:dyDescent="0.2">
      <c r="A454" s="30">
        <v>-1.6168736480334516</v>
      </c>
      <c r="B454" s="31">
        <v>0.48724679045630981</v>
      </c>
      <c r="C454" s="1"/>
      <c r="D454" s="1"/>
      <c r="E454" s="1"/>
      <c r="F454" s="1"/>
      <c r="G454" s="1"/>
      <c r="H454" s="1"/>
      <c r="I454" s="1"/>
      <c r="J454" s="1"/>
      <c r="K454" s="1"/>
      <c r="L454" s="1"/>
      <c r="M454" s="1"/>
    </row>
    <row r="455" spans="1:13" x14ac:dyDescent="0.2">
      <c r="A455" s="30">
        <v>3.0688045905605783</v>
      </c>
      <c r="B455" s="31">
        <v>1.5702134612170875</v>
      </c>
      <c r="C455" s="1"/>
      <c r="D455" s="1"/>
      <c r="E455" s="1"/>
      <c r="F455" s="1"/>
      <c r="G455" s="1"/>
      <c r="H455" s="1"/>
      <c r="I455" s="1"/>
      <c r="J455" s="1"/>
      <c r="K455" s="1"/>
      <c r="L455" s="1"/>
      <c r="M455" s="1"/>
    </row>
    <row r="456" spans="1:13" x14ac:dyDescent="0.2">
      <c r="A456" s="30">
        <v>2.3142806480405289</v>
      </c>
      <c r="B456" s="31">
        <v>1.7519586302065626E-2</v>
      </c>
      <c r="C456" s="1"/>
      <c r="D456" s="1"/>
      <c r="E456" s="1"/>
      <c r="F456" s="1"/>
      <c r="G456" s="1"/>
      <c r="H456" s="1"/>
      <c r="I456" s="1"/>
      <c r="J456" s="1"/>
      <c r="K456" s="1"/>
      <c r="L456" s="1"/>
      <c r="M456" s="1"/>
    </row>
    <row r="457" spans="1:13" x14ac:dyDescent="0.2">
      <c r="A457" s="30">
        <v>1.4575350449868512</v>
      </c>
      <c r="B457" s="31">
        <v>0.453197298756287</v>
      </c>
      <c r="C457" s="1"/>
      <c r="D457" s="1"/>
      <c r="E457" s="1"/>
      <c r="F457" s="1"/>
      <c r="G457" s="1"/>
      <c r="H457" s="1"/>
      <c r="I457" s="1"/>
      <c r="J457" s="1"/>
      <c r="K457" s="1"/>
      <c r="L457" s="1"/>
      <c r="M457" s="1"/>
    </row>
    <row r="458" spans="1:13" x14ac:dyDescent="0.2">
      <c r="A458" s="30">
        <v>2.2972876911760216</v>
      </c>
      <c r="B458" s="31">
        <v>-0.1674876401139862</v>
      </c>
      <c r="C458" s="1"/>
      <c r="D458" s="1"/>
      <c r="E458" s="1"/>
      <c r="F458" s="1"/>
      <c r="G458" s="1"/>
      <c r="H458" s="1"/>
      <c r="I458" s="1"/>
      <c r="J458" s="1"/>
      <c r="K458" s="1"/>
      <c r="L458" s="1"/>
      <c r="M458" s="1"/>
    </row>
    <row r="459" spans="1:13" x14ac:dyDescent="0.2">
      <c r="A459" s="30">
        <v>0.66323661642456466</v>
      </c>
      <c r="B459" s="31">
        <v>0.95286225684153236</v>
      </c>
      <c r="C459" s="1"/>
      <c r="D459" s="1"/>
      <c r="E459" s="1"/>
      <c r="F459" s="1"/>
      <c r="G459" s="1"/>
      <c r="H459" s="1"/>
      <c r="I459" s="1"/>
      <c r="J459" s="1"/>
      <c r="K459" s="1"/>
      <c r="L459" s="1"/>
      <c r="M459" s="1"/>
    </row>
    <row r="460" spans="1:13" x14ac:dyDescent="0.2">
      <c r="A460" s="30">
        <v>1.0355650992011638</v>
      </c>
      <c r="B460" s="31">
        <v>0.65282028471568809</v>
      </c>
      <c r="C460" s="1"/>
      <c r="D460" s="1"/>
      <c r="E460" s="1"/>
      <c r="F460" s="1"/>
      <c r="G460" s="1"/>
      <c r="H460" s="1"/>
      <c r="I460" s="1"/>
      <c r="J460" s="1"/>
      <c r="K460" s="1"/>
      <c r="L460" s="1"/>
      <c r="M460" s="1"/>
    </row>
    <row r="461" spans="1:13" x14ac:dyDescent="0.2">
      <c r="A461" s="30">
        <v>-1.7133032338195742E-3</v>
      </c>
      <c r="B461" s="31">
        <v>1.1259593761786733</v>
      </c>
      <c r="C461" s="1"/>
      <c r="D461" s="1"/>
      <c r="E461" s="1"/>
      <c r="F461" s="1"/>
      <c r="G461" s="1"/>
      <c r="H461" s="1"/>
      <c r="I461" s="1"/>
      <c r="J461" s="1"/>
      <c r="K461" s="1"/>
      <c r="L461" s="1"/>
      <c r="M461" s="1"/>
    </row>
    <row r="462" spans="1:13" x14ac:dyDescent="0.2">
      <c r="A462" s="30">
        <v>1.9726867027702215</v>
      </c>
      <c r="B462" s="31">
        <v>-0.25140708908037923</v>
      </c>
      <c r="C462" s="1"/>
      <c r="D462" s="1"/>
      <c r="E462" s="1"/>
      <c r="F462" s="1"/>
      <c r="G462" s="1"/>
      <c r="H462" s="1"/>
      <c r="I462" s="1"/>
      <c r="J462" s="1"/>
      <c r="K462" s="1"/>
      <c r="L462" s="1"/>
      <c r="M462" s="1"/>
    </row>
    <row r="463" spans="1:13" x14ac:dyDescent="0.2">
      <c r="A463" s="30">
        <v>1.7218344167673114</v>
      </c>
      <c r="B463" s="31">
        <v>2.0791103600055076</v>
      </c>
      <c r="C463" s="1"/>
      <c r="D463" s="1"/>
      <c r="E463" s="1"/>
      <c r="F463" s="1"/>
      <c r="G463" s="1"/>
      <c r="H463" s="1"/>
      <c r="I463" s="1"/>
      <c r="J463" s="1"/>
      <c r="K463" s="1"/>
      <c r="L463" s="1"/>
      <c r="M463" s="1"/>
    </row>
    <row r="464" spans="1:13" x14ac:dyDescent="0.2">
      <c r="A464" s="30">
        <v>-2.1189761336729895</v>
      </c>
      <c r="B464" s="31">
        <v>0.89590146476781429</v>
      </c>
      <c r="C464" s="1"/>
      <c r="D464" s="1"/>
      <c r="E464" s="1"/>
      <c r="F464" s="1"/>
      <c r="G464" s="1"/>
      <c r="H464" s="1"/>
      <c r="I464" s="1"/>
      <c r="J464" s="1"/>
      <c r="K464" s="1"/>
      <c r="L464" s="1"/>
      <c r="M464" s="1"/>
    </row>
    <row r="465" spans="1:13" x14ac:dyDescent="0.2">
      <c r="A465" s="30">
        <v>1.3921009887978792</v>
      </c>
      <c r="B465" s="31">
        <v>2.3944500353076736</v>
      </c>
      <c r="C465" s="1"/>
      <c r="D465" s="1"/>
      <c r="E465" s="1"/>
      <c r="F465" s="1"/>
      <c r="G465" s="1"/>
      <c r="H465" s="1"/>
      <c r="I465" s="1"/>
      <c r="J465" s="1"/>
      <c r="K465" s="1"/>
      <c r="L465" s="1"/>
      <c r="M465" s="1"/>
    </row>
    <row r="466" spans="1:13" x14ac:dyDescent="0.2">
      <c r="A466" s="30">
        <v>2.896998802012035</v>
      </c>
      <c r="B466" s="31">
        <v>2.478299346810628</v>
      </c>
      <c r="C466" s="1"/>
      <c r="D466" s="1"/>
      <c r="E466" s="1"/>
      <c r="F466" s="1"/>
      <c r="G466" s="1"/>
      <c r="H466" s="1"/>
      <c r="I466" s="1"/>
      <c r="J466" s="1"/>
      <c r="K466" s="1"/>
      <c r="L466" s="1"/>
      <c r="M466" s="1"/>
    </row>
    <row r="467" spans="1:13" x14ac:dyDescent="0.2">
      <c r="A467" s="30">
        <v>1.8773761493092618</v>
      </c>
      <c r="B467" s="31">
        <v>0.22403381922259147</v>
      </c>
      <c r="C467" s="1"/>
      <c r="D467" s="1"/>
      <c r="E467" s="1"/>
      <c r="F467" s="1"/>
      <c r="G467" s="1"/>
      <c r="H467" s="1"/>
      <c r="I467" s="1"/>
      <c r="J467" s="1"/>
      <c r="K467" s="1"/>
      <c r="L467" s="1"/>
      <c r="M467" s="1"/>
    </row>
    <row r="468" spans="1:13" x14ac:dyDescent="0.2">
      <c r="A468" s="30">
        <v>0.46914827092709555</v>
      </c>
      <c r="B468" s="31">
        <v>0.94850483652611917</v>
      </c>
      <c r="C468" s="1"/>
      <c r="D468" s="1"/>
      <c r="E468" s="1"/>
      <c r="F468" s="1"/>
      <c r="G468" s="1"/>
      <c r="H468" s="1"/>
      <c r="I468" s="1"/>
      <c r="J468" s="1"/>
      <c r="K468" s="1"/>
      <c r="L468" s="1"/>
      <c r="M468" s="1"/>
    </row>
    <row r="469" spans="1:13" x14ac:dyDescent="0.2">
      <c r="A469" s="30">
        <v>-1.5648456154056753</v>
      </c>
      <c r="B469" s="31">
        <v>1.3849899943963404</v>
      </c>
      <c r="C469" s="1"/>
      <c r="D469" s="1"/>
      <c r="E469" s="1"/>
      <c r="F469" s="1"/>
      <c r="G469" s="1"/>
      <c r="H469" s="1"/>
      <c r="I469" s="1"/>
      <c r="J469" s="1"/>
      <c r="K469" s="1"/>
      <c r="L469" s="1"/>
      <c r="M469" s="1"/>
    </row>
    <row r="470" spans="1:13" x14ac:dyDescent="0.2">
      <c r="A470" s="30">
        <v>-1.4825934239322547</v>
      </c>
      <c r="B470" s="31">
        <v>0.31680083553041638</v>
      </c>
      <c r="C470" s="1"/>
      <c r="D470" s="1"/>
      <c r="E470" s="1"/>
      <c r="F470" s="1"/>
      <c r="G470" s="1"/>
      <c r="H470" s="1"/>
      <c r="I470" s="1"/>
      <c r="J470" s="1"/>
      <c r="K470" s="1"/>
      <c r="L470" s="1"/>
      <c r="M470" s="1"/>
    </row>
    <row r="471" spans="1:13" x14ac:dyDescent="0.2">
      <c r="A471" s="30">
        <v>0.47512869161289717</v>
      </c>
      <c r="B471" s="31">
        <v>1.4910038594163133</v>
      </c>
      <c r="C471" s="1"/>
      <c r="D471" s="1"/>
      <c r="E471" s="1"/>
      <c r="F471" s="1"/>
      <c r="G471" s="1"/>
      <c r="H471" s="1"/>
      <c r="I471" s="1"/>
      <c r="J471" s="1"/>
      <c r="K471" s="1"/>
      <c r="L471" s="1"/>
      <c r="M471" s="1"/>
    </row>
    <row r="472" spans="1:13" x14ac:dyDescent="0.2">
      <c r="A472" s="30">
        <v>1.0252680812149857</v>
      </c>
      <c r="B472" s="31">
        <v>-9.5227068998107178E-3</v>
      </c>
      <c r="C472" s="1"/>
      <c r="D472" s="1"/>
      <c r="E472" s="1"/>
      <c r="F472" s="1"/>
      <c r="G472" s="1"/>
      <c r="H472" s="1"/>
      <c r="I472" s="1"/>
      <c r="J472" s="1"/>
      <c r="K472" s="1"/>
      <c r="L472" s="1"/>
      <c r="M472" s="1"/>
    </row>
    <row r="473" spans="1:13" x14ac:dyDescent="0.2">
      <c r="A473" s="30">
        <v>1.3415900408526238</v>
      </c>
      <c r="B473" s="31">
        <v>1.4751093739772692</v>
      </c>
      <c r="C473" s="1"/>
      <c r="D473" s="1"/>
      <c r="E473" s="1"/>
      <c r="F473" s="1"/>
      <c r="G473" s="1"/>
      <c r="H473" s="1"/>
      <c r="I473" s="1"/>
      <c r="J473" s="1"/>
      <c r="K473" s="1"/>
      <c r="L473" s="1"/>
      <c r="M473" s="1"/>
    </row>
    <row r="474" spans="1:13" x14ac:dyDescent="0.2">
      <c r="A474" s="30">
        <v>2.2789518333436449</v>
      </c>
      <c r="B474" s="31">
        <v>0.78412155696368546</v>
      </c>
      <c r="C474" s="1"/>
      <c r="D474" s="1"/>
      <c r="E474" s="1"/>
      <c r="F474" s="1"/>
      <c r="G474" s="1"/>
      <c r="H474" s="1"/>
      <c r="I474" s="1"/>
      <c r="J474" s="1"/>
      <c r="K474" s="1"/>
      <c r="L474" s="1"/>
      <c r="M474" s="1"/>
    </row>
    <row r="475" spans="1:13" x14ac:dyDescent="0.2">
      <c r="A475" s="30">
        <v>1.3843553901277796</v>
      </c>
      <c r="B475" s="31">
        <v>0.77661283676571802</v>
      </c>
      <c r="C475" s="1"/>
      <c r="D475" s="1"/>
      <c r="E475" s="1"/>
      <c r="F475" s="1"/>
      <c r="G475" s="1"/>
      <c r="H475" s="1"/>
      <c r="I475" s="1"/>
      <c r="J475" s="1"/>
      <c r="K475" s="1"/>
      <c r="L475" s="1"/>
      <c r="M475" s="1"/>
    </row>
    <row r="476" spans="1:13" x14ac:dyDescent="0.2">
      <c r="A476" s="30">
        <v>0.58992044803595589</v>
      </c>
      <c r="B476" s="31">
        <v>2.5998097171809311</v>
      </c>
      <c r="C476" s="1"/>
      <c r="D476" s="1"/>
      <c r="E476" s="1"/>
      <c r="F476" s="1"/>
      <c r="G476" s="1"/>
      <c r="H476" s="1"/>
      <c r="I476" s="1"/>
      <c r="J476" s="1"/>
      <c r="K476" s="1"/>
      <c r="L476" s="1"/>
      <c r="M476" s="1"/>
    </row>
    <row r="477" spans="1:13" x14ac:dyDescent="0.2">
      <c r="A477" s="30">
        <v>-0.86254354018881008</v>
      </c>
      <c r="B477" s="31">
        <v>-6.5817567765665164E-2</v>
      </c>
      <c r="C477" s="1"/>
      <c r="D477" s="1"/>
      <c r="E477" s="1"/>
      <c r="F477" s="1"/>
      <c r="G477" s="1"/>
      <c r="H477" s="1"/>
      <c r="I477" s="1"/>
      <c r="J477" s="1"/>
      <c r="K477" s="1"/>
      <c r="L477" s="1"/>
      <c r="M477" s="1"/>
    </row>
    <row r="478" spans="1:13" x14ac:dyDescent="0.2">
      <c r="A478" s="30">
        <v>0.59119105043665232</v>
      </c>
      <c r="B478" s="31">
        <v>-0.19771892912254585</v>
      </c>
      <c r="C478" s="1"/>
      <c r="D478" s="1"/>
      <c r="E478" s="1"/>
      <c r="F478" s="1"/>
      <c r="G478" s="1"/>
      <c r="H478" s="1"/>
      <c r="I478" s="1"/>
      <c r="J478" s="1"/>
      <c r="K478" s="1"/>
      <c r="L478" s="1"/>
      <c r="M478" s="1"/>
    </row>
    <row r="479" spans="1:13" x14ac:dyDescent="0.2">
      <c r="A479" s="30">
        <v>0.28570074772069898</v>
      </c>
      <c r="B479" s="31">
        <v>1.5609800277020773</v>
      </c>
      <c r="C479" s="1"/>
      <c r="D479" s="1"/>
      <c r="E479" s="1"/>
      <c r="F479" s="1"/>
      <c r="G479" s="1"/>
      <c r="H479" s="1"/>
      <c r="I479" s="1"/>
      <c r="J479" s="1"/>
      <c r="K479" s="1"/>
      <c r="L479" s="1"/>
      <c r="M479" s="1"/>
    </row>
    <row r="480" spans="1:13" x14ac:dyDescent="0.2">
      <c r="A480" s="30">
        <v>0.78617829430787844</v>
      </c>
      <c r="B480" s="31">
        <v>-0.5614562969149004</v>
      </c>
      <c r="C480" s="1"/>
      <c r="D480" s="1"/>
      <c r="E480" s="1"/>
      <c r="F480" s="1"/>
      <c r="G480" s="1"/>
      <c r="H480" s="1"/>
      <c r="I480" s="1"/>
      <c r="J480" s="1"/>
      <c r="K480" s="1"/>
      <c r="L480" s="1"/>
      <c r="M480" s="1"/>
    </row>
    <row r="481" spans="1:13" x14ac:dyDescent="0.2">
      <c r="A481" s="30">
        <v>1.2133053876509856</v>
      </c>
      <c r="B481" s="31">
        <v>2.1421233740769403</v>
      </c>
      <c r="C481" s="1"/>
      <c r="D481" s="1"/>
      <c r="E481" s="1"/>
      <c r="F481" s="1"/>
      <c r="G481" s="1"/>
      <c r="H481" s="1"/>
      <c r="I481" s="1"/>
      <c r="J481" s="1"/>
      <c r="K481" s="1"/>
      <c r="L481" s="1"/>
      <c r="M481" s="1"/>
    </row>
    <row r="482" spans="1:13" x14ac:dyDescent="0.2">
      <c r="A482" s="30">
        <v>1.9678982870375927</v>
      </c>
      <c r="B482" s="31">
        <v>2.0310326709438025</v>
      </c>
      <c r="C482" s="1"/>
      <c r="D482" s="1"/>
      <c r="E482" s="1"/>
      <c r="F482" s="1"/>
      <c r="G482" s="1"/>
      <c r="H482" s="1"/>
      <c r="I482" s="1"/>
      <c r="J482" s="1"/>
      <c r="K482" s="1"/>
      <c r="L482" s="1"/>
      <c r="M482" s="1"/>
    </row>
    <row r="483" spans="1:13" x14ac:dyDescent="0.2">
      <c r="A483" s="30">
        <v>2.403057494870195</v>
      </c>
      <c r="B483" s="31">
        <v>0.3633340540729888</v>
      </c>
      <c r="C483" s="1"/>
      <c r="D483" s="1"/>
      <c r="E483" s="1"/>
      <c r="F483" s="1"/>
      <c r="G483" s="1"/>
      <c r="H483" s="1"/>
      <c r="I483" s="1"/>
      <c r="J483" s="1"/>
      <c r="K483" s="1"/>
      <c r="L483" s="1"/>
      <c r="M483" s="1"/>
    </row>
    <row r="484" spans="1:13" x14ac:dyDescent="0.2">
      <c r="A484" s="30">
        <v>1.3932545314259208</v>
      </c>
      <c r="B484" s="31">
        <v>1.9060185000860994</v>
      </c>
      <c r="C484" s="1"/>
      <c r="D484" s="1"/>
      <c r="E484" s="1"/>
      <c r="F484" s="1"/>
      <c r="G484" s="1"/>
      <c r="H484" s="1"/>
      <c r="I484" s="1"/>
      <c r="J484" s="1"/>
      <c r="K484" s="1"/>
      <c r="L484" s="1"/>
      <c r="M484" s="1"/>
    </row>
    <row r="485" spans="1:13" x14ac:dyDescent="0.2">
      <c r="A485" s="30">
        <v>-1.6258348179133151</v>
      </c>
      <c r="B485" s="31">
        <v>1.1925396190281399</v>
      </c>
      <c r="C485" s="1"/>
      <c r="D485" s="1"/>
      <c r="E485" s="1"/>
      <c r="F485" s="1"/>
      <c r="G485" s="1"/>
      <c r="H485" s="1"/>
      <c r="I485" s="1"/>
      <c r="J485" s="1"/>
      <c r="K485" s="1"/>
      <c r="L485" s="1"/>
      <c r="M485" s="1"/>
    </row>
    <row r="486" spans="1:13" x14ac:dyDescent="0.2">
      <c r="A486" s="30">
        <v>1.1372345031577051</v>
      </c>
      <c r="B486" s="31">
        <v>4.1577627909858368</v>
      </c>
      <c r="C486" s="1"/>
      <c r="D486" s="1"/>
      <c r="E486" s="1"/>
      <c r="F486" s="1"/>
      <c r="G486" s="1"/>
      <c r="H486" s="1"/>
      <c r="I486" s="1"/>
      <c r="J486" s="1"/>
      <c r="K486" s="1"/>
      <c r="L486" s="1"/>
      <c r="M486" s="1"/>
    </row>
    <row r="487" spans="1:13" x14ac:dyDescent="0.2">
      <c r="A487" s="30">
        <v>1.3435319888236994</v>
      </c>
      <c r="B487" s="31">
        <v>-2.6457200791199167</v>
      </c>
      <c r="C487" s="1"/>
      <c r="D487" s="1"/>
      <c r="E487" s="1"/>
      <c r="F487" s="1"/>
      <c r="G487" s="1"/>
      <c r="H487" s="1"/>
      <c r="I487" s="1"/>
      <c r="J487" s="1"/>
      <c r="K487" s="1"/>
      <c r="L487" s="1"/>
      <c r="M487" s="1"/>
    </row>
    <row r="488" spans="1:13" x14ac:dyDescent="0.2">
      <c r="A488" s="30">
        <v>1.2881554882704334</v>
      </c>
      <c r="B488" s="31">
        <v>-1.4089900287852348</v>
      </c>
      <c r="C488" s="1"/>
      <c r="D488" s="1"/>
      <c r="E488" s="1"/>
      <c r="F488" s="1"/>
      <c r="G488" s="1"/>
      <c r="H488" s="1"/>
      <c r="I488" s="1"/>
      <c r="J488" s="1"/>
      <c r="K488" s="1"/>
      <c r="L488" s="1"/>
      <c r="M488" s="1"/>
    </row>
    <row r="489" spans="1:13" x14ac:dyDescent="0.2">
      <c r="A489" s="30">
        <v>-0.6136099001105958</v>
      </c>
      <c r="B489" s="31">
        <v>-1.0677147057765266</v>
      </c>
      <c r="C489" s="1"/>
      <c r="D489" s="1"/>
      <c r="E489" s="1"/>
      <c r="F489" s="1"/>
      <c r="G489" s="1"/>
      <c r="H489" s="1"/>
      <c r="I489" s="1"/>
      <c r="J489" s="1"/>
      <c r="K489" s="1"/>
      <c r="L489" s="1"/>
      <c r="M489" s="1"/>
    </row>
    <row r="490" spans="1:13" x14ac:dyDescent="0.2">
      <c r="A490" s="30">
        <v>0.33712942571864823</v>
      </c>
      <c r="B490" s="31">
        <v>1.1855449664992457</v>
      </c>
      <c r="C490" s="1"/>
      <c r="D490" s="1"/>
      <c r="E490" s="1"/>
      <c r="F490" s="1"/>
      <c r="G490" s="1"/>
      <c r="H490" s="1"/>
      <c r="I490" s="1"/>
      <c r="J490" s="1"/>
      <c r="K490" s="1"/>
      <c r="L490" s="1"/>
      <c r="M490" s="1"/>
    </row>
    <row r="491" spans="1:13" x14ac:dyDescent="0.2">
      <c r="A491" s="30">
        <v>0.73002457200149695</v>
      </c>
      <c r="B491" s="31">
        <v>0.67630519350470131</v>
      </c>
      <c r="C491" s="1"/>
      <c r="D491" s="1"/>
      <c r="E491" s="1"/>
      <c r="F491" s="1"/>
      <c r="G491" s="1"/>
      <c r="H491" s="1"/>
      <c r="I491" s="1"/>
      <c r="J491" s="1"/>
      <c r="K491" s="1"/>
      <c r="L491" s="1"/>
      <c r="M491" s="1"/>
    </row>
    <row r="492" spans="1:13" x14ac:dyDescent="0.2">
      <c r="A492" s="30">
        <v>-0.26204734606823665</v>
      </c>
      <c r="B492" s="31">
        <v>1.7839801804983337</v>
      </c>
      <c r="C492" s="1"/>
      <c r="D492" s="1"/>
      <c r="E492" s="1"/>
      <c r="F492" s="1"/>
      <c r="G492" s="1"/>
      <c r="H492" s="1"/>
      <c r="I492" s="1"/>
      <c r="J492" s="1"/>
      <c r="K492" s="1"/>
      <c r="L492" s="1"/>
      <c r="M492" s="1"/>
    </row>
    <row r="493" spans="1:13" x14ac:dyDescent="0.2">
      <c r="A493" s="30">
        <v>2.147904048617796</v>
      </c>
      <c r="B493" s="31">
        <v>1.0306135062448025</v>
      </c>
      <c r="C493" s="1"/>
      <c r="D493" s="1"/>
      <c r="E493" s="1"/>
      <c r="F493" s="1"/>
      <c r="G493" s="1"/>
      <c r="H493" s="1"/>
      <c r="I493" s="1"/>
      <c r="J493" s="1"/>
      <c r="K493" s="1"/>
      <c r="L493" s="1"/>
      <c r="M493" s="1"/>
    </row>
    <row r="494" spans="1:13" x14ac:dyDescent="0.2">
      <c r="A494" s="30">
        <v>-0.17519453090323989</v>
      </c>
      <c r="B494" s="31">
        <v>1.8556419157931829</v>
      </c>
      <c r="C494" s="1"/>
      <c r="D494" s="1"/>
      <c r="E494" s="1"/>
      <c r="F494" s="1"/>
      <c r="G494" s="1"/>
      <c r="H494" s="1"/>
      <c r="I494" s="1"/>
      <c r="J494" s="1"/>
      <c r="K494" s="1"/>
      <c r="L494" s="1"/>
      <c r="M494" s="1"/>
    </row>
    <row r="495" spans="1:13" x14ac:dyDescent="0.2">
      <c r="A495" s="30">
        <v>0.78957112652126205</v>
      </c>
      <c r="B495" s="31">
        <v>0.56951376116575059</v>
      </c>
      <c r="C495" s="1"/>
      <c r="D495" s="1"/>
      <c r="E495" s="1"/>
      <c r="F495" s="1"/>
      <c r="G495" s="1"/>
      <c r="H495" s="1"/>
      <c r="I495" s="1"/>
      <c r="J495" s="1"/>
      <c r="K495" s="1"/>
      <c r="L495" s="1"/>
      <c r="M495" s="1"/>
    </row>
    <row r="496" spans="1:13" x14ac:dyDescent="0.2">
      <c r="A496" s="30">
        <v>1.1066776550581641</v>
      </c>
      <c r="B496" s="31">
        <v>3.1999448683290779</v>
      </c>
      <c r="C496" s="1"/>
      <c r="D496" s="1"/>
      <c r="E496" s="1"/>
      <c r="F496" s="1"/>
      <c r="G496" s="1"/>
      <c r="H496" s="1"/>
      <c r="I496" s="1"/>
      <c r="J496" s="1"/>
      <c r="K496" s="1"/>
      <c r="L496" s="1"/>
      <c r="M496" s="1"/>
    </row>
    <row r="497" spans="1:13" x14ac:dyDescent="0.2">
      <c r="A497" s="30">
        <v>1.4840107751898652</v>
      </c>
      <c r="B497" s="31">
        <v>0.85656161003874065</v>
      </c>
      <c r="C497" s="1"/>
      <c r="D497" s="1"/>
      <c r="E497" s="1"/>
      <c r="F497" s="1"/>
      <c r="G497" s="1"/>
      <c r="H497" s="1"/>
      <c r="I497" s="1"/>
      <c r="J497" s="1"/>
      <c r="K497" s="1"/>
      <c r="L497" s="1"/>
      <c r="M497" s="1"/>
    </row>
    <row r="498" spans="1:13" x14ac:dyDescent="0.2">
      <c r="A498" s="30">
        <v>4.4507829640583085E-2</v>
      </c>
      <c r="B498" s="31">
        <v>0.71206838247075188</v>
      </c>
      <c r="C498" s="1"/>
      <c r="D498" s="1"/>
      <c r="E498" s="1"/>
      <c r="F498" s="1"/>
      <c r="G498" s="1"/>
      <c r="H498" s="1"/>
      <c r="I498" s="1"/>
      <c r="J498" s="1"/>
      <c r="K498" s="1"/>
      <c r="L498" s="1"/>
      <c r="M498" s="1"/>
    </row>
    <row r="499" spans="1:13" x14ac:dyDescent="0.2">
      <c r="A499" s="30">
        <v>1.6740053351080433</v>
      </c>
      <c r="B499" s="31">
        <v>2.2652809671509724</v>
      </c>
      <c r="C499" s="1"/>
      <c r="D499" s="1"/>
      <c r="E499" s="1"/>
      <c r="F499" s="1"/>
      <c r="G499" s="1"/>
      <c r="H499" s="1"/>
      <c r="I499" s="1"/>
      <c r="J499" s="1"/>
      <c r="K499" s="1"/>
      <c r="L499" s="1"/>
      <c r="M499" s="1"/>
    </row>
    <row r="500" spans="1:13" x14ac:dyDescent="0.2">
      <c r="A500" s="30">
        <v>2.2576580652931133</v>
      </c>
      <c r="B500" s="31">
        <v>3.1301529636402976</v>
      </c>
      <c r="C500" s="1"/>
      <c r="D500" s="1"/>
      <c r="E500" s="1"/>
      <c r="F500" s="1"/>
      <c r="G500" s="1"/>
      <c r="H500" s="1"/>
      <c r="I500" s="1"/>
      <c r="J500" s="1"/>
      <c r="K500" s="1"/>
      <c r="L500" s="1"/>
      <c r="M500" s="1"/>
    </row>
    <row r="501" spans="1:13" x14ac:dyDescent="0.2">
      <c r="A501" s="30">
        <v>-0.72912432874513766</v>
      </c>
      <c r="B501" s="31">
        <v>1.1579371488013981</v>
      </c>
      <c r="C501" s="1"/>
      <c r="D501" s="1"/>
      <c r="E501" s="1"/>
      <c r="F501" s="1"/>
      <c r="G501" s="1"/>
      <c r="H501" s="1"/>
      <c r="I501" s="1"/>
      <c r="J501" s="1"/>
      <c r="K501" s="1"/>
      <c r="L501" s="1"/>
      <c r="M501" s="1"/>
    </row>
    <row r="502" spans="1:13" x14ac:dyDescent="0.2">
      <c r="A502" s="30">
        <v>0.5815803107653329</v>
      </c>
      <c r="B502" s="31">
        <v>1.4236505800292725</v>
      </c>
      <c r="C502" s="1"/>
      <c r="D502" s="1"/>
      <c r="E502" s="1"/>
      <c r="F502" s="1"/>
      <c r="G502" s="1"/>
      <c r="H502" s="1"/>
      <c r="I502" s="1"/>
      <c r="J502" s="1"/>
      <c r="K502" s="1"/>
      <c r="L502" s="1"/>
      <c r="M502" s="1"/>
    </row>
    <row r="503" spans="1:13" x14ac:dyDescent="0.2">
      <c r="A503" s="30">
        <v>0.76449952878307581</v>
      </c>
      <c r="B503" s="31">
        <v>1.0155194725857617</v>
      </c>
      <c r="C503" s="1"/>
      <c r="D503" s="1"/>
      <c r="E503" s="1"/>
      <c r="F503" s="1"/>
      <c r="G503" s="1"/>
      <c r="H503" s="1"/>
      <c r="I503" s="1"/>
      <c r="J503" s="1"/>
      <c r="K503" s="1"/>
      <c r="L503" s="1"/>
      <c r="M503" s="1"/>
    </row>
    <row r="504" spans="1:13" x14ac:dyDescent="0.2">
      <c r="A504" s="30">
        <v>-2.9606961304663102</v>
      </c>
      <c r="B504" s="31">
        <v>2.5945541437689488</v>
      </c>
      <c r="C504" s="1"/>
      <c r="D504" s="1"/>
      <c r="E504" s="1"/>
      <c r="F504" s="1"/>
      <c r="G504" s="1"/>
      <c r="H504" s="1"/>
      <c r="I504" s="1"/>
      <c r="J504" s="1"/>
      <c r="K504" s="1"/>
      <c r="L504" s="1"/>
      <c r="M504" s="1"/>
    </row>
    <row r="505" spans="1:13" x14ac:dyDescent="0.2">
      <c r="A505" s="30">
        <v>0.88904755753907938</v>
      </c>
      <c r="B505" s="31">
        <v>0.6564411082946302</v>
      </c>
      <c r="C505" s="1"/>
      <c r="D505" s="1"/>
      <c r="E505" s="1"/>
      <c r="F505" s="1"/>
      <c r="G505" s="1"/>
      <c r="H505" s="1"/>
      <c r="I505" s="1"/>
      <c r="J505" s="1"/>
      <c r="K505" s="1"/>
      <c r="L505" s="1"/>
      <c r="M505" s="1"/>
    </row>
    <row r="506" spans="1:13" x14ac:dyDescent="0.2">
      <c r="A506" s="30">
        <v>1.1670124785588873</v>
      </c>
      <c r="B506" s="31">
        <v>-0.14921090696786665</v>
      </c>
      <c r="C506" s="1"/>
      <c r="D506" s="1"/>
      <c r="E506" s="1"/>
      <c r="F506" s="1"/>
      <c r="G506" s="1"/>
      <c r="H506" s="1"/>
      <c r="I506" s="1"/>
      <c r="J506" s="1"/>
      <c r="K506" s="1"/>
      <c r="L506" s="1"/>
      <c r="M506" s="1"/>
    </row>
    <row r="507" spans="1:13" x14ac:dyDescent="0.2">
      <c r="A507" s="30">
        <v>0.42664744038501723</v>
      </c>
      <c r="B507" s="31">
        <v>-0.26957150769144245</v>
      </c>
      <c r="C507" s="1"/>
      <c r="D507" s="1"/>
      <c r="E507" s="1"/>
      <c r="F507" s="1"/>
      <c r="G507" s="1"/>
      <c r="H507" s="1"/>
      <c r="I507" s="1"/>
      <c r="J507" s="1"/>
      <c r="K507" s="1"/>
      <c r="L507" s="1"/>
      <c r="M507" s="1"/>
    </row>
    <row r="508" spans="1:13" x14ac:dyDescent="0.2">
      <c r="A508" s="30">
        <v>0.83820647727587283</v>
      </c>
      <c r="B508" s="31">
        <v>2.0376478921587271</v>
      </c>
      <c r="C508" s="1"/>
      <c r="D508" s="1"/>
      <c r="E508" s="1"/>
      <c r="F508" s="1"/>
      <c r="G508" s="1"/>
      <c r="H508" s="1"/>
      <c r="I508" s="1"/>
      <c r="J508" s="1"/>
      <c r="K508" s="1"/>
      <c r="L508" s="1"/>
      <c r="M508" s="1"/>
    </row>
    <row r="509" spans="1:13" x14ac:dyDescent="0.2">
      <c r="A509" s="30">
        <v>2.9684685180319832</v>
      </c>
      <c r="B509" s="31">
        <v>0.7826612941418476</v>
      </c>
      <c r="C509" s="1"/>
      <c r="D509" s="1"/>
      <c r="E509" s="1"/>
      <c r="F509" s="1"/>
      <c r="G509" s="1"/>
      <c r="H509" s="1"/>
      <c r="I509" s="1"/>
      <c r="J509" s="1"/>
      <c r="K509" s="1"/>
      <c r="L509" s="1"/>
      <c r="M509" s="1"/>
    </row>
    <row r="510" spans="1:13" x14ac:dyDescent="0.2">
      <c r="A510" s="30">
        <v>2.3155612161466834</v>
      </c>
      <c r="B510" s="31">
        <v>0.34230944977178479</v>
      </c>
      <c r="C510" s="1"/>
      <c r="D510" s="1"/>
      <c r="E510" s="1"/>
      <c r="F510" s="1"/>
      <c r="G510" s="1"/>
      <c r="H510" s="1"/>
      <c r="I510" s="1"/>
      <c r="J510" s="1"/>
      <c r="K510" s="1"/>
      <c r="L510" s="1"/>
      <c r="M510" s="1"/>
    </row>
    <row r="511" spans="1:13" x14ac:dyDescent="0.2">
      <c r="A511" s="30">
        <v>0.66533516566655537</v>
      </c>
      <c r="B511" s="31">
        <v>1.9274735735019477</v>
      </c>
      <c r="C511" s="1"/>
      <c r="D511" s="1"/>
      <c r="E511" s="1"/>
      <c r="F511" s="1"/>
      <c r="G511" s="1"/>
      <c r="H511" s="1"/>
      <c r="I511" s="1"/>
      <c r="J511" s="1"/>
      <c r="K511" s="1"/>
      <c r="L511" s="1"/>
      <c r="M511" s="1"/>
    </row>
    <row r="512" spans="1:13" x14ac:dyDescent="0.2">
      <c r="A512" s="30">
        <v>2.435336686770333</v>
      </c>
      <c r="B512" s="31">
        <v>1.5433146816040999</v>
      </c>
      <c r="C512" s="1"/>
      <c r="D512" s="1"/>
      <c r="E512" s="1"/>
      <c r="F512" s="1"/>
      <c r="G512" s="1"/>
      <c r="H512" s="1"/>
      <c r="I512" s="1"/>
      <c r="J512" s="1"/>
      <c r="K512" s="1"/>
      <c r="L512" s="1"/>
      <c r="M512" s="1"/>
    </row>
    <row r="513" spans="1:13" x14ac:dyDescent="0.2">
      <c r="A513" s="30">
        <v>-0.54780716453012257</v>
      </c>
      <c r="B513" s="31">
        <v>-3.9930951828575285</v>
      </c>
      <c r="C513" s="1"/>
      <c r="D513" s="1"/>
      <c r="E513" s="1"/>
      <c r="F513" s="1"/>
      <c r="G513" s="1"/>
      <c r="H513" s="1"/>
      <c r="I513" s="1"/>
      <c r="J513" s="1"/>
      <c r="K513" s="1"/>
      <c r="L513" s="1"/>
      <c r="M513" s="1"/>
    </row>
    <row r="514" spans="1:13" x14ac:dyDescent="0.2">
      <c r="A514" s="30">
        <v>-0.26007784044002047</v>
      </c>
      <c r="B514" s="31">
        <v>-0.5783108507443504</v>
      </c>
      <c r="C514" s="1"/>
      <c r="D514" s="1"/>
      <c r="E514" s="1"/>
      <c r="F514" s="1"/>
      <c r="G514" s="1"/>
      <c r="H514" s="1"/>
      <c r="I514" s="1"/>
      <c r="J514" s="1"/>
      <c r="K514" s="1"/>
      <c r="L514" s="1"/>
      <c r="M514" s="1"/>
    </row>
    <row r="515" spans="1:13" x14ac:dyDescent="0.2">
      <c r="A515" s="30">
        <v>0.15140677163842675</v>
      </c>
      <c r="B515" s="31">
        <v>1.275042158921202</v>
      </c>
      <c r="C515" s="1"/>
      <c r="D515" s="1"/>
      <c r="E515" s="1"/>
      <c r="F515" s="1"/>
      <c r="G515" s="1"/>
      <c r="H515" s="1"/>
      <c r="I515" s="1"/>
      <c r="J515" s="1"/>
      <c r="K515" s="1"/>
      <c r="L515" s="1"/>
      <c r="M515" s="1"/>
    </row>
    <row r="516" spans="1:13" x14ac:dyDescent="0.2">
      <c r="A516" s="30">
        <v>2.0569960506167342</v>
      </c>
      <c r="B516" s="31">
        <v>1.3875316985893593</v>
      </c>
      <c r="C516" s="1"/>
      <c r="D516" s="1"/>
      <c r="E516" s="1"/>
      <c r="F516" s="1"/>
      <c r="G516" s="1"/>
      <c r="H516" s="1"/>
      <c r="I516" s="1"/>
      <c r="J516" s="1"/>
      <c r="K516" s="1"/>
      <c r="L516" s="1"/>
      <c r="M516" s="1"/>
    </row>
    <row r="517" spans="1:13" x14ac:dyDescent="0.2">
      <c r="A517" s="30">
        <v>1.110345748562136</v>
      </c>
      <c r="B517" s="31">
        <v>2.7023155507959817</v>
      </c>
      <c r="C517" s="1"/>
      <c r="D517" s="1"/>
      <c r="E517" s="1"/>
      <c r="F517" s="1"/>
      <c r="G517" s="1"/>
      <c r="H517" s="1"/>
      <c r="I517" s="1"/>
      <c r="J517" s="1"/>
      <c r="K517" s="1"/>
      <c r="L517" s="1"/>
      <c r="M517" s="1"/>
    </row>
    <row r="518" spans="1:13" x14ac:dyDescent="0.2">
      <c r="A518" s="30">
        <v>1.0900767503870625</v>
      </c>
      <c r="B518" s="31">
        <v>-1.0178764288681719</v>
      </c>
      <c r="C518" s="1"/>
      <c r="D518" s="1"/>
      <c r="E518" s="1"/>
      <c r="F518" s="1"/>
      <c r="G518" s="1"/>
      <c r="H518" s="1"/>
      <c r="I518" s="1"/>
      <c r="J518" s="1"/>
      <c r="K518" s="1"/>
      <c r="L518" s="1"/>
      <c r="M518" s="1"/>
    </row>
    <row r="519" spans="1:13" x14ac:dyDescent="0.2">
      <c r="A519" s="30">
        <v>1.9940950521449115</v>
      </c>
      <c r="B519" s="31">
        <v>0.35103232364299097</v>
      </c>
      <c r="C519" s="1"/>
      <c r="D519" s="1"/>
      <c r="E519" s="1"/>
      <c r="F519" s="1"/>
      <c r="G519" s="1"/>
      <c r="H519" s="1"/>
      <c r="I519" s="1"/>
      <c r="J519" s="1"/>
      <c r="K519" s="1"/>
      <c r="L519" s="1"/>
      <c r="M519" s="1"/>
    </row>
    <row r="520" spans="1:13" x14ac:dyDescent="0.2">
      <c r="A520" s="30">
        <v>2.8064989394819273E-3</v>
      </c>
      <c r="B520" s="31">
        <v>1.4209513964362495</v>
      </c>
      <c r="C520" s="1"/>
      <c r="D520" s="1"/>
      <c r="E520" s="1"/>
      <c r="F520" s="1"/>
      <c r="G520" s="1"/>
      <c r="H520" s="1"/>
      <c r="I520" s="1"/>
      <c r="J520" s="1"/>
      <c r="K520" s="1"/>
      <c r="L520" s="1"/>
      <c r="M520" s="1"/>
    </row>
    <row r="521" spans="1:13" x14ac:dyDescent="0.2">
      <c r="A521" s="30">
        <v>0.4001361166184364</v>
      </c>
      <c r="B521" s="31">
        <v>0.11671543602453593</v>
      </c>
      <c r="C521" s="1"/>
      <c r="D521" s="1"/>
      <c r="E521" s="1"/>
      <c r="F521" s="1"/>
      <c r="G521" s="1"/>
      <c r="H521" s="1"/>
      <c r="I521" s="1"/>
      <c r="J521" s="1"/>
      <c r="K521" s="1"/>
      <c r="L521" s="1"/>
      <c r="M521" s="1"/>
    </row>
    <row r="522" spans="1:13" x14ac:dyDescent="0.2">
      <c r="A522" s="30">
        <v>1.420235344354372</v>
      </c>
      <c r="B522" s="31">
        <v>-3.9829241138298555E-2</v>
      </c>
      <c r="C522" s="1"/>
      <c r="D522" s="1"/>
      <c r="E522" s="1"/>
      <c r="F522" s="1"/>
      <c r="G522" s="1"/>
      <c r="H522" s="1"/>
      <c r="I522" s="1"/>
      <c r="J522" s="1"/>
      <c r="K522" s="1"/>
      <c r="L522" s="1"/>
      <c r="M522" s="1"/>
    </row>
    <row r="523" spans="1:13" x14ac:dyDescent="0.2">
      <c r="A523" s="30">
        <v>-1.8972743330167734</v>
      </c>
      <c r="B523" s="31">
        <v>2.1903690411037835</v>
      </c>
      <c r="C523" s="1"/>
      <c r="D523" s="1"/>
      <c r="E523" s="1"/>
      <c r="F523" s="1"/>
      <c r="G523" s="1"/>
      <c r="H523" s="1"/>
      <c r="I523" s="1"/>
      <c r="J523" s="1"/>
      <c r="K523" s="1"/>
      <c r="L523" s="1"/>
      <c r="M523" s="1"/>
    </row>
    <row r="524" spans="1:13" x14ac:dyDescent="0.2">
      <c r="A524" s="30">
        <v>0.74201924501140304</v>
      </c>
      <c r="B524" s="31">
        <v>0.92642548883851839</v>
      </c>
      <c r="C524" s="1"/>
      <c r="D524" s="1"/>
      <c r="E524" s="1"/>
      <c r="F524" s="1"/>
      <c r="G524" s="1"/>
      <c r="H524" s="1"/>
      <c r="I524" s="1"/>
      <c r="J524" s="1"/>
      <c r="K524" s="1"/>
      <c r="L524" s="1"/>
      <c r="M524" s="1"/>
    </row>
    <row r="525" spans="1:13" x14ac:dyDescent="0.2">
      <c r="A525" s="30">
        <v>2.9327398252736541</v>
      </c>
      <c r="B525" s="31">
        <v>1.025070498049123</v>
      </c>
      <c r="C525" s="1"/>
      <c r="D525" s="1"/>
      <c r="E525" s="1"/>
      <c r="F525" s="1"/>
      <c r="G525" s="1"/>
      <c r="H525" s="1"/>
      <c r="I525" s="1"/>
      <c r="J525" s="1"/>
      <c r="K525" s="1"/>
      <c r="L525" s="1"/>
      <c r="M525" s="1"/>
    </row>
    <row r="526" spans="1:13" x14ac:dyDescent="0.2">
      <c r="A526" s="30">
        <v>1.5182211785431043</v>
      </c>
      <c r="B526" s="31">
        <v>0.13366857742774496</v>
      </c>
      <c r="C526" s="1"/>
      <c r="D526" s="1"/>
      <c r="E526" s="1"/>
      <c r="F526" s="1"/>
      <c r="G526" s="1"/>
      <c r="H526" s="1"/>
      <c r="I526" s="1"/>
      <c r="J526" s="1"/>
      <c r="K526" s="1"/>
      <c r="L526" s="1"/>
      <c r="M526" s="1"/>
    </row>
    <row r="527" spans="1:13" x14ac:dyDescent="0.2">
      <c r="A527" s="30">
        <v>1.9453065954568733</v>
      </c>
      <c r="B527" s="31">
        <v>1.0489860822720589</v>
      </c>
      <c r="C527" s="1"/>
      <c r="D527" s="1"/>
      <c r="E527" s="1"/>
      <c r="F527" s="1"/>
      <c r="G527" s="1"/>
      <c r="H527" s="1"/>
      <c r="I527" s="1"/>
      <c r="J527" s="1"/>
      <c r="K527" s="1"/>
      <c r="L527" s="1"/>
      <c r="M527" s="1"/>
    </row>
    <row r="528" spans="1:13" x14ac:dyDescent="0.2">
      <c r="A528" s="30">
        <v>0.92431994656768846</v>
      </c>
      <c r="B528" s="31">
        <v>4.278169787553991</v>
      </c>
      <c r="C528" s="1"/>
      <c r="D528" s="1"/>
      <c r="E528" s="1"/>
      <c r="F528" s="1"/>
      <c r="G528" s="1"/>
      <c r="H528" s="1"/>
      <c r="I528" s="1"/>
      <c r="J528" s="1"/>
      <c r="K528" s="1"/>
      <c r="L528" s="1"/>
      <c r="M528" s="1"/>
    </row>
    <row r="529" spans="1:13" x14ac:dyDescent="0.2">
      <c r="A529" s="30">
        <v>1.5075263965077461</v>
      </c>
      <c r="B529" s="31">
        <v>-0.14115385603084007</v>
      </c>
      <c r="C529" s="1"/>
      <c r="D529" s="1"/>
      <c r="E529" s="1"/>
      <c r="F529" s="1"/>
      <c r="G529" s="1"/>
      <c r="H529" s="1"/>
      <c r="I529" s="1"/>
      <c r="J529" s="1"/>
      <c r="K529" s="1"/>
      <c r="L529" s="1"/>
      <c r="M529" s="1"/>
    </row>
    <row r="530" spans="1:13" x14ac:dyDescent="0.2">
      <c r="A530" s="30">
        <v>3.178893051976043</v>
      </c>
      <c r="B530" s="31">
        <v>0.20102023272605896</v>
      </c>
      <c r="C530" s="1"/>
      <c r="D530" s="1"/>
      <c r="E530" s="1"/>
      <c r="F530" s="1"/>
      <c r="G530" s="1"/>
      <c r="H530" s="1"/>
      <c r="I530" s="1"/>
      <c r="J530" s="1"/>
      <c r="K530" s="1"/>
      <c r="L530" s="1"/>
      <c r="M530" s="1"/>
    </row>
    <row r="531" spans="1:13" x14ac:dyDescent="0.2">
      <c r="A531" s="30">
        <v>1.2573778257075174</v>
      </c>
      <c r="B531" s="31">
        <v>0.90099201635376558</v>
      </c>
      <c r="C531" s="1"/>
      <c r="D531" s="1"/>
      <c r="E531" s="1"/>
      <c r="F531" s="1"/>
      <c r="G531" s="1"/>
      <c r="H531" s="1"/>
      <c r="I531" s="1"/>
      <c r="J531" s="1"/>
      <c r="K531" s="1"/>
      <c r="L531" s="1"/>
      <c r="M531" s="1"/>
    </row>
    <row r="532" spans="1:13" x14ac:dyDescent="0.2">
      <c r="A532" s="30">
        <v>2.0102284409127602</v>
      </c>
      <c r="B532" s="31">
        <v>-0.92588640559425461</v>
      </c>
      <c r="C532" s="1"/>
      <c r="D532" s="1"/>
      <c r="E532" s="1"/>
      <c r="F532" s="1"/>
      <c r="G532" s="1"/>
      <c r="H532" s="1"/>
      <c r="I532" s="1"/>
      <c r="J532" s="1"/>
      <c r="K532" s="1"/>
      <c r="L532" s="1"/>
      <c r="M532" s="1"/>
    </row>
    <row r="533" spans="1:13" x14ac:dyDescent="0.2">
      <c r="A533" s="30">
        <v>0.33104515331245965</v>
      </c>
      <c r="B533" s="31">
        <v>0.56596134997765535</v>
      </c>
      <c r="C533" s="1"/>
      <c r="D533" s="1"/>
      <c r="E533" s="1"/>
      <c r="F533" s="1"/>
      <c r="G533" s="1"/>
      <c r="H533" s="1"/>
      <c r="I533" s="1"/>
      <c r="J533" s="1"/>
      <c r="K533" s="1"/>
      <c r="L533" s="1"/>
      <c r="M533" s="1"/>
    </row>
    <row r="534" spans="1:13" x14ac:dyDescent="0.2">
      <c r="A534" s="30">
        <v>1.6927971125244556</v>
      </c>
      <c r="B534" s="31">
        <v>0.74957417473716159</v>
      </c>
      <c r="C534" s="1"/>
      <c r="D534" s="1"/>
      <c r="E534" s="1"/>
      <c r="F534" s="1"/>
      <c r="G534" s="1"/>
      <c r="H534" s="1"/>
      <c r="I534" s="1"/>
      <c r="J534" s="1"/>
      <c r="K534" s="1"/>
      <c r="L534" s="1"/>
      <c r="M534" s="1"/>
    </row>
    <row r="535" spans="1:13" x14ac:dyDescent="0.2">
      <c r="A535" s="30">
        <v>-0.43136338541876418</v>
      </c>
      <c r="B535" s="31">
        <v>1.0355866387511983</v>
      </c>
      <c r="C535" s="1"/>
      <c r="D535" s="1"/>
      <c r="E535" s="1"/>
      <c r="F535" s="1"/>
      <c r="G535" s="1"/>
      <c r="H535" s="1"/>
      <c r="I535" s="1"/>
      <c r="J535" s="1"/>
      <c r="K535" s="1"/>
      <c r="L535" s="1"/>
      <c r="M535" s="1"/>
    </row>
    <row r="536" spans="1:13" x14ac:dyDescent="0.2">
      <c r="A536" s="30">
        <v>-1.1675234980107128</v>
      </c>
      <c r="B536" s="31">
        <v>0.70259287547976301</v>
      </c>
      <c r="C536" s="1"/>
      <c r="D536" s="1"/>
      <c r="E536" s="1"/>
      <c r="F536" s="1"/>
      <c r="G536" s="1"/>
      <c r="H536" s="1"/>
      <c r="I536" s="1"/>
      <c r="J536" s="1"/>
      <c r="K536" s="1"/>
      <c r="L536" s="1"/>
      <c r="M536" s="1"/>
    </row>
    <row r="537" spans="1:13" x14ac:dyDescent="0.2">
      <c r="A537" s="30">
        <v>2.2529118114684099</v>
      </c>
      <c r="B537" s="31">
        <v>1.7685784398755773</v>
      </c>
      <c r="C537" s="1"/>
      <c r="D537" s="1"/>
      <c r="E537" s="1"/>
      <c r="F537" s="1"/>
      <c r="G537" s="1"/>
      <c r="H537" s="1"/>
      <c r="I537" s="1"/>
      <c r="J537" s="1"/>
      <c r="K537" s="1"/>
      <c r="L537" s="1"/>
      <c r="M537" s="1"/>
    </row>
    <row r="538" spans="1:13" x14ac:dyDescent="0.2">
      <c r="A538" s="30">
        <v>1.5040333795943743</v>
      </c>
      <c r="B538" s="31">
        <v>0.95596883582419045</v>
      </c>
      <c r="C538" s="1"/>
      <c r="D538" s="1"/>
      <c r="E538" s="1"/>
      <c r="F538" s="1"/>
      <c r="G538" s="1"/>
      <c r="H538" s="1"/>
      <c r="I538" s="1"/>
      <c r="J538" s="1"/>
      <c r="K538" s="1"/>
      <c r="L538" s="1"/>
      <c r="M538" s="1"/>
    </row>
    <row r="539" spans="1:13" x14ac:dyDescent="0.2">
      <c r="A539" s="30">
        <v>-0.18002786674684568</v>
      </c>
      <c r="B539" s="31">
        <v>3.0848643808830567E-2</v>
      </c>
      <c r="C539" s="1"/>
      <c r="D539" s="1"/>
      <c r="E539" s="1"/>
      <c r="F539" s="1"/>
      <c r="G539" s="1"/>
      <c r="H539" s="1"/>
      <c r="I539" s="1"/>
      <c r="J539" s="1"/>
      <c r="K539" s="1"/>
      <c r="L539" s="1"/>
      <c r="M539" s="1"/>
    </row>
    <row r="540" spans="1:13" x14ac:dyDescent="0.2">
      <c r="A540" s="30">
        <v>0.68455985906751793</v>
      </c>
      <c r="B540" s="31">
        <v>-0.25774206647468034</v>
      </c>
      <c r="C540" s="1"/>
      <c r="D540" s="1"/>
      <c r="E540" s="1"/>
      <c r="F540" s="1"/>
      <c r="G540" s="1"/>
      <c r="H540" s="1"/>
      <c r="I540" s="1"/>
      <c r="J540" s="1"/>
      <c r="K540" s="1"/>
      <c r="L540" s="1"/>
      <c r="M540" s="1"/>
    </row>
    <row r="541" spans="1:13" x14ac:dyDescent="0.2">
      <c r="A541" s="30">
        <v>2.0588007219649871</v>
      </c>
      <c r="B541" s="31">
        <v>1.1762435815508012</v>
      </c>
      <c r="C541" s="1"/>
      <c r="D541" s="1"/>
      <c r="E541" s="1"/>
      <c r="F541" s="1"/>
      <c r="G541" s="1"/>
      <c r="H541" s="1"/>
      <c r="I541" s="1"/>
      <c r="J541" s="1"/>
      <c r="K541" s="1"/>
      <c r="L541" s="1"/>
      <c r="M541" s="1"/>
    </row>
    <row r="542" spans="1:13" x14ac:dyDescent="0.2">
      <c r="A542" s="30">
        <v>1.2332836328167902</v>
      </c>
      <c r="B542" s="31">
        <v>-1.6542399226973785</v>
      </c>
      <c r="C542" s="1"/>
      <c r="D542" s="1"/>
      <c r="E542" s="1"/>
      <c r="F542" s="1"/>
      <c r="G542" s="1"/>
      <c r="H542" s="1"/>
      <c r="I542" s="1"/>
      <c r="J542" s="1"/>
      <c r="K542" s="1"/>
      <c r="L542" s="1"/>
      <c r="M542" s="1"/>
    </row>
    <row r="543" spans="1:13" x14ac:dyDescent="0.2">
      <c r="A543" s="30">
        <v>-1.3606355983559579</v>
      </c>
      <c r="B543" s="31">
        <v>1.2032415275137729</v>
      </c>
      <c r="C543" s="1"/>
      <c r="D543" s="1"/>
      <c r="E543" s="1"/>
      <c r="F543" s="1"/>
      <c r="G543" s="1"/>
      <c r="H543" s="1"/>
      <c r="I543" s="1"/>
      <c r="J543" s="1"/>
      <c r="K543" s="1"/>
      <c r="L543" s="1"/>
      <c r="M543" s="1"/>
    </row>
    <row r="544" spans="1:13" x14ac:dyDescent="0.2">
      <c r="A544" s="30">
        <v>-0.24318461139399439</v>
      </c>
      <c r="B544" s="31">
        <v>-0.36391330517274478</v>
      </c>
      <c r="C544" s="1"/>
      <c r="D544" s="1"/>
      <c r="E544" s="1"/>
      <c r="F544" s="1"/>
      <c r="G544" s="1"/>
      <c r="H544" s="1"/>
      <c r="I544" s="1"/>
      <c r="J544" s="1"/>
      <c r="K544" s="1"/>
      <c r="L544" s="1"/>
      <c r="M544" s="1"/>
    </row>
    <row r="545" spans="1:13" x14ac:dyDescent="0.2">
      <c r="A545" s="30">
        <v>-0.75811633942681045</v>
      </c>
      <c r="B545" s="31">
        <v>-0.16277065029422166</v>
      </c>
      <c r="C545" s="1"/>
      <c r="D545" s="1"/>
      <c r="E545" s="1"/>
      <c r="F545" s="1"/>
      <c r="G545" s="1"/>
      <c r="H545" s="1"/>
      <c r="I545" s="1"/>
      <c r="J545" s="1"/>
      <c r="K545" s="1"/>
      <c r="L545" s="1"/>
      <c r="M545" s="1"/>
    </row>
    <row r="546" spans="1:13" x14ac:dyDescent="0.2">
      <c r="A546" s="30">
        <v>-0.20863754398994905</v>
      </c>
      <c r="B546" s="31">
        <v>0.57236538390061065</v>
      </c>
      <c r="C546" s="1"/>
      <c r="D546" s="1"/>
      <c r="E546" s="1"/>
      <c r="F546" s="1"/>
      <c r="G546" s="1"/>
      <c r="H546" s="1"/>
      <c r="I546" s="1"/>
      <c r="J546" s="1"/>
      <c r="K546" s="1"/>
      <c r="L546" s="1"/>
      <c r="M546" s="1"/>
    </row>
    <row r="547" spans="1:13" x14ac:dyDescent="0.2">
      <c r="A547" s="30">
        <v>0.58090185294959185</v>
      </c>
      <c r="B547" s="31">
        <v>1.2622798398316259E-2</v>
      </c>
      <c r="C547" s="1"/>
      <c r="D547" s="1"/>
      <c r="E547" s="1"/>
      <c r="F547" s="1"/>
      <c r="G547" s="1"/>
      <c r="H547" s="1"/>
      <c r="I547" s="1"/>
      <c r="J547" s="1"/>
      <c r="K547" s="1"/>
      <c r="L547" s="1"/>
      <c r="M547" s="1"/>
    </row>
    <row r="548" spans="1:13" x14ac:dyDescent="0.2">
      <c r="A548" s="30">
        <v>4.8898261213700085</v>
      </c>
      <c r="B548" s="31">
        <v>2.6444495158535122</v>
      </c>
      <c r="C548" s="1"/>
      <c r="D548" s="1"/>
      <c r="E548" s="1"/>
      <c r="F548" s="1"/>
      <c r="G548" s="1"/>
      <c r="H548" s="1"/>
      <c r="I548" s="1"/>
      <c r="J548" s="1"/>
      <c r="K548" s="1"/>
      <c r="L548" s="1"/>
      <c r="M548" s="1"/>
    </row>
    <row r="549" spans="1:13" x14ac:dyDescent="0.2">
      <c r="A549" s="30">
        <v>1.4515716453004976</v>
      </c>
      <c r="B549" s="31">
        <v>1.9314768875728201</v>
      </c>
      <c r="C549" s="1"/>
      <c r="D549" s="1"/>
      <c r="E549" s="1"/>
      <c r="F549" s="1"/>
      <c r="G549" s="1"/>
      <c r="H549" s="1"/>
      <c r="I549" s="1"/>
      <c r="J549" s="1"/>
      <c r="K549" s="1"/>
      <c r="L549" s="1"/>
      <c r="M549" s="1"/>
    </row>
    <row r="550" spans="1:13" x14ac:dyDescent="0.2">
      <c r="A550" s="30">
        <v>-1.4941824497095932</v>
      </c>
      <c r="B550" s="31">
        <v>-5.7741054392971947E-2</v>
      </c>
      <c r="C550" s="1"/>
      <c r="D550" s="1"/>
      <c r="E550" s="1"/>
      <c r="F550" s="1"/>
      <c r="G550" s="1"/>
      <c r="H550" s="1"/>
      <c r="I550" s="1"/>
      <c r="J550" s="1"/>
      <c r="K550" s="1"/>
      <c r="L550" s="1"/>
      <c r="M550" s="1"/>
    </row>
    <row r="551" spans="1:13" x14ac:dyDescent="0.2">
      <c r="A551" s="30">
        <v>-1.4454084331726074</v>
      </c>
      <c r="B551" s="31">
        <v>1.1073163139335367</v>
      </c>
      <c r="C551" s="1"/>
      <c r="D551" s="1"/>
      <c r="E551" s="1"/>
      <c r="F551" s="1"/>
      <c r="G551" s="1"/>
      <c r="H551" s="1"/>
      <c r="I551" s="1"/>
      <c r="J551" s="1"/>
      <c r="K551" s="1"/>
      <c r="L551" s="1"/>
      <c r="M551" s="1"/>
    </row>
    <row r="552" spans="1:13" x14ac:dyDescent="0.2">
      <c r="A552" s="30">
        <v>-0.88483932580516078</v>
      </c>
      <c r="B552" s="31">
        <v>2.7394475371087368</v>
      </c>
      <c r="C552" s="1"/>
      <c r="D552" s="1"/>
      <c r="E552" s="1"/>
      <c r="F552" s="1"/>
      <c r="G552" s="1"/>
      <c r="H552" s="1"/>
      <c r="I552" s="1"/>
      <c r="J552" s="1"/>
      <c r="K552" s="1"/>
      <c r="L552" s="1"/>
      <c r="M552" s="1"/>
    </row>
    <row r="553" spans="1:13" x14ac:dyDescent="0.2">
      <c r="A553" s="30">
        <v>1.2494906676782565</v>
      </c>
      <c r="B553" s="31">
        <v>0.44858825029623939</v>
      </c>
      <c r="C553" s="1"/>
      <c r="D553" s="1"/>
      <c r="E553" s="1"/>
      <c r="F553" s="1"/>
      <c r="G553" s="1"/>
      <c r="H553" s="1"/>
      <c r="I553" s="1"/>
      <c r="J553" s="1"/>
      <c r="K553" s="1"/>
      <c r="L553" s="1"/>
      <c r="M553" s="1"/>
    </row>
    <row r="554" spans="1:13" x14ac:dyDescent="0.2">
      <c r="A554" s="30">
        <v>-0.20932457386018033</v>
      </c>
      <c r="B554" s="31">
        <v>1.0748890074204032</v>
      </c>
      <c r="C554" s="1"/>
      <c r="D554" s="1"/>
      <c r="E554" s="1"/>
      <c r="F554" s="1"/>
      <c r="G554" s="1"/>
      <c r="H554" s="1"/>
      <c r="I554" s="1"/>
      <c r="J554" s="1"/>
      <c r="K554" s="1"/>
      <c r="L554" s="1"/>
      <c r="M554" s="1"/>
    </row>
    <row r="555" spans="1:13" x14ac:dyDescent="0.2">
      <c r="A555" s="30">
        <v>2.1217886200123663</v>
      </c>
      <c r="B555" s="31">
        <v>2.0182263492852259</v>
      </c>
      <c r="C555" s="1"/>
      <c r="D555" s="1"/>
      <c r="E555" s="1"/>
      <c r="F555" s="1"/>
      <c r="G555" s="1"/>
      <c r="H555" s="1"/>
      <c r="I555" s="1"/>
      <c r="J555" s="1"/>
      <c r="K555" s="1"/>
      <c r="L555" s="1"/>
      <c r="M555" s="1"/>
    </row>
    <row r="556" spans="1:13" x14ac:dyDescent="0.2">
      <c r="A556" s="30">
        <v>3.3563868276221061</v>
      </c>
      <c r="B556" s="31">
        <v>0.42986700582694126</v>
      </c>
      <c r="C556" s="1"/>
      <c r="D556" s="1"/>
      <c r="E556" s="1"/>
      <c r="F556" s="1"/>
      <c r="G556" s="1"/>
      <c r="H556" s="1"/>
      <c r="I556" s="1"/>
      <c r="J556" s="1"/>
      <c r="K556" s="1"/>
      <c r="L556" s="1"/>
      <c r="M556" s="1"/>
    </row>
    <row r="557" spans="1:13" x14ac:dyDescent="0.2">
      <c r="A557" s="30">
        <v>-1.9440559510585169</v>
      </c>
      <c r="B557" s="31">
        <v>1.9893911009856309</v>
      </c>
      <c r="C557" s="1"/>
      <c r="D557" s="1"/>
      <c r="E557" s="1"/>
      <c r="F557" s="1"/>
      <c r="G557" s="1"/>
      <c r="H557" s="1"/>
      <c r="I557" s="1"/>
      <c r="J557" s="1"/>
      <c r="K557" s="1"/>
      <c r="L557" s="1"/>
      <c r="M557" s="1"/>
    </row>
    <row r="558" spans="1:13" x14ac:dyDescent="0.2">
      <c r="A558" s="30">
        <v>0.17785497110640447</v>
      </c>
      <c r="B558" s="31">
        <v>1.9800583025952037</v>
      </c>
      <c r="C558" s="1"/>
      <c r="D558" s="1"/>
      <c r="E558" s="1"/>
      <c r="F558" s="1"/>
      <c r="G558" s="1"/>
      <c r="H558" s="1"/>
      <c r="I558" s="1"/>
      <c r="J558" s="1"/>
      <c r="K558" s="1"/>
      <c r="L558" s="1"/>
      <c r="M558" s="1"/>
    </row>
    <row r="559" spans="1:13" x14ac:dyDescent="0.2">
      <c r="A559" s="30">
        <v>0.57979251126048914</v>
      </c>
      <c r="B559" s="31">
        <v>2.3922698964593949</v>
      </c>
      <c r="C559" s="1"/>
      <c r="D559" s="1"/>
      <c r="E559" s="1"/>
      <c r="F559" s="1"/>
      <c r="G559" s="1"/>
      <c r="H559" s="1"/>
      <c r="I559" s="1"/>
      <c r="J559" s="1"/>
      <c r="K559" s="1"/>
      <c r="L559" s="1"/>
      <c r="M559" s="1"/>
    </row>
    <row r="560" spans="1:13" x14ac:dyDescent="0.2">
      <c r="A560" s="30">
        <v>-2.2845280676614172</v>
      </c>
      <c r="B560" s="31">
        <v>1.3092773533526185</v>
      </c>
      <c r="C560" s="1"/>
      <c r="D560" s="1"/>
      <c r="E560" s="1"/>
      <c r="F560" s="1"/>
      <c r="G560" s="1"/>
      <c r="H560" s="1"/>
      <c r="I560" s="1"/>
      <c r="J560" s="1"/>
      <c r="K560" s="1"/>
      <c r="L560" s="1"/>
      <c r="M560" s="1"/>
    </row>
    <row r="561" spans="1:13" x14ac:dyDescent="0.2">
      <c r="A561" s="30">
        <v>0.53686374885637111</v>
      </c>
      <c r="B561" s="31">
        <v>0.53307515723525323</v>
      </c>
      <c r="C561" s="1"/>
      <c r="D561" s="1"/>
      <c r="E561" s="1"/>
      <c r="F561" s="1"/>
      <c r="G561" s="1"/>
      <c r="H561" s="1"/>
      <c r="I561" s="1"/>
      <c r="J561" s="1"/>
      <c r="K561" s="1"/>
      <c r="L561" s="1"/>
      <c r="M561" s="1"/>
    </row>
    <row r="562" spans="1:13" x14ac:dyDescent="0.2">
      <c r="A562" s="30">
        <v>2.4440580490802963</v>
      </c>
      <c r="B562" s="31">
        <v>0.39321947207785735</v>
      </c>
      <c r="C562" s="1"/>
      <c r="D562" s="1"/>
      <c r="E562" s="1"/>
      <c r="F562" s="1"/>
      <c r="G562" s="1"/>
      <c r="H562" s="1"/>
      <c r="I562" s="1"/>
      <c r="J562" s="1"/>
      <c r="K562" s="1"/>
      <c r="L562" s="1"/>
      <c r="M562" s="1"/>
    </row>
    <row r="563" spans="1:13" x14ac:dyDescent="0.2">
      <c r="A563" s="30">
        <v>1.1444477051667079</v>
      </c>
      <c r="B563" s="31">
        <v>1.7226258882309873</v>
      </c>
      <c r="C563" s="1"/>
      <c r="D563" s="1"/>
      <c r="E563" s="1"/>
      <c r="F563" s="1"/>
      <c r="G563" s="1"/>
      <c r="H563" s="1"/>
      <c r="I563" s="1"/>
      <c r="J563" s="1"/>
      <c r="K563" s="1"/>
      <c r="L563" s="1"/>
      <c r="M563" s="1"/>
    </row>
    <row r="564" spans="1:13" x14ac:dyDescent="0.2">
      <c r="A564" s="30">
        <v>1.0805673622842185</v>
      </c>
      <c r="B564" s="31">
        <v>0.67164295831120158</v>
      </c>
      <c r="C564" s="1"/>
      <c r="D564" s="1"/>
      <c r="E564" s="1"/>
      <c r="F564" s="1"/>
      <c r="G564" s="1"/>
      <c r="H564" s="1"/>
      <c r="I564" s="1"/>
      <c r="J564" s="1"/>
      <c r="K564" s="1"/>
      <c r="L564" s="1"/>
      <c r="M564" s="1"/>
    </row>
    <row r="565" spans="1:13" x14ac:dyDescent="0.2">
      <c r="A565" s="30">
        <v>2.4816622557621013</v>
      </c>
      <c r="B565" s="31">
        <v>2.3106309497785569</v>
      </c>
      <c r="C565" s="1"/>
      <c r="D565" s="1"/>
      <c r="E565" s="1"/>
      <c r="F565" s="1"/>
      <c r="G565" s="1"/>
      <c r="H565" s="1"/>
      <c r="I565" s="1"/>
      <c r="J565" s="1"/>
      <c r="K565" s="1"/>
      <c r="L565" s="1"/>
      <c r="M565" s="1"/>
    </row>
    <row r="566" spans="1:13" x14ac:dyDescent="0.2">
      <c r="A566" s="30">
        <v>-0.27906103718497588</v>
      </c>
      <c r="B566" s="31">
        <v>-0.85323835800149439</v>
      </c>
      <c r="C566" s="1"/>
      <c r="D566" s="1"/>
      <c r="E566" s="1"/>
      <c r="F566" s="1"/>
      <c r="G566" s="1"/>
      <c r="H566" s="1"/>
      <c r="I566" s="1"/>
      <c r="J566" s="1"/>
      <c r="K566" s="1"/>
      <c r="L566" s="1"/>
      <c r="M566" s="1"/>
    </row>
    <row r="567" spans="1:13" x14ac:dyDescent="0.2">
      <c r="A567" s="30">
        <v>0.24581356126324838</v>
      </c>
      <c r="B567" s="31">
        <v>1.8830551030211862</v>
      </c>
      <c r="C567" s="1"/>
      <c r="D567" s="1"/>
      <c r="E567" s="1"/>
      <c r="F567" s="1"/>
      <c r="G567" s="1"/>
      <c r="H567" s="1"/>
      <c r="I567" s="1"/>
      <c r="J567" s="1"/>
      <c r="K567" s="1"/>
      <c r="L567" s="1"/>
      <c r="M567" s="1"/>
    </row>
    <row r="568" spans="1:13" x14ac:dyDescent="0.2">
      <c r="A568" s="30">
        <v>0.35468608834508653</v>
      </c>
      <c r="B568" s="31">
        <v>1.0145340999318397</v>
      </c>
      <c r="C568" s="1"/>
      <c r="D568" s="1"/>
      <c r="E568" s="1"/>
      <c r="F568" s="1"/>
      <c r="G568" s="1"/>
      <c r="H568" s="1"/>
      <c r="I568" s="1"/>
      <c r="J568" s="1"/>
      <c r="K568" s="1"/>
      <c r="L568" s="1"/>
      <c r="M568" s="1"/>
    </row>
    <row r="569" spans="1:13" x14ac:dyDescent="0.2">
      <c r="A569" s="30">
        <v>1.649687244622593</v>
      </c>
      <c r="B569" s="31">
        <v>0.28683229539725164</v>
      </c>
      <c r="C569" s="1"/>
      <c r="D569" s="1"/>
      <c r="E569" s="1"/>
      <c r="F569" s="1"/>
      <c r="G569" s="1"/>
      <c r="H569" s="1"/>
      <c r="I569" s="1"/>
      <c r="J569" s="1"/>
      <c r="K569" s="1"/>
      <c r="L569" s="1"/>
      <c r="M569" s="1"/>
    </row>
    <row r="570" spans="1:13" x14ac:dyDescent="0.2">
      <c r="A570" s="30">
        <v>1.1028290962269489</v>
      </c>
      <c r="B570" s="31">
        <v>0.68523989637960669</v>
      </c>
      <c r="C570" s="1"/>
      <c r="D570" s="1"/>
      <c r="E570" s="1"/>
      <c r="F570" s="1"/>
      <c r="G570" s="1"/>
      <c r="H570" s="1"/>
      <c r="I570" s="1"/>
      <c r="J570" s="1"/>
      <c r="K570" s="1"/>
      <c r="L570" s="1"/>
      <c r="M570" s="1"/>
    </row>
    <row r="571" spans="1:13" x14ac:dyDescent="0.2">
      <c r="A571" s="30">
        <v>2.7916815039161014</v>
      </c>
      <c r="B571" s="31">
        <v>0.99545145115486922</v>
      </c>
      <c r="C571" s="1"/>
      <c r="D571" s="1"/>
      <c r="E571" s="1"/>
      <c r="F571" s="1"/>
      <c r="G571" s="1"/>
      <c r="H571" s="1"/>
      <c r="I571" s="1"/>
      <c r="J571" s="1"/>
      <c r="K571" s="1"/>
      <c r="L571" s="1"/>
      <c r="M571" s="1"/>
    </row>
    <row r="572" spans="1:13" x14ac:dyDescent="0.2">
      <c r="A572" s="30">
        <v>2.2015386619317834</v>
      </c>
      <c r="B572" s="31">
        <v>2.3451842217639847</v>
      </c>
      <c r="C572" s="1"/>
      <c r="D572" s="1"/>
      <c r="E572" s="1"/>
      <c r="F572" s="1"/>
      <c r="G572" s="1"/>
      <c r="H572" s="1"/>
      <c r="I572" s="1"/>
      <c r="J572" s="1"/>
      <c r="K572" s="1"/>
      <c r="L572" s="1"/>
      <c r="M572" s="1"/>
    </row>
    <row r="573" spans="1:13" x14ac:dyDescent="0.2">
      <c r="A573" s="30">
        <v>1.8274253947254722</v>
      </c>
      <c r="B573" s="31">
        <v>-0.53232118722182586</v>
      </c>
      <c r="C573" s="1"/>
      <c r="D573" s="1"/>
      <c r="E573" s="1"/>
      <c r="F573" s="1"/>
      <c r="G573" s="1"/>
      <c r="H573" s="1"/>
      <c r="I573" s="1"/>
      <c r="J573" s="1"/>
      <c r="K573" s="1"/>
      <c r="L573" s="1"/>
      <c r="M573" s="1"/>
    </row>
    <row r="574" spans="1:13" x14ac:dyDescent="0.2">
      <c r="A574" s="30">
        <v>-0.63342207362876368</v>
      </c>
      <c r="B574" s="31">
        <v>1.3375904375129735</v>
      </c>
      <c r="C574" s="1"/>
      <c r="D574" s="1"/>
      <c r="E574" s="1"/>
      <c r="F574" s="1"/>
      <c r="G574" s="1"/>
      <c r="H574" s="1"/>
      <c r="I574" s="1"/>
      <c r="J574" s="1"/>
      <c r="K574" s="1"/>
      <c r="L574" s="1"/>
      <c r="M574" s="1"/>
    </row>
    <row r="575" spans="1:13" x14ac:dyDescent="0.2">
      <c r="A575" s="30">
        <v>1.0647644545315715</v>
      </c>
      <c r="B575" s="31">
        <v>1.7638957148841456</v>
      </c>
      <c r="C575" s="1"/>
      <c r="D575" s="1"/>
      <c r="E575" s="1"/>
      <c r="F575" s="1"/>
      <c r="G575" s="1"/>
      <c r="H575" s="1"/>
      <c r="I575" s="1"/>
      <c r="J575" s="1"/>
      <c r="K575" s="1"/>
      <c r="L575" s="1"/>
      <c r="M575" s="1"/>
    </row>
    <row r="576" spans="1:13" x14ac:dyDescent="0.2">
      <c r="A576" s="30">
        <v>0.21896495441019859</v>
      </c>
      <c r="B576" s="31">
        <v>1.3652399665433625</v>
      </c>
      <c r="C576" s="1"/>
      <c r="D576" s="1"/>
      <c r="E576" s="1"/>
      <c r="F576" s="1"/>
      <c r="G576" s="1"/>
      <c r="H576" s="1"/>
      <c r="I576" s="1"/>
      <c r="J576" s="1"/>
      <c r="K576" s="1"/>
      <c r="L576" s="1"/>
      <c r="M576" s="1"/>
    </row>
    <row r="577" spans="1:13" x14ac:dyDescent="0.2">
      <c r="A577" s="30">
        <v>0.12424486846594751</v>
      </c>
      <c r="B577" s="31">
        <v>-0.20860480981839546</v>
      </c>
      <c r="C577" s="1"/>
      <c r="D577" s="1"/>
      <c r="E577" s="1"/>
      <c r="F577" s="1"/>
      <c r="G577" s="1"/>
      <c r="H577" s="1"/>
      <c r="I577" s="1"/>
      <c r="J577" s="1"/>
      <c r="K577" s="1"/>
      <c r="L577" s="1"/>
      <c r="M577" s="1"/>
    </row>
    <row r="578" spans="1:13" x14ac:dyDescent="0.2">
      <c r="A578" s="30">
        <v>-4.466639747636636E-2</v>
      </c>
      <c r="B578" s="31">
        <v>-0.45888878272068601</v>
      </c>
      <c r="C578" s="1"/>
      <c r="D578" s="1"/>
      <c r="E578" s="1"/>
      <c r="F578" s="1"/>
      <c r="G578" s="1"/>
      <c r="H578" s="1"/>
      <c r="I578" s="1"/>
      <c r="J578" s="1"/>
      <c r="K578" s="1"/>
      <c r="L578" s="1"/>
      <c r="M578" s="1"/>
    </row>
    <row r="579" spans="1:13" x14ac:dyDescent="0.2">
      <c r="A579" s="30">
        <v>2.7829929559898257</v>
      </c>
      <c r="B579" s="31">
        <v>0.90733596605431754</v>
      </c>
      <c r="C579" s="1"/>
      <c r="D579" s="1"/>
      <c r="E579" s="1"/>
      <c r="F579" s="1"/>
      <c r="G579" s="1"/>
      <c r="H579" s="1"/>
      <c r="I579" s="1"/>
      <c r="J579" s="1"/>
      <c r="K579" s="1"/>
      <c r="L579" s="1"/>
      <c r="M579" s="1"/>
    </row>
    <row r="580" spans="1:13" x14ac:dyDescent="0.2">
      <c r="A580" s="30">
        <v>-0.90657640267940409</v>
      </c>
      <c r="B580" s="31">
        <v>0.2084480486539283</v>
      </c>
      <c r="C580" s="1"/>
      <c r="D580" s="1"/>
      <c r="E580" s="1"/>
      <c r="F580" s="1"/>
      <c r="G580" s="1"/>
      <c r="H580" s="1"/>
      <c r="I580" s="1"/>
      <c r="J580" s="1"/>
      <c r="K580" s="1"/>
      <c r="L580" s="1"/>
      <c r="M580" s="1"/>
    </row>
    <row r="581" spans="1:13" x14ac:dyDescent="0.2">
      <c r="A581" s="30">
        <v>0.56112718398775152</v>
      </c>
      <c r="B581" s="31">
        <v>3.0079993202351223</v>
      </c>
      <c r="C581" s="1"/>
      <c r="D581" s="1"/>
      <c r="E581" s="1"/>
      <c r="F581" s="1"/>
      <c r="G581" s="1"/>
      <c r="H581" s="1"/>
      <c r="I581" s="1"/>
      <c r="J581" s="1"/>
      <c r="K581" s="1"/>
      <c r="L581" s="1"/>
      <c r="M581" s="1"/>
    </row>
    <row r="582" spans="1:13" x14ac:dyDescent="0.2">
      <c r="A582" s="30">
        <v>-0.31130332406439021</v>
      </c>
      <c r="B582" s="31">
        <v>1.8149803123130748</v>
      </c>
      <c r="C582" s="1"/>
      <c r="D582" s="1"/>
      <c r="E582" s="1"/>
      <c r="F582" s="1"/>
      <c r="G582" s="1"/>
      <c r="H582" s="1"/>
      <c r="I582" s="1"/>
      <c r="J582" s="1"/>
      <c r="K582" s="1"/>
      <c r="L582" s="1"/>
      <c r="M582" s="1"/>
    </row>
    <row r="583" spans="1:13" x14ac:dyDescent="0.2">
      <c r="A583" s="30">
        <v>0.73582455196266328</v>
      </c>
      <c r="B583" s="31">
        <v>1.0914082134017105</v>
      </c>
      <c r="C583" s="1"/>
      <c r="D583" s="1"/>
      <c r="E583" s="1"/>
      <c r="F583" s="1"/>
      <c r="G583" s="1"/>
      <c r="H583" s="1"/>
      <c r="I583" s="1"/>
      <c r="J583" s="1"/>
      <c r="K583" s="1"/>
      <c r="L583" s="1"/>
      <c r="M583" s="1"/>
    </row>
    <row r="584" spans="1:13" x14ac:dyDescent="0.2">
      <c r="A584" s="30">
        <v>0.96472704257372777</v>
      </c>
      <c r="B584" s="31">
        <v>1.1445513619047949</v>
      </c>
      <c r="C584" s="1"/>
      <c r="D584" s="1"/>
      <c r="E584" s="1"/>
      <c r="F584" s="1"/>
      <c r="G584" s="1"/>
      <c r="H584" s="1"/>
      <c r="I584" s="1"/>
      <c r="J584" s="1"/>
      <c r="K584" s="1"/>
      <c r="L584" s="1"/>
      <c r="M584" s="1"/>
    </row>
    <row r="585" spans="1:13" x14ac:dyDescent="0.2">
      <c r="A585" s="30">
        <v>2.8772137328831593</v>
      </c>
      <c r="B585" s="31">
        <v>0.13498782930108555</v>
      </c>
      <c r="C585" s="1"/>
      <c r="D585" s="1"/>
      <c r="E585" s="1"/>
      <c r="F585" s="1"/>
      <c r="G585" s="1"/>
      <c r="H585" s="1"/>
      <c r="I585" s="1"/>
      <c r="J585" s="1"/>
      <c r="K585" s="1"/>
      <c r="L585" s="1"/>
      <c r="M585" s="1"/>
    </row>
    <row r="586" spans="1:13" x14ac:dyDescent="0.2">
      <c r="A586" s="30">
        <v>3.3427594963658711</v>
      </c>
      <c r="B586" s="31">
        <v>1.5698212833303535</v>
      </c>
      <c r="C586" s="1"/>
      <c r="D586" s="1"/>
      <c r="E586" s="1"/>
      <c r="F586" s="1"/>
      <c r="G586" s="1"/>
      <c r="H586" s="1"/>
      <c r="I586" s="1"/>
      <c r="J586" s="1"/>
      <c r="K586" s="1"/>
      <c r="L586" s="1"/>
      <c r="M586" s="1"/>
    </row>
    <row r="587" spans="1:13" x14ac:dyDescent="0.2">
      <c r="A587" s="30">
        <v>2.2840712911234693</v>
      </c>
      <c r="B587" s="31">
        <v>3.8445710821822026</v>
      </c>
      <c r="C587" s="1"/>
      <c r="D587" s="1"/>
      <c r="E587" s="1"/>
      <c r="F587" s="1"/>
      <c r="G587" s="1"/>
      <c r="H587" s="1"/>
      <c r="I587" s="1"/>
      <c r="J587" s="1"/>
      <c r="K587" s="1"/>
      <c r="L587" s="1"/>
      <c r="M587" s="1"/>
    </row>
    <row r="588" spans="1:13" x14ac:dyDescent="0.2">
      <c r="A588" s="30">
        <v>3.7804210140519494</v>
      </c>
      <c r="B588" s="31">
        <v>2.9578072235936079</v>
      </c>
      <c r="C588" s="1"/>
      <c r="D588" s="1"/>
      <c r="E588" s="1"/>
      <c r="F588" s="1"/>
      <c r="G588" s="1"/>
      <c r="H588" s="1"/>
      <c r="I588" s="1"/>
      <c r="J588" s="1"/>
      <c r="K588" s="1"/>
      <c r="L588" s="1"/>
      <c r="M588" s="1"/>
    </row>
    <row r="589" spans="1:13" x14ac:dyDescent="0.2">
      <c r="A589" s="30">
        <v>3.0082815322466048</v>
      </c>
      <c r="B589" s="31">
        <v>1.8398062843604461</v>
      </c>
      <c r="C589" s="1"/>
      <c r="D589" s="1"/>
      <c r="E589" s="1"/>
      <c r="F589" s="1"/>
      <c r="G589" s="1"/>
      <c r="H589" s="1"/>
      <c r="I589" s="1"/>
      <c r="J589" s="1"/>
      <c r="K589" s="1"/>
      <c r="L589" s="1"/>
      <c r="M589" s="1"/>
    </row>
    <row r="590" spans="1:13" x14ac:dyDescent="0.2">
      <c r="A590" s="30">
        <v>-0.86389618689903303</v>
      </c>
      <c r="B590" s="31">
        <v>-0.40728122334985617</v>
      </c>
      <c r="C590" s="1"/>
      <c r="D590" s="1"/>
      <c r="E590" s="1"/>
      <c r="F590" s="1"/>
      <c r="G590" s="1"/>
      <c r="H590" s="1"/>
      <c r="I590" s="1"/>
      <c r="J590" s="1"/>
      <c r="K590" s="1"/>
      <c r="L590" s="1"/>
      <c r="M590" s="1"/>
    </row>
    <row r="591" spans="1:13" x14ac:dyDescent="0.2">
      <c r="A591" s="30">
        <v>0.35343643444498196</v>
      </c>
      <c r="B591" s="31">
        <v>1.1340210492907254</v>
      </c>
      <c r="C591" s="1"/>
      <c r="D591" s="1"/>
      <c r="E591" s="1"/>
      <c r="F591" s="1"/>
      <c r="G591" s="1"/>
      <c r="H591" s="1"/>
      <c r="I591" s="1"/>
      <c r="J591" s="1"/>
      <c r="K591" s="1"/>
      <c r="L591" s="1"/>
      <c r="M591" s="1"/>
    </row>
    <row r="592" spans="1:13" x14ac:dyDescent="0.2">
      <c r="A592" s="30">
        <v>1.0606899874983027</v>
      </c>
      <c r="B592" s="31">
        <v>3.3004637293951129</v>
      </c>
      <c r="C592" s="1"/>
      <c r="D592" s="1"/>
      <c r="E592" s="1"/>
      <c r="F592" s="1"/>
      <c r="G592" s="1"/>
      <c r="H592" s="1"/>
      <c r="I592" s="1"/>
      <c r="J592" s="1"/>
      <c r="K592" s="1"/>
      <c r="L592" s="1"/>
      <c r="M592" s="1"/>
    </row>
    <row r="593" spans="1:13" x14ac:dyDescent="0.2">
      <c r="A593" s="30">
        <v>-0.20996957225827062</v>
      </c>
      <c r="B593" s="31">
        <v>0.66066739328457524</v>
      </c>
      <c r="C593" s="1"/>
      <c r="D593" s="1"/>
      <c r="E593" s="1"/>
      <c r="F593" s="1"/>
      <c r="G593" s="1"/>
      <c r="H593" s="1"/>
      <c r="I593" s="1"/>
      <c r="J593" s="1"/>
      <c r="K593" s="1"/>
      <c r="L593" s="1"/>
      <c r="M593" s="1"/>
    </row>
    <row r="594" spans="1:13" x14ac:dyDescent="0.2">
      <c r="A594" s="30">
        <v>1.4483595032718548</v>
      </c>
      <c r="B594" s="31">
        <v>0.55686721646804882</v>
      </c>
      <c r="C594" s="1"/>
      <c r="D594" s="1"/>
      <c r="E594" s="1"/>
      <c r="F594" s="1"/>
      <c r="G594" s="1"/>
      <c r="H594" s="1"/>
      <c r="I594" s="1"/>
      <c r="J594" s="1"/>
      <c r="K594" s="1"/>
      <c r="L594" s="1"/>
      <c r="M594" s="1"/>
    </row>
    <row r="595" spans="1:13" x14ac:dyDescent="0.2">
      <c r="A595" s="30">
        <v>0.32582667853795444</v>
      </c>
      <c r="B595" s="31">
        <v>1.4124284276499806</v>
      </c>
      <c r="C595" s="1"/>
      <c r="D595" s="1"/>
      <c r="E595" s="1"/>
      <c r="F595" s="1"/>
      <c r="G595" s="1"/>
      <c r="H595" s="1"/>
      <c r="I595" s="1"/>
      <c r="J595" s="1"/>
      <c r="K595" s="1"/>
      <c r="L595" s="1"/>
      <c r="M595" s="1"/>
    </row>
    <row r="596" spans="1:13" x14ac:dyDescent="0.2">
      <c r="A596" s="30">
        <v>2.9303049962998013</v>
      </c>
      <c r="B596" s="31">
        <v>3.1705751391276213</v>
      </c>
      <c r="C596" s="1"/>
      <c r="D596" s="1"/>
      <c r="E596" s="1"/>
      <c r="F596" s="1"/>
      <c r="G596" s="1"/>
      <c r="H596" s="1"/>
      <c r="I596" s="1"/>
      <c r="J596" s="1"/>
      <c r="K596" s="1"/>
      <c r="L596" s="1"/>
      <c r="M596" s="1"/>
    </row>
    <row r="597" spans="1:13" x14ac:dyDescent="0.2">
      <c r="A597" s="30">
        <v>-0.29559577378444357</v>
      </c>
      <c r="B597" s="31">
        <v>1.5770114832410143</v>
      </c>
      <c r="C597" s="1"/>
      <c r="D597" s="1"/>
      <c r="E597" s="1"/>
      <c r="F597" s="1"/>
      <c r="G597" s="1"/>
      <c r="H597" s="1"/>
      <c r="I597" s="1"/>
      <c r="J597" s="1"/>
      <c r="K597" s="1"/>
      <c r="L597" s="1"/>
      <c r="M597" s="1"/>
    </row>
    <row r="598" spans="1:13" x14ac:dyDescent="0.2">
      <c r="A598" s="30">
        <v>-2.1736708905540074</v>
      </c>
      <c r="B598" s="31">
        <v>1.3085967720946641</v>
      </c>
      <c r="C598" s="1"/>
      <c r="D598" s="1"/>
      <c r="E598" s="1"/>
      <c r="F598" s="1"/>
      <c r="G598" s="1"/>
      <c r="H598" s="1"/>
      <c r="I598" s="1"/>
      <c r="J598" s="1"/>
      <c r="K598" s="1"/>
      <c r="L598" s="1"/>
      <c r="M598" s="1"/>
    </row>
    <row r="599" spans="1:13" x14ac:dyDescent="0.2">
      <c r="A599" s="30">
        <v>3.0087284438293627</v>
      </c>
      <c r="B599" s="31">
        <v>0.49892853868024389</v>
      </c>
      <c r="C599" s="1"/>
      <c r="D599" s="1"/>
      <c r="E599" s="1"/>
      <c r="F599" s="1"/>
      <c r="G599" s="1"/>
      <c r="H599" s="1"/>
      <c r="I599" s="1"/>
      <c r="J599" s="1"/>
      <c r="K599" s="1"/>
      <c r="L599" s="1"/>
      <c r="M599" s="1"/>
    </row>
    <row r="600" spans="1:13" x14ac:dyDescent="0.2">
      <c r="A600" s="30">
        <v>1.5880238005778433</v>
      </c>
      <c r="B600" s="31">
        <v>1.0579151384947871</v>
      </c>
      <c r="C600" s="1"/>
      <c r="D600" s="1"/>
      <c r="E600" s="1"/>
      <c r="F600" s="1"/>
      <c r="G600" s="1"/>
      <c r="H600" s="1"/>
      <c r="I600" s="1"/>
      <c r="J600" s="1"/>
      <c r="K600" s="1"/>
      <c r="L600" s="1"/>
      <c r="M600" s="1"/>
    </row>
    <row r="601" spans="1:13" x14ac:dyDescent="0.2">
      <c r="A601" s="30">
        <v>1.4899435479374503</v>
      </c>
      <c r="B601" s="31">
        <v>2.1602769805068509</v>
      </c>
      <c r="C601" s="1"/>
      <c r="D601" s="1"/>
      <c r="E601" s="1"/>
      <c r="F601" s="1"/>
      <c r="G601" s="1"/>
      <c r="H601" s="1"/>
      <c r="I601" s="1"/>
      <c r="J601" s="1"/>
      <c r="K601" s="1"/>
      <c r="L601" s="1"/>
      <c r="M601" s="1"/>
    </row>
    <row r="602" spans="1:13" x14ac:dyDescent="0.2">
      <c r="A602" s="30">
        <v>1.1965671942590754</v>
      </c>
      <c r="B602" s="31">
        <v>5.9468438467889961E-2</v>
      </c>
      <c r="C602" s="1"/>
      <c r="D602" s="1"/>
      <c r="E602" s="1"/>
      <c r="F602" s="1"/>
      <c r="G602" s="1"/>
      <c r="H602" s="1"/>
      <c r="I602" s="1"/>
      <c r="J602" s="1"/>
      <c r="K602" s="1"/>
      <c r="L602" s="1"/>
      <c r="M602" s="1"/>
    </row>
    <row r="603" spans="1:13" x14ac:dyDescent="0.2">
      <c r="A603" s="30">
        <v>1.8409006898579545</v>
      </c>
      <c r="B603" s="31">
        <v>1.1729714241679094</v>
      </c>
      <c r="C603" s="1"/>
      <c r="D603" s="1"/>
      <c r="E603" s="1"/>
      <c r="F603" s="1"/>
      <c r="G603" s="1"/>
      <c r="H603" s="1"/>
      <c r="I603" s="1"/>
      <c r="J603" s="1"/>
      <c r="K603" s="1"/>
      <c r="L603" s="1"/>
      <c r="M603" s="1"/>
    </row>
    <row r="604" spans="1:13" x14ac:dyDescent="0.2">
      <c r="A604" s="30">
        <v>0.2268243178552295</v>
      </c>
      <c r="B604" s="31">
        <v>1.0001979521465947</v>
      </c>
      <c r="C604" s="1"/>
      <c r="D604" s="1"/>
      <c r="E604" s="1"/>
      <c r="F604" s="1"/>
      <c r="G604" s="1"/>
      <c r="H604" s="1"/>
      <c r="I604" s="1"/>
      <c r="J604" s="1"/>
      <c r="K604" s="1"/>
      <c r="L604" s="1"/>
      <c r="M604" s="1"/>
    </row>
    <row r="605" spans="1:13" x14ac:dyDescent="0.2">
      <c r="A605" s="30">
        <v>2.3915390156287049</v>
      </c>
      <c r="B605" s="31">
        <v>1.6734022689166013</v>
      </c>
      <c r="C605" s="1"/>
      <c r="D605" s="1"/>
      <c r="E605" s="1"/>
      <c r="F605" s="1"/>
      <c r="G605" s="1"/>
      <c r="H605" s="1"/>
      <c r="I605" s="1"/>
      <c r="J605" s="1"/>
      <c r="K605" s="1"/>
      <c r="L605" s="1"/>
      <c r="M605" s="1"/>
    </row>
    <row r="606" spans="1:13" x14ac:dyDescent="0.2">
      <c r="A606" s="30">
        <v>0.94527927476239804</v>
      </c>
      <c r="B606" s="31">
        <v>-0.26950153500719654</v>
      </c>
      <c r="C606" s="1"/>
      <c r="D606" s="1"/>
      <c r="E606" s="1"/>
      <c r="F606" s="1"/>
      <c r="G606" s="1"/>
      <c r="H606" s="1"/>
      <c r="I606" s="1"/>
      <c r="J606" s="1"/>
      <c r="K606" s="1"/>
      <c r="L606" s="1"/>
      <c r="M606" s="1"/>
    </row>
    <row r="607" spans="1:13" x14ac:dyDescent="0.2">
      <c r="A607" s="30">
        <v>0.30667779431662934</v>
      </c>
      <c r="B607" s="31">
        <v>-3.0351985385990954</v>
      </c>
      <c r="C607" s="1"/>
      <c r="D607" s="1"/>
      <c r="E607" s="1"/>
      <c r="F607" s="1"/>
      <c r="G607" s="1"/>
      <c r="H607" s="1"/>
      <c r="I607" s="1"/>
      <c r="J607" s="1"/>
      <c r="K607" s="1"/>
      <c r="L607" s="1"/>
      <c r="M607" s="1"/>
    </row>
    <row r="608" spans="1:13" x14ac:dyDescent="0.2">
      <c r="A608" s="30">
        <v>-3.1546835851042716</v>
      </c>
      <c r="B608" s="31">
        <v>3.6176341152412865</v>
      </c>
      <c r="C608" s="1"/>
      <c r="D608" s="1"/>
      <c r="E608" s="1"/>
      <c r="F608" s="1"/>
      <c r="G608" s="1"/>
      <c r="H608" s="1"/>
      <c r="I608" s="1"/>
      <c r="J608" s="1"/>
      <c r="K608" s="1"/>
      <c r="L608" s="1"/>
      <c r="M608" s="1"/>
    </row>
    <row r="609" spans="1:13" x14ac:dyDescent="0.2">
      <c r="A609" s="30">
        <v>1.6301336775663926</v>
      </c>
      <c r="B609" s="31">
        <v>8.5938637882015501E-2</v>
      </c>
      <c r="C609" s="1"/>
      <c r="D609" s="1"/>
      <c r="E609" s="1"/>
      <c r="F609" s="1"/>
      <c r="G609" s="1"/>
      <c r="H609" s="1"/>
      <c r="I609" s="1"/>
      <c r="J609" s="1"/>
      <c r="K609" s="1"/>
      <c r="L609" s="1"/>
      <c r="M609" s="1"/>
    </row>
    <row r="610" spans="1:13" x14ac:dyDescent="0.2">
      <c r="A610" s="30">
        <v>0.88237239613178053</v>
      </c>
      <c r="B610" s="31">
        <v>2.8087607795443335</v>
      </c>
      <c r="C610" s="1"/>
      <c r="D610" s="1"/>
      <c r="E610" s="1"/>
      <c r="F610" s="1"/>
      <c r="G610" s="1"/>
      <c r="H610" s="1"/>
      <c r="I610" s="1"/>
      <c r="J610" s="1"/>
      <c r="K610" s="1"/>
      <c r="L610" s="1"/>
      <c r="M610" s="1"/>
    </row>
    <row r="611" spans="1:13" x14ac:dyDescent="0.2">
      <c r="A611" s="30">
        <v>0.10445023299629819</v>
      </c>
      <c r="B611" s="31">
        <v>1.3190217200407555</v>
      </c>
      <c r="C611" s="1"/>
      <c r="D611" s="1"/>
      <c r="E611" s="1"/>
      <c r="F611" s="1"/>
      <c r="G611" s="1"/>
      <c r="H611" s="1"/>
      <c r="I611" s="1"/>
      <c r="J611" s="1"/>
      <c r="K611" s="1"/>
      <c r="L611" s="1"/>
      <c r="M611" s="1"/>
    </row>
    <row r="612" spans="1:13" x14ac:dyDescent="0.2">
      <c r="A612" s="30">
        <v>-2.3835455742683491</v>
      </c>
      <c r="B612" s="31">
        <v>0.3296816054206525</v>
      </c>
      <c r="C612" s="1"/>
      <c r="D612" s="1"/>
      <c r="E612" s="1"/>
      <c r="F612" s="1"/>
      <c r="G612" s="1"/>
      <c r="H612" s="1"/>
      <c r="I612" s="1"/>
      <c r="J612" s="1"/>
      <c r="K612" s="1"/>
      <c r="L612" s="1"/>
      <c r="M612" s="1"/>
    </row>
    <row r="613" spans="1:13" x14ac:dyDescent="0.2">
      <c r="A613" s="30">
        <v>-0.36754941107324579</v>
      </c>
      <c r="B613" s="31">
        <v>0.43703397741084993</v>
      </c>
      <c r="C613" s="1"/>
      <c r="D613" s="1"/>
      <c r="E613" s="1"/>
      <c r="F613" s="1"/>
      <c r="G613" s="1"/>
      <c r="H613" s="1"/>
      <c r="I613" s="1"/>
      <c r="J613" s="1"/>
      <c r="K613" s="1"/>
      <c r="L613" s="1"/>
      <c r="M613" s="1"/>
    </row>
    <row r="614" spans="1:13" x14ac:dyDescent="0.2">
      <c r="A614" s="30">
        <v>-1.3374851609105065</v>
      </c>
      <c r="B614" s="31">
        <v>2.3086374972922563</v>
      </c>
      <c r="C614" s="1"/>
      <c r="D614" s="1"/>
      <c r="E614" s="1"/>
      <c r="F614" s="1"/>
      <c r="G614" s="1"/>
      <c r="H614" s="1"/>
      <c r="I614" s="1"/>
      <c r="J614" s="1"/>
      <c r="K614" s="1"/>
      <c r="L614" s="1"/>
      <c r="M614" s="1"/>
    </row>
    <row r="615" spans="1:13" x14ac:dyDescent="0.2">
      <c r="A615" s="30">
        <v>1.5627999014272893</v>
      </c>
      <c r="B615" s="31">
        <v>0.92983596761418097</v>
      </c>
      <c r="C615" s="1"/>
      <c r="D615" s="1"/>
      <c r="E615" s="1"/>
      <c r="F615" s="1"/>
      <c r="G615" s="1"/>
      <c r="H615" s="1"/>
      <c r="I615" s="1"/>
      <c r="J615" s="1"/>
      <c r="K615" s="1"/>
      <c r="L615" s="1"/>
      <c r="M615" s="1"/>
    </row>
    <row r="616" spans="1:13" x14ac:dyDescent="0.2">
      <c r="A616" s="30">
        <v>-1.0156576537453224</v>
      </c>
      <c r="B616" s="31">
        <v>1.1490167433616283</v>
      </c>
      <c r="C616" s="1"/>
      <c r="D616" s="1"/>
      <c r="E616" s="1"/>
      <c r="F616" s="1"/>
      <c r="G616" s="1"/>
      <c r="H616" s="1"/>
      <c r="I616" s="1"/>
      <c r="J616" s="1"/>
      <c r="K616" s="1"/>
      <c r="L616" s="1"/>
      <c r="M616" s="1"/>
    </row>
    <row r="617" spans="1:13" x14ac:dyDescent="0.2">
      <c r="A617" s="30">
        <v>3.7421930146140983</v>
      </c>
      <c r="B617" s="31">
        <v>2.0317569033432239</v>
      </c>
      <c r="C617" s="1"/>
      <c r="D617" s="1"/>
      <c r="E617" s="1"/>
      <c r="F617" s="1"/>
      <c r="G617" s="1"/>
      <c r="H617" s="1"/>
      <c r="I617" s="1"/>
      <c r="J617" s="1"/>
      <c r="K617" s="1"/>
      <c r="L617" s="1"/>
      <c r="M617" s="1"/>
    </row>
    <row r="618" spans="1:13" x14ac:dyDescent="0.2">
      <c r="A618" s="30">
        <v>-0.56438498286044114</v>
      </c>
      <c r="B618" s="31">
        <v>-0.94283643171274911</v>
      </c>
      <c r="C618" s="1"/>
      <c r="D618" s="1"/>
      <c r="E618" s="1"/>
      <c r="F618" s="1"/>
      <c r="G618" s="1"/>
      <c r="H618" s="1"/>
      <c r="I618" s="1"/>
      <c r="J618" s="1"/>
      <c r="K618" s="1"/>
      <c r="L618" s="1"/>
      <c r="M618" s="1"/>
    </row>
    <row r="619" spans="1:13" x14ac:dyDescent="0.2">
      <c r="A619" s="30">
        <v>0.8736274790187385</v>
      </c>
      <c r="B619" s="31">
        <v>0.46362441249976449</v>
      </c>
      <c r="C619" s="1"/>
      <c r="D619" s="1"/>
      <c r="E619" s="1"/>
      <c r="F619" s="1"/>
      <c r="G619" s="1"/>
      <c r="H619" s="1"/>
      <c r="I619" s="1"/>
      <c r="J619" s="1"/>
      <c r="K619" s="1"/>
      <c r="L619" s="1"/>
      <c r="M619" s="1"/>
    </row>
    <row r="620" spans="1:13" x14ac:dyDescent="0.2">
      <c r="A620" s="30">
        <v>2.6663749510014751</v>
      </c>
      <c r="B620" s="31">
        <v>1.0630211708317896</v>
      </c>
      <c r="C620" s="1"/>
      <c r="D620" s="1"/>
      <c r="E620" s="1"/>
      <c r="F620" s="1"/>
      <c r="G620" s="1"/>
      <c r="H620" s="1"/>
      <c r="I620" s="1"/>
      <c r="J620" s="1"/>
      <c r="K620" s="1"/>
      <c r="L620" s="1"/>
      <c r="M620" s="1"/>
    </row>
    <row r="621" spans="1:13" x14ac:dyDescent="0.2">
      <c r="A621" s="30">
        <v>1.030095670423451</v>
      </c>
      <c r="B621" s="31">
        <v>0.4666898310339358</v>
      </c>
      <c r="C621" s="1"/>
      <c r="D621" s="1"/>
      <c r="E621" s="1"/>
      <c r="F621" s="1"/>
      <c r="G621" s="1"/>
      <c r="H621" s="1"/>
      <c r="I621" s="1"/>
      <c r="J621" s="1"/>
      <c r="K621" s="1"/>
      <c r="L621" s="1"/>
      <c r="M621" s="1"/>
    </row>
    <row r="622" spans="1:13" x14ac:dyDescent="0.2">
      <c r="A622" s="30">
        <v>1.528411618618754</v>
      </c>
      <c r="B622" s="31">
        <v>1.6349380483112812</v>
      </c>
      <c r="C622" s="1"/>
      <c r="D622" s="1"/>
      <c r="E622" s="1"/>
      <c r="F622" s="1"/>
      <c r="G622" s="1"/>
      <c r="H622" s="1"/>
      <c r="I622" s="1"/>
      <c r="J622" s="1"/>
      <c r="K622" s="1"/>
      <c r="L622" s="1"/>
      <c r="M622" s="1"/>
    </row>
    <row r="623" spans="1:13" x14ac:dyDescent="0.2">
      <c r="A623" s="30">
        <v>-3.6949770997629527E-2</v>
      </c>
      <c r="B623" s="31">
        <v>1.7732309593435978</v>
      </c>
      <c r="C623" s="1"/>
      <c r="D623" s="1"/>
      <c r="E623" s="1"/>
      <c r="F623" s="1"/>
      <c r="G623" s="1"/>
      <c r="H623" s="1"/>
      <c r="I623" s="1"/>
      <c r="J623" s="1"/>
      <c r="K623" s="1"/>
      <c r="L623" s="1"/>
      <c r="M623" s="1"/>
    </row>
    <row r="624" spans="1:13" x14ac:dyDescent="0.2">
      <c r="A624" s="30">
        <v>-3.12411594941603</v>
      </c>
      <c r="B624" s="31">
        <v>0.73785791395209843</v>
      </c>
      <c r="C624" s="1"/>
      <c r="D624" s="1"/>
      <c r="E624" s="1"/>
      <c r="F624" s="1"/>
      <c r="G624" s="1"/>
      <c r="H624" s="1"/>
      <c r="I624" s="1"/>
      <c r="J624" s="1"/>
      <c r="K624" s="1"/>
      <c r="L624" s="1"/>
      <c r="M624" s="1"/>
    </row>
    <row r="625" spans="1:13" x14ac:dyDescent="0.2">
      <c r="A625" s="30">
        <v>-0.71935487820373856</v>
      </c>
      <c r="B625" s="31">
        <v>3.4912284040778778</v>
      </c>
      <c r="C625" s="1"/>
      <c r="D625" s="1"/>
      <c r="E625" s="1"/>
      <c r="F625" s="1"/>
      <c r="G625" s="1"/>
      <c r="H625" s="1"/>
      <c r="I625" s="1"/>
      <c r="J625" s="1"/>
      <c r="K625" s="1"/>
      <c r="L625" s="1"/>
      <c r="M625" s="1"/>
    </row>
    <row r="626" spans="1:13" x14ac:dyDescent="0.2">
      <c r="A626" s="30">
        <v>0.48679508054931464</v>
      </c>
      <c r="B626" s="31">
        <v>1.8530967042059316</v>
      </c>
      <c r="C626" s="1"/>
      <c r="D626" s="1"/>
      <c r="E626" s="1"/>
      <c r="F626" s="1"/>
      <c r="G626" s="1"/>
      <c r="H626" s="1"/>
      <c r="I626" s="1"/>
      <c r="J626" s="1"/>
      <c r="K626" s="1"/>
      <c r="L626" s="1"/>
      <c r="M626" s="1"/>
    </row>
    <row r="627" spans="1:13" x14ac:dyDescent="0.2">
      <c r="A627" s="30">
        <v>3.2847160009730501</v>
      </c>
      <c r="B627" s="31">
        <v>0.81836142571474713</v>
      </c>
      <c r="C627" s="1"/>
      <c r="D627" s="1"/>
      <c r="E627" s="1"/>
      <c r="F627" s="1"/>
      <c r="G627" s="1"/>
      <c r="H627" s="1"/>
      <c r="I627" s="1"/>
      <c r="J627" s="1"/>
      <c r="K627" s="1"/>
      <c r="L627" s="1"/>
      <c r="M627" s="1"/>
    </row>
    <row r="628" spans="1:13" x14ac:dyDescent="0.2">
      <c r="A628" s="30">
        <v>-1.4738629216434247</v>
      </c>
      <c r="B628" s="31">
        <v>1.2645346270864566</v>
      </c>
      <c r="C628" s="1"/>
      <c r="D628" s="1"/>
      <c r="E628" s="1"/>
      <c r="F628" s="1"/>
      <c r="G628" s="1"/>
      <c r="H628" s="1"/>
      <c r="I628" s="1"/>
      <c r="J628" s="1"/>
      <c r="K628" s="1"/>
      <c r="L628" s="1"/>
      <c r="M628" s="1"/>
    </row>
    <row r="629" spans="1:13" x14ac:dyDescent="0.2">
      <c r="A629" s="30">
        <v>3.7211140549416819</v>
      </c>
      <c r="B629" s="31">
        <v>0.4985823017404688</v>
      </c>
      <c r="C629" s="1"/>
      <c r="D629" s="1"/>
      <c r="E629" s="1"/>
      <c r="F629" s="1"/>
      <c r="G629" s="1"/>
      <c r="H629" s="1"/>
      <c r="I629" s="1"/>
      <c r="J629" s="1"/>
      <c r="K629" s="1"/>
      <c r="L629" s="1"/>
      <c r="M629" s="1"/>
    </row>
    <row r="630" spans="1:13" x14ac:dyDescent="0.2">
      <c r="A630" s="30">
        <v>2.2305619136419019</v>
      </c>
      <c r="B630" s="31">
        <v>1.2113642221952396</v>
      </c>
      <c r="C630" s="1"/>
      <c r="D630" s="1"/>
      <c r="E630" s="1"/>
      <c r="F630" s="1"/>
      <c r="G630" s="1"/>
      <c r="H630" s="1"/>
      <c r="I630" s="1"/>
      <c r="J630" s="1"/>
      <c r="K630" s="1"/>
      <c r="L630" s="1"/>
      <c r="M630" s="1"/>
    </row>
    <row r="631" spans="1:13" x14ac:dyDescent="0.2">
      <c r="A631" s="30">
        <v>2.0590854835181944</v>
      </c>
      <c r="B631" s="31">
        <v>0.5218813958678461</v>
      </c>
      <c r="C631" s="1"/>
      <c r="D631" s="1"/>
      <c r="E631" s="1"/>
      <c r="F631" s="1"/>
      <c r="G631" s="1"/>
      <c r="H631" s="1"/>
      <c r="I631" s="1"/>
      <c r="J631" s="1"/>
      <c r="K631" s="1"/>
      <c r="L631" s="1"/>
      <c r="M631" s="1"/>
    </row>
    <row r="632" spans="1:13" x14ac:dyDescent="0.2">
      <c r="A632" s="30">
        <v>0.17796113389293633</v>
      </c>
      <c r="B632" s="31">
        <v>1.9550744695107598</v>
      </c>
      <c r="C632" s="1"/>
      <c r="D632" s="1"/>
      <c r="E632" s="1"/>
      <c r="F632" s="1"/>
      <c r="G632" s="1"/>
      <c r="H632" s="1"/>
      <c r="I632" s="1"/>
      <c r="J632" s="1"/>
      <c r="K632" s="1"/>
      <c r="L632" s="1"/>
      <c r="M632" s="1"/>
    </row>
    <row r="633" spans="1:13" x14ac:dyDescent="0.2">
      <c r="A633" s="30">
        <v>0.2694448089042355</v>
      </c>
      <c r="B633" s="31">
        <v>0.99384406634221023</v>
      </c>
      <c r="C633" s="1"/>
      <c r="D633" s="1"/>
      <c r="E633" s="1"/>
      <c r="F633" s="1"/>
      <c r="G633" s="1"/>
      <c r="H633" s="1"/>
      <c r="I633" s="1"/>
      <c r="J633" s="1"/>
      <c r="K633" s="1"/>
      <c r="L633" s="1"/>
      <c r="M633" s="1"/>
    </row>
    <row r="634" spans="1:13" x14ac:dyDescent="0.2">
      <c r="A634" s="30">
        <v>7.7411054414531222E-3</v>
      </c>
      <c r="B634" s="31">
        <v>2.3030156054694597</v>
      </c>
      <c r="C634" s="1"/>
      <c r="D634" s="1"/>
      <c r="E634" s="1"/>
      <c r="F634" s="1"/>
      <c r="G634" s="1"/>
      <c r="H634" s="1"/>
      <c r="I634" s="1"/>
      <c r="J634" s="1"/>
      <c r="K634" s="1"/>
      <c r="L634" s="1"/>
      <c r="M634" s="1"/>
    </row>
    <row r="635" spans="1:13" x14ac:dyDescent="0.2">
      <c r="A635" s="30">
        <v>-0.6866350959890879</v>
      </c>
      <c r="B635" s="31">
        <v>0.29440402482746075</v>
      </c>
      <c r="C635" s="1"/>
      <c r="D635" s="1"/>
      <c r="E635" s="1"/>
      <c r="F635" s="1"/>
      <c r="G635" s="1"/>
      <c r="H635" s="1"/>
      <c r="I635" s="1"/>
      <c r="J635" s="1"/>
      <c r="K635" s="1"/>
      <c r="L635" s="1"/>
      <c r="M635" s="1"/>
    </row>
    <row r="636" spans="1:13" x14ac:dyDescent="0.2">
      <c r="A636" s="30">
        <v>2.1127462510344288</v>
      </c>
      <c r="B636" s="31">
        <v>-0.87476143453293953</v>
      </c>
      <c r="C636" s="1"/>
      <c r="D636" s="1"/>
      <c r="E636" s="1"/>
      <c r="F636" s="1"/>
      <c r="G636" s="1"/>
      <c r="H636" s="1"/>
      <c r="I636" s="1"/>
      <c r="J636" s="1"/>
      <c r="K636" s="1"/>
      <c r="L636" s="1"/>
      <c r="M636" s="1"/>
    </row>
    <row r="637" spans="1:13" x14ac:dyDescent="0.2">
      <c r="A637" s="30">
        <v>-2.7864683513222799E-2</v>
      </c>
      <c r="B637" s="31">
        <v>-0.20956664033784866</v>
      </c>
      <c r="C637" s="1"/>
      <c r="D637" s="1"/>
      <c r="E637" s="1"/>
      <c r="F637" s="1"/>
      <c r="G637" s="1"/>
      <c r="H637" s="1"/>
      <c r="I637" s="1"/>
      <c r="J637" s="1"/>
      <c r="K637" s="1"/>
      <c r="L637" s="1"/>
      <c r="M637" s="1"/>
    </row>
    <row r="638" spans="1:13" x14ac:dyDescent="0.2">
      <c r="A638" s="30">
        <v>0.69343049131588641</v>
      </c>
      <c r="B638" s="31">
        <v>0.61968213539841421</v>
      </c>
      <c r="C638" s="1"/>
      <c r="D638" s="1"/>
      <c r="E638" s="1"/>
      <c r="F638" s="1"/>
      <c r="G638" s="1"/>
      <c r="H638" s="1"/>
      <c r="I638" s="1"/>
      <c r="J638" s="1"/>
      <c r="K638" s="1"/>
      <c r="L638" s="1"/>
      <c r="M638" s="1"/>
    </row>
    <row r="639" spans="1:13" x14ac:dyDescent="0.2">
      <c r="A639" s="30">
        <v>2.4167572936129651</v>
      </c>
      <c r="B639" s="31">
        <v>1.1086011773035969</v>
      </c>
      <c r="C639" s="1"/>
      <c r="D639" s="1"/>
      <c r="E639" s="1"/>
      <c r="F639" s="1"/>
      <c r="G639" s="1"/>
      <c r="H639" s="1"/>
      <c r="I639" s="1"/>
      <c r="J639" s="1"/>
      <c r="K639" s="1"/>
      <c r="L639" s="1"/>
      <c r="M639" s="1"/>
    </row>
    <row r="640" spans="1:13" x14ac:dyDescent="0.2">
      <c r="A640" s="30">
        <v>0.1281484856472842</v>
      </c>
      <c r="B640" s="31">
        <v>1.0219095390539201</v>
      </c>
      <c r="C640" s="1"/>
      <c r="D640" s="1"/>
      <c r="E640" s="1"/>
      <c r="F640" s="1"/>
      <c r="G640" s="1"/>
      <c r="H640" s="1"/>
      <c r="I640" s="1"/>
      <c r="J640" s="1"/>
      <c r="K640" s="1"/>
      <c r="L640" s="1"/>
      <c r="M640" s="1"/>
    </row>
    <row r="641" spans="1:13" x14ac:dyDescent="0.2">
      <c r="A641" s="30">
        <v>-1.0046765337437504</v>
      </c>
      <c r="B641" s="31">
        <v>1.4077209914624356</v>
      </c>
      <c r="C641" s="1"/>
      <c r="D641" s="1"/>
      <c r="E641" s="1"/>
      <c r="F641" s="1"/>
      <c r="G641" s="1"/>
      <c r="H641" s="1"/>
      <c r="I641" s="1"/>
      <c r="J641" s="1"/>
      <c r="K641" s="1"/>
      <c r="L641" s="1"/>
      <c r="M641" s="1"/>
    </row>
    <row r="642" spans="1:13" x14ac:dyDescent="0.2">
      <c r="A642" s="30">
        <v>1.487211540893969</v>
      </c>
      <c r="B642" s="31">
        <v>6.9683770452158056</v>
      </c>
      <c r="C642" s="1"/>
      <c r="D642" s="1"/>
      <c r="E642" s="1"/>
      <c r="F642" s="1"/>
      <c r="G642" s="1"/>
      <c r="H642" s="1"/>
      <c r="I642" s="1"/>
      <c r="J642" s="1"/>
      <c r="K642" s="1"/>
      <c r="L642" s="1"/>
      <c r="M642" s="1"/>
    </row>
    <row r="643" spans="1:13" x14ac:dyDescent="0.2">
      <c r="A643" s="30">
        <v>4.9624934429796292</v>
      </c>
      <c r="B643" s="31">
        <v>-0.25688397641365057</v>
      </c>
      <c r="C643" s="1"/>
      <c r="D643" s="1"/>
      <c r="E643" s="1"/>
      <c r="F643" s="1"/>
      <c r="G643" s="1"/>
      <c r="H643" s="1"/>
      <c r="I643" s="1"/>
      <c r="J643" s="1"/>
      <c r="K643" s="1"/>
      <c r="L643" s="1"/>
      <c r="M643" s="1"/>
    </row>
    <row r="644" spans="1:13" x14ac:dyDescent="0.2">
      <c r="A644" s="30">
        <v>5.0457532990458098</v>
      </c>
      <c r="B644" s="31">
        <v>1.5779642478501228</v>
      </c>
      <c r="C644" s="1"/>
      <c r="D644" s="1"/>
      <c r="E644" s="1"/>
      <c r="F644" s="1"/>
      <c r="G644" s="1"/>
      <c r="H644" s="1"/>
      <c r="I644" s="1"/>
      <c r="J644" s="1"/>
      <c r="K644" s="1"/>
      <c r="L644" s="1"/>
      <c r="M644" s="1"/>
    </row>
    <row r="645" spans="1:13" x14ac:dyDescent="0.2">
      <c r="A645" s="30">
        <v>1.0086350406309272</v>
      </c>
      <c r="B645" s="31">
        <v>1.1859779230710572</v>
      </c>
      <c r="C645" s="1"/>
      <c r="D645" s="1"/>
      <c r="E645" s="1"/>
      <c r="F645" s="1"/>
      <c r="G645" s="1"/>
      <c r="H645" s="1"/>
      <c r="I645" s="1"/>
      <c r="J645" s="1"/>
      <c r="K645" s="1"/>
      <c r="L645" s="1"/>
      <c r="M645" s="1"/>
    </row>
    <row r="646" spans="1:13" x14ac:dyDescent="0.2">
      <c r="A646" s="30">
        <v>1.8656912189585357</v>
      </c>
      <c r="B646" s="31">
        <v>1.9421159305366231</v>
      </c>
      <c r="C646" s="1"/>
      <c r="D646" s="1"/>
      <c r="E646" s="1"/>
      <c r="F646" s="1"/>
      <c r="G646" s="1"/>
      <c r="H646" s="1"/>
      <c r="I646" s="1"/>
      <c r="J646" s="1"/>
      <c r="K646" s="1"/>
      <c r="L646" s="1"/>
      <c r="M646" s="1"/>
    </row>
    <row r="647" spans="1:13" x14ac:dyDescent="0.2">
      <c r="A647" s="30">
        <v>1.4720309695423455</v>
      </c>
      <c r="B647" s="31">
        <v>0.58377406368995577</v>
      </c>
      <c r="C647" s="1"/>
      <c r="D647" s="1"/>
      <c r="E647" s="1"/>
      <c r="F647" s="1"/>
      <c r="G647" s="1"/>
      <c r="H647" s="1"/>
      <c r="I647" s="1"/>
      <c r="J647" s="1"/>
      <c r="K647" s="1"/>
      <c r="L647" s="1"/>
      <c r="M647" s="1"/>
    </row>
    <row r="648" spans="1:13" x14ac:dyDescent="0.2">
      <c r="A648" s="30">
        <v>-4.931431448958945E-2</v>
      </c>
      <c r="B648" s="31">
        <v>1.7198548907017366</v>
      </c>
      <c r="C648" s="1"/>
      <c r="D648" s="1"/>
      <c r="E648" s="1"/>
      <c r="F648" s="1"/>
      <c r="G648" s="1"/>
      <c r="H648" s="1"/>
      <c r="I648" s="1"/>
      <c r="J648" s="1"/>
      <c r="K648" s="1"/>
      <c r="L648" s="1"/>
      <c r="M648" s="1"/>
    </row>
    <row r="649" spans="1:13" x14ac:dyDescent="0.2">
      <c r="A649" s="30">
        <v>0.62894278935392167</v>
      </c>
      <c r="B649" s="31">
        <v>0.52506628609400841</v>
      </c>
      <c r="C649" s="1"/>
      <c r="D649" s="1"/>
      <c r="E649" s="1"/>
      <c r="F649" s="1"/>
      <c r="G649" s="1"/>
      <c r="H649" s="1"/>
      <c r="I649" s="1"/>
      <c r="J649" s="1"/>
      <c r="K649" s="1"/>
      <c r="L649" s="1"/>
      <c r="M649" s="1"/>
    </row>
    <row r="650" spans="1:13" x14ac:dyDescent="0.2">
      <c r="A650" s="30">
        <v>0.58984850155591528</v>
      </c>
      <c r="B650" s="31">
        <v>1.290348964199221</v>
      </c>
      <c r="C650" s="1"/>
      <c r="D650" s="1"/>
      <c r="E650" s="1"/>
      <c r="F650" s="1"/>
      <c r="G650" s="1"/>
      <c r="H650" s="1"/>
      <c r="I650" s="1"/>
      <c r="J650" s="1"/>
      <c r="K650" s="1"/>
      <c r="L650" s="1"/>
      <c r="M650" s="1"/>
    </row>
    <row r="651" spans="1:13" x14ac:dyDescent="0.2">
      <c r="A651" s="30">
        <v>1.2547918408059342</v>
      </c>
      <c r="B651" s="31">
        <v>-1.2453506832861208</v>
      </c>
      <c r="C651" s="1"/>
      <c r="D651" s="1"/>
      <c r="E651" s="1"/>
      <c r="F651" s="1"/>
      <c r="G651" s="1"/>
      <c r="H651" s="1"/>
      <c r="I651" s="1"/>
      <c r="J651" s="1"/>
      <c r="K651" s="1"/>
      <c r="L651" s="1"/>
      <c r="M651" s="1"/>
    </row>
    <row r="652" spans="1:13" x14ac:dyDescent="0.2">
      <c r="A652" s="30">
        <v>2.1679997550195735</v>
      </c>
      <c r="B652" s="31">
        <v>1.4144449182203882</v>
      </c>
      <c r="C652" s="1"/>
      <c r="D652" s="1"/>
      <c r="E652" s="1"/>
      <c r="F652" s="1"/>
      <c r="G652" s="1"/>
      <c r="H652" s="1"/>
      <c r="I652" s="1"/>
      <c r="J652" s="1"/>
      <c r="K652" s="1"/>
      <c r="L652" s="1"/>
      <c r="M652" s="1"/>
    </row>
    <row r="653" spans="1:13" x14ac:dyDescent="0.2">
      <c r="A653" s="30">
        <v>1.4258059731185064</v>
      </c>
      <c r="B653" s="31">
        <v>2.8495661612264866</v>
      </c>
      <c r="C653" s="1"/>
      <c r="D653" s="1"/>
      <c r="E653" s="1"/>
      <c r="F653" s="1"/>
      <c r="G653" s="1"/>
      <c r="H653" s="1"/>
      <c r="I653" s="1"/>
      <c r="J653" s="1"/>
      <c r="K653" s="1"/>
      <c r="L653" s="1"/>
      <c r="M653" s="1"/>
    </row>
    <row r="654" spans="1:13" x14ac:dyDescent="0.2">
      <c r="A654" s="30">
        <v>-5.6394181873707927E-2</v>
      </c>
      <c r="B654" s="31">
        <v>-1.0019743750853793E-2</v>
      </c>
      <c r="C654" s="1"/>
      <c r="D654" s="1"/>
      <c r="E654" s="1"/>
      <c r="F654" s="1"/>
      <c r="G654" s="1"/>
      <c r="H654" s="1"/>
      <c r="I654" s="1"/>
      <c r="J654" s="1"/>
      <c r="K654" s="1"/>
      <c r="L654" s="1"/>
      <c r="M654" s="1"/>
    </row>
    <row r="655" spans="1:13" x14ac:dyDescent="0.2">
      <c r="A655" s="30">
        <v>-0.10312238805204588</v>
      </c>
      <c r="B655" s="31">
        <v>0.40561337317269663</v>
      </c>
      <c r="C655" s="1"/>
      <c r="D655" s="1"/>
      <c r="E655" s="1"/>
      <c r="F655" s="1"/>
      <c r="G655" s="1"/>
      <c r="H655" s="1"/>
      <c r="I655" s="1"/>
      <c r="J655" s="1"/>
      <c r="K655" s="1"/>
      <c r="L655" s="1"/>
      <c r="M655" s="1"/>
    </row>
    <row r="656" spans="1:13" x14ac:dyDescent="0.2">
      <c r="A656" s="30">
        <v>1.3081302683877936</v>
      </c>
      <c r="B656" s="31">
        <v>1.0306153282923567</v>
      </c>
      <c r="C656" s="1"/>
      <c r="D656" s="1"/>
      <c r="E656" s="1"/>
      <c r="F656" s="1"/>
      <c r="G656" s="1"/>
      <c r="H656" s="1"/>
      <c r="I656" s="1"/>
      <c r="J656" s="1"/>
      <c r="K656" s="1"/>
      <c r="L656" s="1"/>
      <c r="M656" s="1"/>
    </row>
    <row r="657" spans="1:13" x14ac:dyDescent="0.2">
      <c r="A657" s="30">
        <v>-1.2558356500878678</v>
      </c>
      <c r="B657" s="31">
        <v>3.0720469111591897</v>
      </c>
      <c r="C657" s="1"/>
      <c r="D657" s="1"/>
      <c r="E657" s="1"/>
      <c r="F657" s="1"/>
      <c r="G657" s="1"/>
      <c r="H657" s="1"/>
      <c r="I657" s="1"/>
      <c r="J657" s="1"/>
      <c r="K657" s="1"/>
      <c r="L657" s="1"/>
      <c r="M657" s="1"/>
    </row>
    <row r="658" spans="1:13" x14ac:dyDescent="0.2">
      <c r="A658" s="30">
        <v>3.2450729876672622</v>
      </c>
      <c r="B658" s="31">
        <v>2.3312729204810925</v>
      </c>
      <c r="C658" s="1"/>
      <c r="D658" s="1"/>
      <c r="E658" s="1"/>
      <c r="F658" s="1"/>
      <c r="G658" s="1"/>
      <c r="H658" s="1"/>
      <c r="I658" s="1"/>
      <c r="J658" s="1"/>
      <c r="K658" s="1"/>
      <c r="L658" s="1"/>
      <c r="M658" s="1"/>
    </row>
    <row r="659" spans="1:13" x14ac:dyDescent="0.2">
      <c r="A659" s="30">
        <v>-3.9677369347475624</v>
      </c>
      <c r="B659" s="31">
        <v>1.7458596480172339</v>
      </c>
      <c r="C659" s="1"/>
      <c r="D659" s="1"/>
      <c r="E659" s="1"/>
      <c r="F659" s="1"/>
      <c r="G659" s="1"/>
      <c r="H659" s="1"/>
      <c r="I659" s="1"/>
      <c r="J659" s="1"/>
      <c r="K659" s="1"/>
      <c r="L659" s="1"/>
      <c r="M659" s="1"/>
    </row>
    <row r="660" spans="1:13" x14ac:dyDescent="0.2">
      <c r="A660" s="30">
        <v>-0.35561909012593285</v>
      </c>
      <c r="B660" s="31">
        <v>0.91151690752747494</v>
      </c>
      <c r="C660" s="1"/>
      <c r="D660" s="1"/>
      <c r="E660" s="1"/>
      <c r="F660" s="1"/>
      <c r="G660" s="1"/>
      <c r="H660" s="1"/>
      <c r="I660" s="1"/>
      <c r="J660" s="1"/>
      <c r="K660" s="1"/>
      <c r="L660" s="1"/>
      <c r="M660" s="1"/>
    </row>
    <row r="661" spans="1:13" x14ac:dyDescent="0.2">
      <c r="A661" s="30">
        <v>0.99868557849304429</v>
      </c>
      <c r="B661" s="31">
        <v>1.0078064493503189</v>
      </c>
      <c r="C661" s="1"/>
      <c r="D661" s="1"/>
      <c r="E661" s="1"/>
      <c r="F661" s="1"/>
      <c r="G661" s="1"/>
      <c r="H661" s="1"/>
      <c r="I661" s="1"/>
      <c r="J661" s="1"/>
      <c r="K661" s="1"/>
      <c r="L661" s="1"/>
      <c r="M661" s="1"/>
    </row>
    <row r="662" spans="1:13" x14ac:dyDescent="0.2">
      <c r="A662" s="30">
        <v>-0.58166674023356302</v>
      </c>
      <c r="B662" s="31">
        <v>0.34660057336604455</v>
      </c>
      <c r="C662" s="1"/>
      <c r="D662" s="1"/>
      <c r="E662" s="1"/>
      <c r="F662" s="1"/>
      <c r="G662" s="1"/>
      <c r="H662" s="1"/>
      <c r="I662" s="1"/>
      <c r="J662" s="1"/>
      <c r="K662" s="1"/>
      <c r="L662" s="1"/>
      <c r="M662" s="1"/>
    </row>
    <row r="663" spans="1:13" x14ac:dyDescent="0.2">
      <c r="A663" s="30">
        <v>-2.6336357345584469</v>
      </c>
      <c r="B663" s="31">
        <v>1.7976775284173465</v>
      </c>
      <c r="C663" s="1"/>
      <c r="D663" s="1"/>
      <c r="E663" s="1"/>
      <c r="F663" s="1"/>
      <c r="G663" s="1"/>
      <c r="H663" s="1"/>
      <c r="I663" s="1"/>
      <c r="J663" s="1"/>
      <c r="K663" s="1"/>
      <c r="L663" s="1"/>
      <c r="M663" s="1"/>
    </row>
    <row r="664" spans="1:13" x14ac:dyDescent="0.2">
      <c r="A664" s="30">
        <v>-0.33502158624312928</v>
      </c>
      <c r="B664" s="31">
        <v>-1.8414387066863842</v>
      </c>
      <c r="C664" s="1"/>
      <c r="D664" s="1"/>
      <c r="E664" s="1"/>
      <c r="F664" s="1"/>
      <c r="G664" s="1"/>
      <c r="H664" s="1"/>
      <c r="I664" s="1"/>
      <c r="J664" s="1"/>
      <c r="K664" s="1"/>
      <c r="L664" s="1"/>
      <c r="M664" s="1"/>
    </row>
    <row r="665" spans="1:13" x14ac:dyDescent="0.2">
      <c r="A665" s="30">
        <v>1.8549643050339166</v>
      </c>
      <c r="B665" s="31">
        <v>0.93779531418375917</v>
      </c>
      <c r="C665" s="1"/>
      <c r="D665" s="1"/>
      <c r="E665" s="1"/>
      <c r="F665" s="1"/>
      <c r="G665" s="1"/>
      <c r="H665" s="1"/>
      <c r="I665" s="1"/>
      <c r="J665" s="1"/>
      <c r="K665" s="1"/>
      <c r="L665" s="1"/>
      <c r="M665" s="1"/>
    </row>
    <row r="666" spans="1:13" x14ac:dyDescent="0.2">
      <c r="A666" s="30">
        <v>-6.7302149330938366E-2</v>
      </c>
      <c r="B666" s="31">
        <v>0.77141134264466749</v>
      </c>
      <c r="C666" s="1"/>
      <c r="D666" s="1"/>
      <c r="E666" s="1"/>
      <c r="F666" s="1"/>
      <c r="G666" s="1"/>
      <c r="H666" s="1"/>
      <c r="I666" s="1"/>
      <c r="J666" s="1"/>
      <c r="K666" s="1"/>
      <c r="L666" s="1"/>
      <c r="M666" s="1"/>
    </row>
    <row r="667" spans="1:13" x14ac:dyDescent="0.2">
      <c r="A667" s="30">
        <v>0.75850962929907295</v>
      </c>
      <c r="B667" s="31">
        <v>0.85579519883657607</v>
      </c>
      <c r="C667" s="1"/>
      <c r="D667" s="1"/>
      <c r="E667" s="1"/>
      <c r="F667" s="1"/>
      <c r="G667" s="1"/>
      <c r="H667" s="1"/>
      <c r="I667" s="1"/>
      <c r="J667" s="1"/>
      <c r="K667" s="1"/>
      <c r="L667" s="1"/>
      <c r="M667" s="1"/>
    </row>
    <row r="668" spans="1:13" x14ac:dyDescent="0.2">
      <c r="A668" s="30">
        <v>2.2175668876684944</v>
      </c>
      <c r="B668" s="31">
        <v>1.3187038663363453</v>
      </c>
      <c r="C668" s="1"/>
      <c r="D668" s="1"/>
      <c r="E668" s="1"/>
      <c r="F668" s="1"/>
      <c r="G668" s="1"/>
      <c r="H668" s="1"/>
      <c r="I668" s="1"/>
      <c r="J668" s="1"/>
      <c r="K668" s="1"/>
      <c r="L668" s="1"/>
      <c r="M668" s="1"/>
    </row>
    <row r="669" spans="1:13" x14ac:dyDescent="0.2">
      <c r="A669" s="30">
        <v>1.8651654925158552</v>
      </c>
      <c r="B669" s="31">
        <v>0.62579197587674096</v>
      </c>
      <c r="C669" s="1"/>
      <c r="D669" s="1"/>
      <c r="E669" s="1"/>
      <c r="F669" s="1"/>
      <c r="G669" s="1"/>
      <c r="H669" s="1"/>
      <c r="I669" s="1"/>
      <c r="J669" s="1"/>
      <c r="K669" s="1"/>
      <c r="L669" s="1"/>
      <c r="M669" s="1"/>
    </row>
    <row r="670" spans="1:13" x14ac:dyDescent="0.2">
      <c r="A670" s="30">
        <v>1.5446847619521238</v>
      </c>
      <c r="B670" s="31">
        <v>0.3288053948993841</v>
      </c>
      <c r="C670" s="1"/>
      <c r="D670" s="1"/>
      <c r="E670" s="1"/>
      <c r="F670" s="1"/>
      <c r="G670" s="1"/>
      <c r="H670" s="1"/>
      <c r="I670" s="1"/>
      <c r="J670" s="1"/>
      <c r="K670" s="1"/>
      <c r="L670" s="1"/>
      <c r="M670" s="1"/>
    </row>
    <row r="671" spans="1:13" x14ac:dyDescent="0.2">
      <c r="A671" s="30">
        <v>-1.215842671133347</v>
      </c>
      <c r="B671" s="31">
        <v>-0.85508365444543388</v>
      </c>
      <c r="C671" s="1"/>
      <c r="D671" s="1"/>
      <c r="E671" s="1"/>
      <c r="F671" s="1"/>
      <c r="G671" s="1"/>
      <c r="H671" s="1"/>
      <c r="I671" s="1"/>
      <c r="J671" s="1"/>
      <c r="K671" s="1"/>
      <c r="L671" s="1"/>
      <c r="M671" s="1"/>
    </row>
    <row r="672" spans="1:13" x14ac:dyDescent="0.2">
      <c r="A672" s="30">
        <v>-0.39211922632699026</v>
      </c>
      <c r="B672" s="31">
        <v>-1.3859193161615404</v>
      </c>
      <c r="C672" s="1"/>
      <c r="D672" s="1"/>
      <c r="E672" s="1"/>
      <c r="F672" s="1"/>
      <c r="G672" s="1"/>
      <c r="H672" s="1"/>
      <c r="I672" s="1"/>
      <c r="J672" s="1"/>
      <c r="K672" s="1"/>
      <c r="L672" s="1"/>
      <c r="M672" s="1"/>
    </row>
    <row r="673" spans="1:13" x14ac:dyDescent="0.2">
      <c r="A673" s="30">
        <v>3.5452606776569673</v>
      </c>
      <c r="B673" s="31">
        <v>0.4078061049502375</v>
      </c>
      <c r="C673" s="1"/>
      <c r="D673" s="1"/>
      <c r="E673" s="1"/>
      <c r="F673" s="1"/>
      <c r="G673" s="1"/>
      <c r="H673" s="1"/>
      <c r="I673" s="1"/>
      <c r="J673" s="1"/>
      <c r="K673" s="1"/>
      <c r="L673" s="1"/>
      <c r="M673" s="1"/>
    </row>
    <row r="674" spans="1:13" x14ac:dyDescent="0.2">
      <c r="A674" s="30">
        <v>0.78112236834150794</v>
      </c>
      <c r="B674" s="31">
        <v>1.5944235904882147</v>
      </c>
      <c r="C674" s="1"/>
      <c r="D674" s="1"/>
      <c r="E674" s="1"/>
      <c r="F674" s="1"/>
      <c r="G674" s="1"/>
      <c r="H674" s="1"/>
      <c r="I674" s="1"/>
      <c r="J674" s="1"/>
      <c r="K674" s="1"/>
      <c r="L674" s="1"/>
      <c r="M674" s="1"/>
    </row>
    <row r="675" spans="1:13" x14ac:dyDescent="0.2">
      <c r="A675" s="30">
        <v>0.82530505079646654</v>
      </c>
      <c r="B675" s="31">
        <v>0.6792598968609086</v>
      </c>
      <c r="C675" s="1"/>
      <c r="D675" s="1"/>
      <c r="E675" s="1"/>
      <c r="F675" s="1"/>
      <c r="G675" s="1"/>
      <c r="H675" s="1"/>
      <c r="I675" s="1"/>
      <c r="J675" s="1"/>
      <c r="K675" s="1"/>
      <c r="L675" s="1"/>
      <c r="M675" s="1"/>
    </row>
    <row r="676" spans="1:13" x14ac:dyDescent="0.2">
      <c r="A676" s="30">
        <v>0.99201367885703784</v>
      </c>
      <c r="B676" s="31">
        <v>0.6772343468905988</v>
      </c>
      <c r="C676" s="1"/>
      <c r="D676" s="1"/>
      <c r="E676" s="1"/>
      <c r="F676" s="1"/>
      <c r="G676" s="1"/>
      <c r="H676" s="1"/>
      <c r="I676" s="1"/>
      <c r="J676" s="1"/>
      <c r="K676" s="1"/>
      <c r="L676" s="1"/>
      <c r="M676" s="1"/>
    </row>
    <row r="677" spans="1:13" x14ac:dyDescent="0.2">
      <c r="A677" s="30">
        <v>3.2121855938257617</v>
      </c>
      <c r="B677" s="31">
        <v>-0.63207558535769515</v>
      </c>
      <c r="C677" s="1"/>
      <c r="D677" s="1"/>
      <c r="E677" s="1"/>
      <c r="F677" s="1"/>
      <c r="G677" s="1"/>
      <c r="H677" s="1"/>
      <c r="I677" s="1"/>
      <c r="J677" s="1"/>
      <c r="K677" s="1"/>
      <c r="L677" s="1"/>
      <c r="M677" s="1"/>
    </row>
    <row r="678" spans="1:13" x14ac:dyDescent="0.2">
      <c r="A678" s="30">
        <v>1.985027325822208</v>
      </c>
      <c r="B678" s="31">
        <v>1.198435585258498</v>
      </c>
      <c r="C678" s="1"/>
      <c r="D678" s="1"/>
      <c r="E678" s="1"/>
      <c r="F678" s="1"/>
      <c r="G678" s="1"/>
      <c r="H678" s="1"/>
      <c r="I678" s="1"/>
      <c r="J678" s="1"/>
      <c r="K678" s="1"/>
      <c r="L678" s="1"/>
      <c r="M678" s="1"/>
    </row>
    <row r="679" spans="1:13" x14ac:dyDescent="0.2">
      <c r="A679" s="30">
        <v>0.6416053187400178</v>
      </c>
      <c r="B679" s="31">
        <v>1.6966483637702496</v>
      </c>
      <c r="C679" s="1"/>
      <c r="D679" s="1"/>
      <c r="E679" s="1"/>
      <c r="F679" s="1"/>
      <c r="G679" s="1"/>
      <c r="H679" s="1"/>
      <c r="I679" s="1"/>
      <c r="J679" s="1"/>
      <c r="K679" s="1"/>
      <c r="L679" s="1"/>
      <c r="M679" s="1"/>
    </row>
    <row r="680" spans="1:13" x14ac:dyDescent="0.2">
      <c r="A680" s="30">
        <v>2.2166834266993423</v>
      </c>
      <c r="B680" s="31">
        <v>1.5626521896439569</v>
      </c>
      <c r="C680" s="1"/>
      <c r="D680" s="1"/>
      <c r="E680" s="1"/>
      <c r="F680" s="1"/>
      <c r="G680" s="1"/>
      <c r="H680" s="1"/>
      <c r="I680" s="1"/>
      <c r="J680" s="1"/>
      <c r="K680" s="1"/>
      <c r="L680" s="1"/>
      <c r="M680" s="1"/>
    </row>
    <row r="681" spans="1:13" x14ac:dyDescent="0.2">
      <c r="A681" s="30">
        <v>-0.55876000122315428</v>
      </c>
      <c r="B681" s="31">
        <v>0.79750477209467796</v>
      </c>
      <c r="C681" s="1"/>
      <c r="D681" s="1"/>
      <c r="E681" s="1"/>
      <c r="F681" s="1"/>
      <c r="G681" s="1"/>
      <c r="H681" s="1"/>
      <c r="I681" s="1"/>
      <c r="J681" s="1"/>
      <c r="K681" s="1"/>
      <c r="L681" s="1"/>
      <c r="M681" s="1"/>
    </row>
    <row r="682" spans="1:13" x14ac:dyDescent="0.2">
      <c r="A682" s="30">
        <v>2.3363087014013511</v>
      </c>
      <c r="B682" s="31">
        <v>1.1264391675669072</v>
      </c>
      <c r="C682" s="1"/>
      <c r="D682" s="1"/>
      <c r="E682" s="1"/>
      <c r="F682" s="1"/>
      <c r="G682" s="1"/>
      <c r="H682" s="1"/>
      <c r="I682" s="1"/>
      <c r="J682" s="1"/>
      <c r="K682" s="1"/>
      <c r="L682" s="1"/>
      <c r="M682" s="1"/>
    </row>
    <row r="683" spans="1:13" x14ac:dyDescent="0.2">
      <c r="A683" s="30">
        <v>2.4939142910809511</v>
      </c>
      <c r="B683" s="31">
        <v>0.11466751776465056</v>
      </c>
      <c r="C683" s="1"/>
      <c r="D683" s="1"/>
      <c r="E683" s="1"/>
      <c r="F683" s="1"/>
      <c r="G683" s="1"/>
      <c r="H683" s="1"/>
      <c r="I683" s="1"/>
      <c r="J683" s="1"/>
      <c r="K683" s="1"/>
      <c r="L683" s="1"/>
      <c r="M683" s="1"/>
    </row>
    <row r="684" spans="1:13" x14ac:dyDescent="0.2">
      <c r="A684" s="30">
        <v>-0.80244423663188613</v>
      </c>
      <c r="B684" s="31">
        <v>1.4668822460561048</v>
      </c>
      <c r="C684" s="1"/>
      <c r="D684" s="1"/>
      <c r="E684" s="1"/>
      <c r="F684" s="1"/>
      <c r="G684" s="1"/>
      <c r="H684" s="1"/>
      <c r="I684" s="1"/>
      <c r="J684" s="1"/>
      <c r="K684" s="1"/>
      <c r="L684" s="1"/>
      <c r="M684" s="1"/>
    </row>
    <row r="685" spans="1:13" x14ac:dyDescent="0.2">
      <c r="A685" s="30">
        <v>-0.91760244806668623</v>
      </c>
      <c r="B685" s="31">
        <v>-0.14675304217588603</v>
      </c>
      <c r="C685" s="1"/>
      <c r="D685" s="1"/>
      <c r="E685" s="1"/>
      <c r="F685" s="1"/>
      <c r="G685" s="1"/>
      <c r="H685" s="1"/>
      <c r="I685" s="1"/>
      <c r="J685" s="1"/>
      <c r="K685" s="1"/>
      <c r="L685" s="1"/>
      <c r="M685" s="1"/>
    </row>
    <row r="686" spans="1:13" x14ac:dyDescent="0.2">
      <c r="A686" s="30">
        <v>2.2350427085212354</v>
      </c>
      <c r="B686" s="31">
        <v>11.160728814556899</v>
      </c>
      <c r="C686" s="1"/>
      <c r="D686" s="1"/>
      <c r="E686" s="1"/>
      <c r="F686" s="1"/>
      <c r="G686" s="1"/>
      <c r="H686" s="1"/>
      <c r="I686" s="1"/>
      <c r="J686" s="1"/>
      <c r="K686" s="1"/>
      <c r="L686" s="1"/>
      <c r="M686" s="1"/>
    </row>
    <row r="687" spans="1:13" x14ac:dyDescent="0.2">
      <c r="A687" s="30">
        <v>0.2842267768088691</v>
      </c>
      <c r="B687" s="31">
        <v>0.86604779424178147</v>
      </c>
      <c r="C687" s="1"/>
      <c r="D687" s="1"/>
      <c r="E687" s="1"/>
      <c r="F687" s="1"/>
      <c r="G687" s="1"/>
      <c r="H687" s="1"/>
      <c r="I687" s="1"/>
      <c r="J687" s="1"/>
      <c r="K687" s="1"/>
      <c r="L687" s="1"/>
      <c r="M687" s="1"/>
    </row>
    <row r="688" spans="1:13" x14ac:dyDescent="0.2">
      <c r="A688" s="30">
        <v>0.99592587076819461</v>
      </c>
      <c r="B688" s="31">
        <v>1.3768137161436056</v>
      </c>
      <c r="C688" s="1"/>
      <c r="D688" s="1"/>
      <c r="E688" s="1"/>
      <c r="F688" s="1"/>
      <c r="G688" s="1"/>
      <c r="H688" s="1"/>
      <c r="I688" s="1"/>
      <c r="J688" s="1"/>
      <c r="K688" s="1"/>
      <c r="L688" s="1"/>
      <c r="M688" s="1"/>
    </row>
    <row r="689" spans="1:13" x14ac:dyDescent="0.2">
      <c r="A689" s="30">
        <v>1.102616850412518</v>
      </c>
      <c r="B689" s="31">
        <v>-1.9713573342698965E-3</v>
      </c>
      <c r="C689" s="1"/>
      <c r="D689" s="1"/>
      <c r="E689" s="1"/>
      <c r="F689" s="1"/>
      <c r="G689" s="1"/>
      <c r="H689" s="1"/>
      <c r="I689" s="1"/>
      <c r="J689" s="1"/>
      <c r="K689" s="1"/>
      <c r="L689" s="1"/>
      <c r="M689" s="1"/>
    </row>
    <row r="690" spans="1:13" x14ac:dyDescent="0.2">
      <c r="A690" s="30">
        <v>0.52724628297469722</v>
      </c>
      <c r="B690" s="31">
        <v>1.7782394933857566</v>
      </c>
      <c r="C690" s="1"/>
      <c r="D690" s="1"/>
      <c r="E690" s="1"/>
      <c r="F690" s="1"/>
      <c r="G690" s="1"/>
      <c r="H690" s="1"/>
      <c r="I690" s="1"/>
      <c r="J690" s="1"/>
      <c r="K690" s="1"/>
      <c r="L690" s="1"/>
      <c r="M690" s="1"/>
    </row>
    <row r="691" spans="1:13" x14ac:dyDescent="0.2">
      <c r="A691" s="30">
        <v>1.5945196415850438</v>
      </c>
      <c r="B691" s="31">
        <v>0.88619400275160032</v>
      </c>
      <c r="C691" s="1"/>
      <c r="D691" s="1"/>
      <c r="E691" s="1"/>
      <c r="F691" s="1"/>
      <c r="G691" s="1"/>
      <c r="H691" s="1"/>
      <c r="I691" s="1"/>
      <c r="J691" s="1"/>
      <c r="K691" s="1"/>
      <c r="L691" s="1"/>
      <c r="M691" s="1"/>
    </row>
    <row r="692" spans="1:13" x14ac:dyDescent="0.2">
      <c r="A692" s="30">
        <v>0.12650139942584016</v>
      </c>
      <c r="B692" s="31">
        <v>1.1136779244365471</v>
      </c>
      <c r="C692" s="1"/>
      <c r="D692" s="1"/>
      <c r="E692" s="1"/>
      <c r="F692" s="1"/>
      <c r="G692" s="1"/>
      <c r="H692" s="1"/>
      <c r="I692" s="1"/>
      <c r="J692" s="1"/>
      <c r="K692" s="1"/>
      <c r="L692" s="1"/>
      <c r="M692" s="1"/>
    </row>
    <row r="693" spans="1:13" x14ac:dyDescent="0.2">
      <c r="A693" s="30">
        <v>1.2815783411876971</v>
      </c>
      <c r="B693" s="31">
        <v>-0.76088101700663913</v>
      </c>
      <c r="C693" s="1"/>
      <c r="D693" s="1"/>
      <c r="E693" s="1"/>
      <c r="F693" s="1"/>
      <c r="G693" s="1"/>
      <c r="H693" s="1"/>
      <c r="I693" s="1"/>
      <c r="J693" s="1"/>
      <c r="K693" s="1"/>
      <c r="L693" s="1"/>
      <c r="M693" s="1"/>
    </row>
    <row r="694" spans="1:13" x14ac:dyDescent="0.2">
      <c r="A694" s="30">
        <v>3.4785866765612772</v>
      </c>
      <c r="B694" s="31">
        <v>2.5523135113662541</v>
      </c>
      <c r="C694" s="1"/>
      <c r="D694" s="1"/>
      <c r="E694" s="1"/>
      <c r="F694" s="1"/>
      <c r="G694" s="1"/>
      <c r="H694" s="1"/>
      <c r="I694" s="1"/>
      <c r="J694" s="1"/>
      <c r="K694" s="1"/>
      <c r="L694" s="1"/>
      <c r="M694" s="1"/>
    </row>
    <row r="695" spans="1:13" x14ac:dyDescent="0.2">
      <c r="A695" s="30">
        <v>1.0349050851362152</v>
      </c>
      <c r="B695" s="31">
        <v>-0.18867073330747197</v>
      </c>
      <c r="C695" s="1"/>
      <c r="D695" s="1"/>
      <c r="E695" s="1"/>
      <c r="F695" s="1"/>
      <c r="G695" s="1"/>
      <c r="H695" s="1"/>
      <c r="I695" s="1"/>
      <c r="J695" s="1"/>
      <c r="K695" s="1"/>
      <c r="L695" s="1"/>
      <c r="M695" s="1"/>
    </row>
    <row r="696" spans="1:13" x14ac:dyDescent="0.2">
      <c r="A696" s="30">
        <v>-0.94977755014870135</v>
      </c>
      <c r="B696" s="31">
        <v>0.7008687775046285</v>
      </c>
      <c r="C696" s="1"/>
      <c r="D696" s="1"/>
      <c r="E696" s="1"/>
      <c r="F696" s="1"/>
      <c r="G696" s="1"/>
      <c r="H696" s="1"/>
      <c r="I696" s="1"/>
      <c r="J696" s="1"/>
      <c r="K696" s="1"/>
      <c r="L696" s="1"/>
      <c r="M696" s="1"/>
    </row>
    <row r="697" spans="1:13" x14ac:dyDescent="0.2">
      <c r="A697" s="30">
        <v>0.20973247073405843</v>
      </c>
      <c r="B697" s="31">
        <v>3.6687584226963614</v>
      </c>
      <c r="C697" s="1"/>
      <c r="D697" s="1"/>
      <c r="E697" s="1"/>
      <c r="F697" s="1"/>
      <c r="G697" s="1"/>
      <c r="H697" s="1"/>
      <c r="I697" s="1"/>
      <c r="J697" s="1"/>
      <c r="K697" s="1"/>
      <c r="L697" s="1"/>
      <c r="M697" s="1"/>
    </row>
    <row r="698" spans="1:13" x14ac:dyDescent="0.2">
      <c r="A698" s="30">
        <v>0.66315645694643521</v>
      </c>
      <c r="B698" s="31">
        <v>-0.74938456279996957</v>
      </c>
      <c r="C698" s="1"/>
      <c r="D698" s="1"/>
      <c r="E698" s="1"/>
      <c r="F698" s="1"/>
      <c r="G698" s="1"/>
      <c r="H698" s="1"/>
      <c r="I698" s="1"/>
      <c r="J698" s="1"/>
      <c r="K698" s="1"/>
      <c r="L698" s="1"/>
      <c r="M698" s="1"/>
    </row>
    <row r="699" spans="1:13" x14ac:dyDescent="0.2">
      <c r="A699" s="30">
        <v>-0.70589787161732076</v>
      </c>
      <c r="B699" s="31">
        <v>0.423062306117716</v>
      </c>
      <c r="C699" s="1"/>
      <c r="D699" s="1"/>
      <c r="E699" s="1"/>
      <c r="F699" s="1"/>
      <c r="G699" s="1"/>
      <c r="H699" s="1"/>
      <c r="I699" s="1"/>
      <c r="J699" s="1"/>
      <c r="K699" s="1"/>
      <c r="L699" s="1"/>
      <c r="M699" s="1"/>
    </row>
    <row r="700" spans="1:13" x14ac:dyDescent="0.2">
      <c r="A700" s="30">
        <v>-1.4367610391056327</v>
      </c>
      <c r="B700" s="31">
        <v>1.0527462711218536</v>
      </c>
      <c r="C700" s="1"/>
      <c r="D700" s="1"/>
      <c r="E700" s="1"/>
      <c r="F700" s="1"/>
      <c r="G700" s="1"/>
      <c r="H700" s="1"/>
      <c r="I700" s="1"/>
      <c r="J700" s="1"/>
      <c r="K700" s="1"/>
      <c r="L700" s="1"/>
      <c r="M700" s="1"/>
    </row>
    <row r="701" spans="1:13" x14ac:dyDescent="0.2">
      <c r="A701" s="30">
        <v>-0.96074940887977001</v>
      </c>
      <c r="B701" s="31">
        <v>0.75123571896209529</v>
      </c>
      <c r="C701" s="1"/>
      <c r="D701" s="1"/>
      <c r="E701" s="1"/>
      <c r="F701" s="1"/>
      <c r="G701" s="1"/>
      <c r="H701" s="1"/>
      <c r="I701" s="1"/>
      <c r="J701" s="1"/>
      <c r="K701" s="1"/>
      <c r="L701" s="1"/>
      <c r="M701" s="1"/>
    </row>
    <row r="702" spans="1:13" x14ac:dyDescent="0.2">
      <c r="A702" s="30">
        <v>1.6247269518102376</v>
      </c>
      <c r="B702" s="31">
        <v>1.5199133216696332</v>
      </c>
      <c r="C702" s="1"/>
      <c r="D702" s="1"/>
      <c r="E702" s="1"/>
      <c r="F702" s="1"/>
      <c r="G702" s="1"/>
      <c r="H702" s="1"/>
      <c r="I702" s="1"/>
      <c r="J702" s="1"/>
      <c r="K702" s="1"/>
      <c r="L702" s="1"/>
      <c r="M702" s="1"/>
    </row>
    <row r="703" spans="1:13" x14ac:dyDescent="0.2">
      <c r="A703" s="30">
        <v>2.8691118562395572</v>
      </c>
      <c r="B703" s="31">
        <v>0.57040678937378975</v>
      </c>
      <c r="C703" s="1"/>
      <c r="D703" s="1"/>
      <c r="E703" s="1"/>
      <c r="F703" s="1"/>
      <c r="G703" s="1"/>
      <c r="H703" s="1"/>
      <c r="I703" s="1"/>
      <c r="J703" s="1"/>
      <c r="K703" s="1"/>
      <c r="L703" s="1"/>
      <c r="M703" s="1"/>
    </row>
    <row r="704" spans="1:13" x14ac:dyDescent="0.2">
      <c r="A704" s="30">
        <v>1.6460908317656244</v>
      </c>
      <c r="B704" s="31">
        <v>3.087038260694368</v>
      </c>
      <c r="C704" s="1"/>
      <c r="D704" s="1"/>
      <c r="E704" s="1"/>
      <c r="F704" s="1"/>
      <c r="G704" s="1"/>
      <c r="H704" s="1"/>
      <c r="I704" s="1"/>
      <c r="J704" s="1"/>
      <c r="K704" s="1"/>
      <c r="L704" s="1"/>
      <c r="M704" s="1"/>
    </row>
    <row r="705" spans="1:13" x14ac:dyDescent="0.2">
      <c r="A705" s="30">
        <v>1.5694354467197866</v>
      </c>
      <c r="B705" s="31">
        <v>0.6150900720661201</v>
      </c>
      <c r="C705" s="1"/>
      <c r="D705" s="1"/>
      <c r="E705" s="1"/>
      <c r="F705" s="1"/>
      <c r="G705" s="1"/>
      <c r="H705" s="1"/>
      <c r="I705" s="1"/>
      <c r="J705" s="1"/>
      <c r="K705" s="1"/>
      <c r="L705" s="1"/>
      <c r="M705" s="1"/>
    </row>
    <row r="706" spans="1:13" x14ac:dyDescent="0.2">
      <c r="A706" s="30">
        <v>0.63144599138604929</v>
      </c>
      <c r="B706" s="31">
        <v>2.8993910037251585</v>
      </c>
      <c r="C706" s="1"/>
      <c r="D706" s="1"/>
      <c r="E706" s="1"/>
      <c r="F706" s="1"/>
      <c r="G706" s="1"/>
      <c r="H706" s="1"/>
      <c r="I706" s="1"/>
      <c r="J706" s="1"/>
      <c r="K706" s="1"/>
      <c r="L706" s="1"/>
      <c r="M706" s="1"/>
    </row>
    <row r="707" spans="1:13" x14ac:dyDescent="0.2">
      <c r="A707" s="30">
        <v>1.3562966984755986</v>
      </c>
      <c r="B707" s="31">
        <v>2.6665850691739412</v>
      </c>
      <c r="C707" s="1"/>
      <c r="D707" s="1"/>
      <c r="E707" s="1"/>
      <c r="F707" s="1"/>
      <c r="G707" s="1"/>
      <c r="H707" s="1"/>
      <c r="I707" s="1"/>
      <c r="J707" s="1"/>
      <c r="K707" s="1"/>
      <c r="L707" s="1"/>
      <c r="M707" s="1"/>
    </row>
    <row r="708" spans="1:13" x14ac:dyDescent="0.2">
      <c r="A708" s="30">
        <v>1.4426772186896768</v>
      </c>
      <c r="B708" s="31">
        <v>1.3239298401089665</v>
      </c>
      <c r="C708" s="1"/>
      <c r="D708" s="1"/>
      <c r="E708" s="1"/>
      <c r="F708" s="1"/>
      <c r="G708" s="1"/>
      <c r="H708" s="1"/>
      <c r="I708" s="1"/>
      <c r="J708" s="1"/>
      <c r="K708" s="1"/>
      <c r="L708" s="1"/>
      <c r="M708" s="1"/>
    </row>
    <row r="709" spans="1:13" x14ac:dyDescent="0.2">
      <c r="A709" s="30">
        <v>-0.28484592705425471</v>
      </c>
      <c r="B709" s="31">
        <v>0.46987905128970331</v>
      </c>
      <c r="C709" s="1"/>
      <c r="D709" s="1"/>
      <c r="E709" s="1"/>
      <c r="F709" s="1"/>
      <c r="G709" s="1"/>
      <c r="H709" s="1"/>
      <c r="I709" s="1"/>
      <c r="J709" s="1"/>
      <c r="K709" s="1"/>
      <c r="L709" s="1"/>
      <c r="M709" s="1"/>
    </row>
    <row r="710" spans="1:13" x14ac:dyDescent="0.2">
      <c r="A710" s="30">
        <v>-1.9440025353411445</v>
      </c>
      <c r="B710" s="31">
        <v>1.5701394893349354</v>
      </c>
      <c r="C710" s="1"/>
      <c r="D710" s="1"/>
      <c r="E710" s="1"/>
      <c r="F710" s="1"/>
      <c r="G710" s="1"/>
      <c r="H710" s="1"/>
      <c r="I710" s="1"/>
      <c r="J710" s="1"/>
      <c r="K710" s="1"/>
      <c r="L710" s="1"/>
      <c r="M710" s="1"/>
    </row>
    <row r="711" spans="1:13" x14ac:dyDescent="0.2">
      <c r="A711" s="30">
        <v>0.7470213914189876</v>
      </c>
      <c r="B711" s="31">
        <v>1.8933715815907926</v>
      </c>
      <c r="C711" s="1"/>
      <c r="D711" s="1"/>
      <c r="E711" s="1"/>
      <c r="F711" s="1"/>
      <c r="G711" s="1"/>
      <c r="H711" s="1"/>
      <c r="I711" s="1"/>
      <c r="J711" s="1"/>
      <c r="K711" s="1"/>
      <c r="L711" s="1"/>
      <c r="M711" s="1"/>
    </row>
    <row r="712" spans="1:13" x14ac:dyDescent="0.2">
      <c r="A712" s="30">
        <v>3.6746886154904477</v>
      </c>
      <c r="B712" s="31">
        <v>-3.3705459534278424</v>
      </c>
      <c r="C712" s="1"/>
      <c r="D712" s="1"/>
      <c r="E712" s="1"/>
      <c r="F712" s="1"/>
      <c r="G712" s="1"/>
      <c r="H712" s="1"/>
      <c r="I712" s="1"/>
      <c r="J712" s="1"/>
      <c r="K712" s="1"/>
      <c r="L712" s="1"/>
      <c r="M712" s="1"/>
    </row>
    <row r="713" spans="1:13" x14ac:dyDescent="0.2">
      <c r="A713" s="30">
        <v>-1.3479103806850212</v>
      </c>
      <c r="B713" s="31">
        <v>4.005260274384026E-2</v>
      </c>
      <c r="C713" s="1"/>
      <c r="D713" s="1"/>
      <c r="E713" s="1"/>
      <c r="F713" s="1"/>
      <c r="G713" s="1"/>
      <c r="H713" s="1"/>
      <c r="I713" s="1"/>
      <c r="J713" s="1"/>
      <c r="K713" s="1"/>
      <c r="L713" s="1"/>
      <c r="M713" s="1"/>
    </row>
    <row r="714" spans="1:13" x14ac:dyDescent="0.2">
      <c r="A714" s="30">
        <v>0.30151427550777354</v>
      </c>
      <c r="B714" s="31">
        <v>6.3517041438384068</v>
      </c>
      <c r="C714" s="1"/>
      <c r="D714" s="1"/>
      <c r="E714" s="1"/>
      <c r="F714" s="1"/>
      <c r="G714" s="1"/>
      <c r="H714" s="1"/>
      <c r="I714" s="1"/>
      <c r="J714" s="1"/>
      <c r="K714" s="1"/>
      <c r="L714" s="1"/>
      <c r="M714" s="1"/>
    </row>
    <row r="715" spans="1:13" x14ac:dyDescent="0.2">
      <c r="A715" s="30">
        <v>0.87802864231196032</v>
      </c>
      <c r="B715" s="31">
        <v>2.2684264996306323</v>
      </c>
      <c r="C715" s="1"/>
      <c r="D715" s="1"/>
      <c r="E715" s="1"/>
      <c r="F715" s="1"/>
      <c r="G715" s="1"/>
      <c r="H715" s="1"/>
      <c r="I715" s="1"/>
      <c r="J715" s="1"/>
      <c r="K715" s="1"/>
      <c r="L715" s="1"/>
      <c r="M715" s="1"/>
    </row>
    <row r="716" spans="1:13" x14ac:dyDescent="0.2">
      <c r="A716" s="30">
        <v>0.38321321719355605</v>
      </c>
      <c r="B716" s="31">
        <v>0.45682021996790934</v>
      </c>
      <c r="C716" s="1"/>
      <c r="D716" s="1"/>
      <c r="E716" s="1"/>
      <c r="F716" s="1"/>
      <c r="G716" s="1"/>
      <c r="H716" s="1"/>
      <c r="I716" s="1"/>
      <c r="J716" s="1"/>
      <c r="K716" s="1"/>
      <c r="L716" s="1"/>
      <c r="M716" s="1"/>
    </row>
    <row r="717" spans="1:13" x14ac:dyDescent="0.2">
      <c r="A717" s="30">
        <v>8.5048379902997073E-2</v>
      </c>
      <c r="B717" s="31">
        <v>1.1422476906846399</v>
      </c>
      <c r="C717" s="1"/>
      <c r="D717" s="1"/>
      <c r="E717" s="1"/>
      <c r="F717" s="1"/>
      <c r="G717" s="1"/>
      <c r="H717" s="1"/>
      <c r="I717" s="1"/>
      <c r="J717" s="1"/>
      <c r="K717" s="1"/>
      <c r="L717" s="1"/>
      <c r="M717" s="1"/>
    </row>
    <row r="718" spans="1:13" x14ac:dyDescent="0.2">
      <c r="A718" s="30">
        <v>1.9291723157682679</v>
      </c>
      <c r="B718" s="31">
        <v>-0.21223033476125441</v>
      </c>
      <c r="C718" s="1"/>
      <c r="D718" s="1"/>
      <c r="E718" s="1"/>
      <c r="F718" s="1"/>
      <c r="G718" s="1"/>
      <c r="H718" s="1"/>
      <c r="I718" s="1"/>
      <c r="J718" s="1"/>
      <c r="K718" s="1"/>
      <c r="L718" s="1"/>
      <c r="M718" s="1"/>
    </row>
    <row r="719" spans="1:13" x14ac:dyDescent="0.2">
      <c r="A719" s="30">
        <v>-0.3039655194595795</v>
      </c>
      <c r="B719" s="31">
        <v>-1.9944829046306598</v>
      </c>
      <c r="C719" s="1"/>
      <c r="D719" s="1"/>
      <c r="E719" s="1"/>
      <c r="F719" s="1"/>
      <c r="G719" s="1"/>
      <c r="H719" s="1"/>
      <c r="I719" s="1"/>
      <c r="J719" s="1"/>
      <c r="K719" s="1"/>
      <c r="L719" s="1"/>
      <c r="M719" s="1"/>
    </row>
    <row r="720" spans="1:13" x14ac:dyDescent="0.2">
      <c r="A720" s="30">
        <v>3.6808674763056715</v>
      </c>
      <c r="B720" s="31">
        <v>-2.1850296297367899E-2</v>
      </c>
      <c r="C720" s="1"/>
      <c r="D720" s="1"/>
      <c r="E720" s="1"/>
      <c r="F720" s="1"/>
      <c r="G720" s="1"/>
      <c r="H720" s="1"/>
      <c r="I720" s="1"/>
      <c r="J720" s="1"/>
      <c r="K720" s="1"/>
      <c r="L720" s="1"/>
      <c r="M720" s="1"/>
    </row>
    <row r="721" spans="1:13" x14ac:dyDescent="0.2">
      <c r="A721" s="30">
        <v>-1.7850440371056964</v>
      </c>
      <c r="B721" s="31">
        <v>1.4425977184531362</v>
      </c>
      <c r="C721" s="1"/>
      <c r="D721" s="1"/>
      <c r="E721" s="1"/>
      <c r="F721" s="1"/>
      <c r="G721" s="1"/>
      <c r="H721" s="1"/>
      <c r="I721" s="1"/>
      <c r="J721" s="1"/>
      <c r="K721" s="1"/>
      <c r="L721" s="1"/>
      <c r="M721" s="1"/>
    </row>
    <row r="722" spans="1:13" x14ac:dyDescent="0.2">
      <c r="A722" s="30">
        <v>-1.2355780406176011</v>
      </c>
      <c r="B722" s="31">
        <v>-1.9313386911172863</v>
      </c>
      <c r="C722" s="1"/>
      <c r="D722" s="1"/>
      <c r="E722" s="1"/>
      <c r="F722" s="1"/>
      <c r="G722" s="1"/>
      <c r="H722" s="1"/>
      <c r="I722" s="1"/>
      <c r="J722" s="1"/>
      <c r="K722" s="1"/>
      <c r="L722" s="1"/>
      <c r="M722" s="1"/>
    </row>
    <row r="723" spans="1:13" x14ac:dyDescent="0.2">
      <c r="A723" s="30">
        <v>1.2952236833559123</v>
      </c>
      <c r="B723" s="31">
        <v>0.52955838400872257</v>
      </c>
      <c r="C723" s="1"/>
      <c r="D723" s="1"/>
      <c r="E723" s="1"/>
      <c r="F723" s="1"/>
      <c r="G723" s="1"/>
      <c r="H723" s="1"/>
      <c r="I723" s="1"/>
      <c r="J723" s="1"/>
      <c r="K723" s="1"/>
      <c r="L723" s="1"/>
      <c r="M723" s="1"/>
    </row>
    <row r="724" spans="1:13" x14ac:dyDescent="0.2">
      <c r="A724" s="30">
        <v>3.645435956036704</v>
      </c>
      <c r="B724" s="31">
        <v>2.9397012225047696</v>
      </c>
      <c r="C724" s="1"/>
      <c r="D724" s="1"/>
      <c r="E724" s="1"/>
      <c r="F724" s="1"/>
      <c r="G724" s="1"/>
      <c r="H724" s="1"/>
      <c r="I724" s="1"/>
      <c r="J724" s="1"/>
      <c r="K724" s="1"/>
      <c r="L724" s="1"/>
      <c r="M724" s="1"/>
    </row>
    <row r="725" spans="1:13" x14ac:dyDescent="0.2">
      <c r="A725" s="30">
        <v>0.77302536118118081</v>
      </c>
      <c r="B725" s="31">
        <v>0.59801341766769167</v>
      </c>
      <c r="C725" s="1"/>
      <c r="D725" s="1"/>
      <c r="E725" s="1"/>
      <c r="F725" s="1"/>
      <c r="G725" s="1"/>
      <c r="H725" s="1"/>
      <c r="I725" s="1"/>
      <c r="J725" s="1"/>
      <c r="K725" s="1"/>
      <c r="L725" s="1"/>
      <c r="M725" s="1"/>
    </row>
    <row r="726" spans="1:13" x14ac:dyDescent="0.2">
      <c r="A726" s="30">
        <v>1.3818860121007344</v>
      </c>
      <c r="B726" s="31">
        <v>0.74462764691669703</v>
      </c>
      <c r="C726" s="1"/>
      <c r="D726" s="1"/>
      <c r="E726" s="1"/>
      <c r="F726" s="1"/>
      <c r="G726" s="1"/>
      <c r="H726" s="1"/>
      <c r="I726" s="1"/>
      <c r="J726" s="1"/>
      <c r="K726" s="1"/>
      <c r="L726" s="1"/>
      <c r="M726" s="1"/>
    </row>
    <row r="727" spans="1:13" x14ac:dyDescent="0.2">
      <c r="A727" s="30">
        <v>0.9927226191077857</v>
      </c>
      <c r="B727" s="31">
        <v>0.46411873512378121</v>
      </c>
      <c r="C727" s="1"/>
      <c r="D727" s="1"/>
      <c r="E727" s="1"/>
      <c r="F727" s="1"/>
      <c r="G727" s="1"/>
      <c r="H727" s="1"/>
      <c r="I727" s="1"/>
      <c r="J727" s="1"/>
      <c r="K727" s="1"/>
      <c r="L727" s="1"/>
      <c r="M727" s="1"/>
    </row>
    <row r="728" spans="1:13" x14ac:dyDescent="0.2">
      <c r="A728" s="30">
        <v>2.8000391011062864</v>
      </c>
      <c r="B728" s="31">
        <v>-0.27636648332657776</v>
      </c>
      <c r="C728" s="1"/>
      <c r="D728" s="1"/>
      <c r="E728" s="1"/>
      <c r="F728" s="1"/>
      <c r="G728" s="1"/>
      <c r="H728" s="1"/>
      <c r="I728" s="1"/>
      <c r="J728" s="1"/>
      <c r="K728" s="1"/>
      <c r="L728" s="1"/>
      <c r="M728" s="1"/>
    </row>
    <row r="729" spans="1:13" x14ac:dyDescent="0.2">
      <c r="A729" s="30">
        <v>-1.0499423453767389</v>
      </c>
      <c r="B729" s="31">
        <v>-0.2364835277247832</v>
      </c>
      <c r="C729" s="1"/>
      <c r="D729" s="1"/>
      <c r="E729" s="1"/>
      <c r="F729" s="1"/>
      <c r="G729" s="1"/>
      <c r="H729" s="1"/>
      <c r="I729" s="1"/>
      <c r="J729" s="1"/>
      <c r="K729" s="1"/>
      <c r="L729" s="1"/>
      <c r="M729" s="1"/>
    </row>
    <row r="730" spans="1:13" x14ac:dyDescent="0.2">
      <c r="A730" s="30">
        <v>0.99324395001085064</v>
      </c>
      <c r="B730" s="31">
        <v>3.0693386695091704</v>
      </c>
      <c r="C730" s="1"/>
      <c r="D730" s="1"/>
      <c r="E730" s="1"/>
      <c r="F730" s="1"/>
      <c r="G730" s="1"/>
      <c r="H730" s="1"/>
      <c r="I730" s="1"/>
      <c r="J730" s="1"/>
      <c r="K730" s="1"/>
      <c r="L730" s="1"/>
      <c r="M730" s="1"/>
    </row>
    <row r="731" spans="1:13" x14ac:dyDescent="0.2">
      <c r="A731" s="30">
        <v>1.2542414210892214</v>
      </c>
      <c r="B731" s="31">
        <v>0.36233099834898874</v>
      </c>
      <c r="C731" s="1"/>
      <c r="D731" s="1"/>
      <c r="E731" s="1"/>
      <c r="F731" s="1"/>
      <c r="G731" s="1"/>
      <c r="H731" s="1"/>
      <c r="I731" s="1"/>
      <c r="J731" s="1"/>
      <c r="K731" s="1"/>
      <c r="L731" s="1"/>
      <c r="M731" s="1"/>
    </row>
    <row r="732" spans="1:13" x14ac:dyDescent="0.2">
      <c r="A732" s="30">
        <v>0.32086846534892366</v>
      </c>
      <c r="B732" s="31">
        <v>1.0576848248202524</v>
      </c>
      <c r="C732" s="1"/>
      <c r="D732" s="1"/>
      <c r="E732" s="1"/>
      <c r="F732" s="1"/>
      <c r="G732" s="1"/>
      <c r="H732" s="1"/>
      <c r="I732" s="1"/>
      <c r="J732" s="1"/>
      <c r="K732" s="1"/>
      <c r="L732" s="1"/>
      <c r="M732" s="1"/>
    </row>
    <row r="733" spans="1:13" x14ac:dyDescent="0.2">
      <c r="A733" s="30">
        <v>-1.5078917270207095</v>
      </c>
      <c r="B733" s="31">
        <v>4.4587944233749894</v>
      </c>
      <c r="C733" s="1"/>
      <c r="D733" s="1"/>
      <c r="E733" s="1"/>
      <c r="F733" s="1"/>
      <c r="G733" s="1"/>
      <c r="H733" s="1"/>
      <c r="I733" s="1"/>
      <c r="J733" s="1"/>
      <c r="K733" s="1"/>
      <c r="L733" s="1"/>
      <c r="M733" s="1"/>
    </row>
    <row r="734" spans="1:13" x14ac:dyDescent="0.2">
      <c r="A734" s="30">
        <v>0.79930481147538956</v>
      </c>
      <c r="B734" s="31">
        <v>-1.1355284692289893</v>
      </c>
      <c r="C734" s="1"/>
      <c r="D734" s="1"/>
      <c r="E734" s="1"/>
      <c r="F734" s="1"/>
      <c r="G734" s="1"/>
      <c r="H734" s="1"/>
      <c r="I734" s="1"/>
      <c r="J734" s="1"/>
      <c r="K734" s="1"/>
      <c r="L734" s="1"/>
      <c r="M734" s="1"/>
    </row>
    <row r="735" spans="1:13" x14ac:dyDescent="0.2">
      <c r="A735" s="30">
        <v>3.1222623059268884</v>
      </c>
      <c r="B735" s="31">
        <v>1.134001284799701</v>
      </c>
      <c r="C735" s="1"/>
      <c r="D735" s="1"/>
      <c r="E735" s="1"/>
      <c r="F735" s="1"/>
      <c r="G735" s="1"/>
      <c r="H735" s="1"/>
      <c r="I735" s="1"/>
      <c r="J735" s="1"/>
      <c r="K735" s="1"/>
      <c r="L735" s="1"/>
      <c r="M735" s="1"/>
    </row>
    <row r="736" spans="1:13" x14ac:dyDescent="0.2">
      <c r="A736" s="30">
        <v>-0.45445350645704352</v>
      </c>
      <c r="B736" s="31">
        <v>2.0617625697141593</v>
      </c>
      <c r="C736" s="1"/>
      <c r="D736" s="1"/>
      <c r="E736" s="1"/>
      <c r="F736" s="1"/>
      <c r="G736" s="1"/>
      <c r="H736" s="1"/>
      <c r="I736" s="1"/>
      <c r="J736" s="1"/>
      <c r="K736" s="1"/>
      <c r="L736" s="1"/>
      <c r="M736" s="1"/>
    </row>
    <row r="737" spans="1:13" x14ac:dyDescent="0.2">
      <c r="A737" s="30">
        <v>9.5282771384876952E-3</v>
      </c>
      <c r="B737" s="31">
        <v>1.3519662147058216</v>
      </c>
      <c r="C737" s="1"/>
      <c r="D737" s="1"/>
      <c r="E737" s="1"/>
      <c r="F737" s="1"/>
      <c r="G737" s="1"/>
      <c r="H737" s="1"/>
      <c r="I737" s="1"/>
      <c r="J737" s="1"/>
      <c r="K737" s="1"/>
      <c r="L737" s="1"/>
      <c r="M737" s="1"/>
    </row>
    <row r="738" spans="1:13" x14ac:dyDescent="0.2">
      <c r="A738" s="30">
        <v>2.4878721397052406</v>
      </c>
      <c r="B738" s="31">
        <v>1.45706728625367</v>
      </c>
      <c r="C738" s="1"/>
      <c r="D738" s="1"/>
      <c r="E738" s="1"/>
      <c r="F738" s="1"/>
      <c r="G738" s="1"/>
      <c r="H738" s="1"/>
      <c r="I738" s="1"/>
      <c r="J738" s="1"/>
      <c r="K738" s="1"/>
      <c r="L738" s="1"/>
      <c r="M738" s="1"/>
    </row>
    <row r="739" spans="1:13" x14ac:dyDescent="0.2">
      <c r="A739" s="30">
        <v>1.3972210700997731</v>
      </c>
      <c r="B739" s="31">
        <v>1.6568376038577912</v>
      </c>
      <c r="C739" s="1"/>
      <c r="D739" s="1"/>
      <c r="E739" s="1"/>
      <c r="F739" s="1"/>
      <c r="G739" s="1"/>
      <c r="H739" s="1"/>
      <c r="I739" s="1"/>
      <c r="J739" s="1"/>
      <c r="K739" s="1"/>
      <c r="L739" s="1"/>
      <c r="M739" s="1"/>
    </row>
    <row r="740" spans="1:13" x14ac:dyDescent="0.2">
      <c r="A740" s="30">
        <v>-0.93462096002320783</v>
      </c>
      <c r="B740" s="31">
        <v>0.53787858606859096</v>
      </c>
      <c r="C740" s="1"/>
      <c r="D740" s="1"/>
      <c r="E740" s="1"/>
      <c r="F740" s="1"/>
      <c r="G740" s="1"/>
      <c r="H740" s="1"/>
      <c r="I740" s="1"/>
      <c r="J740" s="1"/>
      <c r="K740" s="1"/>
      <c r="L740" s="1"/>
      <c r="M740" s="1"/>
    </row>
    <row r="741" spans="1:13" x14ac:dyDescent="0.2">
      <c r="A741" s="30">
        <v>-1.0888489628946563</v>
      </c>
      <c r="B741" s="31">
        <v>0.59488009016448418</v>
      </c>
      <c r="C741" s="1"/>
      <c r="D741" s="1"/>
      <c r="E741" s="1"/>
      <c r="F741" s="1"/>
      <c r="G741" s="1"/>
      <c r="H741" s="1"/>
      <c r="I741" s="1"/>
      <c r="J741" s="1"/>
      <c r="K741" s="1"/>
      <c r="L741" s="1"/>
      <c r="M741" s="1"/>
    </row>
    <row r="742" spans="1:13" x14ac:dyDescent="0.2">
      <c r="A742" s="30">
        <v>-0.14229695933533526</v>
      </c>
      <c r="B742" s="31">
        <v>1.0917528758331094</v>
      </c>
      <c r="C742" s="1"/>
      <c r="D742" s="1"/>
      <c r="E742" s="1"/>
      <c r="F742" s="1"/>
      <c r="G742" s="1"/>
      <c r="H742" s="1"/>
      <c r="I742" s="1"/>
      <c r="J742" s="1"/>
      <c r="K742" s="1"/>
      <c r="L742" s="1"/>
      <c r="M742" s="1"/>
    </row>
    <row r="743" spans="1:13" x14ac:dyDescent="0.2">
      <c r="A743" s="30">
        <v>0.96497062189244653</v>
      </c>
      <c r="B743" s="31">
        <v>3.3035156508634729</v>
      </c>
      <c r="C743" s="1"/>
      <c r="D743" s="1"/>
      <c r="E743" s="1"/>
      <c r="F743" s="1"/>
      <c r="G743" s="1"/>
      <c r="H743" s="1"/>
      <c r="I743" s="1"/>
      <c r="J743" s="1"/>
      <c r="K743" s="1"/>
      <c r="L743" s="1"/>
      <c r="M743" s="1"/>
    </row>
    <row r="744" spans="1:13" x14ac:dyDescent="0.2">
      <c r="A744" s="30">
        <v>-0.75174995431494662</v>
      </c>
      <c r="B744" s="31">
        <v>-7.8796700539190079E-2</v>
      </c>
      <c r="C744" s="1"/>
      <c r="D744" s="1"/>
      <c r="E744" s="1"/>
      <c r="F744" s="1"/>
      <c r="G744" s="1"/>
      <c r="H744" s="1"/>
      <c r="I744" s="1"/>
      <c r="J744" s="1"/>
      <c r="K744" s="1"/>
      <c r="L744" s="1"/>
      <c r="M744" s="1"/>
    </row>
    <row r="745" spans="1:13" x14ac:dyDescent="0.2">
      <c r="A745" s="30">
        <v>4.0824261572146936</v>
      </c>
      <c r="B745" s="31">
        <v>1.7663737388123395</v>
      </c>
      <c r="C745" s="1"/>
      <c r="D745" s="1"/>
      <c r="E745" s="1"/>
      <c r="F745" s="1"/>
      <c r="G745" s="1"/>
      <c r="H745" s="1"/>
      <c r="I745" s="1"/>
      <c r="J745" s="1"/>
      <c r="K745" s="1"/>
      <c r="L745" s="1"/>
      <c r="M745" s="1"/>
    </row>
    <row r="746" spans="1:13" x14ac:dyDescent="0.2">
      <c r="A746" s="30">
        <v>1.3339376266403855</v>
      </c>
      <c r="B746" s="31">
        <v>2.2290252955595919</v>
      </c>
      <c r="C746" s="1"/>
      <c r="D746" s="1"/>
      <c r="E746" s="1"/>
      <c r="F746" s="1"/>
      <c r="G746" s="1"/>
      <c r="H746" s="1"/>
      <c r="I746" s="1"/>
      <c r="J746" s="1"/>
      <c r="K746" s="1"/>
      <c r="L746" s="1"/>
      <c r="M746" s="1"/>
    </row>
    <row r="747" spans="1:13" x14ac:dyDescent="0.2">
      <c r="A747" s="30">
        <v>-0.62527399171336084</v>
      </c>
      <c r="B747" s="31">
        <v>0.24578139045283232</v>
      </c>
      <c r="C747" s="1"/>
      <c r="D747" s="1"/>
      <c r="E747" s="1"/>
      <c r="F747" s="1"/>
      <c r="G747" s="1"/>
      <c r="H747" s="1"/>
      <c r="I747" s="1"/>
      <c r="J747" s="1"/>
      <c r="K747" s="1"/>
      <c r="L747" s="1"/>
      <c r="M747" s="1"/>
    </row>
    <row r="748" spans="1:13" x14ac:dyDescent="0.2">
      <c r="A748" s="30">
        <v>1.3039318038771257</v>
      </c>
      <c r="B748" s="31">
        <v>1.9933319851377616</v>
      </c>
      <c r="C748" s="1"/>
      <c r="D748" s="1"/>
      <c r="E748" s="1"/>
      <c r="F748" s="1"/>
      <c r="G748" s="1"/>
      <c r="H748" s="1"/>
      <c r="I748" s="1"/>
      <c r="J748" s="1"/>
      <c r="K748" s="1"/>
      <c r="L748" s="1"/>
      <c r="M748" s="1"/>
    </row>
    <row r="749" spans="1:13" x14ac:dyDescent="0.2">
      <c r="A749" s="30">
        <v>1.1180312114684932</v>
      </c>
      <c r="B749" s="31">
        <v>0.99797028057108272</v>
      </c>
      <c r="C749" s="1"/>
      <c r="D749" s="1"/>
      <c r="E749" s="1"/>
      <c r="F749" s="1"/>
      <c r="G749" s="1"/>
      <c r="H749" s="1"/>
      <c r="I749" s="1"/>
      <c r="J749" s="1"/>
      <c r="K749" s="1"/>
      <c r="L749" s="1"/>
      <c r="M749" s="1"/>
    </row>
    <row r="750" spans="1:13" x14ac:dyDescent="0.2">
      <c r="A750" s="30">
        <v>-0.15162709302621613</v>
      </c>
      <c r="B750" s="31">
        <v>-1.6260570725215535</v>
      </c>
      <c r="C750" s="1"/>
      <c r="D750" s="1"/>
      <c r="E750" s="1"/>
      <c r="F750" s="1"/>
      <c r="G750" s="1"/>
      <c r="H750" s="1"/>
      <c r="I750" s="1"/>
      <c r="J750" s="1"/>
      <c r="K750" s="1"/>
      <c r="L750" s="1"/>
      <c r="M750" s="1"/>
    </row>
    <row r="751" spans="1:13" x14ac:dyDescent="0.2">
      <c r="A751" s="30">
        <v>-1.283112004914142</v>
      </c>
      <c r="B751" s="31">
        <v>1.2372227130402622</v>
      </c>
      <c r="C751" s="1"/>
      <c r="D751" s="1"/>
      <c r="E751" s="1"/>
      <c r="F751" s="1"/>
      <c r="G751" s="1"/>
      <c r="H751" s="1"/>
      <c r="I751" s="1"/>
      <c r="J751" s="1"/>
      <c r="K751" s="1"/>
      <c r="L751" s="1"/>
      <c r="M751" s="1"/>
    </row>
    <row r="752" spans="1:13" x14ac:dyDescent="0.2">
      <c r="A752" s="30">
        <v>2.6518160369013009</v>
      </c>
      <c r="B752" s="31">
        <v>5.3593194069127326E-2</v>
      </c>
      <c r="C752" s="1"/>
      <c r="D752" s="1"/>
      <c r="E752" s="1"/>
      <c r="F752" s="1"/>
      <c r="G752" s="1"/>
      <c r="H752" s="1"/>
      <c r="I752" s="1"/>
      <c r="J752" s="1"/>
      <c r="K752" s="1"/>
      <c r="L752" s="1"/>
      <c r="M752" s="1"/>
    </row>
    <row r="753" spans="1:13" x14ac:dyDescent="0.2">
      <c r="A753" s="30">
        <v>1.8986190666429716</v>
      </c>
      <c r="B753" s="31">
        <v>-0.45567642145352227</v>
      </c>
      <c r="C753" s="1"/>
      <c r="D753" s="1"/>
      <c r="E753" s="1"/>
      <c r="F753" s="1"/>
      <c r="G753" s="1"/>
      <c r="H753" s="1"/>
      <c r="I753" s="1"/>
      <c r="J753" s="1"/>
      <c r="K753" s="1"/>
      <c r="L753" s="1"/>
      <c r="M753" s="1"/>
    </row>
    <row r="754" spans="1:13" x14ac:dyDescent="0.2">
      <c r="A754" s="30">
        <v>1.5186305225322965</v>
      </c>
      <c r="B754" s="31">
        <v>1.4685765014073613</v>
      </c>
      <c r="C754" s="1"/>
      <c r="D754" s="1"/>
      <c r="E754" s="1"/>
      <c r="F754" s="1"/>
      <c r="G754" s="1"/>
      <c r="H754" s="1"/>
      <c r="I754" s="1"/>
      <c r="J754" s="1"/>
      <c r="K754" s="1"/>
      <c r="L754" s="1"/>
      <c r="M754" s="1"/>
    </row>
    <row r="755" spans="1:13" x14ac:dyDescent="0.2">
      <c r="A755" s="30">
        <v>2.2374665044911684</v>
      </c>
      <c r="B755" s="31">
        <v>4.2319211153433045</v>
      </c>
      <c r="C755" s="1"/>
      <c r="D755" s="1"/>
      <c r="E755" s="1"/>
      <c r="F755" s="1"/>
      <c r="G755" s="1"/>
      <c r="H755" s="1"/>
      <c r="I755" s="1"/>
      <c r="J755" s="1"/>
      <c r="K755" s="1"/>
      <c r="L755" s="1"/>
      <c r="M755" s="1"/>
    </row>
    <row r="756" spans="1:13" x14ac:dyDescent="0.2">
      <c r="A756" s="30">
        <v>1.0921219219519742</v>
      </c>
      <c r="B756" s="31">
        <v>0.94784423264441797</v>
      </c>
      <c r="C756" s="1"/>
      <c r="D756" s="1"/>
      <c r="E756" s="1"/>
      <c r="F756" s="1"/>
      <c r="G756" s="1"/>
      <c r="H756" s="1"/>
      <c r="I756" s="1"/>
      <c r="J756" s="1"/>
      <c r="K756" s="1"/>
      <c r="L756" s="1"/>
      <c r="M756" s="1"/>
    </row>
    <row r="757" spans="1:13" x14ac:dyDescent="0.2">
      <c r="A757" s="30">
        <v>0.12988663394907718</v>
      </c>
      <c r="B757" s="31">
        <v>1.6570601583755729</v>
      </c>
      <c r="C757" s="1"/>
      <c r="D757" s="1"/>
      <c r="E757" s="1"/>
      <c r="F757" s="1"/>
      <c r="G757" s="1"/>
      <c r="H757" s="1"/>
      <c r="I757" s="1"/>
      <c r="J757" s="1"/>
      <c r="K757" s="1"/>
      <c r="L757" s="1"/>
      <c r="M757" s="1"/>
    </row>
    <row r="758" spans="1:13" x14ac:dyDescent="0.2">
      <c r="A758" s="30">
        <v>1.1714822787398953</v>
      </c>
      <c r="B758" s="31">
        <v>0.47967329972674544</v>
      </c>
      <c r="C758" s="1"/>
      <c r="D758" s="1"/>
      <c r="E758" s="1"/>
      <c r="F758" s="1"/>
      <c r="G758" s="1"/>
      <c r="H758" s="1"/>
      <c r="I758" s="1"/>
      <c r="J758" s="1"/>
      <c r="K758" s="1"/>
      <c r="L758" s="1"/>
      <c r="M758" s="1"/>
    </row>
    <row r="759" spans="1:13" x14ac:dyDescent="0.2">
      <c r="A759" s="30">
        <v>1.0663774830247221</v>
      </c>
      <c r="B759" s="31">
        <v>1.7001360565875963</v>
      </c>
      <c r="C759" s="1"/>
      <c r="D759" s="1"/>
      <c r="E759" s="1"/>
      <c r="F759" s="1"/>
      <c r="G759" s="1"/>
      <c r="H759" s="1"/>
      <c r="I759" s="1"/>
      <c r="J759" s="1"/>
      <c r="K759" s="1"/>
      <c r="L759" s="1"/>
      <c r="M759" s="1"/>
    </row>
    <row r="760" spans="1:13" x14ac:dyDescent="0.2">
      <c r="A760" s="30">
        <v>-1.7014334245290617</v>
      </c>
      <c r="B760" s="31">
        <v>1.9904441205766821</v>
      </c>
      <c r="C760" s="1"/>
      <c r="D760" s="1"/>
      <c r="E760" s="1"/>
      <c r="F760" s="1"/>
      <c r="G760" s="1"/>
      <c r="H760" s="1"/>
      <c r="I760" s="1"/>
      <c r="J760" s="1"/>
      <c r="K760" s="1"/>
      <c r="L760" s="1"/>
      <c r="M760" s="1"/>
    </row>
    <row r="761" spans="1:13" x14ac:dyDescent="0.2">
      <c r="A761" s="30">
        <v>-1.1916528730403413</v>
      </c>
      <c r="B761" s="31">
        <v>1.2884160708710557</v>
      </c>
      <c r="C761" s="1"/>
      <c r="D761" s="1"/>
      <c r="E761" s="1"/>
      <c r="F761" s="1"/>
      <c r="G761" s="1"/>
      <c r="H761" s="1"/>
      <c r="I761" s="1"/>
      <c r="J761" s="1"/>
      <c r="K761" s="1"/>
      <c r="L761" s="1"/>
      <c r="M761" s="1"/>
    </row>
    <row r="762" spans="1:13" x14ac:dyDescent="0.2">
      <c r="A762" s="30">
        <v>1.3704172523673013</v>
      </c>
      <c r="B762" s="31">
        <v>0.91074744980326727</v>
      </c>
      <c r="C762" s="1"/>
      <c r="D762" s="1"/>
      <c r="E762" s="1"/>
      <c r="F762" s="1"/>
      <c r="G762" s="1"/>
      <c r="H762" s="1"/>
      <c r="I762" s="1"/>
      <c r="J762" s="1"/>
      <c r="K762" s="1"/>
      <c r="L762" s="1"/>
      <c r="M762" s="1"/>
    </row>
    <row r="763" spans="1:13" x14ac:dyDescent="0.2">
      <c r="A763" s="30">
        <v>1.6593247400132802</v>
      </c>
      <c r="B763" s="31">
        <v>-0.74811594151088689</v>
      </c>
      <c r="C763" s="1"/>
      <c r="D763" s="1"/>
      <c r="E763" s="1"/>
      <c r="F763" s="1"/>
      <c r="G763" s="1"/>
      <c r="H763" s="1"/>
      <c r="I763" s="1"/>
      <c r="J763" s="1"/>
      <c r="K763" s="1"/>
      <c r="L763" s="1"/>
      <c r="M763" s="1"/>
    </row>
    <row r="764" spans="1:13" x14ac:dyDescent="0.2">
      <c r="A764" s="30">
        <v>1.2487281146117455</v>
      </c>
      <c r="B764" s="31">
        <v>1.2290966096737237</v>
      </c>
      <c r="C764" s="1"/>
      <c r="D764" s="1"/>
      <c r="E764" s="1"/>
      <c r="F764" s="1"/>
      <c r="G764" s="1"/>
      <c r="H764" s="1"/>
      <c r="I764" s="1"/>
      <c r="J764" s="1"/>
      <c r="K764" s="1"/>
      <c r="L764" s="1"/>
      <c r="M764" s="1"/>
    </row>
    <row r="765" spans="1:13" x14ac:dyDescent="0.2">
      <c r="A765" s="30">
        <v>1.7643005952327648</v>
      </c>
      <c r="B765" s="31">
        <v>0.20513123748396289</v>
      </c>
      <c r="C765" s="1"/>
      <c r="D765" s="1"/>
      <c r="E765" s="1"/>
      <c r="F765" s="1"/>
      <c r="G765" s="1"/>
      <c r="H765" s="1"/>
      <c r="I765" s="1"/>
      <c r="J765" s="1"/>
      <c r="K765" s="1"/>
      <c r="L765" s="1"/>
      <c r="M765" s="1"/>
    </row>
    <row r="766" spans="1:13" x14ac:dyDescent="0.2">
      <c r="A766" s="30">
        <v>-7.3972899821631355E-2</v>
      </c>
      <c r="B766" s="31">
        <v>2.7417443784849294</v>
      </c>
      <c r="C766" s="1"/>
      <c r="D766" s="1"/>
      <c r="E766" s="1"/>
      <c r="F766" s="1"/>
      <c r="G766" s="1"/>
      <c r="H766" s="1"/>
      <c r="I766" s="1"/>
      <c r="J766" s="1"/>
      <c r="K766" s="1"/>
      <c r="L766" s="1"/>
      <c r="M766" s="1"/>
    </row>
    <row r="767" spans="1:13" x14ac:dyDescent="0.2">
      <c r="A767" s="30">
        <v>-0.92392822104464922</v>
      </c>
      <c r="B767" s="31">
        <v>1.5942860562030976</v>
      </c>
      <c r="C767" s="1"/>
      <c r="D767" s="1"/>
      <c r="E767" s="1"/>
      <c r="F767" s="1"/>
      <c r="G767" s="1"/>
      <c r="H767" s="1"/>
      <c r="I767" s="1"/>
      <c r="J767" s="1"/>
      <c r="K767" s="1"/>
      <c r="L767" s="1"/>
      <c r="M767" s="1"/>
    </row>
    <row r="768" spans="1:13" x14ac:dyDescent="0.2">
      <c r="A768" s="30">
        <v>2.3585954253342161</v>
      </c>
      <c r="B768" s="31">
        <v>0.98231244729115841</v>
      </c>
      <c r="C768" s="1"/>
      <c r="D768" s="1"/>
      <c r="E768" s="1"/>
      <c r="F768" s="1"/>
      <c r="G768" s="1"/>
      <c r="H768" s="1"/>
      <c r="I768" s="1"/>
      <c r="J768" s="1"/>
      <c r="K768" s="1"/>
      <c r="L768" s="1"/>
      <c r="M768" s="1"/>
    </row>
    <row r="769" spans="1:13" x14ac:dyDescent="0.2">
      <c r="A769" s="30">
        <v>-0.18743962810554449</v>
      </c>
      <c r="B769" s="31">
        <v>0.18859981374471713</v>
      </c>
      <c r="C769" s="1"/>
      <c r="D769" s="1"/>
      <c r="E769" s="1"/>
      <c r="F769" s="1"/>
      <c r="G769" s="1"/>
      <c r="H769" s="1"/>
      <c r="I769" s="1"/>
      <c r="J769" s="1"/>
      <c r="K769" s="1"/>
      <c r="L769" s="1"/>
      <c r="M769" s="1"/>
    </row>
    <row r="770" spans="1:13" x14ac:dyDescent="0.2">
      <c r="A770" s="30">
        <v>-1.2325683712793423</v>
      </c>
      <c r="B770" s="31">
        <v>5.2636043854906651</v>
      </c>
      <c r="C770" s="1"/>
      <c r="D770" s="1"/>
      <c r="E770" s="1"/>
      <c r="F770" s="1"/>
      <c r="G770" s="1"/>
      <c r="H770" s="1"/>
      <c r="I770" s="1"/>
      <c r="J770" s="1"/>
      <c r="K770" s="1"/>
      <c r="L770" s="1"/>
      <c r="M770" s="1"/>
    </row>
    <row r="771" spans="1:13" x14ac:dyDescent="0.2">
      <c r="A771" s="30">
        <v>1.1003736065056535</v>
      </c>
      <c r="B771" s="31">
        <v>0.7703223295983328</v>
      </c>
      <c r="C771" s="1"/>
      <c r="D771" s="1"/>
      <c r="E771" s="1"/>
      <c r="F771" s="1"/>
      <c r="G771" s="1"/>
      <c r="H771" s="1"/>
      <c r="I771" s="1"/>
      <c r="J771" s="1"/>
      <c r="K771" s="1"/>
      <c r="L771" s="1"/>
      <c r="M771" s="1"/>
    </row>
    <row r="772" spans="1:13" x14ac:dyDescent="0.2">
      <c r="A772" s="30">
        <v>2.0120891304932105</v>
      </c>
      <c r="B772" s="31">
        <v>-1.4194444510475699</v>
      </c>
      <c r="C772" s="1"/>
      <c r="D772" s="1"/>
      <c r="E772" s="1"/>
      <c r="F772" s="1"/>
      <c r="G772" s="1"/>
      <c r="H772" s="1"/>
      <c r="I772" s="1"/>
      <c r="J772" s="1"/>
      <c r="K772" s="1"/>
      <c r="L772" s="1"/>
      <c r="M772" s="1"/>
    </row>
    <row r="773" spans="1:13" x14ac:dyDescent="0.2">
      <c r="A773" s="30">
        <v>2.1864789543511489</v>
      </c>
      <c r="B773" s="31">
        <v>1.6525481854969695</v>
      </c>
      <c r="C773" s="1"/>
      <c r="D773" s="1"/>
      <c r="E773" s="1"/>
      <c r="F773" s="1"/>
      <c r="G773" s="1"/>
      <c r="H773" s="1"/>
      <c r="I773" s="1"/>
      <c r="J773" s="1"/>
      <c r="K773" s="1"/>
      <c r="L773" s="1"/>
      <c r="M773" s="1"/>
    </row>
    <row r="774" spans="1:13" x14ac:dyDescent="0.2">
      <c r="A774" s="30">
        <v>2.6556103153160926</v>
      </c>
      <c r="B774" s="31">
        <v>3.0484631257935213E-2</v>
      </c>
      <c r="C774" s="1"/>
      <c r="D774" s="1"/>
      <c r="E774" s="1"/>
      <c r="F774" s="1"/>
      <c r="G774" s="1"/>
      <c r="H774" s="1"/>
      <c r="I774" s="1"/>
      <c r="J774" s="1"/>
      <c r="K774" s="1"/>
      <c r="L774" s="1"/>
      <c r="M774" s="1"/>
    </row>
    <row r="775" spans="1:13" x14ac:dyDescent="0.2">
      <c r="A775" s="30">
        <v>-3.092062020544593</v>
      </c>
      <c r="B775" s="31">
        <v>2.3268207202618276</v>
      </c>
      <c r="C775" s="1"/>
      <c r="D775" s="1"/>
      <c r="E775" s="1"/>
      <c r="F775" s="1"/>
      <c r="G775" s="1"/>
      <c r="H775" s="1"/>
      <c r="I775" s="1"/>
      <c r="J775" s="1"/>
      <c r="K775" s="1"/>
      <c r="L775" s="1"/>
      <c r="M775" s="1"/>
    </row>
    <row r="776" spans="1:13" x14ac:dyDescent="0.2">
      <c r="A776" s="30">
        <v>1.6789585019090341</v>
      </c>
      <c r="B776" s="31">
        <v>1.9781209432655247</v>
      </c>
      <c r="C776" s="1"/>
      <c r="D776" s="1"/>
      <c r="E776" s="1"/>
      <c r="F776" s="1"/>
      <c r="G776" s="1"/>
      <c r="H776" s="1"/>
      <c r="I776" s="1"/>
      <c r="J776" s="1"/>
      <c r="K776" s="1"/>
      <c r="L776" s="1"/>
      <c r="M776" s="1"/>
    </row>
    <row r="777" spans="1:13" x14ac:dyDescent="0.2">
      <c r="A777" s="30">
        <v>-2.6016734386226315E-2</v>
      </c>
      <c r="B777" s="31">
        <v>-5.6963189415078608E-2</v>
      </c>
      <c r="C777" s="1"/>
      <c r="D777" s="1"/>
      <c r="E777" s="1"/>
      <c r="F777" s="1"/>
      <c r="G777" s="1"/>
      <c r="H777" s="1"/>
      <c r="I777" s="1"/>
      <c r="J777" s="1"/>
      <c r="K777" s="1"/>
      <c r="L777" s="1"/>
      <c r="M777" s="1"/>
    </row>
    <row r="778" spans="1:13" x14ac:dyDescent="0.2">
      <c r="A778" s="30">
        <v>-0.22201493708454101</v>
      </c>
      <c r="B778" s="31">
        <v>1.2216723270532768</v>
      </c>
      <c r="C778" s="1"/>
      <c r="D778" s="1"/>
      <c r="E778" s="1"/>
      <c r="F778" s="1"/>
      <c r="G778" s="1"/>
      <c r="H778" s="1"/>
      <c r="I778" s="1"/>
      <c r="J778" s="1"/>
      <c r="K778" s="1"/>
      <c r="L778" s="1"/>
      <c r="M778" s="1"/>
    </row>
    <row r="779" spans="1:13" x14ac:dyDescent="0.2">
      <c r="A779" s="30">
        <v>0.26738932212203415</v>
      </c>
      <c r="B779" s="31">
        <v>-0.18520813754885634</v>
      </c>
      <c r="C779" s="1"/>
      <c r="D779" s="1"/>
      <c r="E779" s="1"/>
      <c r="F779" s="1"/>
      <c r="G779" s="1"/>
      <c r="H779" s="1"/>
      <c r="I779" s="1"/>
      <c r="J779" s="1"/>
      <c r="K779" s="1"/>
      <c r="L779" s="1"/>
      <c r="M779" s="1"/>
    </row>
    <row r="780" spans="1:13" x14ac:dyDescent="0.2">
      <c r="A780" s="30">
        <v>-1.2919484266651677</v>
      </c>
      <c r="B780" s="31">
        <v>1.1243557906417507</v>
      </c>
      <c r="C780" s="1"/>
      <c r="D780" s="1"/>
      <c r="E780" s="1"/>
      <c r="F780" s="1"/>
      <c r="G780" s="1"/>
      <c r="H780" s="1"/>
      <c r="I780" s="1"/>
      <c r="J780" s="1"/>
      <c r="K780" s="1"/>
      <c r="L780" s="1"/>
      <c r="M780" s="1"/>
    </row>
    <row r="781" spans="1:13" x14ac:dyDescent="0.2">
      <c r="A781" s="30">
        <v>-1.9341409360621065</v>
      </c>
      <c r="B781" s="31">
        <v>1.2249240855224919</v>
      </c>
      <c r="C781" s="1"/>
      <c r="D781" s="1"/>
      <c r="E781" s="1"/>
      <c r="F781" s="1"/>
      <c r="G781" s="1"/>
      <c r="H781" s="1"/>
      <c r="I781" s="1"/>
      <c r="J781" s="1"/>
      <c r="K781" s="1"/>
      <c r="L781" s="1"/>
      <c r="M781" s="1"/>
    </row>
    <row r="782" spans="1:13" x14ac:dyDescent="0.2">
      <c r="A782" s="30">
        <v>0.1336303425611759</v>
      </c>
      <c r="B782" s="31">
        <v>0.68661690538642339</v>
      </c>
      <c r="C782" s="1"/>
      <c r="D782" s="1"/>
      <c r="E782" s="1"/>
      <c r="F782" s="1"/>
      <c r="G782" s="1"/>
      <c r="H782" s="1"/>
      <c r="I782" s="1"/>
      <c r="J782" s="1"/>
      <c r="K782" s="1"/>
      <c r="L782" s="1"/>
      <c r="M782" s="1"/>
    </row>
    <row r="783" spans="1:13" x14ac:dyDescent="0.2">
      <c r="A783" s="30">
        <v>1.3537906087343572</v>
      </c>
      <c r="B783" s="31">
        <v>1.261436033291055</v>
      </c>
      <c r="C783" s="1"/>
      <c r="D783" s="1"/>
      <c r="E783" s="1"/>
      <c r="F783" s="1"/>
      <c r="G783" s="1"/>
      <c r="H783" s="1"/>
      <c r="I783" s="1"/>
      <c r="J783" s="1"/>
      <c r="K783" s="1"/>
      <c r="L783" s="1"/>
      <c r="M783" s="1"/>
    </row>
    <row r="784" spans="1:13" x14ac:dyDescent="0.2">
      <c r="A784" s="30">
        <v>-0.24378995280581772</v>
      </c>
      <c r="B784" s="31">
        <v>-0.41029612351331957</v>
      </c>
      <c r="C784" s="1"/>
      <c r="D784" s="1"/>
      <c r="E784" s="1"/>
      <c r="F784" s="1"/>
      <c r="G784" s="1"/>
      <c r="H784" s="1"/>
      <c r="I784" s="1"/>
      <c r="J784" s="1"/>
      <c r="K784" s="1"/>
      <c r="L784" s="1"/>
      <c r="M784" s="1"/>
    </row>
    <row r="785" spans="1:13" x14ac:dyDescent="0.2">
      <c r="A785" s="30">
        <v>1.1006693917006343</v>
      </c>
      <c r="B785" s="31">
        <v>0.96922503112604297</v>
      </c>
      <c r="C785" s="1"/>
      <c r="D785" s="1"/>
      <c r="E785" s="1"/>
      <c r="F785" s="1"/>
      <c r="G785" s="1"/>
      <c r="H785" s="1"/>
      <c r="I785" s="1"/>
      <c r="J785" s="1"/>
      <c r="K785" s="1"/>
      <c r="L785" s="1"/>
      <c r="M785" s="1"/>
    </row>
    <row r="786" spans="1:13" x14ac:dyDescent="0.2">
      <c r="A786" s="30">
        <v>4.7742626881499439E-2</v>
      </c>
      <c r="B786" s="31">
        <v>1.249384821640068</v>
      </c>
      <c r="C786" s="1"/>
      <c r="D786" s="1"/>
      <c r="E786" s="1"/>
      <c r="F786" s="1"/>
      <c r="G786" s="1"/>
      <c r="H786" s="1"/>
      <c r="I786" s="1"/>
      <c r="J786" s="1"/>
      <c r="K786" s="1"/>
      <c r="L786" s="1"/>
      <c r="M786" s="1"/>
    </row>
    <row r="787" spans="1:13" x14ac:dyDescent="0.2">
      <c r="A787" s="30">
        <v>2.3045940162163006</v>
      </c>
      <c r="B787" s="31">
        <v>0.3859939767891083</v>
      </c>
      <c r="C787" s="1"/>
      <c r="D787" s="1"/>
      <c r="E787" s="1"/>
      <c r="F787" s="1"/>
      <c r="G787" s="1"/>
      <c r="H787" s="1"/>
      <c r="I787" s="1"/>
      <c r="J787" s="1"/>
      <c r="K787" s="1"/>
      <c r="L787" s="1"/>
      <c r="M787" s="1"/>
    </row>
    <row r="788" spans="1:13" x14ac:dyDescent="0.2">
      <c r="A788" s="30">
        <v>1.6175263441905354</v>
      </c>
      <c r="B788" s="31">
        <v>3.0541935732429475</v>
      </c>
      <c r="C788" s="1"/>
      <c r="D788" s="1"/>
      <c r="E788" s="1"/>
      <c r="F788" s="1"/>
      <c r="G788" s="1"/>
      <c r="H788" s="1"/>
      <c r="I788" s="1"/>
      <c r="J788" s="1"/>
      <c r="K788" s="1"/>
      <c r="L788" s="1"/>
      <c r="M788" s="1"/>
    </row>
    <row r="789" spans="1:13" x14ac:dyDescent="0.2">
      <c r="A789" s="30">
        <v>-0.35094567635051677</v>
      </c>
      <c r="B789" s="31">
        <v>2.5560488905678596</v>
      </c>
      <c r="C789" s="1"/>
      <c r="D789" s="1"/>
      <c r="E789" s="1"/>
      <c r="F789" s="1"/>
      <c r="G789" s="1"/>
      <c r="H789" s="1"/>
      <c r="I789" s="1"/>
      <c r="J789" s="1"/>
      <c r="K789" s="1"/>
      <c r="L789" s="1"/>
      <c r="M789" s="1"/>
    </row>
    <row r="790" spans="1:13" x14ac:dyDescent="0.2">
      <c r="A790" s="30">
        <v>1.1567195052660617</v>
      </c>
      <c r="B790" s="31">
        <v>0.31558527139571424</v>
      </c>
      <c r="C790" s="1"/>
      <c r="D790" s="1"/>
      <c r="E790" s="1"/>
      <c r="F790" s="1"/>
      <c r="G790" s="1"/>
      <c r="H790" s="1"/>
      <c r="I790" s="1"/>
      <c r="J790" s="1"/>
      <c r="K790" s="1"/>
      <c r="L790" s="1"/>
      <c r="M790" s="1"/>
    </row>
    <row r="791" spans="1:13" x14ac:dyDescent="0.2">
      <c r="A791" s="30">
        <v>-9.9247265550193697E-2</v>
      </c>
      <c r="B791" s="31">
        <v>3.1625305142554399</v>
      </c>
      <c r="C791" s="1"/>
      <c r="D791" s="1"/>
      <c r="E791" s="1"/>
      <c r="F791" s="1"/>
      <c r="G791" s="1"/>
      <c r="H791" s="1"/>
      <c r="I791" s="1"/>
      <c r="J791" s="1"/>
      <c r="K791" s="1"/>
      <c r="L791" s="1"/>
      <c r="M791" s="1"/>
    </row>
    <row r="792" spans="1:13" x14ac:dyDescent="0.2">
      <c r="A792" s="30">
        <v>4.1132639353038147</v>
      </c>
      <c r="B792" s="31">
        <v>2.2263962018361836</v>
      </c>
      <c r="C792" s="1"/>
      <c r="D792" s="1"/>
      <c r="E792" s="1"/>
      <c r="F792" s="1"/>
      <c r="G792" s="1"/>
      <c r="H792" s="1"/>
      <c r="I792" s="1"/>
      <c r="J792" s="1"/>
      <c r="K792" s="1"/>
      <c r="L792" s="1"/>
      <c r="M792" s="1"/>
    </row>
    <row r="793" spans="1:13" x14ac:dyDescent="0.2">
      <c r="A793" s="30">
        <v>-1.0533312942244164</v>
      </c>
      <c r="B793" s="31">
        <v>-0.41362068274764563</v>
      </c>
      <c r="C793" s="1"/>
      <c r="D793" s="1"/>
      <c r="E793" s="1"/>
      <c r="F793" s="1"/>
      <c r="G793" s="1"/>
      <c r="H793" s="1"/>
      <c r="I793" s="1"/>
      <c r="J793" s="1"/>
      <c r="K793" s="1"/>
      <c r="L793" s="1"/>
      <c r="M793" s="1"/>
    </row>
    <row r="794" spans="1:13" x14ac:dyDescent="0.2">
      <c r="A794" s="30">
        <v>2.3115982186333648</v>
      </c>
      <c r="B794" s="31">
        <v>1.4844746565955806</v>
      </c>
      <c r="C794" s="1"/>
      <c r="D794" s="1"/>
      <c r="E794" s="1"/>
      <c r="F794" s="1"/>
      <c r="G794" s="1"/>
      <c r="H794" s="1"/>
      <c r="I794" s="1"/>
      <c r="J794" s="1"/>
      <c r="K794" s="1"/>
      <c r="L794" s="1"/>
      <c r="M794" s="1"/>
    </row>
    <row r="795" spans="1:13" x14ac:dyDescent="0.2">
      <c r="A795" s="30">
        <v>-0.17753606994723925</v>
      </c>
      <c r="B795" s="31">
        <v>-2.2842419797483982</v>
      </c>
      <c r="C795" s="1"/>
      <c r="D795" s="1"/>
      <c r="E795" s="1"/>
      <c r="F795" s="1"/>
      <c r="G795" s="1"/>
      <c r="H795" s="1"/>
      <c r="I795" s="1"/>
      <c r="J795" s="1"/>
      <c r="K795" s="1"/>
      <c r="L795" s="1"/>
      <c r="M795" s="1"/>
    </row>
    <row r="796" spans="1:13" x14ac:dyDescent="0.2">
      <c r="A796" s="30">
        <v>3.3119463188316116</v>
      </c>
      <c r="B796" s="31">
        <v>0.34363060400162249</v>
      </c>
      <c r="C796" s="1"/>
      <c r="D796" s="1"/>
      <c r="E796" s="1"/>
      <c r="F796" s="1"/>
      <c r="G796" s="1"/>
      <c r="H796" s="1"/>
      <c r="I796" s="1"/>
      <c r="J796" s="1"/>
      <c r="K796" s="1"/>
      <c r="L796" s="1"/>
      <c r="M796" s="1"/>
    </row>
    <row r="797" spans="1:13" x14ac:dyDescent="0.2">
      <c r="A797" s="30">
        <v>3.3483790735440522</v>
      </c>
      <c r="B797" s="31">
        <v>1.9431291719526733E-2</v>
      </c>
      <c r="C797" s="1"/>
      <c r="D797" s="1"/>
      <c r="E797" s="1"/>
      <c r="F797" s="1"/>
      <c r="G797" s="1"/>
      <c r="H797" s="1"/>
      <c r="I797" s="1"/>
      <c r="J797" s="1"/>
      <c r="K797" s="1"/>
      <c r="L797" s="1"/>
      <c r="M797" s="1"/>
    </row>
    <row r="798" spans="1:13" x14ac:dyDescent="0.2">
      <c r="A798" s="30">
        <v>1.7608600952375815</v>
      </c>
      <c r="B798" s="31">
        <v>0.9987200757301582</v>
      </c>
      <c r="C798" s="1"/>
      <c r="D798" s="1"/>
      <c r="E798" s="1"/>
      <c r="F798" s="1"/>
      <c r="G798" s="1"/>
      <c r="H798" s="1"/>
      <c r="I798" s="1"/>
      <c r="J798" s="1"/>
      <c r="K798" s="1"/>
      <c r="L798" s="1"/>
      <c r="M798" s="1"/>
    </row>
    <row r="799" spans="1:13" x14ac:dyDescent="0.2">
      <c r="A799" s="30">
        <v>2.807610037194074</v>
      </c>
      <c r="B799" s="31">
        <v>1.0316011454794818</v>
      </c>
      <c r="C799" s="1"/>
      <c r="D799" s="1"/>
      <c r="E799" s="1"/>
      <c r="F799" s="1"/>
      <c r="G799" s="1"/>
      <c r="H799" s="1"/>
      <c r="I799" s="1"/>
      <c r="J799" s="1"/>
      <c r="K799" s="1"/>
      <c r="L799" s="1"/>
      <c r="M799" s="1"/>
    </row>
    <row r="800" spans="1:13" x14ac:dyDescent="0.2">
      <c r="A800" s="30">
        <v>1.2803135346535437</v>
      </c>
      <c r="B800" s="31">
        <v>2.369034171204325</v>
      </c>
      <c r="C800" s="1"/>
      <c r="D800" s="1"/>
      <c r="E800" s="1"/>
      <c r="F800" s="1"/>
      <c r="G800" s="1"/>
      <c r="H800" s="1"/>
      <c r="I800" s="1"/>
      <c r="J800" s="1"/>
      <c r="K800" s="1"/>
      <c r="L800" s="1"/>
      <c r="M800" s="1"/>
    </row>
    <row r="801" spans="1:13" x14ac:dyDescent="0.2">
      <c r="A801" s="30">
        <v>-0.14177115623172132</v>
      </c>
      <c r="B801" s="31">
        <v>2.660840472496103</v>
      </c>
      <c r="C801" s="1"/>
      <c r="D801" s="1"/>
      <c r="E801" s="1"/>
      <c r="F801" s="1"/>
      <c r="G801" s="1"/>
      <c r="H801" s="1"/>
      <c r="I801" s="1"/>
      <c r="J801" s="1"/>
      <c r="K801" s="1"/>
      <c r="L801" s="1"/>
      <c r="M801" s="1"/>
    </row>
    <row r="802" spans="1:13" x14ac:dyDescent="0.2">
      <c r="A802" s="30">
        <v>2.2783423681255046</v>
      </c>
      <c r="B802" s="31">
        <v>5.8948427835590733E-2</v>
      </c>
      <c r="C802" s="1"/>
      <c r="D802" s="1"/>
      <c r="E802" s="1"/>
      <c r="F802" s="1"/>
      <c r="G802" s="1"/>
      <c r="H802" s="1"/>
      <c r="I802" s="1"/>
      <c r="J802" s="1"/>
      <c r="K802" s="1"/>
      <c r="L802" s="1"/>
      <c r="M802" s="1"/>
    </row>
    <row r="803" spans="1:13" x14ac:dyDescent="0.2">
      <c r="A803" s="30">
        <v>3.1091724638185143</v>
      </c>
      <c r="B803" s="31">
        <v>1.3273324534914457</v>
      </c>
      <c r="C803" s="1"/>
      <c r="D803" s="1"/>
      <c r="E803" s="1"/>
      <c r="F803" s="1"/>
      <c r="G803" s="1"/>
      <c r="H803" s="1"/>
      <c r="I803" s="1"/>
      <c r="J803" s="1"/>
      <c r="K803" s="1"/>
      <c r="L803" s="1"/>
      <c r="M803" s="1"/>
    </row>
    <row r="804" spans="1:13" x14ac:dyDescent="0.2">
      <c r="A804" s="30">
        <v>2.7521027267288227</v>
      </c>
      <c r="B804" s="31">
        <v>0.54398382100020459</v>
      </c>
      <c r="C804" s="1"/>
      <c r="D804" s="1"/>
      <c r="E804" s="1"/>
      <c r="F804" s="1"/>
      <c r="G804" s="1"/>
      <c r="H804" s="1"/>
      <c r="I804" s="1"/>
      <c r="J804" s="1"/>
      <c r="K804" s="1"/>
      <c r="L804" s="1"/>
      <c r="M804" s="1"/>
    </row>
    <row r="805" spans="1:13" x14ac:dyDescent="0.2">
      <c r="A805" s="30">
        <v>-0.39142068310213818</v>
      </c>
      <c r="B805" s="31">
        <v>0.99362756937073371</v>
      </c>
      <c r="C805" s="1"/>
      <c r="D805" s="1"/>
      <c r="E805" s="1"/>
      <c r="F805" s="1"/>
      <c r="G805" s="1"/>
      <c r="H805" s="1"/>
      <c r="I805" s="1"/>
      <c r="J805" s="1"/>
      <c r="K805" s="1"/>
      <c r="L805" s="1"/>
      <c r="M805" s="1"/>
    </row>
    <row r="806" spans="1:13" x14ac:dyDescent="0.2">
      <c r="A806" s="30">
        <v>3.2584016488172911</v>
      </c>
      <c r="B806" s="31">
        <v>-0.73283507826779082</v>
      </c>
      <c r="C806" s="1"/>
      <c r="D806" s="1"/>
      <c r="E806" s="1"/>
      <c r="F806" s="1"/>
      <c r="G806" s="1"/>
      <c r="H806" s="1"/>
      <c r="I806" s="1"/>
      <c r="J806" s="1"/>
      <c r="K806" s="1"/>
      <c r="L806" s="1"/>
      <c r="M806" s="1"/>
    </row>
    <row r="807" spans="1:13" x14ac:dyDescent="0.2">
      <c r="A807" s="30">
        <v>-0.73219722489982764</v>
      </c>
      <c r="B807" s="31">
        <v>1.8459651332102973</v>
      </c>
      <c r="C807" s="1"/>
      <c r="D807" s="1"/>
      <c r="E807" s="1"/>
      <c r="F807" s="1"/>
      <c r="G807" s="1"/>
      <c r="H807" s="1"/>
      <c r="I807" s="1"/>
      <c r="J807" s="1"/>
      <c r="K807" s="1"/>
      <c r="L807" s="1"/>
      <c r="M807" s="1"/>
    </row>
    <row r="808" spans="1:13" x14ac:dyDescent="0.2">
      <c r="A808" s="30">
        <v>1.3898637041146806</v>
      </c>
      <c r="B808" s="31">
        <v>0.96235665566903772</v>
      </c>
      <c r="C808" s="1"/>
      <c r="D808" s="1"/>
      <c r="E808" s="1"/>
      <c r="F808" s="1"/>
      <c r="G808" s="1"/>
      <c r="H808" s="1"/>
      <c r="I808" s="1"/>
      <c r="J808" s="1"/>
      <c r="K808" s="1"/>
      <c r="L808" s="1"/>
      <c r="M808" s="1"/>
    </row>
    <row r="809" spans="1:13" x14ac:dyDescent="0.2">
      <c r="A809" s="30">
        <v>1.9349397290735384</v>
      </c>
      <c r="B809" s="31">
        <v>1.4700801694808674</v>
      </c>
      <c r="C809" s="1"/>
      <c r="D809" s="1"/>
      <c r="E809" s="1"/>
      <c r="F809" s="1"/>
      <c r="G809" s="1"/>
      <c r="H809" s="1"/>
      <c r="I809" s="1"/>
      <c r="J809" s="1"/>
      <c r="K809" s="1"/>
      <c r="L809" s="1"/>
      <c r="M809" s="1"/>
    </row>
    <row r="810" spans="1:13" x14ac:dyDescent="0.2">
      <c r="A810" s="30">
        <v>1.577042987807719</v>
      </c>
      <c r="B810" s="31">
        <v>0.67950916812126294</v>
      </c>
      <c r="C810" s="1"/>
      <c r="D810" s="1"/>
      <c r="E810" s="1"/>
      <c r="F810" s="1"/>
      <c r="G810" s="1"/>
      <c r="H810" s="1"/>
      <c r="I810" s="1"/>
      <c r="J810" s="1"/>
      <c r="K810" s="1"/>
      <c r="L810" s="1"/>
      <c r="M810" s="1"/>
    </row>
    <row r="811" spans="1:13" x14ac:dyDescent="0.2">
      <c r="A811" s="30">
        <v>1.3214013945941701</v>
      </c>
      <c r="B811" s="31">
        <v>7.3627064717948443E-2</v>
      </c>
      <c r="C811" s="1"/>
      <c r="D811" s="1"/>
      <c r="E811" s="1"/>
      <c r="F811" s="1"/>
      <c r="G811" s="1"/>
      <c r="H811" s="1"/>
      <c r="I811" s="1"/>
      <c r="J811" s="1"/>
      <c r="K811" s="1"/>
      <c r="L811" s="1"/>
      <c r="M811" s="1"/>
    </row>
    <row r="812" spans="1:13" x14ac:dyDescent="0.2">
      <c r="A812" s="30">
        <v>-0.276881316980225</v>
      </c>
      <c r="B812" s="31">
        <v>0.55040484772944676</v>
      </c>
      <c r="C812" s="1"/>
      <c r="D812" s="1"/>
      <c r="E812" s="1"/>
      <c r="F812" s="1"/>
      <c r="G812" s="1"/>
      <c r="H812" s="1"/>
      <c r="I812" s="1"/>
      <c r="J812" s="1"/>
      <c r="K812" s="1"/>
      <c r="L812" s="1"/>
      <c r="M812" s="1"/>
    </row>
    <row r="813" spans="1:13" x14ac:dyDescent="0.2">
      <c r="A813" s="30">
        <v>-1.5565642012004099</v>
      </c>
      <c r="B813" s="31">
        <v>-0.27216410036318961</v>
      </c>
      <c r="C813" s="1"/>
      <c r="D813" s="1"/>
      <c r="E813" s="1"/>
      <c r="F813" s="1"/>
      <c r="G813" s="1"/>
      <c r="H813" s="1"/>
      <c r="I813" s="1"/>
      <c r="J813" s="1"/>
      <c r="K813" s="1"/>
      <c r="L813" s="1"/>
      <c r="M813" s="1"/>
    </row>
    <row r="814" spans="1:13" x14ac:dyDescent="0.2">
      <c r="A814" s="30">
        <v>1.4891202144546958</v>
      </c>
      <c r="B814" s="31">
        <v>1.8150883730045524</v>
      </c>
      <c r="C814" s="1"/>
      <c r="D814" s="1"/>
      <c r="E814" s="1"/>
      <c r="F814" s="1"/>
      <c r="G814" s="1"/>
      <c r="H814" s="1"/>
      <c r="I814" s="1"/>
      <c r="J814" s="1"/>
      <c r="K814" s="1"/>
      <c r="L814" s="1"/>
      <c r="M814" s="1"/>
    </row>
    <row r="815" spans="1:13" x14ac:dyDescent="0.2">
      <c r="A815" s="30">
        <v>2.5074764748996512</v>
      </c>
      <c r="B815" s="31">
        <v>-0.9951734889705659</v>
      </c>
      <c r="C815" s="1"/>
      <c r="D815" s="1"/>
      <c r="E815" s="1"/>
      <c r="F815" s="1"/>
      <c r="G815" s="1"/>
      <c r="H815" s="1"/>
      <c r="I815" s="1"/>
      <c r="J815" s="1"/>
      <c r="K815" s="1"/>
      <c r="L815" s="1"/>
      <c r="M815" s="1"/>
    </row>
    <row r="816" spans="1:13" x14ac:dyDescent="0.2">
      <c r="A816" s="30">
        <v>4.582225543959189</v>
      </c>
      <c r="B816" s="31">
        <v>2.0754562959789045</v>
      </c>
      <c r="C816" s="1"/>
      <c r="D816" s="1"/>
      <c r="E816" s="1"/>
      <c r="F816" s="1"/>
      <c r="G816" s="1"/>
      <c r="H816" s="1"/>
      <c r="I816" s="1"/>
      <c r="J816" s="1"/>
      <c r="K816" s="1"/>
      <c r="L816" s="1"/>
      <c r="M816" s="1"/>
    </row>
    <row r="817" spans="1:13" x14ac:dyDescent="0.2">
      <c r="A817" s="30">
        <v>1.0699019444344111</v>
      </c>
      <c r="B817" s="31">
        <v>6.2742723867398542E-2</v>
      </c>
      <c r="C817" s="1"/>
      <c r="D817" s="1"/>
      <c r="E817" s="1"/>
      <c r="F817" s="1"/>
      <c r="G817" s="1"/>
      <c r="H817" s="1"/>
      <c r="I817" s="1"/>
      <c r="J817" s="1"/>
      <c r="K817" s="1"/>
      <c r="L817" s="1"/>
      <c r="M817" s="1"/>
    </row>
    <row r="818" spans="1:13" x14ac:dyDescent="0.2">
      <c r="A818" s="30">
        <v>3.2573021550474985</v>
      </c>
      <c r="B818" s="31">
        <v>2.2148898007240563</v>
      </c>
      <c r="C818" s="1"/>
      <c r="D818" s="1"/>
      <c r="E818" s="1"/>
      <c r="F818" s="1"/>
      <c r="G818" s="1"/>
      <c r="H818" s="1"/>
      <c r="I818" s="1"/>
      <c r="J818" s="1"/>
      <c r="K818" s="1"/>
      <c r="L818" s="1"/>
      <c r="M818" s="1"/>
    </row>
    <row r="819" spans="1:13" x14ac:dyDescent="0.2">
      <c r="A819" s="30">
        <v>-0.22560684823514154</v>
      </c>
      <c r="B819" s="31">
        <v>2.6038520628082602</v>
      </c>
      <c r="C819" s="1"/>
      <c r="D819" s="1"/>
      <c r="E819" s="1"/>
      <c r="F819" s="1"/>
      <c r="G819" s="1"/>
      <c r="H819" s="1"/>
      <c r="I819" s="1"/>
      <c r="J819" s="1"/>
      <c r="K819" s="1"/>
      <c r="L819" s="1"/>
      <c r="M819" s="1"/>
    </row>
    <row r="820" spans="1:13" x14ac:dyDescent="0.2">
      <c r="A820" s="30">
        <v>1.3457757826232548</v>
      </c>
      <c r="B820" s="31">
        <v>1.020967388372974</v>
      </c>
      <c r="C820" s="1"/>
      <c r="D820" s="1"/>
      <c r="E820" s="1"/>
      <c r="F820" s="1"/>
      <c r="G820" s="1"/>
      <c r="H820" s="1"/>
      <c r="I820" s="1"/>
      <c r="J820" s="1"/>
      <c r="K820" s="1"/>
      <c r="L820" s="1"/>
      <c r="M820" s="1"/>
    </row>
    <row r="821" spans="1:13" x14ac:dyDescent="0.2">
      <c r="A821" s="30">
        <v>2.0461345024299806</v>
      </c>
      <c r="B821" s="31">
        <v>0.89874613074808618</v>
      </c>
      <c r="C821" s="1"/>
      <c r="D821" s="1"/>
      <c r="E821" s="1"/>
      <c r="F821" s="1"/>
      <c r="G821" s="1"/>
      <c r="H821" s="1"/>
      <c r="I821" s="1"/>
      <c r="J821" s="1"/>
      <c r="K821" s="1"/>
      <c r="L821" s="1"/>
      <c r="M821" s="1"/>
    </row>
    <row r="822" spans="1:13" x14ac:dyDescent="0.2">
      <c r="A822" s="30">
        <v>1.6818560998200467</v>
      </c>
      <c r="B822" s="31">
        <v>0.71080524689312852</v>
      </c>
      <c r="C822" s="1"/>
      <c r="D822" s="1"/>
      <c r="E822" s="1"/>
      <c r="F822" s="1"/>
      <c r="G822" s="1"/>
      <c r="H822" s="1"/>
      <c r="I822" s="1"/>
      <c r="J822" s="1"/>
      <c r="K822" s="1"/>
      <c r="L822" s="1"/>
      <c r="M822" s="1"/>
    </row>
    <row r="823" spans="1:13" x14ac:dyDescent="0.2">
      <c r="A823" s="30">
        <v>2.1014883420911259</v>
      </c>
      <c r="B823" s="31">
        <v>-0.51322007401490488</v>
      </c>
      <c r="C823" s="1"/>
      <c r="D823" s="1"/>
      <c r="E823" s="1"/>
      <c r="F823" s="1"/>
      <c r="G823" s="1"/>
      <c r="H823" s="1"/>
      <c r="I823" s="1"/>
      <c r="J823" s="1"/>
      <c r="K823" s="1"/>
      <c r="L823" s="1"/>
      <c r="M823" s="1"/>
    </row>
    <row r="824" spans="1:13" x14ac:dyDescent="0.2">
      <c r="A824" s="30">
        <v>0.84117175328790872</v>
      </c>
      <c r="B824" s="31">
        <v>1.3190570133546164</v>
      </c>
      <c r="C824" s="1"/>
      <c r="D824" s="1"/>
      <c r="E824" s="1"/>
      <c r="F824" s="1"/>
      <c r="G824" s="1"/>
      <c r="H824" s="1"/>
      <c r="I824" s="1"/>
      <c r="J824" s="1"/>
      <c r="K824" s="1"/>
      <c r="L824" s="1"/>
      <c r="M824" s="1"/>
    </row>
    <row r="825" spans="1:13" x14ac:dyDescent="0.2">
      <c r="A825" s="30">
        <v>0.72255756336757759</v>
      </c>
      <c r="B825" s="31">
        <v>1.2187949800268729</v>
      </c>
      <c r="C825" s="1"/>
      <c r="D825" s="1"/>
      <c r="E825" s="1"/>
      <c r="F825" s="1"/>
      <c r="G825" s="1"/>
      <c r="H825" s="1"/>
      <c r="I825" s="1"/>
      <c r="J825" s="1"/>
      <c r="K825" s="1"/>
      <c r="L825" s="1"/>
      <c r="M825" s="1"/>
    </row>
    <row r="826" spans="1:13" x14ac:dyDescent="0.2">
      <c r="A826" s="30">
        <v>3.8752791407077165</v>
      </c>
      <c r="B826" s="31">
        <v>-1.3066338331050611</v>
      </c>
      <c r="C826" s="1"/>
      <c r="D826" s="1"/>
      <c r="E826" s="1"/>
      <c r="F826" s="1"/>
      <c r="G826" s="1"/>
      <c r="H826" s="1"/>
      <c r="I826" s="1"/>
      <c r="J826" s="1"/>
      <c r="K826" s="1"/>
      <c r="L826" s="1"/>
      <c r="M826" s="1"/>
    </row>
    <row r="827" spans="1:13" x14ac:dyDescent="0.2">
      <c r="A827" s="30">
        <v>2.2103679013442825</v>
      </c>
      <c r="B827" s="31">
        <v>1.6596295492045421</v>
      </c>
      <c r="C827" s="1"/>
      <c r="D827" s="1"/>
      <c r="E827" s="1"/>
      <c r="F827" s="1"/>
      <c r="G827" s="1"/>
      <c r="H827" s="1"/>
      <c r="I827" s="1"/>
      <c r="J827" s="1"/>
      <c r="K827" s="1"/>
      <c r="L827" s="1"/>
      <c r="M827" s="1"/>
    </row>
    <row r="828" spans="1:13" x14ac:dyDescent="0.2">
      <c r="A828" s="30">
        <v>0.71937944570121293</v>
      </c>
      <c r="B828" s="31">
        <v>0.53373939489414335</v>
      </c>
      <c r="C828" s="1"/>
      <c r="D828" s="1"/>
      <c r="E828" s="1"/>
      <c r="F828" s="1"/>
      <c r="G828" s="1"/>
      <c r="H828" s="1"/>
      <c r="I828" s="1"/>
      <c r="J828" s="1"/>
      <c r="K828" s="1"/>
      <c r="L828" s="1"/>
      <c r="M828" s="1"/>
    </row>
    <row r="829" spans="1:13" x14ac:dyDescent="0.2">
      <c r="A829" s="30">
        <v>0.26160287265063753</v>
      </c>
      <c r="B829" s="31">
        <v>1.6377671668841127</v>
      </c>
      <c r="C829" s="1"/>
      <c r="D829" s="1"/>
      <c r="E829" s="1"/>
      <c r="F829" s="1"/>
      <c r="G829" s="1"/>
      <c r="H829" s="1"/>
      <c r="I829" s="1"/>
      <c r="J829" s="1"/>
      <c r="K829" s="1"/>
      <c r="L829" s="1"/>
      <c r="M829" s="1"/>
    </row>
    <row r="830" spans="1:13" x14ac:dyDescent="0.2">
      <c r="A830" s="30">
        <v>0.98022224850438755</v>
      </c>
      <c r="B830" s="31">
        <v>0.15756860180943366</v>
      </c>
      <c r="C830" s="1"/>
      <c r="D830" s="1"/>
      <c r="E830" s="1"/>
      <c r="F830" s="1"/>
      <c r="G830" s="1"/>
      <c r="H830" s="1"/>
      <c r="I830" s="1"/>
      <c r="J830" s="1"/>
      <c r="K830" s="1"/>
      <c r="L830" s="1"/>
      <c r="M830" s="1"/>
    </row>
    <row r="831" spans="1:13" x14ac:dyDescent="0.2">
      <c r="A831" s="30">
        <v>0.59937660323736386</v>
      </c>
      <c r="B831" s="31">
        <v>0.19373449594066217</v>
      </c>
      <c r="C831" s="1"/>
      <c r="D831" s="1"/>
      <c r="E831" s="1"/>
      <c r="F831" s="1"/>
      <c r="G831" s="1"/>
      <c r="H831" s="1"/>
      <c r="I831" s="1"/>
      <c r="J831" s="1"/>
      <c r="K831" s="1"/>
      <c r="L831" s="1"/>
      <c r="M831" s="1"/>
    </row>
    <row r="832" spans="1:13" x14ac:dyDescent="0.2">
      <c r="A832" s="30">
        <v>1.2700084668490541</v>
      </c>
      <c r="B832" s="31">
        <v>1.0954916335298752</v>
      </c>
      <c r="C832" s="1"/>
      <c r="D832" s="1"/>
      <c r="E832" s="1"/>
      <c r="F832" s="1"/>
      <c r="G832" s="1"/>
      <c r="H832" s="1"/>
      <c r="I832" s="1"/>
      <c r="J832" s="1"/>
      <c r="K832" s="1"/>
      <c r="L832" s="1"/>
      <c r="M832" s="1"/>
    </row>
    <row r="833" spans="1:13" x14ac:dyDescent="0.2">
      <c r="A833" s="30">
        <v>0.14517428462302495</v>
      </c>
      <c r="B833" s="31">
        <v>-2.8753706507745189</v>
      </c>
      <c r="C833" s="1"/>
      <c r="D833" s="1"/>
      <c r="E833" s="1"/>
      <c r="F833" s="1"/>
      <c r="G833" s="1"/>
      <c r="H833" s="1"/>
      <c r="I833" s="1"/>
      <c r="J833" s="1"/>
      <c r="K833" s="1"/>
      <c r="L833" s="1"/>
      <c r="M833" s="1"/>
    </row>
    <row r="834" spans="1:13" x14ac:dyDescent="0.2">
      <c r="A834" s="30">
        <v>-0.59673748399864734</v>
      </c>
      <c r="B834" s="31">
        <v>0.5746769689847846</v>
      </c>
      <c r="C834" s="1"/>
      <c r="D834" s="1"/>
      <c r="E834" s="1"/>
      <c r="F834" s="1"/>
      <c r="G834" s="1"/>
      <c r="H834" s="1"/>
      <c r="I834" s="1"/>
      <c r="J834" s="1"/>
      <c r="K834" s="1"/>
      <c r="L834" s="1"/>
      <c r="M834" s="1"/>
    </row>
    <row r="835" spans="1:13" x14ac:dyDescent="0.2">
      <c r="A835" s="30">
        <v>-0.18233212448463654</v>
      </c>
      <c r="B835" s="31">
        <v>0.82342071333650935</v>
      </c>
      <c r="C835" s="1"/>
      <c r="D835" s="1"/>
      <c r="E835" s="1"/>
      <c r="F835" s="1"/>
      <c r="G835" s="1"/>
      <c r="H835" s="1"/>
      <c r="I835" s="1"/>
      <c r="J835" s="1"/>
      <c r="K835" s="1"/>
      <c r="L835" s="1"/>
      <c r="M835" s="1"/>
    </row>
    <row r="836" spans="1:13" x14ac:dyDescent="0.2">
      <c r="A836" s="30">
        <v>1.8658146230105788</v>
      </c>
      <c r="B836" s="31">
        <v>0.72498464196319556</v>
      </c>
      <c r="C836" s="1"/>
      <c r="D836" s="1"/>
      <c r="E836" s="1"/>
      <c r="F836" s="1"/>
      <c r="G836" s="1"/>
      <c r="H836" s="1"/>
      <c r="I836" s="1"/>
      <c r="J836" s="1"/>
      <c r="K836" s="1"/>
      <c r="L836" s="1"/>
      <c r="M836" s="1"/>
    </row>
    <row r="837" spans="1:13" x14ac:dyDescent="0.2">
      <c r="A837" s="30">
        <v>2.4438665521576395</v>
      </c>
      <c r="B837" s="31">
        <v>0.675371927802492</v>
      </c>
      <c r="C837" s="1"/>
      <c r="D837" s="1"/>
      <c r="E837" s="1"/>
      <c r="F837" s="1"/>
      <c r="G837" s="1"/>
      <c r="H837" s="1"/>
      <c r="I837" s="1"/>
      <c r="J837" s="1"/>
      <c r="K837" s="1"/>
      <c r="L837" s="1"/>
      <c r="M837" s="1"/>
    </row>
    <row r="838" spans="1:13" x14ac:dyDescent="0.2">
      <c r="A838" s="30">
        <v>1.326168076632448</v>
      </c>
      <c r="B838" s="31">
        <v>0.77885458457054957</v>
      </c>
      <c r="C838" s="1"/>
      <c r="D838" s="1"/>
      <c r="E838" s="1"/>
      <c r="F838" s="1"/>
      <c r="G838" s="1"/>
      <c r="H838" s="1"/>
      <c r="I838" s="1"/>
      <c r="J838" s="1"/>
      <c r="K838" s="1"/>
      <c r="L838" s="1"/>
      <c r="M838" s="1"/>
    </row>
    <row r="839" spans="1:13" x14ac:dyDescent="0.2">
      <c r="A839" s="30">
        <v>-2.4531397508512303</v>
      </c>
      <c r="B839" s="31">
        <v>0.58712226092361264</v>
      </c>
      <c r="C839" s="1"/>
      <c r="D839" s="1"/>
      <c r="E839" s="1"/>
      <c r="F839" s="1"/>
      <c r="G839" s="1"/>
      <c r="H839" s="1"/>
      <c r="I839" s="1"/>
      <c r="J839" s="1"/>
      <c r="K839" s="1"/>
      <c r="L839" s="1"/>
      <c r="M839" s="1"/>
    </row>
    <row r="840" spans="1:13" x14ac:dyDescent="0.2">
      <c r="A840" s="30">
        <v>2.6878837085268619</v>
      </c>
      <c r="B840" s="31">
        <v>1.0685397933322907</v>
      </c>
      <c r="C840" s="1"/>
      <c r="D840" s="1"/>
      <c r="E840" s="1"/>
      <c r="F840" s="1"/>
      <c r="G840" s="1"/>
      <c r="H840" s="1"/>
      <c r="I840" s="1"/>
      <c r="J840" s="1"/>
      <c r="K840" s="1"/>
      <c r="L840" s="1"/>
      <c r="M840" s="1"/>
    </row>
    <row r="841" spans="1:13" x14ac:dyDescent="0.2">
      <c r="A841" s="30">
        <v>-1.1856975302794288</v>
      </c>
      <c r="B841" s="31">
        <v>1.7880219394825585</v>
      </c>
      <c r="C841" s="1"/>
      <c r="D841" s="1"/>
      <c r="E841" s="1"/>
      <c r="F841" s="1"/>
      <c r="G841" s="1"/>
      <c r="H841" s="1"/>
      <c r="I841" s="1"/>
      <c r="J841" s="1"/>
      <c r="K841" s="1"/>
      <c r="L841" s="1"/>
      <c r="M841" s="1"/>
    </row>
    <row r="842" spans="1:13" x14ac:dyDescent="0.2">
      <c r="A842" s="30">
        <v>1.1985078620675855</v>
      </c>
      <c r="B842" s="31">
        <v>0.33884974623616315</v>
      </c>
      <c r="C842" s="1"/>
      <c r="D842" s="1"/>
      <c r="E842" s="1"/>
      <c r="F842" s="1"/>
      <c r="G842" s="1"/>
      <c r="H842" s="1"/>
      <c r="I842" s="1"/>
      <c r="J842" s="1"/>
      <c r="K842" s="1"/>
      <c r="L842" s="1"/>
      <c r="M842" s="1"/>
    </row>
    <row r="843" spans="1:13" x14ac:dyDescent="0.2">
      <c r="A843" s="30">
        <v>-1.2837405564470088</v>
      </c>
      <c r="B843" s="31">
        <v>1.0576677636542229</v>
      </c>
      <c r="C843" s="1"/>
      <c r="D843" s="1"/>
      <c r="E843" s="1"/>
      <c r="F843" s="1"/>
      <c r="G843" s="1"/>
      <c r="H843" s="1"/>
      <c r="I843" s="1"/>
      <c r="J843" s="1"/>
      <c r="K843" s="1"/>
      <c r="L843" s="1"/>
      <c r="M843" s="1"/>
    </row>
    <row r="844" spans="1:13" x14ac:dyDescent="0.2">
      <c r="A844" s="30">
        <v>0.30818413083237284</v>
      </c>
      <c r="B844" s="31">
        <v>0.6150771501317327</v>
      </c>
      <c r="C844" s="1"/>
      <c r="D844" s="1"/>
      <c r="E844" s="1"/>
      <c r="F844" s="1"/>
      <c r="G844" s="1"/>
      <c r="H844" s="1"/>
      <c r="I844" s="1"/>
      <c r="J844" s="1"/>
      <c r="K844" s="1"/>
      <c r="L844" s="1"/>
      <c r="M844" s="1"/>
    </row>
    <row r="845" spans="1:13" x14ac:dyDescent="0.2">
      <c r="A845" s="30">
        <v>1.2375111466950688</v>
      </c>
      <c r="B845" s="31">
        <v>4.5263329099477403</v>
      </c>
      <c r="C845" s="1"/>
      <c r="D845" s="1"/>
      <c r="E845" s="1"/>
      <c r="F845" s="1"/>
      <c r="G845" s="1"/>
      <c r="H845" s="1"/>
      <c r="I845" s="1"/>
      <c r="J845" s="1"/>
      <c r="K845" s="1"/>
      <c r="L845" s="1"/>
      <c r="M845" s="1"/>
    </row>
    <row r="846" spans="1:13" x14ac:dyDescent="0.2">
      <c r="A846" s="30">
        <v>1.1108676111722682</v>
      </c>
      <c r="B846" s="31">
        <v>1.3630314940799066</v>
      </c>
      <c r="C846" s="1"/>
      <c r="D846" s="1"/>
      <c r="E846" s="1"/>
      <c r="F846" s="1"/>
      <c r="G846" s="1"/>
      <c r="H846" s="1"/>
      <c r="I846" s="1"/>
      <c r="J846" s="1"/>
      <c r="K846" s="1"/>
      <c r="L846" s="1"/>
      <c r="M846" s="1"/>
    </row>
    <row r="847" spans="1:13" x14ac:dyDescent="0.2">
      <c r="A847" s="30">
        <v>2.1626654997989712</v>
      </c>
      <c r="B847" s="31">
        <v>2.1398785318448614</v>
      </c>
      <c r="C847" s="1"/>
      <c r="D847" s="1"/>
      <c r="E847" s="1"/>
      <c r="F847" s="1"/>
      <c r="G847" s="1"/>
      <c r="H847" s="1"/>
      <c r="I847" s="1"/>
      <c r="J847" s="1"/>
      <c r="K847" s="1"/>
      <c r="L847" s="1"/>
      <c r="M847" s="1"/>
    </row>
    <row r="848" spans="1:13" x14ac:dyDescent="0.2">
      <c r="A848" s="30">
        <v>2.5803050173389437</v>
      </c>
      <c r="B848" s="31">
        <v>-0.18138004958459586</v>
      </c>
      <c r="C848" s="1"/>
      <c r="D848" s="1"/>
      <c r="E848" s="1"/>
      <c r="F848" s="1"/>
      <c r="G848" s="1"/>
      <c r="H848" s="1"/>
      <c r="I848" s="1"/>
      <c r="J848" s="1"/>
      <c r="K848" s="1"/>
      <c r="L848" s="1"/>
      <c r="M848" s="1"/>
    </row>
    <row r="849" spans="1:13" x14ac:dyDescent="0.2">
      <c r="A849" s="30">
        <v>-0.1515643447420576</v>
      </c>
      <c r="B849" s="31">
        <v>9.7855187465057725E-2</v>
      </c>
      <c r="C849" s="1"/>
      <c r="D849" s="1"/>
      <c r="E849" s="1"/>
      <c r="F849" s="1"/>
      <c r="G849" s="1"/>
      <c r="H849" s="1"/>
      <c r="I849" s="1"/>
      <c r="J849" s="1"/>
      <c r="K849" s="1"/>
      <c r="L849" s="1"/>
      <c r="M849" s="1"/>
    </row>
    <row r="850" spans="1:13" x14ac:dyDescent="0.2">
      <c r="A850" s="30">
        <v>3.2687863018467929</v>
      </c>
      <c r="B850" s="31">
        <v>3.4992292754103977</v>
      </c>
      <c r="C850" s="1"/>
      <c r="D850" s="1"/>
      <c r="E850" s="1"/>
      <c r="F850" s="1"/>
      <c r="G850" s="1"/>
      <c r="H850" s="1"/>
      <c r="I850" s="1"/>
      <c r="J850" s="1"/>
      <c r="K850" s="1"/>
      <c r="L850" s="1"/>
      <c r="M850" s="1"/>
    </row>
    <row r="851" spans="1:13" x14ac:dyDescent="0.2">
      <c r="A851" s="30">
        <v>2.6433817991795223</v>
      </c>
      <c r="B851" s="31">
        <v>2.5509523033560475</v>
      </c>
      <c r="C851" s="1"/>
      <c r="D851" s="1"/>
      <c r="E851" s="1"/>
      <c r="F851" s="1"/>
      <c r="G851" s="1"/>
      <c r="H851" s="1"/>
      <c r="I851" s="1"/>
      <c r="J851" s="1"/>
      <c r="K851" s="1"/>
      <c r="L851" s="1"/>
      <c r="M851" s="1"/>
    </row>
    <row r="852" spans="1:13" x14ac:dyDescent="0.2">
      <c r="A852" s="30">
        <v>2.4343457997294076</v>
      </c>
      <c r="B852" s="31">
        <v>2.0794911590719929</v>
      </c>
      <c r="C852" s="1"/>
      <c r="D852" s="1"/>
      <c r="E852" s="1"/>
      <c r="F852" s="1"/>
      <c r="G852" s="1"/>
      <c r="H852" s="1"/>
      <c r="I852" s="1"/>
      <c r="J852" s="1"/>
      <c r="K852" s="1"/>
      <c r="L852" s="1"/>
      <c r="M852" s="1"/>
    </row>
    <row r="853" spans="1:13" x14ac:dyDescent="0.2">
      <c r="A853" s="30">
        <v>0.14933724879503019</v>
      </c>
      <c r="B853" s="31">
        <v>1.833354467061298</v>
      </c>
      <c r="C853" s="1"/>
      <c r="D853" s="1"/>
      <c r="E853" s="1"/>
      <c r="F853" s="1"/>
      <c r="G853" s="1"/>
      <c r="H853" s="1"/>
      <c r="I853" s="1"/>
      <c r="J853" s="1"/>
      <c r="K853" s="1"/>
      <c r="L853" s="1"/>
      <c r="M853" s="1"/>
    </row>
    <row r="854" spans="1:13" x14ac:dyDescent="0.2">
      <c r="A854" s="30">
        <v>1.1940670057271121</v>
      </c>
      <c r="B854" s="31">
        <v>2.1224896319804651</v>
      </c>
      <c r="C854" s="1"/>
      <c r="D854" s="1"/>
      <c r="E854" s="1"/>
      <c r="F854" s="1"/>
      <c r="G854" s="1"/>
      <c r="H854" s="1"/>
      <c r="I854" s="1"/>
      <c r="J854" s="1"/>
      <c r="K854" s="1"/>
      <c r="L854" s="1"/>
      <c r="M854" s="1"/>
    </row>
    <row r="855" spans="1:13" x14ac:dyDescent="0.2">
      <c r="A855" s="30">
        <v>2.9743630567730786</v>
      </c>
      <c r="B855" s="31">
        <v>0.23227722757928815</v>
      </c>
      <c r="C855" s="1"/>
      <c r="D855" s="1"/>
      <c r="E855" s="1"/>
      <c r="F855" s="1"/>
      <c r="G855" s="1"/>
      <c r="H855" s="1"/>
      <c r="I855" s="1"/>
      <c r="J855" s="1"/>
      <c r="K855" s="1"/>
      <c r="L855" s="1"/>
      <c r="M855" s="1"/>
    </row>
    <row r="856" spans="1:13" x14ac:dyDescent="0.2">
      <c r="A856" s="30">
        <v>2.1362092361730038</v>
      </c>
      <c r="B856" s="31">
        <v>0.57167873086141241</v>
      </c>
      <c r="C856" s="1"/>
      <c r="D856" s="1"/>
      <c r="E856" s="1"/>
      <c r="F856" s="1"/>
      <c r="G856" s="1"/>
      <c r="H856" s="1"/>
      <c r="I856" s="1"/>
      <c r="J856" s="1"/>
      <c r="K856" s="1"/>
      <c r="L856" s="1"/>
      <c r="M856" s="1"/>
    </row>
    <row r="857" spans="1:13" x14ac:dyDescent="0.2">
      <c r="A857" s="30">
        <v>3.2391398247191177</v>
      </c>
      <c r="B857" s="31">
        <v>2.6974523522819434</v>
      </c>
      <c r="C857" s="1"/>
      <c r="D857" s="1"/>
      <c r="E857" s="1"/>
      <c r="F857" s="1"/>
      <c r="G857" s="1"/>
      <c r="H857" s="1"/>
      <c r="I857" s="1"/>
      <c r="J857" s="1"/>
      <c r="K857" s="1"/>
      <c r="L857" s="1"/>
      <c r="M857" s="1"/>
    </row>
    <row r="858" spans="1:13" x14ac:dyDescent="0.2">
      <c r="A858" s="30">
        <v>0.55185972290201135</v>
      </c>
      <c r="B858" s="31">
        <v>2.6968569502351283</v>
      </c>
      <c r="C858" s="1"/>
      <c r="D858" s="1"/>
      <c r="E858" s="1"/>
      <c r="F858" s="1"/>
      <c r="G858" s="1"/>
      <c r="H858" s="1"/>
      <c r="I858" s="1"/>
      <c r="J858" s="1"/>
      <c r="K858" s="1"/>
      <c r="L858" s="1"/>
      <c r="M858" s="1"/>
    </row>
    <row r="859" spans="1:13" x14ac:dyDescent="0.2">
      <c r="A859" s="30">
        <v>2.7042560268429274</v>
      </c>
      <c r="B859" s="31">
        <v>0.33186560147156186</v>
      </c>
      <c r="C859" s="1"/>
      <c r="D859" s="1"/>
      <c r="E859" s="1"/>
      <c r="F859" s="1"/>
      <c r="G859" s="1"/>
      <c r="H859" s="1"/>
      <c r="I859" s="1"/>
      <c r="J859" s="1"/>
      <c r="K859" s="1"/>
      <c r="L859" s="1"/>
      <c r="M859" s="1"/>
    </row>
    <row r="860" spans="1:13" x14ac:dyDescent="0.2">
      <c r="A860" s="30">
        <v>0.95322492583635987</v>
      </c>
      <c r="B860" s="31">
        <v>0.96887030221131765</v>
      </c>
      <c r="C860" s="1"/>
      <c r="D860" s="1"/>
      <c r="E860" s="1"/>
      <c r="F860" s="1"/>
      <c r="G860" s="1"/>
      <c r="H860" s="1"/>
      <c r="I860" s="1"/>
      <c r="J860" s="1"/>
      <c r="K860" s="1"/>
      <c r="L860" s="1"/>
      <c r="M860" s="1"/>
    </row>
    <row r="861" spans="1:13" x14ac:dyDescent="0.2">
      <c r="A861" s="30">
        <v>2.2372139481478994</v>
      </c>
      <c r="B861" s="31">
        <v>-1.0162115538152721</v>
      </c>
      <c r="C861" s="1"/>
      <c r="D861" s="1"/>
      <c r="E861" s="1"/>
      <c r="F861" s="1"/>
      <c r="G861" s="1"/>
      <c r="H861" s="1"/>
      <c r="I861" s="1"/>
      <c r="J861" s="1"/>
      <c r="K861" s="1"/>
      <c r="L861" s="1"/>
      <c r="M861" s="1"/>
    </row>
    <row r="862" spans="1:13" x14ac:dyDescent="0.2">
      <c r="A862" s="30">
        <v>1.6932082927730749</v>
      </c>
      <c r="B862" s="31">
        <v>-0.23101714819772123</v>
      </c>
      <c r="C862" s="1"/>
      <c r="D862" s="1"/>
      <c r="E862" s="1"/>
      <c r="F862" s="1"/>
      <c r="G862" s="1"/>
      <c r="H862" s="1"/>
      <c r="I862" s="1"/>
      <c r="J862" s="1"/>
      <c r="K862" s="1"/>
      <c r="L862" s="1"/>
      <c r="M862" s="1"/>
    </row>
    <row r="863" spans="1:13" x14ac:dyDescent="0.2">
      <c r="A863" s="30">
        <v>0.8521962312501985</v>
      </c>
      <c r="B863" s="31">
        <v>1.6997091266584152</v>
      </c>
      <c r="C863" s="1"/>
      <c r="D863" s="1"/>
      <c r="E863" s="1"/>
      <c r="F863" s="1"/>
      <c r="G863" s="1"/>
      <c r="H863" s="1"/>
      <c r="I863" s="1"/>
      <c r="J863" s="1"/>
      <c r="K863" s="1"/>
      <c r="L863" s="1"/>
      <c r="M863" s="1"/>
    </row>
    <row r="864" spans="1:13" x14ac:dyDescent="0.2">
      <c r="A864" s="30">
        <v>2.117586333959756</v>
      </c>
      <c r="B864" s="31">
        <v>1.0388553256182975</v>
      </c>
      <c r="C864" s="1"/>
      <c r="D864" s="1"/>
      <c r="E864" s="1"/>
      <c r="F864" s="1"/>
      <c r="G864" s="1"/>
      <c r="H864" s="1"/>
      <c r="I864" s="1"/>
      <c r="J864" s="1"/>
      <c r="K864" s="1"/>
      <c r="L864" s="1"/>
      <c r="M864" s="1"/>
    </row>
    <row r="865" spans="1:13" x14ac:dyDescent="0.2">
      <c r="A865" s="30">
        <v>1.5512261420569513</v>
      </c>
      <c r="B865" s="31">
        <v>2.1203701545233917</v>
      </c>
      <c r="C865" s="1"/>
      <c r="D865" s="1"/>
      <c r="E865" s="1"/>
      <c r="F865" s="1"/>
      <c r="G865" s="1"/>
      <c r="H865" s="1"/>
      <c r="I865" s="1"/>
      <c r="J865" s="1"/>
      <c r="K865" s="1"/>
      <c r="L865" s="1"/>
      <c r="M865" s="1"/>
    </row>
    <row r="866" spans="1:13" x14ac:dyDescent="0.2">
      <c r="A866" s="30">
        <v>3.9797520283403447</v>
      </c>
      <c r="B866" s="31">
        <v>-1.690367811378374</v>
      </c>
      <c r="C866" s="1"/>
      <c r="D866" s="1"/>
      <c r="E866" s="1"/>
      <c r="F866" s="1"/>
      <c r="G866" s="1"/>
      <c r="H866" s="1"/>
      <c r="I866" s="1"/>
      <c r="J866" s="1"/>
      <c r="K866" s="1"/>
      <c r="L866" s="1"/>
      <c r="M866" s="1"/>
    </row>
    <row r="867" spans="1:13" x14ac:dyDescent="0.2">
      <c r="A867" s="30">
        <v>4.0290145876982741</v>
      </c>
      <c r="B867" s="31">
        <v>2.3830493277763836</v>
      </c>
      <c r="C867" s="1"/>
      <c r="D867" s="1"/>
      <c r="E867" s="1"/>
      <c r="F867" s="1"/>
      <c r="G867" s="1"/>
      <c r="H867" s="1"/>
      <c r="I867" s="1"/>
      <c r="J867" s="1"/>
      <c r="K867" s="1"/>
      <c r="L867" s="1"/>
      <c r="M867" s="1"/>
    </row>
    <row r="868" spans="1:13" x14ac:dyDescent="0.2">
      <c r="A868" s="30">
        <v>-0.82429893697762113</v>
      </c>
      <c r="B868" s="31">
        <v>1.3413929017533572</v>
      </c>
      <c r="C868" s="1"/>
      <c r="D868" s="1"/>
      <c r="E868" s="1"/>
      <c r="F868" s="1"/>
      <c r="G868" s="1"/>
      <c r="H868" s="1"/>
      <c r="I868" s="1"/>
      <c r="J868" s="1"/>
      <c r="K868" s="1"/>
      <c r="L868" s="1"/>
      <c r="M868" s="1"/>
    </row>
    <row r="869" spans="1:13" x14ac:dyDescent="0.2">
      <c r="A869" s="30">
        <v>2.1310021290822196</v>
      </c>
      <c r="B869" s="31">
        <v>0.72951588868335404</v>
      </c>
      <c r="C869" s="1"/>
      <c r="D869" s="1"/>
      <c r="E869" s="1"/>
      <c r="F869" s="1"/>
      <c r="G869" s="1"/>
      <c r="H869" s="1"/>
      <c r="I869" s="1"/>
      <c r="J869" s="1"/>
      <c r="K869" s="1"/>
      <c r="L869" s="1"/>
      <c r="M869" s="1"/>
    </row>
    <row r="870" spans="1:13" x14ac:dyDescent="0.2">
      <c r="A870" s="30">
        <v>-0.1051413877010251</v>
      </c>
      <c r="B870" s="31">
        <v>-0.56585048117581849</v>
      </c>
      <c r="C870" s="1"/>
      <c r="D870" s="1"/>
      <c r="E870" s="1"/>
      <c r="F870" s="1"/>
      <c r="G870" s="1"/>
      <c r="H870" s="1"/>
      <c r="I870" s="1"/>
      <c r="J870" s="1"/>
      <c r="K870" s="1"/>
      <c r="L870" s="1"/>
      <c r="M870" s="1"/>
    </row>
    <row r="871" spans="1:13" x14ac:dyDescent="0.2">
      <c r="A871" s="30">
        <v>2.5493364619958081</v>
      </c>
      <c r="B871" s="31">
        <v>1.5510000838485993</v>
      </c>
      <c r="C871" s="1"/>
      <c r="D871" s="1"/>
      <c r="E871" s="1"/>
      <c r="F871" s="1"/>
      <c r="G871" s="1"/>
      <c r="H871" s="1"/>
      <c r="I871" s="1"/>
      <c r="J871" s="1"/>
      <c r="K871" s="1"/>
      <c r="L871" s="1"/>
      <c r="M871" s="1"/>
    </row>
    <row r="872" spans="1:13" x14ac:dyDescent="0.2">
      <c r="A872" s="30">
        <v>2.1394908794453302</v>
      </c>
      <c r="B872" s="31">
        <v>-0.89372390385781708</v>
      </c>
      <c r="C872" s="1"/>
      <c r="D872" s="1"/>
      <c r="E872" s="1"/>
      <c r="F872" s="1"/>
      <c r="G872" s="1"/>
      <c r="H872" s="1"/>
      <c r="I872" s="1"/>
      <c r="J872" s="1"/>
      <c r="K872" s="1"/>
      <c r="L872" s="1"/>
      <c r="M872" s="1"/>
    </row>
    <row r="873" spans="1:13" x14ac:dyDescent="0.2">
      <c r="A873" s="30">
        <v>-0.21448918825738716</v>
      </c>
      <c r="B873" s="31">
        <v>0.89593954549166233</v>
      </c>
      <c r="C873" s="1"/>
      <c r="D873" s="1"/>
      <c r="E873" s="1"/>
      <c r="F873" s="1"/>
      <c r="G873" s="1"/>
      <c r="H873" s="1"/>
      <c r="I873" s="1"/>
      <c r="J873" s="1"/>
      <c r="K873" s="1"/>
      <c r="L873" s="1"/>
      <c r="M873" s="1"/>
    </row>
    <row r="874" spans="1:13" x14ac:dyDescent="0.2">
      <c r="A874" s="30">
        <v>2.4401571803610684</v>
      </c>
      <c r="B874" s="31">
        <v>-0.85846518253551451</v>
      </c>
      <c r="C874" s="1"/>
      <c r="D874" s="1"/>
      <c r="E874" s="1"/>
      <c r="F874" s="1"/>
      <c r="G874" s="1"/>
      <c r="H874" s="1"/>
      <c r="I874" s="1"/>
      <c r="J874" s="1"/>
      <c r="K874" s="1"/>
      <c r="L874" s="1"/>
      <c r="M874" s="1"/>
    </row>
    <row r="875" spans="1:13" x14ac:dyDescent="0.2">
      <c r="A875" s="30">
        <v>0.68471929942389753</v>
      </c>
      <c r="B875" s="31">
        <v>3.1231448745746921</v>
      </c>
      <c r="C875" s="1"/>
      <c r="D875" s="1"/>
      <c r="E875" s="1"/>
      <c r="F875" s="1"/>
      <c r="G875" s="1"/>
      <c r="H875" s="1"/>
      <c r="I875" s="1"/>
      <c r="J875" s="1"/>
      <c r="K875" s="1"/>
      <c r="L875" s="1"/>
      <c r="M875" s="1"/>
    </row>
    <row r="876" spans="1:13" x14ac:dyDescent="0.2">
      <c r="A876" s="30">
        <v>0.40261639113292225</v>
      </c>
      <c r="B876" s="31">
        <v>-1.4334897144957952</v>
      </c>
      <c r="C876" s="1"/>
      <c r="D876" s="1"/>
      <c r="E876" s="1"/>
      <c r="F876" s="1"/>
      <c r="G876" s="1"/>
      <c r="H876" s="1"/>
      <c r="I876" s="1"/>
      <c r="J876" s="1"/>
      <c r="K876" s="1"/>
      <c r="L876" s="1"/>
      <c r="M876" s="1"/>
    </row>
    <row r="877" spans="1:13" x14ac:dyDescent="0.2">
      <c r="A877" s="30">
        <v>3.251857195140015</v>
      </c>
      <c r="B877" s="31">
        <v>0.2163007227456204</v>
      </c>
      <c r="C877" s="1"/>
      <c r="D877" s="1"/>
      <c r="E877" s="1"/>
      <c r="F877" s="1"/>
      <c r="G877" s="1"/>
      <c r="H877" s="1"/>
      <c r="I877" s="1"/>
      <c r="J877" s="1"/>
      <c r="K877" s="1"/>
      <c r="L877" s="1"/>
      <c r="M877" s="1"/>
    </row>
    <row r="878" spans="1:13" x14ac:dyDescent="0.2">
      <c r="A878" s="30">
        <v>1.7333414323104142</v>
      </c>
      <c r="B878" s="31">
        <v>1.6740129759653004</v>
      </c>
      <c r="C878" s="1"/>
      <c r="D878" s="1"/>
      <c r="E878" s="1"/>
      <c r="F878" s="1"/>
      <c r="G878" s="1"/>
      <c r="H878" s="1"/>
      <c r="I878" s="1"/>
      <c r="J878" s="1"/>
      <c r="K878" s="1"/>
      <c r="L878" s="1"/>
      <c r="M878" s="1"/>
    </row>
    <row r="879" spans="1:13" x14ac:dyDescent="0.2">
      <c r="A879" s="30">
        <v>0.55597011879955116</v>
      </c>
      <c r="B879" s="31">
        <v>0.92293419509228147</v>
      </c>
      <c r="C879" s="1"/>
      <c r="D879" s="1"/>
      <c r="E879" s="1"/>
      <c r="F879" s="1"/>
      <c r="G879" s="1"/>
      <c r="H879" s="1"/>
      <c r="I879" s="1"/>
      <c r="J879" s="1"/>
      <c r="K879" s="1"/>
      <c r="L879" s="1"/>
      <c r="M879" s="1"/>
    </row>
    <row r="880" spans="1:13" x14ac:dyDescent="0.2">
      <c r="A880" s="30">
        <v>0.58961512799260396</v>
      </c>
      <c r="B880" s="31">
        <v>1.5546367757487523</v>
      </c>
      <c r="C880" s="1"/>
      <c r="D880" s="1"/>
      <c r="E880" s="1"/>
      <c r="F880" s="1"/>
      <c r="G880" s="1"/>
      <c r="H880" s="1"/>
      <c r="I880" s="1"/>
      <c r="J880" s="1"/>
      <c r="K880" s="1"/>
      <c r="L880" s="1"/>
      <c r="M880" s="1"/>
    </row>
    <row r="881" spans="1:13" x14ac:dyDescent="0.2">
      <c r="A881" s="30">
        <v>2.3684009938640513</v>
      </c>
      <c r="B881" s="31">
        <v>0.42187090471100341</v>
      </c>
      <c r="C881" s="1"/>
      <c r="D881" s="1"/>
      <c r="E881" s="1"/>
      <c r="F881" s="1"/>
      <c r="G881" s="1"/>
      <c r="H881" s="1"/>
      <c r="I881" s="1"/>
      <c r="J881" s="1"/>
      <c r="K881" s="1"/>
      <c r="L881" s="1"/>
      <c r="M881" s="1"/>
    </row>
    <row r="882" spans="1:13" x14ac:dyDescent="0.2">
      <c r="A882" s="30">
        <v>1.61580190810955</v>
      </c>
      <c r="B882" s="31">
        <v>-2.2910666986382791</v>
      </c>
      <c r="C882" s="1"/>
      <c r="D882" s="1"/>
      <c r="E882" s="1"/>
      <c r="F882" s="1"/>
      <c r="G882" s="1"/>
      <c r="H882" s="1"/>
      <c r="I882" s="1"/>
      <c r="J882" s="1"/>
      <c r="K882" s="1"/>
      <c r="L882" s="1"/>
      <c r="M882" s="1"/>
    </row>
    <row r="883" spans="1:13" x14ac:dyDescent="0.2">
      <c r="A883" s="30">
        <v>0.45352796856384425</v>
      </c>
      <c r="B883" s="31">
        <v>-3.5586084103522486E-2</v>
      </c>
      <c r="C883" s="1"/>
      <c r="D883" s="1"/>
      <c r="E883" s="1"/>
      <c r="F883" s="1"/>
      <c r="G883" s="1"/>
      <c r="H883" s="1"/>
      <c r="I883" s="1"/>
      <c r="J883" s="1"/>
      <c r="K883" s="1"/>
      <c r="L883" s="1"/>
      <c r="M883" s="1"/>
    </row>
    <row r="884" spans="1:13" x14ac:dyDescent="0.2">
      <c r="A884" s="30">
        <v>2.0787355045835163</v>
      </c>
      <c r="B884" s="31">
        <v>2.7834692918678394</v>
      </c>
      <c r="C884" s="1"/>
      <c r="D884" s="1"/>
      <c r="E884" s="1"/>
      <c r="F884" s="1"/>
      <c r="G884" s="1"/>
      <c r="H884" s="1"/>
      <c r="I884" s="1"/>
      <c r="J884" s="1"/>
      <c r="K884" s="1"/>
      <c r="L884" s="1"/>
      <c r="M884" s="1"/>
    </row>
    <row r="885" spans="1:13" x14ac:dyDescent="0.2">
      <c r="A885" s="30">
        <v>-7.7226183993810649E-2</v>
      </c>
      <c r="B885" s="31">
        <v>1.9090546200711449</v>
      </c>
      <c r="C885" s="1"/>
      <c r="D885" s="1"/>
      <c r="E885" s="1"/>
      <c r="F885" s="1"/>
      <c r="G885" s="1"/>
      <c r="H885" s="1"/>
      <c r="I885" s="1"/>
      <c r="J885" s="1"/>
      <c r="K885" s="1"/>
      <c r="L885" s="1"/>
      <c r="M885" s="1"/>
    </row>
    <row r="886" spans="1:13" x14ac:dyDescent="0.2">
      <c r="A886" s="30">
        <v>2.4488925266755381</v>
      </c>
      <c r="B886" s="31">
        <v>0.32716123649968476</v>
      </c>
      <c r="C886" s="1"/>
      <c r="D886" s="1"/>
      <c r="E886" s="1"/>
      <c r="F886" s="1"/>
      <c r="G886" s="1"/>
      <c r="H886" s="1"/>
      <c r="I886" s="1"/>
      <c r="J886" s="1"/>
      <c r="K886" s="1"/>
      <c r="L886" s="1"/>
      <c r="M886" s="1"/>
    </row>
    <row r="887" spans="1:13" x14ac:dyDescent="0.2">
      <c r="A887" s="30">
        <v>1.287994208838803</v>
      </c>
      <c r="B887" s="31">
        <v>0.34914021313983501</v>
      </c>
      <c r="C887" s="1"/>
      <c r="D887" s="1"/>
      <c r="E887" s="1"/>
      <c r="F887" s="1"/>
      <c r="G887" s="1"/>
      <c r="H887" s="1"/>
      <c r="I887" s="1"/>
      <c r="J887" s="1"/>
      <c r="K887" s="1"/>
      <c r="L887" s="1"/>
      <c r="M887" s="1"/>
    </row>
    <row r="888" spans="1:13" x14ac:dyDescent="0.2">
      <c r="A888" s="30">
        <v>0.21453834712647379</v>
      </c>
      <c r="B888" s="31">
        <v>-7.0206144001069282E-2</v>
      </c>
      <c r="C888" s="1"/>
      <c r="D888" s="1"/>
      <c r="E888" s="1"/>
      <c r="F888" s="1"/>
      <c r="G888" s="1"/>
      <c r="H888" s="1"/>
      <c r="I888" s="1"/>
      <c r="J888" s="1"/>
      <c r="K888" s="1"/>
      <c r="L888" s="1"/>
      <c r="M888" s="1"/>
    </row>
    <row r="889" spans="1:13" x14ac:dyDescent="0.2">
      <c r="A889" s="30">
        <v>1.0803190725619995</v>
      </c>
      <c r="B889" s="31">
        <v>1.3962435016407186</v>
      </c>
      <c r="C889" s="1"/>
      <c r="D889" s="1"/>
      <c r="E889" s="1"/>
      <c r="F889" s="1"/>
      <c r="G889" s="1"/>
      <c r="H889" s="1"/>
      <c r="I889" s="1"/>
      <c r="J889" s="1"/>
      <c r="K889" s="1"/>
      <c r="L889" s="1"/>
      <c r="M889" s="1"/>
    </row>
    <row r="890" spans="1:13" x14ac:dyDescent="0.2">
      <c r="A890" s="30">
        <v>2.471178611802058</v>
      </c>
      <c r="B890" s="31">
        <v>0.44474005320105481</v>
      </c>
      <c r="C890" s="1"/>
      <c r="D890" s="1"/>
      <c r="E890" s="1"/>
      <c r="F890" s="1"/>
      <c r="G890" s="1"/>
      <c r="H890" s="1"/>
      <c r="I890" s="1"/>
      <c r="J890" s="1"/>
      <c r="K890" s="1"/>
      <c r="L890" s="1"/>
      <c r="M890" s="1"/>
    </row>
    <row r="891" spans="1:13" x14ac:dyDescent="0.2">
      <c r="A891" s="30">
        <v>7.7587556670971614E-2</v>
      </c>
      <c r="B891" s="31">
        <v>8.9730752951696191E-2</v>
      </c>
      <c r="C891" s="1"/>
      <c r="D891" s="1"/>
      <c r="E891" s="1"/>
      <c r="F891" s="1"/>
      <c r="G891" s="1"/>
      <c r="H891" s="1"/>
      <c r="I891" s="1"/>
      <c r="J891" s="1"/>
      <c r="K891" s="1"/>
      <c r="L891" s="1"/>
      <c r="M891" s="1"/>
    </row>
    <row r="892" spans="1:13" x14ac:dyDescent="0.2">
      <c r="A892" s="30">
        <v>1.2164506607393237</v>
      </c>
      <c r="B892" s="31">
        <v>6.1334004968629818</v>
      </c>
      <c r="C892" s="1"/>
      <c r="D892" s="1"/>
      <c r="E892" s="1"/>
      <c r="F892" s="1"/>
      <c r="G892" s="1"/>
      <c r="H892" s="1"/>
      <c r="I892" s="1"/>
      <c r="J892" s="1"/>
      <c r="K892" s="1"/>
      <c r="L892" s="1"/>
      <c r="M892" s="1"/>
    </row>
    <row r="893" spans="1:13" x14ac:dyDescent="0.2">
      <c r="A893" s="30">
        <v>3.2703312264409035</v>
      </c>
      <c r="B893" s="31">
        <v>0.76320423004981819</v>
      </c>
      <c r="C893" s="1"/>
      <c r="D893" s="1"/>
      <c r="E893" s="1"/>
      <c r="F893" s="1"/>
      <c r="G893" s="1"/>
      <c r="H893" s="1"/>
      <c r="I893" s="1"/>
      <c r="J893" s="1"/>
      <c r="K893" s="1"/>
      <c r="L893" s="1"/>
      <c r="M893" s="1"/>
    </row>
    <row r="894" spans="1:13" x14ac:dyDescent="0.2">
      <c r="A894" s="30">
        <v>0.5024061163226784</v>
      </c>
      <c r="B894" s="31">
        <v>-0.2443015075982764</v>
      </c>
      <c r="C894" s="1"/>
      <c r="D894" s="1"/>
      <c r="E894" s="1"/>
      <c r="F894" s="1"/>
      <c r="G894" s="1"/>
      <c r="H894" s="1"/>
      <c r="I894" s="1"/>
      <c r="J894" s="1"/>
      <c r="K894" s="1"/>
      <c r="L894" s="1"/>
      <c r="M894" s="1"/>
    </row>
    <row r="895" spans="1:13" x14ac:dyDescent="0.2">
      <c r="A895" s="30">
        <v>1.3160974574775097</v>
      </c>
      <c r="B895" s="31">
        <v>0.90895447377991989</v>
      </c>
      <c r="C895" s="1"/>
      <c r="D895" s="1"/>
      <c r="E895" s="1"/>
      <c r="F895" s="1"/>
      <c r="G895" s="1"/>
      <c r="H895" s="1"/>
      <c r="I895" s="1"/>
      <c r="J895" s="1"/>
      <c r="K895" s="1"/>
      <c r="L895" s="1"/>
      <c r="M895" s="1"/>
    </row>
    <row r="896" spans="1:13" x14ac:dyDescent="0.2">
      <c r="A896" s="30">
        <v>3.1684825262038503</v>
      </c>
      <c r="B896" s="31">
        <v>0.85463536862942302</v>
      </c>
      <c r="C896" s="1"/>
      <c r="D896" s="1"/>
      <c r="E896" s="1"/>
      <c r="F896" s="1"/>
      <c r="G896" s="1"/>
      <c r="H896" s="1"/>
      <c r="I896" s="1"/>
      <c r="J896" s="1"/>
      <c r="K896" s="1"/>
      <c r="L896" s="1"/>
      <c r="M896" s="1"/>
    </row>
    <row r="897" spans="1:13" x14ac:dyDescent="0.2">
      <c r="A897" s="30">
        <v>2.4259956922705022</v>
      </c>
      <c r="B897" s="31">
        <v>4.7685478604272635E-2</v>
      </c>
      <c r="C897" s="1"/>
      <c r="D897" s="1"/>
      <c r="E897" s="1"/>
      <c r="F897" s="1"/>
      <c r="G897" s="1"/>
      <c r="H897" s="1"/>
      <c r="I897" s="1"/>
      <c r="J897" s="1"/>
      <c r="K897" s="1"/>
      <c r="L897" s="1"/>
      <c r="M897" s="1"/>
    </row>
    <row r="898" spans="1:13" x14ac:dyDescent="0.2">
      <c r="A898" s="30">
        <v>0.17575997478326022</v>
      </c>
      <c r="B898" s="31">
        <v>1.378251002496127</v>
      </c>
      <c r="C898" s="1"/>
      <c r="D898" s="1"/>
      <c r="E898" s="1"/>
      <c r="F898" s="1"/>
      <c r="G898" s="1"/>
      <c r="H898" s="1"/>
      <c r="I898" s="1"/>
      <c r="J898" s="1"/>
      <c r="K898" s="1"/>
      <c r="L898" s="1"/>
      <c r="M898" s="1"/>
    </row>
    <row r="899" spans="1:13" x14ac:dyDescent="0.2">
      <c r="A899" s="30">
        <v>4.3192631411019922E-2</v>
      </c>
      <c r="B899" s="31">
        <v>-0.19419582614403041</v>
      </c>
      <c r="C899" s="1"/>
      <c r="D899" s="1"/>
      <c r="E899" s="1"/>
      <c r="F899" s="1"/>
      <c r="G899" s="1"/>
      <c r="H899" s="1"/>
      <c r="I899" s="1"/>
      <c r="J899" s="1"/>
      <c r="K899" s="1"/>
      <c r="L899" s="1"/>
      <c r="M899" s="1"/>
    </row>
    <row r="900" spans="1:13" x14ac:dyDescent="0.2">
      <c r="A900" s="30">
        <v>0.73264000846407074</v>
      </c>
      <c r="B900" s="31">
        <v>-0.54120549693607334</v>
      </c>
      <c r="C900" s="1"/>
      <c r="D900" s="1"/>
      <c r="E900" s="1"/>
      <c r="F900" s="1"/>
      <c r="G900" s="1"/>
      <c r="H900" s="1"/>
      <c r="I900" s="1"/>
      <c r="J900" s="1"/>
      <c r="K900" s="1"/>
      <c r="L900" s="1"/>
      <c r="M900" s="1"/>
    </row>
    <row r="901" spans="1:13" x14ac:dyDescent="0.2">
      <c r="A901" s="30">
        <v>-0.59583446114398075</v>
      </c>
      <c r="B901" s="31">
        <v>-1.6016307144874067</v>
      </c>
      <c r="C901" s="1"/>
      <c r="D901" s="1"/>
      <c r="E901" s="1"/>
      <c r="F901" s="1"/>
      <c r="G901" s="1"/>
      <c r="H901" s="1"/>
      <c r="I901" s="1"/>
      <c r="J901" s="1"/>
      <c r="K901" s="1"/>
      <c r="L901" s="1"/>
      <c r="M901" s="1"/>
    </row>
    <row r="902" spans="1:13" x14ac:dyDescent="0.2">
      <c r="A902" s="30">
        <v>-0.30905527795760968</v>
      </c>
      <c r="B902" s="31">
        <v>2.3631866036250848</v>
      </c>
      <c r="C902" s="1"/>
      <c r="D902" s="1"/>
      <c r="E902" s="1"/>
      <c r="F902" s="1"/>
      <c r="G902" s="1"/>
      <c r="H902" s="1"/>
      <c r="I902" s="1"/>
      <c r="J902" s="1"/>
      <c r="K902" s="1"/>
      <c r="L902" s="1"/>
      <c r="M902" s="1"/>
    </row>
    <row r="903" spans="1:13" x14ac:dyDescent="0.2">
      <c r="A903" s="30">
        <v>1.0953439112944123</v>
      </c>
      <c r="B903" s="31">
        <v>1.1394935402665263</v>
      </c>
      <c r="C903" s="1"/>
      <c r="D903" s="1"/>
      <c r="E903" s="1"/>
      <c r="F903" s="1"/>
      <c r="G903" s="1"/>
      <c r="H903" s="1"/>
      <c r="I903" s="1"/>
      <c r="J903" s="1"/>
      <c r="K903" s="1"/>
      <c r="L903" s="1"/>
      <c r="M903" s="1"/>
    </row>
    <row r="904" spans="1:13" x14ac:dyDescent="0.2">
      <c r="A904" s="30">
        <v>1.8672330394954337</v>
      </c>
      <c r="B904" s="31">
        <v>0.70805178037743077</v>
      </c>
      <c r="C904" s="1"/>
      <c r="D904" s="1"/>
      <c r="E904" s="1"/>
      <c r="F904" s="1"/>
      <c r="G904" s="1"/>
      <c r="H904" s="1"/>
      <c r="I904" s="1"/>
      <c r="J904" s="1"/>
      <c r="K904" s="1"/>
      <c r="L904" s="1"/>
      <c r="M904" s="1"/>
    </row>
    <row r="905" spans="1:13" x14ac:dyDescent="0.2">
      <c r="A905" s="30">
        <v>0.28272570195998925</v>
      </c>
      <c r="B905" s="31">
        <v>-2.5343252858445662</v>
      </c>
      <c r="C905" s="1"/>
      <c r="D905" s="1"/>
      <c r="E905" s="1"/>
      <c r="F905" s="1"/>
      <c r="G905" s="1"/>
      <c r="H905" s="1"/>
      <c r="I905" s="1"/>
      <c r="J905" s="1"/>
      <c r="K905" s="1"/>
      <c r="L905" s="1"/>
      <c r="M905" s="1"/>
    </row>
    <row r="906" spans="1:13" x14ac:dyDescent="0.2">
      <c r="A906" s="30">
        <v>3.1262760517958732E-2</v>
      </c>
      <c r="B906" s="31">
        <v>2.3151880007052323</v>
      </c>
      <c r="C906" s="1"/>
      <c r="D906" s="1"/>
      <c r="E906" s="1"/>
      <c r="F906" s="1"/>
      <c r="G906" s="1"/>
      <c r="H906" s="1"/>
      <c r="I906" s="1"/>
      <c r="J906" s="1"/>
      <c r="K906" s="1"/>
      <c r="L906" s="1"/>
      <c r="M906" s="1"/>
    </row>
    <row r="907" spans="1:13" x14ac:dyDescent="0.2">
      <c r="A907" s="30">
        <v>1.4602734321793926</v>
      </c>
      <c r="B907" s="31">
        <v>4.0945212331501004</v>
      </c>
      <c r="C907" s="1"/>
      <c r="D907" s="1"/>
      <c r="E907" s="1"/>
      <c r="F907" s="1"/>
      <c r="G907" s="1"/>
      <c r="H907" s="1"/>
      <c r="I907" s="1"/>
      <c r="J907" s="1"/>
      <c r="K907" s="1"/>
      <c r="L907" s="1"/>
      <c r="M907" s="1"/>
    </row>
    <row r="908" spans="1:13" x14ac:dyDescent="0.2">
      <c r="A908" s="30">
        <v>-0.89072439523018976</v>
      </c>
      <c r="B908" s="31">
        <v>0.57814940296141848</v>
      </c>
      <c r="C908" s="1"/>
      <c r="D908" s="1"/>
      <c r="E908" s="1"/>
      <c r="F908" s="1"/>
      <c r="G908" s="1"/>
      <c r="H908" s="1"/>
      <c r="I908" s="1"/>
      <c r="J908" s="1"/>
      <c r="K908" s="1"/>
      <c r="L908" s="1"/>
      <c r="M908" s="1"/>
    </row>
    <row r="909" spans="1:13" x14ac:dyDescent="0.2">
      <c r="A909" s="30">
        <v>3.6687259420377236</v>
      </c>
      <c r="B909" s="31">
        <v>1.0332736587807081</v>
      </c>
      <c r="C909" s="1"/>
      <c r="D909" s="1"/>
      <c r="E909" s="1"/>
      <c r="F909" s="1"/>
      <c r="G909" s="1"/>
      <c r="H909" s="1"/>
      <c r="I909" s="1"/>
      <c r="J909" s="1"/>
      <c r="K909" s="1"/>
      <c r="L909" s="1"/>
      <c r="M909" s="1"/>
    </row>
    <row r="910" spans="1:13" x14ac:dyDescent="0.2">
      <c r="A910" s="30">
        <v>0.255894630855246</v>
      </c>
      <c r="B910" s="31">
        <v>0.4950083765512695</v>
      </c>
      <c r="C910" s="1"/>
      <c r="D910" s="1"/>
      <c r="E910" s="1"/>
      <c r="F910" s="1"/>
      <c r="G910" s="1"/>
      <c r="H910" s="1"/>
      <c r="I910" s="1"/>
      <c r="J910" s="1"/>
      <c r="K910" s="1"/>
      <c r="L910" s="1"/>
      <c r="M910" s="1"/>
    </row>
    <row r="911" spans="1:13" x14ac:dyDescent="0.2">
      <c r="A911" s="30">
        <v>2.5473177173115396</v>
      </c>
      <c r="B911" s="31">
        <v>-1.1866991388247956</v>
      </c>
      <c r="C911" s="1"/>
      <c r="D911" s="1"/>
      <c r="E911" s="1"/>
      <c r="F911" s="1"/>
      <c r="G911" s="1"/>
      <c r="H911" s="1"/>
      <c r="I911" s="1"/>
      <c r="J911" s="1"/>
      <c r="K911" s="1"/>
      <c r="L911" s="1"/>
      <c r="M911" s="1"/>
    </row>
    <row r="912" spans="1:13" x14ac:dyDescent="0.2">
      <c r="A912" s="30">
        <v>0.22247271170509442</v>
      </c>
      <c r="B912" s="31">
        <v>1.3703413044205286</v>
      </c>
      <c r="C912" s="1"/>
      <c r="D912" s="1"/>
      <c r="E912" s="1"/>
      <c r="F912" s="1"/>
      <c r="G912" s="1"/>
      <c r="H912" s="1"/>
      <c r="I912" s="1"/>
      <c r="J912" s="1"/>
      <c r="K912" s="1"/>
      <c r="L912" s="1"/>
      <c r="M912" s="1"/>
    </row>
    <row r="913" spans="1:13" x14ac:dyDescent="0.2">
      <c r="A913" s="30">
        <v>2.4795770087174374</v>
      </c>
      <c r="B913" s="31">
        <v>2.3780597961316543</v>
      </c>
      <c r="C913" s="1"/>
      <c r="D913" s="1"/>
      <c r="E913" s="1"/>
      <c r="F913" s="1"/>
      <c r="G913" s="1"/>
      <c r="H913" s="1"/>
      <c r="I913" s="1"/>
      <c r="J913" s="1"/>
      <c r="K913" s="1"/>
      <c r="L913" s="1"/>
      <c r="M913" s="1"/>
    </row>
    <row r="914" spans="1:13" x14ac:dyDescent="0.2">
      <c r="A914" s="30">
        <v>-2.8311132863320871</v>
      </c>
      <c r="B914" s="31">
        <v>1.145924234569903</v>
      </c>
      <c r="C914" s="1"/>
      <c r="D914" s="1"/>
      <c r="E914" s="1"/>
      <c r="F914" s="1"/>
      <c r="G914" s="1"/>
      <c r="H914" s="1"/>
      <c r="I914" s="1"/>
      <c r="J914" s="1"/>
      <c r="K914" s="1"/>
      <c r="L914" s="1"/>
      <c r="M914" s="1"/>
    </row>
    <row r="915" spans="1:13" x14ac:dyDescent="0.2">
      <c r="A915" s="30">
        <v>0.54283901206642837</v>
      </c>
      <c r="B915" s="31">
        <v>-0.40080658336409414</v>
      </c>
      <c r="C915" s="1"/>
      <c r="D915" s="1"/>
      <c r="E915" s="1"/>
      <c r="F915" s="1"/>
      <c r="G915" s="1"/>
      <c r="H915" s="1"/>
      <c r="I915" s="1"/>
      <c r="J915" s="1"/>
      <c r="K915" s="1"/>
      <c r="L915" s="1"/>
      <c r="M915" s="1"/>
    </row>
    <row r="916" spans="1:13" x14ac:dyDescent="0.2">
      <c r="A916" s="30">
        <v>0.95871618976826711</v>
      </c>
      <c r="B916" s="31">
        <v>1.5586447778183115</v>
      </c>
      <c r="C916" s="1"/>
      <c r="D916" s="1"/>
      <c r="E916" s="1"/>
      <c r="F916" s="1"/>
      <c r="G916" s="1"/>
      <c r="H916" s="1"/>
      <c r="I916" s="1"/>
      <c r="J916" s="1"/>
      <c r="K916" s="1"/>
      <c r="L916" s="1"/>
      <c r="M916" s="1"/>
    </row>
    <row r="917" spans="1:13" x14ac:dyDescent="0.2">
      <c r="A917" s="30">
        <v>0.19069017700047486</v>
      </c>
      <c r="B917" s="31">
        <v>2.0102656645614996</v>
      </c>
      <c r="C917" s="1"/>
      <c r="D917" s="1"/>
      <c r="E917" s="1"/>
      <c r="F917" s="1"/>
      <c r="G917" s="1"/>
      <c r="H917" s="1"/>
      <c r="I917" s="1"/>
      <c r="J917" s="1"/>
      <c r="K917" s="1"/>
      <c r="L917" s="1"/>
      <c r="M917" s="1"/>
    </row>
    <row r="918" spans="1:13" x14ac:dyDescent="0.2">
      <c r="A918" s="30">
        <v>-8.7720182809144398E-2</v>
      </c>
      <c r="B918" s="31">
        <v>3.4453471403400271</v>
      </c>
      <c r="C918" s="1"/>
      <c r="D918" s="1"/>
      <c r="E918" s="1"/>
      <c r="F918" s="1"/>
      <c r="G918" s="1"/>
      <c r="H918" s="1"/>
      <c r="I918" s="1"/>
      <c r="J918" s="1"/>
      <c r="K918" s="1"/>
      <c r="L918" s="1"/>
      <c r="M918" s="1"/>
    </row>
    <row r="919" spans="1:13" x14ac:dyDescent="0.2">
      <c r="A919" s="30">
        <v>-0.14957081973834918</v>
      </c>
      <c r="B919" s="31">
        <v>2.0042115191954855</v>
      </c>
      <c r="C919" s="1"/>
      <c r="D919" s="1"/>
      <c r="E919" s="1"/>
      <c r="F919" s="1"/>
      <c r="G919" s="1"/>
      <c r="H919" s="1"/>
      <c r="I919" s="1"/>
      <c r="J919" s="1"/>
      <c r="K919" s="1"/>
      <c r="L919" s="1"/>
      <c r="M919" s="1"/>
    </row>
    <row r="920" spans="1:13" x14ac:dyDescent="0.2">
      <c r="A920" s="30">
        <v>0.10648577861587882</v>
      </c>
      <c r="B920" s="31">
        <v>0.23438057813972402</v>
      </c>
      <c r="C920" s="1"/>
      <c r="D920" s="1"/>
      <c r="E920" s="1"/>
      <c r="F920" s="1"/>
      <c r="G920" s="1"/>
      <c r="H920" s="1"/>
      <c r="I920" s="1"/>
      <c r="J920" s="1"/>
      <c r="K920" s="1"/>
      <c r="L920" s="1"/>
      <c r="M920" s="1"/>
    </row>
    <row r="921" spans="1:13" x14ac:dyDescent="0.2">
      <c r="A921" s="30">
        <v>7.8822208787106884E-2</v>
      </c>
      <c r="B921" s="31">
        <v>0.25249705551392809</v>
      </c>
      <c r="C921" s="1"/>
      <c r="D921" s="1"/>
      <c r="E921" s="1"/>
      <c r="F921" s="1"/>
      <c r="G921" s="1"/>
      <c r="H921" s="1"/>
      <c r="I921" s="1"/>
      <c r="J921" s="1"/>
      <c r="K921" s="1"/>
      <c r="L921" s="1"/>
      <c r="M921" s="1"/>
    </row>
    <row r="922" spans="1:13" x14ac:dyDescent="0.2">
      <c r="A922" s="30">
        <v>2.4601321450922788</v>
      </c>
      <c r="B922" s="31">
        <v>1.0962046186767018</v>
      </c>
      <c r="C922" s="1"/>
      <c r="D922" s="1"/>
      <c r="E922" s="1"/>
      <c r="F922" s="1"/>
      <c r="G922" s="1"/>
      <c r="H922" s="1"/>
      <c r="I922" s="1"/>
      <c r="J922" s="1"/>
      <c r="K922" s="1"/>
      <c r="L922" s="1"/>
      <c r="M922" s="1"/>
    </row>
    <row r="923" spans="1:13" x14ac:dyDescent="0.2">
      <c r="A923" s="30">
        <v>-0.7187955992338364</v>
      </c>
      <c r="B923" s="31">
        <v>0.80869845828097153</v>
      </c>
      <c r="C923" s="1"/>
      <c r="D923" s="1"/>
      <c r="E923" s="1"/>
      <c r="F923" s="1"/>
      <c r="G923" s="1"/>
      <c r="H923" s="1"/>
      <c r="I923" s="1"/>
      <c r="J923" s="1"/>
      <c r="K923" s="1"/>
      <c r="L923" s="1"/>
      <c r="M923" s="1"/>
    </row>
    <row r="924" spans="1:13" x14ac:dyDescent="0.2">
      <c r="A924" s="30">
        <v>3.3115279359180922</v>
      </c>
      <c r="B924" s="31">
        <v>1.4850404779357502</v>
      </c>
      <c r="C924" s="1"/>
      <c r="D924" s="1"/>
      <c r="E924" s="1"/>
      <c r="F924" s="1"/>
      <c r="G924" s="1"/>
      <c r="H924" s="1"/>
      <c r="I924" s="1"/>
      <c r="J924" s="1"/>
      <c r="K924" s="1"/>
      <c r="L924" s="1"/>
      <c r="M924" s="1"/>
    </row>
    <row r="925" spans="1:13" x14ac:dyDescent="0.2">
      <c r="A925" s="30">
        <v>1.7360487022900133</v>
      </c>
      <c r="B925" s="31">
        <v>1.4392505202670818</v>
      </c>
      <c r="C925" s="1"/>
      <c r="D925" s="1"/>
      <c r="E925" s="1"/>
      <c r="F925" s="1"/>
      <c r="G925" s="1"/>
      <c r="H925" s="1"/>
      <c r="I925" s="1"/>
      <c r="J925" s="1"/>
      <c r="K925" s="1"/>
      <c r="L925" s="1"/>
      <c r="M925" s="1"/>
    </row>
    <row r="926" spans="1:13" x14ac:dyDescent="0.2">
      <c r="A926" s="30">
        <v>2.6138922387930372</v>
      </c>
      <c r="B926" s="31">
        <v>-2.890661871203223</v>
      </c>
      <c r="C926" s="1"/>
      <c r="D926" s="1"/>
      <c r="E926" s="1"/>
      <c r="F926" s="1"/>
      <c r="G926" s="1"/>
      <c r="H926" s="1"/>
      <c r="I926" s="1"/>
      <c r="J926" s="1"/>
      <c r="K926" s="1"/>
      <c r="L926" s="1"/>
      <c r="M926" s="1"/>
    </row>
    <row r="927" spans="1:13" x14ac:dyDescent="0.2">
      <c r="A927" s="30">
        <v>-0.85290062495628216</v>
      </c>
      <c r="B927" s="31">
        <v>1.3866377188294234</v>
      </c>
      <c r="C927" s="1"/>
      <c r="D927" s="1"/>
      <c r="E927" s="1"/>
      <c r="F927" s="1"/>
      <c r="G927" s="1"/>
      <c r="H927" s="1"/>
      <c r="I927" s="1"/>
      <c r="J927" s="1"/>
      <c r="K927" s="1"/>
      <c r="L927" s="1"/>
      <c r="M927" s="1"/>
    </row>
    <row r="928" spans="1:13" x14ac:dyDescent="0.2">
      <c r="A928" s="30">
        <v>0.3057687744255434</v>
      </c>
      <c r="B928" s="31">
        <v>-0.15377206899444773</v>
      </c>
      <c r="C928" s="1"/>
      <c r="D928" s="1"/>
      <c r="E928" s="1"/>
      <c r="F928" s="1"/>
      <c r="G928" s="1"/>
      <c r="H928" s="1"/>
      <c r="I928" s="1"/>
      <c r="J928" s="1"/>
      <c r="K928" s="1"/>
      <c r="L928" s="1"/>
      <c r="M928" s="1"/>
    </row>
    <row r="929" spans="1:13" x14ac:dyDescent="0.2">
      <c r="A929" s="30">
        <v>1.0246201994351003</v>
      </c>
      <c r="B929" s="31">
        <v>-1.4845318682354556</v>
      </c>
      <c r="C929" s="1"/>
      <c r="D929" s="1"/>
      <c r="E929" s="1"/>
      <c r="F929" s="1"/>
      <c r="G929" s="1"/>
      <c r="H929" s="1"/>
      <c r="I929" s="1"/>
      <c r="J929" s="1"/>
      <c r="K929" s="1"/>
      <c r="L929" s="1"/>
      <c r="M929" s="1"/>
    </row>
    <row r="930" spans="1:13" x14ac:dyDescent="0.2">
      <c r="A930" s="30">
        <v>0.22213395808754532</v>
      </c>
      <c r="B930" s="31">
        <v>2.5859752240170399</v>
      </c>
      <c r="C930" s="1"/>
      <c r="D930" s="1"/>
      <c r="E930" s="1"/>
      <c r="F930" s="1"/>
      <c r="G930" s="1"/>
      <c r="H930" s="1"/>
      <c r="I930" s="1"/>
      <c r="J930" s="1"/>
      <c r="K930" s="1"/>
      <c r="L930" s="1"/>
      <c r="M930" s="1"/>
    </row>
    <row r="931" spans="1:13" x14ac:dyDescent="0.2">
      <c r="A931" s="30">
        <v>-2.1890670988915986</v>
      </c>
      <c r="B931" s="31">
        <v>2.8755798991535908E-2</v>
      </c>
      <c r="C931" s="1"/>
      <c r="D931" s="1"/>
      <c r="E931" s="1"/>
      <c r="F931" s="1"/>
      <c r="G931" s="1"/>
      <c r="H931" s="1"/>
      <c r="I931" s="1"/>
      <c r="J931" s="1"/>
      <c r="K931" s="1"/>
      <c r="L931" s="1"/>
      <c r="M931" s="1"/>
    </row>
    <row r="932" spans="1:13" x14ac:dyDescent="0.2">
      <c r="A932" s="30">
        <v>-5.5269187117780172E-2</v>
      </c>
      <c r="B932" s="31">
        <v>-0.26624386039050951</v>
      </c>
      <c r="C932" s="1"/>
      <c r="D932" s="1"/>
      <c r="E932" s="1"/>
      <c r="F932" s="1"/>
      <c r="G932" s="1"/>
      <c r="H932" s="1"/>
      <c r="I932" s="1"/>
      <c r="J932" s="1"/>
      <c r="K932" s="1"/>
      <c r="L932" s="1"/>
      <c r="M932" s="1"/>
    </row>
    <row r="933" spans="1:13" x14ac:dyDescent="0.2">
      <c r="A933" s="30">
        <v>0.280613634274548</v>
      </c>
      <c r="B933" s="31">
        <v>0.54436998286411631</v>
      </c>
      <c r="C933" s="1"/>
      <c r="D933" s="1"/>
      <c r="E933" s="1"/>
      <c r="F933" s="1"/>
      <c r="G933" s="1"/>
      <c r="H933" s="1"/>
      <c r="I933" s="1"/>
      <c r="J933" s="1"/>
      <c r="K933" s="1"/>
      <c r="L933" s="1"/>
      <c r="M933" s="1"/>
    </row>
    <row r="934" spans="1:13" x14ac:dyDescent="0.2">
      <c r="A934" s="30">
        <v>1.5760626986312878</v>
      </c>
      <c r="B934" s="31">
        <v>-0.87245795958313765</v>
      </c>
      <c r="C934" s="1"/>
      <c r="D934" s="1"/>
      <c r="E934" s="1"/>
      <c r="F934" s="1"/>
      <c r="G934" s="1"/>
      <c r="H934" s="1"/>
      <c r="I934" s="1"/>
      <c r="J934" s="1"/>
      <c r="K934" s="1"/>
      <c r="L934" s="1"/>
      <c r="M934" s="1"/>
    </row>
    <row r="935" spans="1:13" x14ac:dyDescent="0.2">
      <c r="A935" s="30">
        <v>1.7181391696926205</v>
      </c>
      <c r="B935" s="31">
        <v>3.1224464567476109</v>
      </c>
      <c r="C935" s="1"/>
      <c r="D935" s="1"/>
      <c r="E935" s="1"/>
      <c r="F935" s="1"/>
      <c r="G935" s="1"/>
      <c r="H935" s="1"/>
      <c r="I935" s="1"/>
      <c r="J935" s="1"/>
      <c r="K935" s="1"/>
      <c r="L935" s="1"/>
      <c r="M935" s="1"/>
    </row>
    <row r="936" spans="1:13" x14ac:dyDescent="0.2">
      <c r="A936" s="30">
        <v>1.6761135474905609</v>
      </c>
      <c r="B936" s="31">
        <v>1.8542471929613775</v>
      </c>
      <c r="C936" s="1"/>
      <c r="D936" s="1"/>
      <c r="E936" s="1"/>
      <c r="F936" s="1"/>
      <c r="G936" s="1"/>
      <c r="H936" s="1"/>
      <c r="I936" s="1"/>
      <c r="J936" s="1"/>
      <c r="K936" s="1"/>
      <c r="L936" s="1"/>
      <c r="M936" s="1"/>
    </row>
    <row r="937" spans="1:13" x14ac:dyDescent="0.2">
      <c r="A937" s="30">
        <v>2.7011328375047507</v>
      </c>
      <c r="B937" s="31">
        <v>1.7518598628670741</v>
      </c>
      <c r="C937" s="1"/>
      <c r="D937" s="1"/>
      <c r="E937" s="1"/>
      <c r="F937" s="1"/>
      <c r="G937" s="1"/>
      <c r="H937" s="1"/>
      <c r="I937" s="1"/>
      <c r="J937" s="1"/>
      <c r="K937" s="1"/>
      <c r="L937" s="1"/>
      <c r="M937" s="1"/>
    </row>
    <row r="938" spans="1:13" x14ac:dyDescent="0.2">
      <c r="A938" s="30">
        <v>0.34077977532426384</v>
      </c>
      <c r="B938" s="31">
        <v>0.18851668467597793</v>
      </c>
      <c r="C938" s="1"/>
      <c r="D938" s="1"/>
      <c r="E938" s="1"/>
      <c r="F938" s="1"/>
      <c r="G938" s="1"/>
      <c r="H938" s="1"/>
      <c r="I938" s="1"/>
      <c r="J938" s="1"/>
      <c r="K938" s="1"/>
      <c r="L938" s="1"/>
      <c r="M938" s="1"/>
    </row>
    <row r="939" spans="1:13" x14ac:dyDescent="0.2">
      <c r="A939" s="30">
        <v>0.11665402831447413</v>
      </c>
      <c r="B939" s="31">
        <v>3.2556181669773423</v>
      </c>
      <c r="C939" s="1"/>
      <c r="D939" s="1"/>
      <c r="E939" s="1"/>
      <c r="F939" s="1"/>
      <c r="G939" s="1"/>
      <c r="H939" s="1"/>
      <c r="I939" s="1"/>
      <c r="J939" s="1"/>
      <c r="K939" s="1"/>
      <c r="L939" s="1"/>
      <c r="M939" s="1"/>
    </row>
    <row r="940" spans="1:13" x14ac:dyDescent="0.2">
      <c r="A940" s="30">
        <v>2.2451736689437833</v>
      </c>
      <c r="B940" s="31">
        <v>0.99623041146253988</v>
      </c>
      <c r="C940" s="1"/>
      <c r="D940" s="1"/>
      <c r="E940" s="1"/>
      <c r="F940" s="1"/>
      <c r="G940" s="1"/>
      <c r="H940" s="1"/>
      <c r="I940" s="1"/>
      <c r="J940" s="1"/>
      <c r="K940" s="1"/>
      <c r="L940" s="1"/>
      <c r="M940" s="1"/>
    </row>
    <row r="941" spans="1:13" x14ac:dyDescent="0.2">
      <c r="A941" s="30">
        <v>2.1697288615290073</v>
      </c>
      <c r="B941" s="31">
        <v>2.016976744029475</v>
      </c>
      <c r="C941" s="1"/>
      <c r="D941" s="1"/>
      <c r="E941" s="1"/>
      <c r="F941" s="1"/>
      <c r="G941" s="1"/>
      <c r="H941" s="1"/>
      <c r="I941" s="1"/>
      <c r="J941" s="1"/>
      <c r="K941" s="1"/>
      <c r="L941" s="1"/>
      <c r="M941" s="1"/>
    </row>
    <row r="942" spans="1:13" x14ac:dyDescent="0.2">
      <c r="A942" s="30">
        <v>2.5012267717729659</v>
      </c>
      <c r="B942" s="31">
        <v>-0.62232550973416734</v>
      </c>
      <c r="C942" s="1"/>
      <c r="D942" s="1"/>
      <c r="E942" s="1"/>
      <c r="F942" s="1"/>
      <c r="G942" s="1"/>
      <c r="H942" s="1"/>
      <c r="I942" s="1"/>
      <c r="J942" s="1"/>
      <c r="K942" s="1"/>
      <c r="L942" s="1"/>
      <c r="M942" s="1"/>
    </row>
    <row r="943" spans="1:13" x14ac:dyDescent="0.2">
      <c r="A943" s="30">
        <v>3.0324580778747814</v>
      </c>
      <c r="B943" s="31">
        <v>0.90391276454605629</v>
      </c>
      <c r="C943" s="1"/>
      <c r="D943" s="1"/>
      <c r="E943" s="1"/>
      <c r="F943" s="1"/>
      <c r="G943" s="1"/>
      <c r="H943" s="1"/>
      <c r="I943" s="1"/>
      <c r="J943" s="1"/>
      <c r="K943" s="1"/>
      <c r="L943" s="1"/>
      <c r="M943" s="1"/>
    </row>
    <row r="944" spans="1:13" x14ac:dyDescent="0.2">
      <c r="A944" s="30">
        <v>-1.8978609827206756</v>
      </c>
      <c r="B944" s="31">
        <v>2.2618515018605798</v>
      </c>
      <c r="C944" s="1"/>
      <c r="D944" s="1"/>
      <c r="E944" s="1"/>
      <c r="F944" s="1"/>
      <c r="G944" s="1"/>
      <c r="H944" s="1"/>
      <c r="I944" s="1"/>
      <c r="J944" s="1"/>
      <c r="K944" s="1"/>
      <c r="L944" s="1"/>
      <c r="M944" s="1"/>
    </row>
    <row r="945" spans="1:13" x14ac:dyDescent="0.2">
      <c r="A945" s="30">
        <v>1.5306115606405188</v>
      </c>
      <c r="B945" s="31">
        <v>-1.3871377376077842</v>
      </c>
      <c r="C945" s="1"/>
      <c r="D945" s="1"/>
      <c r="E945" s="1"/>
      <c r="F945" s="1"/>
      <c r="G945" s="1"/>
      <c r="H945" s="1"/>
      <c r="I945" s="1"/>
      <c r="J945" s="1"/>
      <c r="K945" s="1"/>
      <c r="L945" s="1"/>
      <c r="M945" s="1"/>
    </row>
    <row r="946" spans="1:13" x14ac:dyDescent="0.2">
      <c r="A946" s="30">
        <v>0.92349680937837253</v>
      </c>
      <c r="B946" s="31">
        <v>1.1766960923443897</v>
      </c>
      <c r="C946" s="1"/>
      <c r="D946" s="1"/>
      <c r="E946" s="1"/>
      <c r="F946" s="1"/>
      <c r="G946" s="1"/>
      <c r="H946" s="1"/>
      <c r="I946" s="1"/>
      <c r="J946" s="1"/>
      <c r="K946" s="1"/>
      <c r="L946" s="1"/>
      <c r="M946" s="1"/>
    </row>
    <row r="947" spans="1:13" x14ac:dyDescent="0.2">
      <c r="A947" s="30">
        <v>-0.30719831474726533</v>
      </c>
      <c r="B947" s="31">
        <v>0.41165111956820311</v>
      </c>
      <c r="C947" s="1"/>
      <c r="D947" s="1"/>
      <c r="E947" s="1"/>
      <c r="F947" s="1"/>
      <c r="G947" s="1"/>
      <c r="H947" s="1"/>
      <c r="I947" s="1"/>
      <c r="J947" s="1"/>
      <c r="K947" s="1"/>
      <c r="L947" s="1"/>
      <c r="M947" s="1"/>
    </row>
    <row r="948" spans="1:13" x14ac:dyDescent="0.2">
      <c r="A948" s="30">
        <v>1.2650295871879738</v>
      </c>
      <c r="B948" s="31">
        <v>-0.40160811896506732</v>
      </c>
      <c r="C948" s="1"/>
      <c r="D948" s="1"/>
      <c r="E948" s="1"/>
      <c r="F948" s="1"/>
      <c r="G948" s="1"/>
      <c r="H948" s="1"/>
      <c r="I948" s="1"/>
      <c r="J948" s="1"/>
      <c r="K948" s="1"/>
      <c r="L948" s="1"/>
      <c r="M948" s="1"/>
    </row>
    <row r="949" spans="1:13" x14ac:dyDescent="0.2">
      <c r="A949" s="30">
        <v>3.3169685238799582</v>
      </c>
      <c r="B949" s="31">
        <v>-0.74899340183284591</v>
      </c>
      <c r="C949" s="1"/>
      <c r="D949" s="1"/>
      <c r="E949" s="1"/>
      <c r="F949" s="1"/>
      <c r="G949" s="1"/>
      <c r="H949" s="1"/>
      <c r="I949" s="1"/>
      <c r="J949" s="1"/>
      <c r="K949" s="1"/>
      <c r="L949" s="1"/>
      <c r="M949" s="1"/>
    </row>
    <row r="950" spans="1:13" x14ac:dyDescent="0.2">
      <c r="A950" s="30">
        <v>-0.31593931926432084</v>
      </c>
      <c r="B950" s="31">
        <v>1.2172194216658903</v>
      </c>
      <c r="C950" s="1"/>
      <c r="D950" s="1"/>
      <c r="E950" s="1"/>
      <c r="F950" s="1"/>
      <c r="G950" s="1"/>
      <c r="H950" s="1"/>
      <c r="I950" s="1"/>
      <c r="J950" s="1"/>
      <c r="K950" s="1"/>
      <c r="L950" s="1"/>
      <c r="M950" s="1"/>
    </row>
    <row r="951" spans="1:13" x14ac:dyDescent="0.2">
      <c r="A951" s="30">
        <v>-1.4368794961900067</v>
      </c>
      <c r="B951" s="31">
        <v>0.39277142034363566</v>
      </c>
      <c r="C951" s="1"/>
      <c r="D951" s="1"/>
      <c r="E951" s="1"/>
      <c r="F951" s="1"/>
      <c r="G951" s="1"/>
      <c r="H951" s="1"/>
      <c r="I951" s="1"/>
      <c r="J951" s="1"/>
      <c r="K951" s="1"/>
      <c r="L951" s="1"/>
      <c r="M951" s="1"/>
    </row>
    <row r="952" spans="1:13" x14ac:dyDescent="0.2">
      <c r="A952" s="30">
        <v>4.2204443507272584</v>
      </c>
      <c r="B952" s="31">
        <v>1.2899296901429034</v>
      </c>
      <c r="C952" s="1"/>
      <c r="D952" s="1"/>
      <c r="E952" s="1"/>
      <c r="F952" s="1"/>
      <c r="G952" s="1"/>
      <c r="H952" s="1"/>
      <c r="I952" s="1"/>
      <c r="J952" s="1"/>
      <c r="K952" s="1"/>
      <c r="L952" s="1"/>
      <c r="M952" s="1"/>
    </row>
    <row r="953" spans="1:13" x14ac:dyDescent="0.2">
      <c r="A953" s="30">
        <v>-1.9916638106486175</v>
      </c>
      <c r="B953" s="31">
        <v>1.0607592932553334</v>
      </c>
      <c r="C953" s="1"/>
      <c r="D953" s="1"/>
      <c r="E953" s="1"/>
      <c r="F953" s="1"/>
      <c r="G953" s="1"/>
      <c r="H953" s="1"/>
      <c r="I953" s="1"/>
      <c r="J953" s="1"/>
      <c r="K953" s="1"/>
      <c r="L953" s="1"/>
      <c r="M953" s="1"/>
    </row>
    <row r="954" spans="1:13" x14ac:dyDescent="0.2">
      <c r="A954" s="30">
        <v>2.0316431856449912</v>
      </c>
      <c r="B954" s="31">
        <v>2.9141951432166682</v>
      </c>
      <c r="C954" s="1"/>
      <c r="D954" s="1"/>
      <c r="E954" s="1"/>
      <c r="F954" s="1"/>
      <c r="G954" s="1"/>
      <c r="H954" s="1"/>
      <c r="I954" s="1"/>
      <c r="J954" s="1"/>
      <c r="K954" s="1"/>
      <c r="L954" s="1"/>
      <c r="M954" s="1"/>
    </row>
    <row r="955" spans="1:13" x14ac:dyDescent="0.2">
      <c r="A955" s="30">
        <v>-1.1026634744165558</v>
      </c>
      <c r="B955" s="31">
        <v>1.1039481042234316</v>
      </c>
      <c r="C955" s="1"/>
      <c r="D955" s="1"/>
      <c r="E955" s="1"/>
      <c r="F955" s="1"/>
      <c r="G955" s="1"/>
      <c r="H955" s="1"/>
      <c r="I955" s="1"/>
      <c r="J955" s="1"/>
      <c r="K955" s="1"/>
      <c r="L955" s="1"/>
      <c r="M955" s="1"/>
    </row>
    <row r="956" spans="1:13" x14ac:dyDescent="0.2">
      <c r="A956" s="30">
        <v>2.4002612116321798</v>
      </c>
      <c r="B956" s="31">
        <v>1.641129983291405</v>
      </c>
      <c r="C956" s="1"/>
      <c r="D956" s="1"/>
      <c r="E956" s="1"/>
      <c r="F956" s="1"/>
      <c r="G956" s="1"/>
      <c r="H956" s="1"/>
      <c r="I956" s="1"/>
      <c r="J956" s="1"/>
      <c r="K956" s="1"/>
      <c r="L956" s="1"/>
      <c r="M956" s="1"/>
    </row>
    <row r="957" spans="1:13" x14ac:dyDescent="0.2">
      <c r="A957" s="30">
        <v>1.84235918761421</v>
      </c>
      <c r="B957" s="31">
        <v>1.2997582325733708</v>
      </c>
      <c r="C957" s="1"/>
      <c r="D957" s="1"/>
      <c r="E957" s="1"/>
      <c r="F957" s="1"/>
      <c r="G957" s="1"/>
      <c r="H957" s="1"/>
      <c r="I957" s="1"/>
      <c r="J957" s="1"/>
      <c r="K957" s="1"/>
      <c r="L957" s="1"/>
      <c r="M957" s="1"/>
    </row>
    <row r="958" spans="1:13" x14ac:dyDescent="0.2">
      <c r="A958" s="30">
        <v>2.3066966793482493</v>
      </c>
      <c r="B958" s="31">
        <v>0.24274773223594737</v>
      </c>
      <c r="C958" s="1"/>
      <c r="D958" s="1"/>
      <c r="E958" s="1"/>
      <c r="F958" s="1"/>
      <c r="G958" s="1"/>
      <c r="H958" s="1"/>
      <c r="I958" s="1"/>
      <c r="J958" s="1"/>
      <c r="K958" s="1"/>
      <c r="L958" s="1"/>
      <c r="M958" s="1"/>
    </row>
    <row r="959" spans="1:13" x14ac:dyDescent="0.2">
      <c r="A959" s="30">
        <v>-0.11919539783520017</v>
      </c>
      <c r="B959" s="31">
        <v>0.9244109004126968</v>
      </c>
      <c r="C959" s="1"/>
      <c r="D959" s="1"/>
      <c r="E959" s="1"/>
      <c r="F959" s="1"/>
      <c r="G959" s="1"/>
      <c r="H959" s="1"/>
      <c r="I959" s="1"/>
      <c r="J959" s="1"/>
      <c r="K959" s="1"/>
      <c r="L959" s="1"/>
      <c r="M959" s="1"/>
    </row>
    <row r="960" spans="1:13" x14ac:dyDescent="0.2">
      <c r="A960" s="30">
        <v>0.21031218871047419</v>
      </c>
      <c r="B960" s="31">
        <v>1.9566101031838756E-2</v>
      </c>
      <c r="C960" s="1"/>
      <c r="D960" s="1"/>
      <c r="E960" s="1"/>
      <c r="F960" s="1"/>
      <c r="G960" s="1"/>
      <c r="H960" s="1"/>
      <c r="I960" s="1"/>
      <c r="J960" s="1"/>
      <c r="K960" s="1"/>
      <c r="L960" s="1"/>
      <c r="M960" s="1"/>
    </row>
    <row r="961" spans="1:13" x14ac:dyDescent="0.2">
      <c r="A961" s="30">
        <v>2.7432094121260469</v>
      </c>
      <c r="B961" s="31">
        <v>0.2516056793787137</v>
      </c>
      <c r="C961" s="1"/>
      <c r="D961" s="1"/>
      <c r="E961" s="1"/>
      <c r="F961" s="1"/>
      <c r="G961" s="1"/>
      <c r="H961" s="1"/>
      <c r="I961" s="1"/>
      <c r="J961" s="1"/>
      <c r="K961" s="1"/>
      <c r="L961" s="1"/>
      <c r="M961" s="1"/>
    </row>
    <row r="962" spans="1:13" x14ac:dyDescent="0.2">
      <c r="A962" s="30">
        <v>1.5524406096704355</v>
      </c>
      <c r="B962" s="31">
        <v>1.8021807004182562</v>
      </c>
      <c r="C962" s="1"/>
      <c r="D962" s="1"/>
      <c r="E962" s="1"/>
      <c r="F962" s="1"/>
      <c r="G962" s="1"/>
      <c r="H962" s="1"/>
      <c r="I962" s="1"/>
      <c r="J962" s="1"/>
      <c r="K962" s="1"/>
      <c r="L962" s="1"/>
      <c r="M962" s="1"/>
    </row>
    <row r="963" spans="1:13" x14ac:dyDescent="0.2">
      <c r="A963" s="30">
        <v>1.2131786590662585</v>
      </c>
      <c r="B963" s="31">
        <v>0.8622189017871239</v>
      </c>
      <c r="C963" s="1"/>
      <c r="D963" s="1"/>
      <c r="E963" s="1"/>
      <c r="F963" s="1"/>
      <c r="G963" s="1"/>
      <c r="H963" s="1"/>
      <c r="I963" s="1"/>
      <c r="J963" s="1"/>
      <c r="K963" s="1"/>
      <c r="L963" s="1"/>
      <c r="M963" s="1"/>
    </row>
    <row r="964" spans="1:13" x14ac:dyDescent="0.2">
      <c r="A964" s="30">
        <v>-1.650209164153968</v>
      </c>
      <c r="B964" s="31">
        <v>1.9728029237814537</v>
      </c>
      <c r="C964" s="1"/>
      <c r="D964" s="1"/>
      <c r="E964" s="1"/>
      <c r="F964" s="1"/>
      <c r="G964" s="1"/>
      <c r="H964" s="1"/>
      <c r="I964" s="1"/>
      <c r="J964" s="1"/>
      <c r="K964" s="1"/>
      <c r="L964" s="1"/>
      <c r="M964" s="1"/>
    </row>
    <row r="965" spans="1:13" x14ac:dyDescent="0.2">
      <c r="A965" s="30">
        <v>1.8229561350898464</v>
      </c>
      <c r="B965" s="31">
        <v>0.51848525485196229</v>
      </c>
      <c r="C965" s="1"/>
      <c r="D965" s="1"/>
      <c r="E965" s="1"/>
      <c r="F965" s="1"/>
      <c r="G965" s="1"/>
      <c r="H965" s="1"/>
      <c r="I965" s="1"/>
      <c r="J965" s="1"/>
      <c r="K965" s="1"/>
      <c r="L965" s="1"/>
      <c r="M965" s="1"/>
    </row>
    <row r="966" spans="1:13" x14ac:dyDescent="0.2">
      <c r="A966" s="30">
        <v>2.1207641466317169</v>
      </c>
      <c r="B966" s="31">
        <v>-0.69344250869447333</v>
      </c>
      <c r="C966" s="1"/>
      <c r="D966" s="1"/>
      <c r="E966" s="1"/>
      <c r="F966" s="1"/>
      <c r="G966" s="1"/>
      <c r="H966" s="1"/>
      <c r="I966" s="1"/>
      <c r="J966" s="1"/>
      <c r="K966" s="1"/>
      <c r="L966" s="1"/>
      <c r="M966" s="1"/>
    </row>
    <row r="967" spans="1:13" x14ac:dyDescent="0.2">
      <c r="A967" s="30">
        <v>-0.66216753344344947</v>
      </c>
      <c r="B967" s="31">
        <v>0.77763541827657867</v>
      </c>
      <c r="C967" s="1"/>
      <c r="D967" s="1"/>
      <c r="E967" s="1"/>
      <c r="F967" s="1"/>
      <c r="G967" s="1"/>
      <c r="H967" s="1"/>
      <c r="I967" s="1"/>
      <c r="J967" s="1"/>
      <c r="K967" s="1"/>
      <c r="L967" s="1"/>
      <c r="M967" s="1"/>
    </row>
    <row r="968" spans="1:13" x14ac:dyDescent="0.2">
      <c r="A968" s="30">
        <v>1.5373720109981817</v>
      </c>
      <c r="B968" s="31">
        <v>3.0178908371269286</v>
      </c>
      <c r="C968" s="1"/>
      <c r="D968" s="1"/>
      <c r="E968" s="1"/>
      <c r="F968" s="1"/>
      <c r="G968" s="1"/>
      <c r="H968" s="1"/>
      <c r="I968" s="1"/>
      <c r="J968" s="1"/>
      <c r="K968" s="1"/>
      <c r="L968" s="1"/>
      <c r="M968" s="1"/>
    </row>
    <row r="969" spans="1:13" x14ac:dyDescent="0.2">
      <c r="A969" s="30">
        <v>-1.3927643009305211</v>
      </c>
      <c r="B969" s="31">
        <v>1.965766810243752</v>
      </c>
      <c r="C969" s="1"/>
      <c r="D969" s="1"/>
      <c r="E969" s="1"/>
      <c r="F969" s="1"/>
      <c r="G969" s="1"/>
      <c r="H969" s="1"/>
      <c r="I969" s="1"/>
      <c r="J969" s="1"/>
      <c r="K969" s="1"/>
      <c r="L969" s="1"/>
      <c r="M969" s="1"/>
    </row>
    <row r="970" spans="1:13" x14ac:dyDescent="0.2">
      <c r="A970" s="30">
        <v>1.9864317232138824</v>
      </c>
      <c r="B970" s="31">
        <v>-9.7558652526936074E-2</v>
      </c>
      <c r="C970" s="1"/>
      <c r="D970" s="1"/>
      <c r="E970" s="1"/>
      <c r="F970" s="1"/>
      <c r="G970" s="1"/>
      <c r="H970" s="1"/>
      <c r="I970" s="1"/>
      <c r="J970" s="1"/>
      <c r="K970" s="1"/>
      <c r="L970" s="1"/>
      <c r="M970" s="1"/>
    </row>
    <row r="971" spans="1:13" x14ac:dyDescent="0.2">
      <c r="A971" s="30">
        <v>1.5179154693888135</v>
      </c>
      <c r="B971" s="31">
        <v>1.3338718122436479</v>
      </c>
      <c r="C971" s="1"/>
      <c r="D971" s="1"/>
      <c r="E971" s="1"/>
      <c r="F971" s="1"/>
      <c r="G971" s="1"/>
      <c r="H971" s="1"/>
      <c r="I971" s="1"/>
      <c r="J971" s="1"/>
      <c r="K971" s="1"/>
      <c r="L971" s="1"/>
      <c r="M971" s="1"/>
    </row>
    <row r="972" spans="1:13" x14ac:dyDescent="0.2">
      <c r="A972" s="30">
        <v>-0.77177695106313404</v>
      </c>
      <c r="B972" s="31">
        <v>1.4988223397927019</v>
      </c>
      <c r="C972" s="1"/>
      <c r="D972" s="1"/>
      <c r="E972" s="1"/>
      <c r="F972" s="1"/>
      <c r="G972" s="1"/>
      <c r="H972" s="1"/>
      <c r="I972" s="1"/>
      <c r="J972" s="1"/>
      <c r="K972" s="1"/>
      <c r="L972" s="1"/>
      <c r="M972" s="1"/>
    </row>
    <row r="973" spans="1:13" x14ac:dyDescent="0.2">
      <c r="A973" s="30">
        <v>1.4406849333261573</v>
      </c>
      <c r="B973" s="31">
        <v>-0.49596036407963728</v>
      </c>
      <c r="C973" s="1"/>
      <c r="D973" s="1"/>
      <c r="E973" s="1"/>
      <c r="F973" s="1"/>
      <c r="G973" s="1"/>
      <c r="H973" s="1"/>
      <c r="I973" s="1"/>
      <c r="J973" s="1"/>
      <c r="K973" s="1"/>
      <c r="L973" s="1"/>
      <c r="M973" s="1"/>
    </row>
    <row r="974" spans="1:13" x14ac:dyDescent="0.2">
      <c r="A974" s="30">
        <v>2.7884087168960363</v>
      </c>
      <c r="B974" s="31">
        <v>3.9414947243100684E-2</v>
      </c>
      <c r="C974" s="1"/>
      <c r="D974" s="1"/>
      <c r="E974" s="1"/>
      <c r="F974" s="1"/>
      <c r="G974" s="1"/>
      <c r="H974" s="1"/>
      <c r="I974" s="1"/>
      <c r="J974" s="1"/>
      <c r="K974" s="1"/>
      <c r="L974" s="1"/>
      <c r="M974" s="1"/>
    </row>
    <row r="975" spans="1:13" x14ac:dyDescent="0.2">
      <c r="A975" s="30">
        <v>3.5202881077176795</v>
      </c>
      <c r="B975" s="31">
        <v>1.254460541284462</v>
      </c>
      <c r="C975" s="1"/>
      <c r="D975" s="1"/>
      <c r="E975" s="1"/>
      <c r="F975" s="1"/>
      <c r="G975" s="1"/>
      <c r="H975" s="1"/>
      <c r="I975" s="1"/>
      <c r="J975" s="1"/>
      <c r="K975" s="1"/>
      <c r="L975" s="1"/>
      <c r="M975" s="1"/>
    </row>
    <row r="976" spans="1:13" x14ac:dyDescent="0.2">
      <c r="A976" s="30">
        <v>2.3958421089515425</v>
      </c>
      <c r="B976" s="31">
        <v>1.2552729102098268</v>
      </c>
      <c r="C976" s="1"/>
      <c r="D976" s="1"/>
      <c r="E976" s="1"/>
      <c r="F976" s="1"/>
      <c r="G976" s="1"/>
      <c r="H976" s="1"/>
      <c r="I976" s="1"/>
      <c r="J976" s="1"/>
      <c r="K976" s="1"/>
      <c r="L976" s="1"/>
      <c r="M976" s="1"/>
    </row>
    <row r="977" spans="1:13" x14ac:dyDescent="0.2">
      <c r="A977" s="30">
        <v>1.5407354681644951</v>
      </c>
      <c r="B977" s="31">
        <v>1.8209876280764088</v>
      </c>
      <c r="C977" s="1"/>
      <c r="D977" s="1"/>
      <c r="E977" s="1"/>
      <c r="F977" s="1"/>
      <c r="G977" s="1"/>
      <c r="H977" s="1"/>
      <c r="I977" s="1"/>
      <c r="J977" s="1"/>
      <c r="K977" s="1"/>
      <c r="L977" s="1"/>
      <c r="M977" s="1"/>
    </row>
    <row r="978" spans="1:13" x14ac:dyDescent="0.2">
      <c r="A978" s="30">
        <v>0.86833305675395278</v>
      </c>
      <c r="B978" s="31">
        <v>1.9522217237006152</v>
      </c>
      <c r="C978" s="1"/>
      <c r="D978" s="1"/>
      <c r="E978" s="1"/>
      <c r="F978" s="1"/>
      <c r="G978" s="1"/>
      <c r="H978" s="1"/>
      <c r="I978" s="1"/>
      <c r="J978" s="1"/>
      <c r="K978" s="1"/>
      <c r="L978" s="1"/>
      <c r="M978" s="1"/>
    </row>
    <row r="979" spans="1:13" x14ac:dyDescent="0.2">
      <c r="A979" s="30">
        <v>-1.6361543876405622</v>
      </c>
      <c r="B979" s="31">
        <v>1.2840657786165521</v>
      </c>
      <c r="C979" s="1"/>
      <c r="D979" s="1"/>
      <c r="E979" s="1"/>
      <c r="F979" s="1"/>
      <c r="G979" s="1"/>
      <c r="H979" s="1"/>
      <c r="I979" s="1"/>
      <c r="J979" s="1"/>
      <c r="K979" s="1"/>
      <c r="L979" s="1"/>
      <c r="M979" s="1"/>
    </row>
    <row r="980" spans="1:13" x14ac:dyDescent="0.2">
      <c r="A980" s="30">
        <v>1.1210028494212705</v>
      </c>
      <c r="B980" s="31">
        <v>2.0553312335207048</v>
      </c>
      <c r="C980" s="1"/>
      <c r="D980" s="1"/>
      <c r="E980" s="1"/>
      <c r="F980" s="1"/>
      <c r="G980" s="1"/>
      <c r="H980" s="1"/>
      <c r="I980" s="1"/>
      <c r="J980" s="1"/>
      <c r="K980" s="1"/>
      <c r="L980" s="1"/>
      <c r="M980" s="1"/>
    </row>
    <row r="981" spans="1:13" x14ac:dyDescent="0.2">
      <c r="A981" s="30">
        <v>0.15215265655881283</v>
      </c>
      <c r="B981" s="31">
        <v>0.97604436919694326</v>
      </c>
      <c r="C981" s="1"/>
      <c r="D981" s="1"/>
      <c r="E981" s="1"/>
      <c r="F981" s="1"/>
      <c r="G981" s="1"/>
      <c r="H981" s="1"/>
      <c r="I981" s="1"/>
      <c r="J981" s="1"/>
      <c r="K981" s="1"/>
      <c r="L981" s="1"/>
      <c r="M981" s="1"/>
    </row>
    <row r="982" spans="1:13" x14ac:dyDescent="0.2">
      <c r="A982" s="30">
        <v>1.6564561528482822</v>
      </c>
      <c r="B982" s="31">
        <v>0.54818143069713821</v>
      </c>
      <c r="C982" s="1"/>
      <c r="D982" s="1"/>
      <c r="E982" s="1"/>
      <c r="F982" s="1"/>
      <c r="G982" s="1"/>
      <c r="H982" s="1"/>
      <c r="I982" s="1"/>
      <c r="J982" s="1"/>
      <c r="K982" s="1"/>
      <c r="L982" s="1"/>
      <c r="M982" s="1"/>
    </row>
    <row r="983" spans="1:13" x14ac:dyDescent="0.2">
      <c r="A983" s="30">
        <v>3.6013031198617216</v>
      </c>
      <c r="B983" s="31">
        <v>0.26159703670478762</v>
      </c>
      <c r="C983" s="1"/>
      <c r="D983" s="1"/>
      <c r="E983" s="1"/>
      <c r="F983" s="1"/>
      <c r="G983" s="1"/>
      <c r="H983" s="1"/>
      <c r="I983" s="1"/>
      <c r="J983" s="1"/>
      <c r="K983" s="1"/>
      <c r="L983" s="1"/>
      <c r="M983" s="1"/>
    </row>
    <row r="984" spans="1:13" x14ac:dyDescent="0.2">
      <c r="A984" s="30">
        <v>-1.2056122240631084</v>
      </c>
      <c r="B984" s="31">
        <v>0.99760167895712293</v>
      </c>
      <c r="C984" s="1"/>
      <c r="D984" s="1"/>
      <c r="E984" s="1"/>
      <c r="F984" s="1"/>
      <c r="G984" s="1"/>
      <c r="H984" s="1"/>
      <c r="I984" s="1"/>
      <c r="J984" s="1"/>
      <c r="K984" s="1"/>
      <c r="L984" s="1"/>
      <c r="M984" s="1"/>
    </row>
    <row r="985" spans="1:13" x14ac:dyDescent="0.2">
      <c r="A985" s="30">
        <v>-1.3010358492135934</v>
      </c>
      <c r="B985" s="31">
        <v>0.24331408554106737</v>
      </c>
      <c r="C985" s="1"/>
      <c r="D985" s="1"/>
      <c r="E985" s="1"/>
      <c r="F985" s="1"/>
      <c r="G985" s="1"/>
      <c r="H985" s="1"/>
      <c r="I985" s="1"/>
      <c r="J985" s="1"/>
      <c r="K985" s="1"/>
      <c r="L985" s="1"/>
      <c r="M985" s="1"/>
    </row>
    <row r="986" spans="1:13" x14ac:dyDescent="0.2">
      <c r="A986" s="30">
        <v>3.6756989278997114</v>
      </c>
      <c r="B986" s="31">
        <v>-7.4255233200229309E-2</v>
      </c>
      <c r="C986" s="1"/>
      <c r="D986" s="1"/>
      <c r="E986" s="1"/>
      <c r="F986" s="1"/>
      <c r="G986" s="1"/>
      <c r="H986" s="1"/>
      <c r="I986" s="1"/>
      <c r="J986" s="1"/>
      <c r="K986" s="1"/>
      <c r="L986" s="1"/>
      <c r="M986" s="1"/>
    </row>
    <row r="987" spans="1:13" x14ac:dyDescent="0.2">
      <c r="A987" s="30">
        <v>2.6006474318153732</v>
      </c>
      <c r="B987" s="31">
        <v>-0.10877634205672582</v>
      </c>
      <c r="C987" s="1"/>
      <c r="D987" s="1"/>
      <c r="E987" s="1"/>
      <c r="F987" s="1"/>
      <c r="G987" s="1"/>
      <c r="H987" s="1"/>
      <c r="I987" s="1"/>
      <c r="J987" s="1"/>
      <c r="K987" s="1"/>
      <c r="L987" s="1"/>
      <c r="M987" s="1"/>
    </row>
    <row r="988" spans="1:13" x14ac:dyDescent="0.2">
      <c r="A988" s="30">
        <v>0.68203980988304669</v>
      </c>
      <c r="B988" s="31">
        <v>0.75339058285707206</v>
      </c>
      <c r="C988" s="1"/>
      <c r="D988" s="1"/>
      <c r="E988" s="1"/>
      <c r="F988" s="1"/>
      <c r="G988" s="1"/>
      <c r="H988" s="1"/>
      <c r="I988" s="1"/>
      <c r="J988" s="1"/>
      <c r="K988" s="1"/>
      <c r="L988" s="1"/>
      <c r="M988" s="1"/>
    </row>
    <row r="989" spans="1:13" x14ac:dyDescent="0.2">
      <c r="A989" s="30">
        <v>-1.0945728756650555</v>
      </c>
      <c r="B989" s="31">
        <v>1.1617029880334206</v>
      </c>
      <c r="C989" s="1"/>
      <c r="D989" s="1"/>
      <c r="E989" s="1"/>
      <c r="F989" s="1"/>
      <c r="G989" s="1"/>
      <c r="H989" s="1"/>
      <c r="I989" s="1"/>
      <c r="J989" s="1"/>
      <c r="K989" s="1"/>
      <c r="L989" s="1"/>
      <c r="M989" s="1"/>
    </row>
    <row r="990" spans="1:13" x14ac:dyDescent="0.2">
      <c r="A990" s="30">
        <v>1.1624471623353196</v>
      </c>
      <c r="B990" s="31">
        <v>1.2494368416437045</v>
      </c>
      <c r="C990" s="1"/>
      <c r="D990" s="1"/>
      <c r="E990" s="1"/>
      <c r="F990" s="1"/>
      <c r="G990" s="1"/>
      <c r="H990" s="1"/>
      <c r="I990" s="1"/>
      <c r="J990" s="1"/>
      <c r="K990" s="1"/>
      <c r="L990" s="1"/>
      <c r="M990" s="1"/>
    </row>
    <row r="991" spans="1:13" x14ac:dyDescent="0.2">
      <c r="A991" s="30">
        <v>-0.8564555951323336</v>
      </c>
      <c r="B991" s="31">
        <v>2.0355351124305372</v>
      </c>
      <c r="C991" s="1"/>
      <c r="D991" s="1"/>
      <c r="E991" s="1"/>
      <c r="F991" s="1"/>
      <c r="G991" s="1"/>
      <c r="H991" s="1"/>
      <c r="I991" s="1"/>
      <c r="J991" s="1"/>
      <c r="K991" s="1"/>
      <c r="L991" s="1"/>
      <c r="M991" s="1"/>
    </row>
    <row r="992" spans="1:13" x14ac:dyDescent="0.2">
      <c r="A992" s="30">
        <v>2.222453454658031</v>
      </c>
      <c r="B992" s="31">
        <v>3.3900780045358498</v>
      </c>
      <c r="C992" s="1"/>
      <c r="D992" s="1"/>
      <c r="E992" s="1"/>
      <c r="F992" s="1"/>
      <c r="G992" s="1"/>
      <c r="H992" s="1"/>
      <c r="I992" s="1"/>
      <c r="J992" s="1"/>
      <c r="K992" s="1"/>
      <c r="L992" s="1"/>
      <c r="M992" s="1"/>
    </row>
    <row r="993" spans="1:13" x14ac:dyDescent="0.2">
      <c r="A993" s="30">
        <v>0.84263152823819565</v>
      </c>
      <c r="B993" s="31">
        <v>-0.6215041971174855</v>
      </c>
      <c r="C993" s="1"/>
      <c r="D993" s="1"/>
      <c r="E993" s="1"/>
      <c r="F993" s="1"/>
      <c r="G993" s="1"/>
      <c r="H993" s="1"/>
      <c r="I993" s="1"/>
      <c r="J993" s="1"/>
      <c r="K993" s="1"/>
      <c r="L993" s="1"/>
      <c r="M993" s="1"/>
    </row>
    <row r="994" spans="1:13" x14ac:dyDescent="0.2">
      <c r="A994" s="30">
        <v>2.6510310140962714</v>
      </c>
      <c r="B994" s="31">
        <v>1.9561638693523782</v>
      </c>
      <c r="C994" s="1"/>
      <c r="D994" s="1"/>
      <c r="E994" s="1"/>
      <c r="F994" s="1"/>
      <c r="G994" s="1"/>
      <c r="H994" s="1"/>
      <c r="I994" s="1"/>
      <c r="J994" s="1"/>
      <c r="K994" s="1"/>
      <c r="L994" s="1"/>
      <c r="M994" s="1"/>
    </row>
    <row r="995" spans="1:13" x14ac:dyDescent="0.2">
      <c r="A995" s="30">
        <v>-2.297858898439241</v>
      </c>
      <c r="B995" s="31">
        <v>0.10363792858326171</v>
      </c>
      <c r="C995" s="1"/>
      <c r="D995" s="1"/>
      <c r="E995" s="1"/>
      <c r="F995" s="1"/>
      <c r="G995" s="1"/>
      <c r="H995" s="1"/>
      <c r="I995" s="1"/>
      <c r="J995" s="1"/>
      <c r="K995" s="1"/>
      <c r="L995" s="1"/>
      <c r="M995" s="1"/>
    </row>
    <row r="996" spans="1:13" x14ac:dyDescent="0.2">
      <c r="A996" s="30">
        <v>2.3839049599991426</v>
      </c>
      <c r="B996" s="31">
        <v>1.7819800662894809</v>
      </c>
      <c r="C996" s="1"/>
      <c r="D996" s="1"/>
      <c r="E996" s="1"/>
      <c r="F996" s="1"/>
      <c r="G996" s="1"/>
      <c r="H996" s="1"/>
      <c r="I996" s="1"/>
      <c r="J996" s="1"/>
      <c r="K996" s="1"/>
      <c r="L996" s="1"/>
      <c r="M996" s="1"/>
    </row>
    <row r="997" spans="1:13" x14ac:dyDescent="0.2">
      <c r="A997" s="30">
        <v>0.70396602505827233</v>
      </c>
      <c r="B997" s="31">
        <v>0.60040187584217408</v>
      </c>
      <c r="C997" s="1"/>
      <c r="D997" s="1"/>
      <c r="E997" s="1"/>
      <c r="F997" s="1"/>
      <c r="G997" s="1"/>
      <c r="H997" s="1"/>
      <c r="I997" s="1"/>
      <c r="J997" s="1"/>
      <c r="K997" s="1"/>
      <c r="L997" s="1"/>
      <c r="M997" s="1"/>
    </row>
    <row r="998" spans="1:13" x14ac:dyDescent="0.2">
      <c r="A998" s="30">
        <v>-0.85872043598779857</v>
      </c>
      <c r="B998" s="31">
        <v>-3.5828317463126398</v>
      </c>
      <c r="C998" s="1"/>
      <c r="D998" s="1"/>
      <c r="E998" s="1"/>
      <c r="F998" s="1"/>
      <c r="G998" s="1"/>
      <c r="H998" s="1"/>
      <c r="I998" s="1"/>
      <c r="J998" s="1"/>
      <c r="K998" s="1"/>
      <c r="L998" s="1"/>
      <c r="M998" s="1"/>
    </row>
    <row r="999" spans="1:13" x14ac:dyDescent="0.2">
      <c r="A999" s="30">
        <v>0.5528653156825466</v>
      </c>
      <c r="B999" s="31">
        <v>-1.4413424539866218</v>
      </c>
      <c r="C999" s="1"/>
      <c r="D999" s="1"/>
      <c r="E999" s="1"/>
      <c r="F999" s="1"/>
      <c r="G999" s="1"/>
      <c r="H999" s="1"/>
      <c r="I999" s="1"/>
      <c r="J999" s="1"/>
      <c r="K999" s="1"/>
      <c r="L999" s="1"/>
      <c r="M999" s="1"/>
    </row>
    <row r="1000" spans="1:13" x14ac:dyDescent="0.2">
      <c r="A1000" s="30">
        <v>1.950012421509423</v>
      </c>
      <c r="B1000" s="31">
        <v>0.78063804881916454</v>
      </c>
      <c r="C1000" s="1"/>
      <c r="D1000" s="1"/>
      <c r="E1000" s="1"/>
      <c r="F1000" s="1"/>
      <c r="G1000" s="1"/>
      <c r="H1000" s="1"/>
      <c r="I1000" s="1"/>
      <c r="J1000" s="1"/>
      <c r="K1000" s="1"/>
      <c r="L1000" s="1"/>
      <c r="M1000" s="1"/>
    </row>
    <row r="1001" spans="1:13" x14ac:dyDescent="0.2">
      <c r="A1001" s="30">
        <v>1.9795263762611954</v>
      </c>
      <c r="B1001" s="31">
        <v>0.88033987320633211</v>
      </c>
      <c r="C1001" s="1"/>
      <c r="D1001" s="1"/>
      <c r="E1001" s="1"/>
      <c r="F1001" s="1"/>
      <c r="G1001" s="1"/>
      <c r="H1001" s="1"/>
      <c r="I1001" s="1"/>
      <c r="J1001" s="1"/>
      <c r="K1001" s="1"/>
      <c r="L1001" s="1"/>
      <c r="M1001" s="1"/>
    </row>
    <row r="1002" spans="1:13" x14ac:dyDescent="0.2">
      <c r="A1002" s="30">
        <v>3.1201627104619836</v>
      </c>
      <c r="B1002" s="31">
        <v>0.45832537122871853</v>
      </c>
      <c r="C1002" s="1"/>
      <c r="D1002" s="1"/>
      <c r="E1002" s="1"/>
      <c r="F1002" s="1"/>
      <c r="G1002" s="1"/>
      <c r="H1002" s="1"/>
      <c r="I1002" s="1"/>
      <c r="J1002" s="1"/>
      <c r="K1002" s="1"/>
      <c r="L1002" s="1"/>
      <c r="M1002" s="1"/>
    </row>
    <row r="1003" spans="1:13" x14ac:dyDescent="0.2">
      <c r="A1003" s="30">
        <v>2.0374408584183308</v>
      </c>
      <c r="B1003" s="31">
        <v>-1.4726947987581065</v>
      </c>
      <c r="C1003" s="1"/>
      <c r="D1003" s="1"/>
      <c r="E1003" s="1"/>
      <c r="F1003" s="1"/>
      <c r="G1003" s="1"/>
      <c r="H1003" s="1"/>
      <c r="I1003" s="1"/>
      <c r="J1003" s="1"/>
      <c r="K1003" s="1"/>
      <c r="L1003" s="1"/>
      <c r="M1003" s="1"/>
    </row>
    <row r="1004" spans="1:13" x14ac:dyDescent="0.2">
      <c r="A1004" s="30">
        <v>-0.17404970199823855</v>
      </c>
      <c r="B1004" s="31">
        <v>1.9415906639542246</v>
      </c>
      <c r="C1004" s="1"/>
      <c r="D1004" s="1"/>
      <c r="E1004" s="1"/>
      <c r="F1004" s="1"/>
      <c r="G1004" s="1"/>
      <c r="H1004" s="1"/>
      <c r="I1004" s="1"/>
      <c r="J1004" s="1"/>
      <c r="K1004" s="1"/>
      <c r="L1004" s="1"/>
      <c r="M1004" s="1"/>
    </row>
    <row r="1005" spans="1:13" x14ac:dyDescent="0.2">
      <c r="A1005" s="30">
        <v>-0.76737933227373445</v>
      </c>
      <c r="B1005" s="31">
        <v>1.6155373455118107</v>
      </c>
      <c r="C1005" s="1"/>
      <c r="D1005" s="1"/>
      <c r="E1005" s="1"/>
      <c r="F1005" s="1"/>
      <c r="G1005" s="1"/>
      <c r="H1005" s="1"/>
      <c r="I1005" s="1"/>
      <c r="J1005" s="1"/>
      <c r="K1005" s="1"/>
      <c r="L1005" s="1"/>
      <c r="M1005" s="1"/>
    </row>
    <row r="1006" spans="1:13" x14ac:dyDescent="0.2">
      <c r="A1006" s="30">
        <v>1.0041089658889444</v>
      </c>
      <c r="B1006" s="31">
        <v>0.9984928265367804</v>
      </c>
      <c r="C1006" s="1"/>
      <c r="D1006" s="1"/>
      <c r="E1006" s="1"/>
      <c r="F1006" s="1"/>
      <c r="G1006" s="1"/>
      <c r="H1006" s="1"/>
      <c r="I1006" s="1"/>
      <c r="J1006" s="1"/>
      <c r="K1006" s="1"/>
      <c r="L1006" s="1"/>
      <c r="M1006" s="1"/>
    </row>
    <row r="1007" spans="1:13" x14ac:dyDescent="0.2">
      <c r="A1007" s="30">
        <v>4.3220688242622733</v>
      </c>
      <c r="B1007" s="31">
        <v>0.78282911114116649</v>
      </c>
      <c r="C1007" s="1"/>
      <c r="D1007" s="1"/>
      <c r="E1007" s="1"/>
      <c r="F1007" s="1"/>
      <c r="G1007" s="1"/>
      <c r="H1007" s="1"/>
      <c r="I1007" s="1"/>
      <c r="J1007" s="1"/>
      <c r="K1007" s="1"/>
      <c r="L1007" s="1"/>
      <c r="M1007" s="1"/>
    </row>
    <row r="1008" spans="1:13" x14ac:dyDescent="0.2">
      <c r="A1008" s="30">
        <v>1.264713288413035</v>
      </c>
      <c r="B1008" s="31">
        <v>1.2027721793427186</v>
      </c>
      <c r="C1008" s="1"/>
      <c r="D1008" s="1"/>
      <c r="E1008" s="1"/>
      <c r="F1008" s="1"/>
      <c r="G1008" s="1"/>
      <c r="H1008" s="1"/>
      <c r="I1008" s="1"/>
      <c r="J1008" s="1"/>
      <c r="K1008" s="1"/>
      <c r="L1008" s="1"/>
      <c r="M1008" s="1"/>
    </row>
    <row r="1009" spans="1:13" x14ac:dyDescent="0.2">
      <c r="A1009" s="30">
        <v>-0.65232928222184183</v>
      </c>
      <c r="B1009" s="31">
        <v>2.2713101136136515</v>
      </c>
      <c r="C1009" s="1"/>
      <c r="D1009" s="1"/>
      <c r="E1009" s="1"/>
      <c r="F1009" s="1"/>
      <c r="G1009" s="1"/>
      <c r="H1009" s="1"/>
      <c r="I1009" s="1"/>
      <c r="J1009" s="1"/>
      <c r="K1009" s="1"/>
      <c r="L1009" s="1"/>
      <c r="M1009" s="1"/>
    </row>
    <row r="1010" spans="1:13" x14ac:dyDescent="0.2">
      <c r="A1010" s="30">
        <v>2.2153009629732567</v>
      </c>
      <c r="B1010" s="31">
        <v>1.5445940532879194</v>
      </c>
      <c r="C1010" s="1"/>
      <c r="D1010" s="1"/>
      <c r="E1010" s="1"/>
      <c r="F1010" s="1"/>
      <c r="G1010" s="1"/>
      <c r="H1010" s="1"/>
      <c r="I1010" s="1"/>
      <c r="J1010" s="1"/>
      <c r="K1010" s="1"/>
      <c r="L1010" s="1"/>
      <c r="M1010" s="1"/>
    </row>
    <row r="1011" spans="1:13" x14ac:dyDescent="0.2">
      <c r="A1011" s="30">
        <v>0.99334396249444568</v>
      </c>
      <c r="B1011" s="31">
        <v>4.1190318847585514</v>
      </c>
      <c r="C1011" s="1"/>
      <c r="D1011" s="1"/>
      <c r="E1011" s="1"/>
      <c r="F1011" s="1"/>
      <c r="G1011" s="1"/>
      <c r="H1011" s="1"/>
      <c r="I1011" s="1"/>
      <c r="J1011" s="1"/>
      <c r="K1011" s="1"/>
      <c r="L1011" s="1"/>
      <c r="M1011" s="1"/>
    </row>
    <row r="1012" spans="1:13" x14ac:dyDescent="0.2">
      <c r="A1012" s="30">
        <v>0.26138964009151655</v>
      </c>
      <c r="B1012" s="31">
        <v>2.1855602217505963</v>
      </c>
      <c r="C1012" s="1"/>
      <c r="D1012" s="1"/>
      <c r="E1012" s="1"/>
      <c r="F1012" s="1"/>
      <c r="G1012" s="1"/>
      <c r="H1012" s="1"/>
      <c r="I1012" s="1"/>
      <c r="J1012" s="1"/>
      <c r="K1012" s="1"/>
      <c r="L1012" s="1"/>
      <c r="M1012" s="1"/>
    </row>
    <row r="1013" spans="1:13" x14ac:dyDescent="0.2">
      <c r="A1013" s="30">
        <v>2.4088189007196918</v>
      </c>
      <c r="B1013" s="31">
        <v>0.73351181060682813</v>
      </c>
      <c r="C1013" s="1"/>
      <c r="D1013" s="1"/>
      <c r="E1013" s="1"/>
      <c r="F1013" s="1"/>
      <c r="G1013" s="1"/>
      <c r="H1013" s="1"/>
      <c r="I1013" s="1"/>
      <c r="J1013" s="1"/>
      <c r="K1013" s="1"/>
      <c r="L1013" s="1"/>
      <c r="M1013" s="1"/>
    </row>
    <row r="1014" spans="1:13" x14ac:dyDescent="0.2">
      <c r="A1014" s="30">
        <v>-3.2473890265713345E-2</v>
      </c>
      <c r="B1014" s="31">
        <v>-0.95471160178708403</v>
      </c>
      <c r="C1014" s="1"/>
      <c r="D1014" s="1"/>
      <c r="E1014" s="1"/>
      <c r="F1014" s="1"/>
      <c r="G1014" s="1"/>
      <c r="H1014" s="1"/>
      <c r="I1014" s="1"/>
      <c r="J1014" s="1"/>
      <c r="K1014" s="1"/>
      <c r="L1014" s="1"/>
      <c r="M1014" s="1"/>
    </row>
    <row r="1015" spans="1:13" x14ac:dyDescent="0.2">
      <c r="A1015" s="30">
        <v>1.2273250843982466</v>
      </c>
      <c r="B1015" s="31">
        <v>1.6431396395747631</v>
      </c>
      <c r="C1015" s="1"/>
      <c r="D1015" s="1"/>
      <c r="E1015" s="1"/>
      <c r="F1015" s="1"/>
      <c r="G1015" s="1"/>
      <c r="H1015" s="1"/>
      <c r="I1015" s="1"/>
      <c r="J1015" s="1"/>
      <c r="K1015" s="1"/>
      <c r="L1015" s="1"/>
      <c r="M1015" s="1"/>
    </row>
    <row r="1016" spans="1:13" x14ac:dyDescent="0.2">
      <c r="A1016" s="30">
        <v>1.2514679825823636</v>
      </c>
      <c r="B1016" s="31">
        <v>0.34955359991260149</v>
      </c>
      <c r="C1016" s="1"/>
      <c r="D1016" s="1"/>
      <c r="E1016" s="1"/>
      <c r="F1016" s="1"/>
      <c r="G1016" s="1"/>
      <c r="H1016" s="1"/>
      <c r="I1016" s="1"/>
      <c r="J1016" s="1"/>
      <c r="K1016" s="1"/>
      <c r="L1016" s="1"/>
      <c r="M1016" s="1"/>
    </row>
    <row r="1017" spans="1:13" x14ac:dyDescent="0.2">
      <c r="A1017" s="30">
        <v>1.9923880642652119</v>
      </c>
      <c r="B1017" s="31">
        <v>2.6237780309531193</v>
      </c>
      <c r="C1017" s="1"/>
      <c r="D1017" s="1"/>
      <c r="E1017" s="1"/>
      <c r="F1017" s="1"/>
      <c r="G1017" s="1"/>
      <c r="H1017" s="1"/>
      <c r="I1017" s="1"/>
      <c r="J1017" s="1"/>
      <c r="K1017" s="1"/>
      <c r="L1017" s="1"/>
      <c r="M1017" s="1"/>
    </row>
    <row r="1018" spans="1:13" x14ac:dyDescent="0.2">
      <c r="A1018" s="30">
        <v>0.99546797686859001</v>
      </c>
      <c r="B1018" s="31">
        <v>3.3372097547077302</v>
      </c>
      <c r="C1018" s="1"/>
      <c r="D1018" s="1"/>
      <c r="E1018" s="1"/>
      <c r="F1018" s="1"/>
      <c r="G1018" s="1"/>
      <c r="H1018" s="1"/>
      <c r="I1018" s="1"/>
      <c r="J1018" s="1"/>
      <c r="K1018" s="1"/>
      <c r="L1018" s="1"/>
      <c r="M1018" s="1"/>
    </row>
    <row r="1019" spans="1:13" x14ac:dyDescent="0.2">
      <c r="A1019" s="30">
        <v>2.4060123636545359</v>
      </c>
      <c r="B1019" s="31">
        <v>2.5621512818808143</v>
      </c>
      <c r="C1019" s="1"/>
      <c r="D1019" s="1"/>
      <c r="E1019" s="1"/>
      <c r="F1019" s="1"/>
      <c r="G1019" s="1"/>
      <c r="H1019" s="1"/>
      <c r="I1019" s="1"/>
      <c r="J1019" s="1"/>
      <c r="K1019" s="1"/>
      <c r="L1019" s="1"/>
      <c r="M1019" s="1"/>
    </row>
    <row r="1020" spans="1:13" x14ac:dyDescent="0.2">
      <c r="A1020" s="30">
        <v>1.0929611127894985</v>
      </c>
      <c r="B1020" s="31">
        <v>-3.8832059307984501E-2</v>
      </c>
      <c r="C1020" s="1"/>
      <c r="D1020" s="1"/>
      <c r="E1020" s="1"/>
      <c r="F1020" s="1"/>
      <c r="G1020" s="1"/>
      <c r="H1020" s="1"/>
      <c r="I1020" s="1"/>
      <c r="J1020" s="1"/>
      <c r="K1020" s="1"/>
      <c r="L1020" s="1"/>
      <c r="M1020" s="1"/>
    </row>
    <row r="1021" spans="1:13" x14ac:dyDescent="0.2">
      <c r="A1021" s="30">
        <v>3.4534487073710149</v>
      </c>
      <c r="B1021" s="31">
        <v>-2.1412351027415681</v>
      </c>
      <c r="C1021" s="1"/>
      <c r="D1021" s="1"/>
      <c r="E1021" s="1"/>
      <c r="F1021" s="1"/>
      <c r="G1021" s="1"/>
      <c r="H1021" s="1"/>
      <c r="I1021" s="1"/>
      <c r="J1021" s="1"/>
      <c r="K1021" s="1"/>
      <c r="L1021" s="1"/>
      <c r="M1021" s="1"/>
    </row>
    <row r="1022" spans="1:13" x14ac:dyDescent="0.2">
      <c r="A1022" s="30">
        <v>-0.69501709775928977</v>
      </c>
      <c r="B1022" s="31">
        <v>0.32983649524250924</v>
      </c>
      <c r="C1022" s="1"/>
      <c r="D1022" s="1"/>
      <c r="E1022" s="1"/>
      <c r="F1022" s="1"/>
      <c r="G1022" s="1"/>
      <c r="H1022" s="1"/>
      <c r="I1022" s="1"/>
      <c r="J1022" s="1"/>
      <c r="K1022" s="1"/>
      <c r="L1022" s="1"/>
      <c r="M1022" s="1"/>
    </row>
    <row r="1023" spans="1:13" x14ac:dyDescent="0.2">
      <c r="A1023" s="30">
        <v>2.553947247134317</v>
      </c>
      <c r="B1023" s="31">
        <v>2.4854122426032275</v>
      </c>
      <c r="C1023" s="1"/>
      <c r="D1023" s="1"/>
      <c r="E1023" s="1"/>
      <c r="F1023" s="1"/>
      <c r="G1023" s="1"/>
      <c r="H1023" s="1"/>
      <c r="I1023" s="1"/>
      <c r="J1023" s="1"/>
      <c r="K1023" s="1"/>
      <c r="L1023" s="1"/>
      <c r="M1023" s="1"/>
    </row>
    <row r="1024" spans="1:13" x14ac:dyDescent="0.2">
      <c r="A1024" s="30">
        <v>1.130157450040818</v>
      </c>
      <c r="B1024" s="31">
        <v>-0.96555905713318801</v>
      </c>
      <c r="C1024" s="1"/>
      <c r="D1024" s="1"/>
      <c r="E1024" s="1"/>
      <c r="F1024" s="1"/>
      <c r="G1024" s="1"/>
      <c r="H1024" s="1"/>
      <c r="I1024" s="1"/>
      <c r="J1024" s="1"/>
      <c r="K1024" s="1"/>
      <c r="L1024" s="1"/>
      <c r="M1024" s="1"/>
    </row>
    <row r="1025" spans="1:13" x14ac:dyDescent="0.2">
      <c r="A1025" s="30">
        <v>2.1826827265382045</v>
      </c>
      <c r="B1025" s="31">
        <v>0.94264863182531444</v>
      </c>
      <c r="C1025" s="1"/>
      <c r="D1025" s="1"/>
      <c r="E1025" s="1"/>
      <c r="F1025" s="1"/>
      <c r="G1025" s="1"/>
      <c r="H1025" s="1"/>
      <c r="I1025" s="1"/>
      <c r="J1025" s="1"/>
      <c r="K1025" s="1"/>
      <c r="L1025" s="1"/>
      <c r="M1025" s="1"/>
    </row>
    <row r="1026" spans="1:13" x14ac:dyDescent="0.2">
      <c r="A1026" s="30">
        <v>0.30668249266139402</v>
      </c>
      <c r="B1026" s="31">
        <v>1.0606463729374775</v>
      </c>
      <c r="C1026" s="1"/>
      <c r="D1026" s="1"/>
      <c r="E1026" s="1"/>
      <c r="F1026" s="1"/>
      <c r="G1026" s="1"/>
      <c r="H1026" s="1"/>
      <c r="I1026" s="1"/>
      <c r="J1026" s="1"/>
      <c r="K1026" s="1"/>
      <c r="L1026" s="1"/>
      <c r="M1026" s="1"/>
    </row>
    <row r="1027" spans="1:13" x14ac:dyDescent="0.2">
      <c r="A1027" s="30">
        <v>2.5617266949872493</v>
      </c>
      <c r="B1027" s="31">
        <v>0.15345916561209805</v>
      </c>
      <c r="C1027" s="1"/>
      <c r="D1027" s="1"/>
      <c r="E1027" s="1"/>
      <c r="F1027" s="1"/>
      <c r="G1027" s="1"/>
      <c r="H1027" s="1"/>
      <c r="I1027" s="1"/>
      <c r="J1027" s="1"/>
      <c r="K1027" s="1"/>
      <c r="L1027" s="1"/>
      <c r="M1027" s="1"/>
    </row>
    <row r="1028" spans="1:13" x14ac:dyDescent="0.2">
      <c r="A1028" s="30">
        <v>-1.4732749149033704</v>
      </c>
      <c r="B1028" s="31">
        <v>2.5292541698058146</v>
      </c>
      <c r="C1028" s="1"/>
      <c r="D1028" s="1"/>
      <c r="E1028" s="1"/>
      <c r="F1028" s="1"/>
      <c r="G1028" s="1"/>
      <c r="H1028" s="1"/>
      <c r="I1028" s="1"/>
      <c r="J1028" s="1"/>
      <c r="K1028" s="1"/>
      <c r="L1028" s="1"/>
      <c r="M1028" s="1"/>
    </row>
    <row r="1029" spans="1:13" x14ac:dyDescent="0.2">
      <c r="A1029" s="30">
        <v>1.0204228869909588</v>
      </c>
      <c r="B1029" s="31">
        <v>1.8895691414034397</v>
      </c>
      <c r="C1029" s="1"/>
      <c r="D1029" s="1"/>
      <c r="E1029" s="1"/>
      <c r="F1029" s="1"/>
      <c r="G1029" s="1"/>
      <c r="H1029" s="1"/>
      <c r="I1029" s="1"/>
      <c r="J1029" s="1"/>
      <c r="K1029" s="1"/>
      <c r="L1029" s="1"/>
      <c r="M1029" s="1"/>
    </row>
    <row r="1030" spans="1:13" x14ac:dyDescent="0.2">
      <c r="A1030" s="30">
        <v>-0.30449925796128807</v>
      </c>
      <c r="B1030" s="31">
        <v>0.96054736174263133</v>
      </c>
      <c r="C1030" s="1"/>
      <c r="D1030" s="1"/>
      <c r="E1030" s="1"/>
      <c r="F1030" s="1"/>
      <c r="G1030" s="1"/>
      <c r="H1030" s="1"/>
      <c r="I1030" s="1"/>
      <c r="J1030" s="1"/>
      <c r="K1030" s="1"/>
      <c r="L1030" s="1"/>
      <c r="M1030" s="1"/>
    </row>
    <row r="1031" spans="1:13" x14ac:dyDescent="0.2">
      <c r="A1031" s="30">
        <v>0.346112027913413</v>
      </c>
      <c r="B1031" s="31">
        <v>0.4056983983666701</v>
      </c>
      <c r="C1031" s="1"/>
      <c r="D1031" s="1"/>
      <c r="E1031" s="1"/>
      <c r="F1031" s="1"/>
      <c r="G1031" s="1"/>
      <c r="H1031" s="1"/>
      <c r="I1031" s="1"/>
      <c r="J1031" s="1"/>
      <c r="K1031" s="1"/>
      <c r="L1031" s="1"/>
      <c r="M1031" s="1"/>
    </row>
    <row r="1032" spans="1:13" x14ac:dyDescent="0.2">
      <c r="A1032" s="30">
        <v>2.6857062300083245</v>
      </c>
      <c r="B1032" s="31">
        <v>7.5174316287897724E-2</v>
      </c>
      <c r="C1032" s="1"/>
      <c r="D1032" s="1"/>
      <c r="E1032" s="1"/>
      <c r="F1032" s="1"/>
      <c r="G1032" s="1"/>
      <c r="H1032" s="1"/>
      <c r="I1032" s="1"/>
      <c r="J1032" s="1"/>
      <c r="K1032" s="1"/>
      <c r="L1032" s="1"/>
      <c r="M1032" s="1"/>
    </row>
    <row r="1033" spans="1:13" x14ac:dyDescent="0.2">
      <c r="A1033" s="30">
        <v>-1.0070911001457659</v>
      </c>
      <c r="B1033" s="31">
        <v>1.6177795670799371</v>
      </c>
      <c r="C1033" s="1"/>
      <c r="D1033" s="1"/>
      <c r="E1033" s="1"/>
      <c r="F1033" s="1"/>
      <c r="G1033" s="1"/>
      <c r="H1033" s="1"/>
      <c r="I1033" s="1"/>
      <c r="J1033" s="1"/>
      <c r="K1033" s="1"/>
      <c r="L1033" s="1"/>
      <c r="M1033" s="1"/>
    </row>
    <row r="1034" spans="1:13" x14ac:dyDescent="0.2">
      <c r="A1034" s="30">
        <v>3.099380022305068</v>
      </c>
      <c r="B1034" s="31">
        <v>0.46797198467350232</v>
      </c>
      <c r="C1034" s="1"/>
      <c r="D1034" s="1"/>
      <c r="E1034" s="1"/>
      <c r="F1034" s="1"/>
      <c r="G1034" s="1"/>
      <c r="H1034" s="1"/>
      <c r="I1034" s="1"/>
      <c r="J1034" s="1"/>
      <c r="K1034" s="1"/>
      <c r="L1034" s="1"/>
      <c r="M1034" s="1"/>
    </row>
    <row r="1035" spans="1:13" x14ac:dyDescent="0.2">
      <c r="A1035" s="30">
        <v>0.69096774166508779</v>
      </c>
      <c r="B1035" s="31">
        <v>2.666811586904589</v>
      </c>
      <c r="C1035" s="1"/>
      <c r="D1035" s="1"/>
      <c r="E1035" s="1"/>
      <c r="F1035" s="1"/>
      <c r="G1035" s="1"/>
      <c r="H1035" s="1"/>
      <c r="I1035" s="1"/>
      <c r="J1035" s="1"/>
      <c r="K1035" s="1"/>
      <c r="L1035" s="1"/>
      <c r="M1035" s="1"/>
    </row>
    <row r="1036" spans="1:13" x14ac:dyDescent="0.2">
      <c r="A1036" s="30">
        <v>2.1528279973405207</v>
      </c>
      <c r="B1036" s="31">
        <v>0.92948928194397107</v>
      </c>
      <c r="C1036" s="1"/>
      <c r="D1036" s="1"/>
      <c r="E1036" s="1"/>
      <c r="F1036" s="1"/>
      <c r="G1036" s="1"/>
      <c r="H1036" s="1"/>
      <c r="I1036" s="1"/>
      <c r="J1036" s="1"/>
      <c r="K1036" s="1"/>
      <c r="L1036" s="1"/>
      <c r="M1036" s="1"/>
    </row>
    <row r="1037" spans="1:13" x14ac:dyDescent="0.2">
      <c r="A1037" s="30">
        <v>-1.2947714526034964</v>
      </c>
      <c r="B1037" s="31">
        <v>0.88052230000727616</v>
      </c>
      <c r="C1037" s="1"/>
      <c r="D1037" s="1"/>
      <c r="E1037" s="1"/>
      <c r="F1037" s="1"/>
      <c r="G1037" s="1"/>
      <c r="H1037" s="1"/>
      <c r="I1037" s="1"/>
      <c r="J1037" s="1"/>
      <c r="K1037" s="1"/>
      <c r="L1037" s="1"/>
      <c r="M1037" s="1"/>
    </row>
    <row r="1038" spans="1:13" x14ac:dyDescent="0.2">
      <c r="A1038" s="30">
        <v>-0.98764685860553836</v>
      </c>
      <c r="B1038" s="31">
        <v>0.93085375914799928</v>
      </c>
      <c r="C1038" s="1"/>
      <c r="D1038" s="1"/>
      <c r="E1038" s="1"/>
      <c r="F1038" s="1"/>
      <c r="G1038" s="1"/>
      <c r="H1038" s="1"/>
      <c r="I1038" s="1"/>
      <c r="J1038" s="1"/>
      <c r="K1038" s="1"/>
      <c r="L1038" s="1"/>
      <c r="M1038" s="1"/>
    </row>
    <row r="1039" spans="1:13" x14ac:dyDescent="0.2">
      <c r="A1039" s="30">
        <v>0.91892570393675344</v>
      </c>
      <c r="B1039" s="31">
        <v>1.2159567741020418</v>
      </c>
      <c r="C1039" s="1"/>
      <c r="D1039" s="1"/>
      <c r="E1039" s="1"/>
      <c r="F1039" s="1"/>
      <c r="G1039" s="1"/>
      <c r="H1039" s="1"/>
      <c r="I1039" s="1"/>
      <c r="J1039" s="1"/>
      <c r="K1039" s="1"/>
      <c r="L1039" s="1"/>
      <c r="M1039" s="1"/>
    </row>
    <row r="1040" spans="1:13" x14ac:dyDescent="0.2">
      <c r="A1040" s="30">
        <v>2.7987905008605813</v>
      </c>
      <c r="B1040" s="31">
        <v>0.83814465720405307</v>
      </c>
      <c r="C1040" s="1"/>
      <c r="D1040" s="1"/>
      <c r="E1040" s="1"/>
      <c r="F1040" s="1"/>
      <c r="G1040" s="1"/>
      <c r="H1040" s="1"/>
      <c r="I1040" s="1"/>
      <c r="J1040" s="1"/>
      <c r="K1040" s="1"/>
      <c r="L1040" s="1"/>
      <c r="M1040" s="1"/>
    </row>
    <row r="1041" spans="1:13" x14ac:dyDescent="0.2">
      <c r="A1041" s="30">
        <v>-0.38586236975938393</v>
      </c>
      <c r="B1041" s="31">
        <v>2.878593578738311</v>
      </c>
      <c r="C1041" s="1"/>
      <c r="D1041" s="1"/>
      <c r="E1041" s="1"/>
      <c r="F1041" s="1"/>
      <c r="G1041" s="1"/>
      <c r="H1041" s="1"/>
      <c r="I1041" s="1"/>
      <c r="J1041" s="1"/>
      <c r="K1041" s="1"/>
      <c r="L1041" s="1"/>
      <c r="M1041" s="1"/>
    </row>
    <row r="1042" spans="1:13" x14ac:dyDescent="0.2">
      <c r="A1042" s="30">
        <v>0.61633159249667158</v>
      </c>
      <c r="B1042" s="31">
        <v>0.54132083873116854</v>
      </c>
      <c r="C1042" s="1"/>
      <c r="D1042" s="1"/>
      <c r="E1042" s="1"/>
      <c r="F1042" s="1"/>
      <c r="G1042" s="1"/>
      <c r="H1042" s="1"/>
      <c r="I1042" s="1"/>
      <c r="J1042" s="1"/>
      <c r="K1042" s="1"/>
      <c r="L1042" s="1"/>
      <c r="M1042" s="1"/>
    </row>
    <row r="1043" spans="1:13" x14ac:dyDescent="0.2">
      <c r="A1043" s="30">
        <v>0.60624209358383363</v>
      </c>
      <c r="B1043" s="31">
        <v>1.293768369925087</v>
      </c>
      <c r="C1043" s="1"/>
      <c r="D1043" s="1"/>
      <c r="E1043" s="1"/>
      <c r="F1043" s="1"/>
      <c r="G1043" s="1"/>
      <c r="H1043" s="1"/>
      <c r="I1043" s="1"/>
      <c r="J1043" s="1"/>
      <c r="K1043" s="1"/>
      <c r="L1043" s="1"/>
      <c r="M1043" s="1"/>
    </row>
    <row r="1044" spans="1:13" x14ac:dyDescent="0.2">
      <c r="A1044" s="30">
        <v>0.88841576032020564</v>
      </c>
      <c r="B1044" s="31">
        <v>-1.0042805172578992</v>
      </c>
      <c r="C1044" s="1"/>
      <c r="D1044" s="1"/>
      <c r="E1044" s="1"/>
      <c r="F1044" s="1"/>
      <c r="G1044" s="1"/>
      <c r="H1044" s="1"/>
      <c r="I1044" s="1"/>
      <c r="J1044" s="1"/>
      <c r="K1044" s="1"/>
      <c r="L1044" s="1"/>
      <c r="M1044" s="1"/>
    </row>
    <row r="1045" spans="1:13" x14ac:dyDescent="0.2">
      <c r="A1045" s="30">
        <v>0.20839016798074661</v>
      </c>
      <c r="B1045" s="31">
        <v>0.13276770705272456</v>
      </c>
      <c r="C1045" s="1"/>
      <c r="D1045" s="1"/>
      <c r="E1045" s="1"/>
      <c r="F1045" s="1"/>
      <c r="G1045" s="1"/>
      <c r="H1045" s="1"/>
      <c r="I1045" s="1"/>
      <c r="J1045" s="1"/>
      <c r="K1045" s="1"/>
      <c r="L1045" s="1"/>
      <c r="M1045" s="1"/>
    </row>
    <row r="1046" spans="1:13" x14ac:dyDescent="0.2">
      <c r="A1046" s="30">
        <v>1.9251599930926222</v>
      </c>
      <c r="B1046" s="31">
        <v>0.73971992155985933</v>
      </c>
      <c r="C1046" s="1"/>
      <c r="D1046" s="1"/>
      <c r="E1046" s="1"/>
      <c r="F1046" s="1"/>
      <c r="G1046" s="1"/>
      <c r="H1046" s="1"/>
      <c r="I1046" s="1"/>
      <c r="J1046" s="1"/>
      <c r="K1046" s="1"/>
      <c r="L1046" s="1"/>
      <c r="M1046" s="1"/>
    </row>
    <row r="1047" spans="1:13" x14ac:dyDescent="0.2">
      <c r="A1047" s="30">
        <v>-0.39925712836738969</v>
      </c>
      <c r="B1047" s="31">
        <v>1.9093447702810207</v>
      </c>
      <c r="C1047" s="1"/>
      <c r="D1047" s="1"/>
      <c r="E1047" s="1"/>
      <c r="F1047" s="1"/>
      <c r="G1047" s="1"/>
      <c r="H1047" s="1"/>
      <c r="I1047" s="1"/>
      <c r="J1047" s="1"/>
      <c r="K1047" s="1"/>
      <c r="L1047" s="1"/>
      <c r="M1047" s="1"/>
    </row>
    <row r="1048" spans="1:13" x14ac:dyDescent="0.2">
      <c r="A1048" s="30">
        <v>0.21409608560089244</v>
      </c>
      <c r="B1048" s="31">
        <v>0.75146089311628383</v>
      </c>
      <c r="C1048" s="1"/>
      <c r="D1048" s="1"/>
      <c r="E1048" s="1"/>
      <c r="F1048" s="1"/>
      <c r="G1048" s="1"/>
      <c r="H1048" s="1"/>
      <c r="I1048" s="1"/>
      <c r="J1048" s="1"/>
      <c r="K1048" s="1"/>
      <c r="L1048" s="1"/>
      <c r="M1048" s="1"/>
    </row>
    <row r="1049" spans="1:13" x14ac:dyDescent="0.2">
      <c r="A1049" s="30">
        <v>-0.20633964867368737</v>
      </c>
      <c r="B1049" s="31">
        <v>3.7582639163318179</v>
      </c>
      <c r="C1049" s="1"/>
      <c r="D1049" s="1"/>
      <c r="E1049" s="1"/>
      <c r="F1049" s="1"/>
      <c r="G1049" s="1"/>
      <c r="H1049" s="1"/>
      <c r="I1049" s="1"/>
      <c r="J1049" s="1"/>
      <c r="K1049" s="1"/>
      <c r="L1049" s="1"/>
      <c r="M1049" s="1"/>
    </row>
    <row r="1050" spans="1:13" x14ac:dyDescent="0.2">
      <c r="A1050" s="30">
        <v>-0.90858153986962686</v>
      </c>
      <c r="B1050" s="31">
        <v>1.807905935327522</v>
      </c>
      <c r="C1050" s="1"/>
      <c r="D1050" s="1"/>
      <c r="E1050" s="1"/>
      <c r="F1050" s="1"/>
      <c r="G1050" s="1"/>
      <c r="H1050" s="1"/>
      <c r="I1050" s="1"/>
      <c r="J1050" s="1"/>
      <c r="K1050" s="1"/>
      <c r="L1050" s="1"/>
      <c r="M1050" s="1"/>
    </row>
    <row r="1051" spans="1:13" x14ac:dyDescent="0.2">
      <c r="A1051" s="30">
        <v>2.105237419685968E-2</v>
      </c>
      <c r="B1051" s="31">
        <v>1.2463570300405205</v>
      </c>
      <c r="C1051" s="1"/>
      <c r="D1051" s="1"/>
      <c r="E1051" s="1"/>
      <c r="F1051" s="1"/>
      <c r="G1051" s="1"/>
      <c r="H1051" s="1"/>
      <c r="I1051" s="1"/>
      <c r="J1051" s="1"/>
      <c r="K1051" s="1"/>
      <c r="L1051" s="1"/>
      <c r="M1051" s="1"/>
    </row>
    <row r="1052" spans="1:13" x14ac:dyDescent="0.2">
      <c r="A1052" s="30">
        <v>4.1279059509816829</v>
      </c>
      <c r="B1052" s="31">
        <v>-2.553882846965347</v>
      </c>
      <c r="C1052" s="1"/>
      <c r="D1052" s="1"/>
      <c r="E1052" s="1"/>
      <c r="F1052" s="1"/>
      <c r="G1052" s="1"/>
      <c r="H1052" s="1"/>
      <c r="I1052" s="1"/>
      <c r="J1052" s="1"/>
      <c r="K1052" s="1"/>
      <c r="L1052" s="1"/>
      <c r="M1052" s="1"/>
    </row>
    <row r="1053" spans="1:13" x14ac:dyDescent="0.2">
      <c r="A1053" s="30">
        <v>-0.16726356792451247</v>
      </c>
      <c r="B1053" s="31">
        <v>0.62068483323953194</v>
      </c>
      <c r="C1053" s="1"/>
      <c r="D1053" s="1"/>
      <c r="E1053" s="1"/>
      <c r="F1053" s="1"/>
      <c r="G1053" s="1"/>
      <c r="H1053" s="1"/>
      <c r="I1053" s="1"/>
      <c r="J1053" s="1"/>
      <c r="K1053" s="1"/>
      <c r="L1053" s="1"/>
      <c r="M1053" s="1"/>
    </row>
    <row r="1054" spans="1:13" x14ac:dyDescent="0.2">
      <c r="A1054" s="30">
        <v>1.2243723485811748</v>
      </c>
      <c r="B1054" s="31">
        <v>0.51573144781994373</v>
      </c>
      <c r="C1054" s="1"/>
      <c r="D1054" s="1"/>
      <c r="E1054" s="1"/>
      <c r="F1054" s="1"/>
      <c r="G1054" s="1"/>
      <c r="H1054" s="1"/>
      <c r="I1054" s="1"/>
      <c r="J1054" s="1"/>
      <c r="K1054" s="1"/>
      <c r="L1054" s="1"/>
      <c r="M1054" s="1"/>
    </row>
    <row r="1055" spans="1:13" x14ac:dyDescent="0.2">
      <c r="A1055" s="30">
        <v>-5.6600685292156006E-2</v>
      </c>
      <c r="B1055" s="31">
        <v>0.8433009256424211</v>
      </c>
      <c r="C1055" s="1"/>
      <c r="D1055" s="1"/>
      <c r="E1055" s="1"/>
      <c r="F1055" s="1"/>
      <c r="G1055" s="1"/>
      <c r="H1055" s="1"/>
      <c r="I1055" s="1"/>
      <c r="J1055" s="1"/>
      <c r="K1055" s="1"/>
      <c r="L1055" s="1"/>
      <c r="M1055" s="1"/>
    </row>
    <row r="1056" spans="1:13" x14ac:dyDescent="0.2">
      <c r="A1056" s="30">
        <v>0.35478560704529472</v>
      </c>
      <c r="B1056" s="31">
        <v>4.6537856423896766</v>
      </c>
      <c r="C1056" s="1"/>
      <c r="D1056" s="1"/>
      <c r="E1056" s="1"/>
      <c r="F1056" s="1"/>
      <c r="G1056" s="1"/>
      <c r="H1056" s="1"/>
      <c r="I1056" s="1"/>
      <c r="J1056" s="1"/>
      <c r="K1056" s="1"/>
      <c r="L1056" s="1"/>
      <c r="M1056" s="1"/>
    </row>
    <row r="1057" spans="1:13" x14ac:dyDescent="0.2">
      <c r="A1057" s="30">
        <v>-2.0170035784490352</v>
      </c>
      <c r="B1057" s="31">
        <v>3.280119340319549</v>
      </c>
      <c r="C1057" s="1"/>
      <c r="D1057" s="1"/>
      <c r="E1057" s="1"/>
      <c r="F1057" s="1"/>
      <c r="G1057" s="1"/>
      <c r="H1057" s="1"/>
      <c r="I1057" s="1"/>
      <c r="J1057" s="1"/>
      <c r="K1057" s="1"/>
      <c r="L1057" s="1"/>
      <c r="M1057" s="1"/>
    </row>
    <row r="1058" spans="1:13" x14ac:dyDescent="0.2">
      <c r="A1058" s="30">
        <v>-0.71261805860169192</v>
      </c>
      <c r="B1058" s="31">
        <v>1.3003846586865722</v>
      </c>
      <c r="C1058" s="1"/>
      <c r="D1058" s="1"/>
      <c r="E1058" s="1"/>
      <c r="F1058" s="1"/>
      <c r="G1058" s="1"/>
      <c r="H1058" s="1"/>
      <c r="I1058" s="1"/>
      <c r="J1058" s="1"/>
      <c r="K1058" s="1"/>
      <c r="L1058" s="1"/>
      <c r="M1058" s="1"/>
    </row>
    <row r="1059" spans="1:13" x14ac:dyDescent="0.2">
      <c r="A1059" s="30">
        <v>-0.1471757636462141</v>
      </c>
      <c r="B1059" s="31">
        <v>0.46493670406597853</v>
      </c>
      <c r="C1059" s="1"/>
      <c r="D1059" s="1"/>
      <c r="E1059" s="1"/>
      <c r="F1059" s="1"/>
      <c r="G1059" s="1"/>
      <c r="H1059" s="1"/>
      <c r="I1059" s="1"/>
      <c r="J1059" s="1"/>
      <c r="K1059" s="1"/>
      <c r="L1059" s="1"/>
      <c r="M1059" s="1"/>
    </row>
    <row r="1060" spans="1:13" x14ac:dyDescent="0.2">
      <c r="A1060" s="30">
        <v>4.7443055136724093</v>
      </c>
      <c r="B1060" s="31">
        <v>1.9102656391282431</v>
      </c>
      <c r="C1060" s="1"/>
      <c r="D1060" s="1"/>
      <c r="E1060" s="1"/>
      <c r="F1060" s="1"/>
      <c r="G1060" s="1"/>
      <c r="H1060" s="1"/>
      <c r="I1060" s="1"/>
      <c r="J1060" s="1"/>
      <c r="K1060" s="1"/>
      <c r="L1060" s="1"/>
      <c r="M1060" s="1"/>
    </row>
    <row r="1061" spans="1:13" x14ac:dyDescent="0.2">
      <c r="A1061" s="30">
        <v>6.46535588378917E-2</v>
      </c>
      <c r="B1061" s="31">
        <v>1.8885616497046833</v>
      </c>
      <c r="C1061" s="1"/>
      <c r="D1061" s="1"/>
      <c r="E1061" s="1"/>
      <c r="F1061" s="1"/>
      <c r="G1061" s="1"/>
      <c r="H1061" s="1"/>
      <c r="I1061" s="1"/>
      <c r="J1061" s="1"/>
      <c r="K1061" s="1"/>
      <c r="L1061" s="1"/>
      <c r="M1061" s="1"/>
    </row>
    <row r="1062" spans="1:13" x14ac:dyDescent="0.2">
      <c r="A1062" s="30">
        <v>-1.0428660688472429</v>
      </c>
      <c r="B1062" s="31">
        <v>-1.9607964041493595</v>
      </c>
      <c r="C1062" s="1"/>
      <c r="D1062" s="1"/>
      <c r="E1062" s="1"/>
      <c r="F1062" s="1"/>
      <c r="G1062" s="1"/>
      <c r="H1062" s="1"/>
      <c r="I1062" s="1"/>
      <c r="J1062" s="1"/>
      <c r="K1062" s="1"/>
      <c r="L1062" s="1"/>
      <c r="M1062" s="1"/>
    </row>
    <row r="1063" spans="1:13" x14ac:dyDescent="0.2">
      <c r="A1063" s="30">
        <v>2.8058031941843562</v>
      </c>
      <c r="B1063" s="31">
        <v>0.43520778408482352</v>
      </c>
      <c r="C1063" s="1"/>
      <c r="D1063" s="1"/>
      <c r="E1063" s="1"/>
      <c r="F1063" s="1"/>
      <c r="G1063" s="1"/>
      <c r="H1063" s="1"/>
      <c r="I1063" s="1"/>
      <c r="J1063" s="1"/>
      <c r="K1063" s="1"/>
      <c r="L1063" s="1"/>
      <c r="M1063" s="1"/>
    </row>
    <row r="1064" spans="1:13" x14ac:dyDescent="0.2">
      <c r="A1064" s="30">
        <v>1.3298256026597994</v>
      </c>
      <c r="B1064" s="31">
        <v>1.1001403884924794</v>
      </c>
      <c r="C1064" s="1"/>
      <c r="D1064" s="1"/>
      <c r="E1064" s="1"/>
      <c r="F1064" s="1"/>
      <c r="G1064" s="1"/>
      <c r="H1064" s="1"/>
      <c r="I1064" s="1"/>
      <c r="J1064" s="1"/>
      <c r="K1064" s="1"/>
      <c r="L1064" s="1"/>
      <c r="M1064" s="1"/>
    </row>
    <row r="1065" spans="1:13" x14ac:dyDescent="0.2">
      <c r="A1065" s="30">
        <v>3.3712874558925279</v>
      </c>
      <c r="B1065" s="31">
        <v>3.5814784855200825</v>
      </c>
      <c r="C1065" s="1"/>
      <c r="D1065" s="1"/>
      <c r="E1065" s="1"/>
      <c r="F1065" s="1"/>
      <c r="G1065" s="1"/>
      <c r="H1065" s="1"/>
      <c r="I1065" s="1"/>
      <c r="J1065" s="1"/>
      <c r="K1065" s="1"/>
      <c r="L1065" s="1"/>
      <c r="M1065" s="1"/>
    </row>
    <row r="1066" spans="1:13" x14ac:dyDescent="0.2">
      <c r="A1066" s="30">
        <v>2.7924565745438277</v>
      </c>
      <c r="B1066" s="31">
        <v>0.57491589431403245</v>
      </c>
      <c r="C1066" s="1"/>
      <c r="D1066" s="1"/>
      <c r="E1066" s="1"/>
      <c r="F1066" s="1"/>
      <c r="G1066" s="1"/>
      <c r="H1066" s="1"/>
      <c r="I1066" s="1"/>
      <c r="J1066" s="1"/>
      <c r="K1066" s="1"/>
      <c r="L1066" s="1"/>
      <c r="M1066" s="1"/>
    </row>
    <row r="1067" spans="1:13" x14ac:dyDescent="0.2">
      <c r="A1067" s="30">
        <v>1.4702128612474148</v>
      </c>
      <c r="B1067" s="31">
        <v>0.91403148859288608</v>
      </c>
      <c r="C1067" s="1"/>
      <c r="D1067" s="1"/>
      <c r="E1067" s="1"/>
      <c r="F1067" s="1"/>
      <c r="G1067" s="1"/>
      <c r="H1067" s="1"/>
      <c r="I1067" s="1"/>
      <c r="J1067" s="1"/>
      <c r="K1067" s="1"/>
      <c r="L1067" s="1"/>
      <c r="M1067" s="1"/>
    </row>
    <row r="1068" spans="1:13" x14ac:dyDescent="0.2">
      <c r="A1068" s="30">
        <v>0.92451845317326553</v>
      </c>
      <c r="B1068" s="31">
        <v>1.9743528740830918</v>
      </c>
      <c r="C1068" s="1"/>
      <c r="D1068" s="1"/>
      <c r="E1068" s="1"/>
      <c r="F1068" s="1"/>
      <c r="G1068" s="1"/>
      <c r="H1068" s="1"/>
      <c r="I1068" s="1"/>
      <c r="J1068" s="1"/>
      <c r="K1068" s="1"/>
      <c r="L1068" s="1"/>
      <c r="M1068" s="1"/>
    </row>
    <row r="1069" spans="1:13" x14ac:dyDescent="0.2">
      <c r="A1069" s="30">
        <v>0.53109985376097613</v>
      </c>
      <c r="B1069" s="31">
        <v>0.28899761142785874</v>
      </c>
      <c r="C1069" s="1"/>
      <c r="D1069" s="1"/>
      <c r="E1069" s="1"/>
      <c r="F1069" s="1"/>
      <c r="G1069" s="1"/>
      <c r="H1069" s="1"/>
      <c r="I1069" s="1"/>
      <c r="J1069" s="1"/>
      <c r="K1069" s="1"/>
      <c r="L1069" s="1"/>
      <c r="M1069" s="1"/>
    </row>
    <row r="1070" spans="1:13" x14ac:dyDescent="0.2">
      <c r="A1070" s="30">
        <v>1.2912551671471595</v>
      </c>
      <c r="B1070" s="31">
        <v>0.585144990563498</v>
      </c>
      <c r="C1070" s="1"/>
      <c r="D1070" s="1"/>
      <c r="E1070" s="1"/>
      <c r="F1070" s="1"/>
      <c r="G1070" s="1"/>
      <c r="H1070" s="1"/>
      <c r="I1070" s="1"/>
      <c r="J1070" s="1"/>
      <c r="K1070" s="1"/>
      <c r="L1070" s="1"/>
      <c r="M1070" s="1"/>
    </row>
    <row r="1071" spans="1:13" x14ac:dyDescent="0.2">
      <c r="A1071" s="30">
        <v>-1.2396948939230752</v>
      </c>
      <c r="B1071" s="31">
        <v>0.75808527339622112</v>
      </c>
      <c r="C1071" s="1"/>
      <c r="D1071" s="1"/>
      <c r="E1071" s="1"/>
      <c r="F1071" s="1"/>
      <c r="G1071" s="1"/>
      <c r="H1071" s="1"/>
      <c r="I1071" s="1"/>
      <c r="J1071" s="1"/>
      <c r="K1071" s="1"/>
      <c r="L1071" s="1"/>
      <c r="M1071" s="1"/>
    </row>
    <row r="1072" spans="1:13" x14ac:dyDescent="0.2">
      <c r="A1072" s="30">
        <v>0.1041257423142381</v>
      </c>
      <c r="B1072" s="31">
        <v>0.48711777652792765</v>
      </c>
      <c r="C1072" s="1"/>
      <c r="D1072" s="1"/>
      <c r="E1072" s="1"/>
      <c r="F1072" s="1"/>
      <c r="G1072" s="1"/>
      <c r="H1072" s="1"/>
      <c r="I1072" s="1"/>
      <c r="J1072" s="1"/>
      <c r="K1072" s="1"/>
      <c r="L1072" s="1"/>
      <c r="M1072" s="1"/>
    </row>
    <row r="1073" spans="1:13" x14ac:dyDescent="0.2">
      <c r="A1073" s="30">
        <v>1.8521117501054594</v>
      </c>
      <c r="B1073" s="31">
        <v>-0.17667155180926764</v>
      </c>
      <c r="C1073" s="1"/>
      <c r="D1073" s="1"/>
      <c r="E1073" s="1"/>
      <c r="F1073" s="1"/>
      <c r="G1073" s="1"/>
      <c r="H1073" s="1"/>
      <c r="I1073" s="1"/>
      <c r="J1073" s="1"/>
      <c r="K1073" s="1"/>
      <c r="L1073" s="1"/>
      <c r="M1073" s="1"/>
    </row>
    <row r="1074" spans="1:13" x14ac:dyDescent="0.2">
      <c r="A1074" s="30">
        <v>1.898533513120702</v>
      </c>
      <c r="B1074" s="31">
        <v>1.608343256941017</v>
      </c>
      <c r="C1074" s="1"/>
      <c r="D1074" s="1"/>
      <c r="E1074" s="1"/>
      <c r="F1074" s="1"/>
      <c r="G1074" s="1"/>
      <c r="H1074" s="1"/>
      <c r="I1074" s="1"/>
      <c r="J1074" s="1"/>
      <c r="K1074" s="1"/>
      <c r="L1074" s="1"/>
      <c r="M1074" s="1"/>
    </row>
    <row r="1075" spans="1:13" x14ac:dyDescent="0.2">
      <c r="A1075" s="30">
        <v>1.3599625444636207</v>
      </c>
      <c r="B1075" s="31">
        <v>1.7042918334520893</v>
      </c>
      <c r="C1075" s="1"/>
      <c r="D1075" s="1"/>
      <c r="E1075" s="1"/>
      <c r="F1075" s="1"/>
      <c r="G1075" s="1"/>
      <c r="H1075" s="1"/>
      <c r="I1075" s="1"/>
      <c r="J1075" s="1"/>
      <c r="K1075" s="1"/>
      <c r="L1075" s="1"/>
      <c r="M1075" s="1"/>
    </row>
    <row r="1076" spans="1:13" x14ac:dyDescent="0.2">
      <c r="A1076" s="30">
        <v>3.9007897887888849</v>
      </c>
      <c r="B1076" s="31">
        <v>-0.60316238762621421</v>
      </c>
      <c r="C1076" s="1"/>
      <c r="D1076" s="1"/>
      <c r="E1076" s="1"/>
      <c r="F1076" s="1"/>
      <c r="G1076" s="1"/>
      <c r="H1076" s="1"/>
      <c r="I1076" s="1"/>
      <c r="J1076" s="1"/>
      <c r="K1076" s="1"/>
      <c r="L1076" s="1"/>
      <c r="M1076" s="1"/>
    </row>
    <row r="1077" spans="1:13" x14ac:dyDescent="0.2">
      <c r="A1077" s="30">
        <v>2.2336375582579029</v>
      </c>
      <c r="B1077" s="31">
        <v>2.1816100626403032</v>
      </c>
      <c r="C1077" s="1"/>
      <c r="D1077" s="1"/>
      <c r="E1077" s="1"/>
      <c r="F1077" s="1"/>
      <c r="G1077" s="1"/>
      <c r="H1077" s="1"/>
      <c r="I1077" s="1"/>
      <c r="J1077" s="1"/>
      <c r="K1077" s="1"/>
      <c r="L1077" s="1"/>
      <c r="M1077" s="1"/>
    </row>
    <row r="1078" spans="1:13" x14ac:dyDescent="0.2">
      <c r="A1078" s="30">
        <v>-0.25494031117007987</v>
      </c>
      <c r="B1078" s="31">
        <v>0.66898331012219714</v>
      </c>
      <c r="C1078" s="1"/>
      <c r="D1078" s="1"/>
      <c r="E1078" s="1"/>
      <c r="F1078" s="1"/>
      <c r="G1078" s="1"/>
      <c r="H1078" s="1"/>
      <c r="I1078" s="1"/>
      <c r="J1078" s="1"/>
      <c r="K1078" s="1"/>
      <c r="L1078" s="1"/>
      <c r="M1078" s="1"/>
    </row>
    <row r="1079" spans="1:13" x14ac:dyDescent="0.2">
      <c r="A1079" s="30">
        <v>2.2778418840579153</v>
      </c>
      <c r="B1079" s="31">
        <v>0.22123327634200718</v>
      </c>
      <c r="C1079" s="1"/>
      <c r="D1079" s="1"/>
      <c r="E1079" s="1"/>
      <c r="F1079" s="1"/>
      <c r="G1079" s="1"/>
      <c r="H1079" s="1"/>
      <c r="I1079" s="1"/>
      <c r="J1079" s="1"/>
      <c r="K1079" s="1"/>
      <c r="L1079" s="1"/>
      <c r="M1079" s="1"/>
    </row>
    <row r="1080" spans="1:13" x14ac:dyDescent="0.2">
      <c r="A1080" s="30">
        <v>-0.40168937634553803</v>
      </c>
      <c r="B1080" s="31">
        <v>2.0248879284800818</v>
      </c>
      <c r="C1080" s="1"/>
      <c r="D1080" s="1"/>
      <c r="E1080" s="1"/>
      <c r="F1080" s="1"/>
      <c r="G1080" s="1"/>
      <c r="H1080" s="1"/>
      <c r="I1080" s="1"/>
      <c r="J1080" s="1"/>
      <c r="K1080" s="1"/>
      <c r="L1080" s="1"/>
      <c r="M1080" s="1"/>
    </row>
    <row r="1081" spans="1:13" x14ac:dyDescent="0.2">
      <c r="A1081" s="30">
        <v>1.8874131976872432</v>
      </c>
      <c r="B1081" s="31">
        <v>-0.14660587502971811</v>
      </c>
      <c r="C1081" s="1"/>
      <c r="D1081" s="1"/>
      <c r="E1081" s="1"/>
      <c r="F1081" s="1"/>
      <c r="G1081" s="1"/>
      <c r="H1081" s="1"/>
      <c r="I1081" s="1"/>
      <c r="J1081" s="1"/>
      <c r="K1081" s="1"/>
      <c r="L1081" s="1"/>
      <c r="M1081" s="1"/>
    </row>
    <row r="1082" spans="1:13" x14ac:dyDescent="0.2">
      <c r="A1082" s="30">
        <v>3.047064270410345</v>
      </c>
      <c r="B1082" s="31">
        <v>-0.96275112687868836</v>
      </c>
      <c r="C1082" s="1"/>
      <c r="D1082" s="1"/>
      <c r="E1082" s="1"/>
      <c r="F1082" s="1"/>
      <c r="G1082" s="1"/>
      <c r="H1082" s="1"/>
      <c r="I1082" s="1"/>
      <c r="J1082" s="1"/>
      <c r="K1082" s="1"/>
      <c r="L1082" s="1"/>
      <c r="M1082" s="1"/>
    </row>
    <row r="1083" spans="1:13" x14ac:dyDescent="0.2">
      <c r="A1083" s="30">
        <v>-0.13240595931664267</v>
      </c>
      <c r="B1083" s="31">
        <v>1.9880012644494731</v>
      </c>
      <c r="C1083" s="1"/>
      <c r="D1083" s="1"/>
      <c r="E1083" s="1"/>
      <c r="F1083" s="1"/>
      <c r="G1083" s="1"/>
      <c r="H1083" s="1"/>
      <c r="I1083" s="1"/>
      <c r="J1083" s="1"/>
      <c r="K1083" s="1"/>
      <c r="L1083" s="1"/>
      <c r="M1083" s="1"/>
    </row>
    <row r="1084" spans="1:13" x14ac:dyDescent="0.2">
      <c r="A1084" s="30">
        <v>1.2826233747797922</v>
      </c>
      <c r="B1084" s="31">
        <v>1.0697809389827206</v>
      </c>
      <c r="C1084" s="1"/>
      <c r="D1084" s="1"/>
      <c r="E1084" s="1"/>
      <c r="F1084" s="1"/>
      <c r="G1084" s="1"/>
      <c r="H1084" s="1"/>
      <c r="I1084" s="1"/>
      <c r="J1084" s="1"/>
      <c r="K1084" s="1"/>
      <c r="L1084" s="1"/>
      <c r="M1084" s="1"/>
    </row>
    <row r="1085" spans="1:13" x14ac:dyDescent="0.2">
      <c r="A1085" s="30">
        <v>2.8987429568769052</v>
      </c>
      <c r="B1085" s="31">
        <v>-3.6068733915210975</v>
      </c>
      <c r="C1085" s="1"/>
      <c r="D1085" s="1"/>
      <c r="E1085" s="1"/>
      <c r="F1085" s="1"/>
      <c r="G1085" s="1"/>
      <c r="H1085" s="1"/>
      <c r="I1085" s="1"/>
      <c r="J1085" s="1"/>
      <c r="K1085" s="1"/>
      <c r="L1085" s="1"/>
      <c r="M1085" s="1"/>
    </row>
    <row r="1086" spans="1:13" x14ac:dyDescent="0.2">
      <c r="A1086" s="30">
        <v>-0.54801808066270374</v>
      </c>
      <c r="B1086" s="31">
        <v>1.2334057754848948</v>
      </c>
      <c r="C1086" s="1"/>
      <c r="D1086" s="1"/>
      <c r="E1086" s="1"/>
      <c r="F1086" s="1"/>
      <c r="G1086" s="1"/>
      <c r="H1086" s="1"/>
      <c r="I1086" s="1"/>
      <c r="J1086" s="1"/>
      <c r="K1086" s="1"/>
      <c r="L1086" s="1"/>
      <c r="M1086" s="1"/>
    </row>
    <row r="1087" spans="1:13" x14ac:dyDescent="0.2">
      <c r="A1087" s="30">
        <v>2.4305334715658211</v>
      </c>
      <c r="B1087" s="31">
        <v>0.46868622577916008</v>
      </c>
      <c r="C1087" s="1"/>
      <c r="D1087" s="1"/>
      <c r="E1087" s="1"/>
      <c r="F1087" s="1"/>
      <c r="G1087" s="1"/>
      <c r="H1087" s="1"/>
      <c r="I1087" s="1"/>
      <c r="J1087" s="1"/>
      <c r="K1087" s="1"/>
      <c r="L1087" s="1"/>
      <c r="M1087" s="1"/>
    </row>
    <row r="1088" spans="1:13" x14ac:dyDescent="0.2">
      <c r="A1088" s="30">
        <v>-1.3989354377802834</v>
      </c>
      <c r="B1088" s="31">
        <v>2.7659502404409038</v>
      </c>
      <c r="C1088" s="1"/>
      <c r="D1088" s="1"/>
      <c r="E1088" s="1"/>
      <c r="F1088" s="1"/>
      <c r="G1088" s="1"/>
      <c r="H1088" s="1"/>
      <c r="I1088" s="1"/>
      <c r="J1088" s="1"/>
      <c r="K1088" s="1"/>
      <c r="L1088" s="1"/>
      <c r="M1088" s="1"/>
    </row>
    <row r="1089" spans="1:13" x14ac:dyDescent="0.2">
      <c r="A1089" s="30">
        <v>2.7014749408655558E-2</v>
      </c>
      <c r="B1089" s="31">
        <v>0.67897581508313953</v>
      </c>
      <c r="C1089" s="1"/>
      <c r="D1089" s="1"/>
      <c r="E1089" s="1"/>
      <c r="F1089" s="1"/>
      <c r="G1089" s="1"/>
      <c r="H1089" s="1"/>
      <c r="I1089" s="1"/>
      <c r="J1089" s="1"/>
      <c r="K1089" s="1"/>
      <c r="L1089" s="1"/>
      <c r="M1089" s="1"/>
    </row>
    <row r="1090" spans="1:13" x14ac:dyDescent="0.2">
      <c r="A1090" s="30">
        <v>7.6805544068505704E-2</v>
      </c>
      <c r="B1090" s="31">
        <v>0.37923561128429484</v>
      </c>
      <c r="C1090" s="1"/>
      <c r="D1090" s="1"/>
      <c r="E1090" s="1"/>
      <c r="F1090" s="1"/>
      <c r="G1090" s="1"/>
      <c r="H1090" s="1"/>
      <c r="I1090" s="1"/>
      <c r="J1090" s="1"/>
      <c r="K1090" s="1"/>
      <c r="L1090" s="1"/>
      <c r="M1090" s="1"/>
    </row>
    <row r="1091" spans="1:13" x14ac:dyDescent="0.2">
      <c r="A1091" s="30">
        <v>1.7877027156526095</v>
      </c>
      <c r="B1091" s="31">
        <v>1.2135107278445403</v>
      </c>
      <c r="C1091" s="1"/>
      <c r="D1091" s="1"/>
      <c r="E1091" s="1"/>
      <c r="F1091" s="1"/>
      <c r="G1091" s="1"/>
      <c r="H1091" s="1"/>
      <c r="I1091" s="1"/>
      <c r="J1091" s="1"/>
      <c r="K1091" s="1"/>
      <c r="L1091" s="1"/>
      <c r="M1091" s="1"/>
    </row>
    <row r="1092" spans="1:13" x14ac:dyDescent="0.2">
      <c r="A1092" s="30">
        <v>-3.6036938440611843E-2</v>
      </c>
      <c r="B1092" s="31">
        <v>-3.160869086259499E-2</v>
      </c>
      <c r="C1092" s="1"/>
      <c r="D1092" s="1"/>
      <c r="E1092" s="1"/>
      <c r="F1092" s="1"/>
      <c r="G1092" s="1"/>
      <c r="H1092" s="1"/>
      <c r="I1092" s="1"/>
      <c r="J1092" s="1"/>
      <c r="K1092" s="1"/>
      <c r="L1092" s="1"/>
      <c r="M1092" s="1"/>
    </row>
    <row r="1093" spans="1:13" x14ac:dyDescent="0.2">
      <c r="A1093" s="30">
        <v>0.71485059577481869</v>
      </c>
      <c r="B1093" s="31">
        <v>-9.4805108130151083E-2</v>
      </c>
      <c r="C1093" s="1"/>
      <c r="D1093" s="1"/>
      <c r="E1093" s="1"/>
      <c r="F1093" s="1"/>
      <c r="G1093" s="1"/>
      <c r="H1093" s="1"/>
      <c r="I1093" s="1"/>
      <c r="J1093" s="1"/>
      <c r="K1093" s="1"/>
      <c r="L1093" s="1"/>
      <c r="M1093" s="1"/>
    </row>
    <row r="1094" spans="1:13" x14ac:dyDescent="0.2">
      <c r="A1094" s="30">
        <v>1.2159144686609782</v>
      </c>
      <c r="B1094" s="31">
        <v>0.20865156481784863</v>
      </c>
      <c r="C1094" s="1"/>
      <c r="D1094" s="1"/>
      <c r="E1094" s="1"/>
      <c r="F1094" s="1"/>
      <c r="G1094" s="1"/>
      <c r="H1094" s="1"/>
      <c r="I1094" s="1"/>
      <c r="J1094" s="1"/>
      <c r="K1094" s="1"/>
      <c r="L1094" s="1"/>
      <c r="M1094" s="1"/>
    </row>
    <row r="1095" spans="1:13" x14ac:dyDescent="0.2">
      <c r="A1095" s="30">
        <v>-0.41533974136407514</v>
      </c>
      <c r="B1095" s="31">
        <v>3.3303587799468715</v>
      </c>
      <c r="C1095" s="1"/>
      <c r="D1095" s="1"/>
      <c r="E1095" s="1"/>
      <c r="F1095" s="1"/>
      <c r="G1095" s="1"/>
      <c r="H1095" s="1"/>
      <c r="I1095" s="1"/>
      <c r="J1095" s="1"/>
      <c r="K1095" s="1"/>
      <c r="L1095" s="1"/>
      <c r="M1095" s="1"/>
    </row>
    <row r="1096" spans="1:13" x14ac:dyDescent="0.2">
      <c r="A1096" s="30">
        <v>0.63009895156861362</v>
      </c>
      <c r="B1096" s="31">
        <v>1.4911488053799267</v>
      </c>
      <c r="C1096" s="1"/>
      <c r="D1096" s="1"/>
      <c r="E1096" s="1"/>
      <c r="F1096" s="1"/>
      <c r="G1096" s="1"/>
      <c r="H1096" s="1"/>
      <c r="I1096" s="1"/>
      <c r="J1096" s="1"/>
      <c r="K1096" s="1"/>
      <c r="L1096" s="1"/>
      <c r="M1096" s="1"/>
    </row>
    <row r="1097" spans="1:13" x14ac:dyDescent="0.2">
      <c r="A1097" s="30">
        <v>2.495272998860731</v>
      </c>
      <c r="B1097" s="31">
        <v>-0.3278773304452165</v>
      </c>
      <c r="C1097" s="1"/>
      <c r="D1097" s="1"/>
      <c r="E1097" s="1"/>
      <c r="F1097" s="1"/>
      <c r="G1097" s="1"/>
      <c r="H1097" s="1"/>
      <c r="I1097" s="1"/>
      <c r="J1097" s="1"/>
      <c r="K1097" s="1"/>
      <c r="L1097" s="1"/>
      <c r="M1097" s="1"/>
    </row>
    <row r="1098" spans="1:13" x14ac:dyDescent="0.2">
      <c r="A1098" s="30">
        <v>1.1381317180006376</v>
      </c>
      <c r="B1098" s="31">
        <v>1.7767748959408229</v>
      </c>
      <c r="C1098" s="1"/>
      <c r="D1098" s="1"/>
      <c r="E1098" s="1"/>
      <c r="F1098" s="1"/>
      <c r="G1098" s="1"/>
      <c r="H1098" s="1"/>
      <c r="I1098" s="1"/>
      <c r="J1098" s="1"/>
      <c r="K1098" s="1"/>
      <c r="L1098" s="1"/>
      <c r="M1098" s="1"/>
    </row>
    <row r="1099" spans="1:13" x14ac:dyDescent="0.2">
      <c r="A1099" s="30">
        <v>-1.2853412788277074</v>
      </c>
      <c r="B1099" s="31">
        <v>2.3748260903592762</v>
      </c>
      <c r="C1099" s="1"/>
      <c r="D1099" s="1"/>
      <c r="E1099" s="1"/>
      <c r="F1099" s="1"/>
      <c r="G1099" s="1"/>
      <c r="H1099" s="1"/>
      <c r="I1099" s="1"/>
      <c r="J1099" s="1"/>
      <c r="K1099" s="1"/>
      <c r="L1099" s="1"/>
      <c r="M1099" s="1"/>
    </row>
    <row r="1100" spans="1:13" x14ac:dyDescent="0.2">
      <c r="A1100" s="30">
        <v>-7.1369219827710495E-2</v>
      </c>
      <c r="B1100" s="31">
        <v>0.36920717439446415</v>
      </c>
      <c r="C1100" s="1"/>
      <c r="D1100" s="1"/>
      <c r="E1100" s="1"/>
      <c r="F1100" s="1"/>
      <c r="G1100" s="1"/>
      <c r="H1100" s="1"/>
      <c r="I1100" s="1"/>
      <c r="J1100" s="1"/>
      <c r="K1100" s="1"/>
      <c r="L1100" s="1"/>
      <c r="M1100" s="1"/>
    </row>
    <row r="1101" spans="1:13" x14ac:dyDescent="0.2">
      <c r="A1101" s="30">
        <v>2.2604689071783937</v>
      </c>
      <c r="B1101" s="31">
        <v>2.3802993741448732</v>
      </c>
      <c r="C1101" s="1"/>
      <c r="D1101" s="1"/>
      <c r="E1101" s="1"/>
      <c r="F1101" s="1"/>
      <c r="G1101" s="1"/>
      <c r="H1101" s="1"/>
      <c r="I1101" s="1"/>
      <c r="J1101" s="1"/>
      <c r="K1101" s="1"/>
      <c r="L1101" s="1"/>
      <c r="M1101" s="1"/>
    </row>
    <row r="1102" spans="1:13" x14ac:dyDescent="0.2">
      <c r="A1102" s="30">
        <v>0.2339352625719392</v>
      </c>
      <c r="B1102" s="31">
        <v>0.57019216826650321</v>
      </c>
      <c r="C1102" s="1"/>
      <c r="D1102" s="1"/>
      <c r="E1102" s="1"/>
      <c r="F1102" s="1"/>
      <c r="G1102" s="1"/>
      <c r="H1102" s="1"/>
      <c r="I1102" s="1"/>
      <c r="J1102" s="1"/>
      <c r="K1102" s="1"/>
      <c r="L1102" s="1"/>
      <c r="M1102" s="1"/>
    </row>
    <row r="1103" spans="1:13" x14ac:dyDescent="0.2">
      <c r="A1103" s="30">
        <v>1.9267010382261063</v>
      </c>
      <c r="B1103" s="31">
        <v>2.1493110181401431</v>
      </c>
      <c r="C1103" s="1"/>
      <c r="D1103" s="1"/>
      <c r="E1103" s="1"/>
      <c r="F1103" s="1"/>
      <c r="G1103" s="1"/>
      <c r="H1103" s="1"/>
      <c r="I1103" s="1"/>
      <c r="J1103" s="1"/>
      <c r="K1103" s="1"/>
      <c r="L1103" s="1"/>
      <c r="M1103" s="1"/>
    </row>
    <row r="1104" spans="1:13" x14ac:dyDescent="0.2">
      <c r="A1104" s="30">
        <v>-1.8417541761942724</v>
      </c>
      <c r="B1104" s="31">
        <v>-0.28216896083015208</v>
      </c>
      <c r="C1104" s="1"/>
      <c r="D1104" s="1"/>
      <c r="E1104" s="1"/>
      <c r="F1104" s="1"/>
      <c r="G1104" s="1"/>
      <c r="H1104" s="1"/>
      <c r="I1104" s="1"/>
      <c r="J1104" s="1"/>
      <c r="K1104" s="1"/>
      <c r="L1104" s="1"/>
      <c r="M1104" s="1"/>
    </row>
    <row r="1105" spans="1:13" x14ac:dyDescent="0.2">
      <c r="A1105" s="30">
        <v>1.3850493878873547</v>
      </c>
      <c r="B1105" s="31">
        <v>0.41047849999005759</v>
      </c>
      <c r="C1105" s="1"/>
      <c r="D1105" s="1"/>
      <c r="E1105" s="1"/>
      <c r="F1105" s="1"/>
      <c r="G1105" s="1"/>
      <c r="H1105" s="1"/>
      <c r="I1105" s="1"/>
      <c r="J1105" s="1"/>
      <c r="K1105" s="1"/>
      <c r="L1105" s="1"/>
      <c r="M1105" s="1"/>
    </row>
    <row r="1106" spans="1:13" x14ac:dyDescent="0.2">
      <c r="A1106" s="30">
        <v>3.2648515945881336</v>
      </c>
      <c r="B1106" s="31">
        <v>1.3347954836156313</v>
      </c>
      <c r="C1106" s="1"/>
      <c r="D1106" s="1"/>
      <c r="E1106" s="1"/>
      <c r="F1106" s="1"/>
      <c r="G1106" s="1"/>
      <c r="H1106" s="1"/>
      <c r="I1106" s="1"/>
      <c r="J1106" s="1"/>
      <c r="K1106" s="1"/>
      <c r="L1106" s="1"/>
      <c r="M1106" s="1"/>
    </row>
    <row r="1107" spans="1:13" x14ac:dyDescent="0.2">
      <c r="A1107" s="30">
        <v>-0.31058085324952334</v>
      </c>
      <c r="B1107" s="31">
        <v>2.6471660384530784</v>
      </c>
      <c r="C1107" s="1"/>
      <c r="D1107" s="1"/>
      <c r="E1107" s="1"/>
      <c r="F1107" s="1"/>
      <c r="G1107" s="1"/>
      <c r="H1107" s="1"/>
      <c r="I1107" s="1"/>
      <c r="J1107" s="1"/>
      <c r="K1107" s="1"/>
      <c r="L1107" s="1"/>
      <c r="M1107" s="1"/>
    </row>
    <row r="1108" spans="1:13" x14ac:dyDescent="0.2">
      <c r="A1108" s="30">
        <v>2.0295407788576423</v>
      </c>
      <c r="B1108" s="31">
        <v>-5.8219390732074494E-2</v>
      </c>
      <c r="C1108" s="1"/>
      <c r="D1108" s="1"/>
      <c r="E1108" s="1"/>
      <c r="F1108" s="1"/>
      <c r="G1108" s="1"/>
      <c r="H1108" s="1"/>
      <c r="I1108" s="1"/>
      <c r="J1108" s="1"/>
      <c r="K1108" s="1"/>
      <c r="L1108" s="1"/>
      <c r="M1108" s="1"/>
    </row>
    <row r="1109" spans="1:13" x14ac:dyDescent="0.2">
      <c r="A1109" s="30">
        <v>-2.4921269308946767</v>
      </c>
      <c r="B1109" s="31">
        <v>-1.0517331822432787</v>
      </c>
      <c r="C1109" s="1"/>
      <c r="D1109" s="1"/>
      <c r="E1109" s="1"/>
      <c r="F1109" s="1"/>
      <c r="G1109" s="1"/>
      <c r="H1109" s="1"/>
      <c r="I1109" s="1"/>
      <c r="J1109" s="1"/>
      <c r="K1109" s="1"/>
      <c r="L1109" s="1"/>
      <c r="M1109" s="1"/>
    </row>
    <row r="1110" spans="1:13" x14ac:dyDescent="0.2">
      <c r="A1110" s="30">
        <v>3.0571268407094876</v>
      </c>
      <c r="B1110" s="31">
        <v>9.2254491034949537E-2</v>
      </c>
      <c r="C1110" s="1"/>
      <c r="D1110" s="1"/>
      <c r="E1110" s="1"/>
      <c r="F1110" s="1"/>
      <c r="G1110" s="1"/>
      <c r="H1110" s="1"/>
      <c r="I1110" s="1"/>
      <c r="J1110" s="1"/>
      <c r="K1110" s="1"/>
      <c r="L1110" s="1"/>
      <c r="M1110" s="1"/>
    </row>
    <row r="1111" spans="1:13" x14ac:dyDescent="0.2">
      <c r="A1111" s="30">
        <v>1.7678341482545612</v>
      </c>
      <c r="B1111" s="31">
        <v>1.6827537810301729</v>
      </c>
      <c r="C1111" s="1"/>
      <c r="D1111" s="1"/>
      <c r="E1111" s="1"/>
      <c r="F1111" s="1"/>
      <c r="G1111" s="1"/>
      <c r="H1111" s="1"/>
      <c r="I1111" s="1"/>
      <c r="J1111" s="1"/>
      <c r="K1111" s="1"/>
      <c r="L1111" s="1"/>
      <c r="M1111" s="1"/>
    </row>
    <row r="1112" spans="1:13" x14ac:dyDescent="0.2">
      <c r="A1112" s="30">
        <v>2.8923182533290288</v>
      </c>
      <c r="B1112" s="31">
        <v>1.8791589081304019</v>
      </c>
      <c r="C1112" s="1"/>
      <c r="D1112" s="1"/>
      <c r="E1112" s="1"/>
      <c r="F1112" s="1"/>
      <c r="G1112" s="1"/>
      <c r="H1112" s="1"/>
      <c r="I1112" s="1"/>
      <c r="J1112" s="1"/>
      <c r="K1112" s="1"/>
      <c r="L1112" s="1"/>
      <c r="M1112" s="1"/>
    </row>
    <row r="1113" spans="1:13" x14ac:dyDescent="0.2">
      <c r="A1113" s="30">
        <v>2.0042609331397436</v>
      </c>
      <c r="B1113" s="31">
        <v>0.46343899143623091</v>
      </c>
      <c r="C1113" s="1"/>
      <c r="D1113" s="1"/>
      <c r="E1113" s="1"/>
      <c r="F1113" s="1"/>
      <c r="G1113" s="1"/>
      <c r="H1113" s="1"/>
      <c r="I1113" s="1"/>
      <c r="J1113" s="1"/>
      <c r="K1113" s="1"/>
      <c r="L1113" s="1"/>
      <c r="M1113" s="1"/>
    </row>
    <row r="1114" spans="1:13" x14ac:dyDescent="0.2">
      <c r="A1114" s="30">
        <v>-0.56829185153503559</v>
      </c>
      <c r="B1114" s="31">
        <v>0.31193571913564178</v>
      </c>
      <c r="C1114" s="1"/>
      <c r="D1114" s="1"/>
      <c r="E1114" s="1"/>
      <c r="F1114" s="1"/>
      <c r="G1114" s="1"/>
      <c r="H1114" s="1"/>
      <c r="I1114" s="1"/>
      <c r="J1114" s="1"/>
      <c r="K1114" s="1"/>
      <c r="L1114" s="1"/>
      <c r="M1114" s="1"/>
    </row>
    <row r="1115" spans="1:13" x14ac:dyDescent="0.2">
      <c r="A1115" s="30">
        <v>1.9355433782114675</v>
      </c>
      <c r="B1115" s="31">
        <v>-0.15985051319833676</v>
      </c>
      <c r="C1115" s="1"/>
      <c r="D1115" s="1"/>
      <c r="E1115" s="1"/>
      <c r="F1115" s="1"/>
      <c r="G1115" s="1"/>
      <c r="H1115" s="1"/>
      <c r="I1115" s="1"/>
      <c r="J1115" s="1"/>
      <c r="K1115" s="1"/>
      <c r="L1115" s="1"/>
      <c r="M1115" s="1"/>
    </row>
    <row r="1116" spans="1:13" x14ac:dyDescent="0.2">
      <c r="A1116" s="30">
        <v>0.28820438916173763</v>
      </c>
      <c r="B1116" s="31">
        <v>2.5744349424386503</v>
      </c>
      <c r="C1116" s="1"/>
      <c r="D1116" s="1"/>
      <c r="E1116" s="1"/>
      <c r="F1116" s="1"/>
      <c r="G1116" s="1"/>
      <c r="H1116" s="1"/>
      <c r="I1116" s="1"/>
      <c r="J1116" s="1"/>
      <c r="K1116" s="1"/>
      <c r="L1116" s="1"/>
      <c r="M1116" s="1"/>
    </row>
    <row r="1117" spans="1:13" x14ac:dyDescent="0.2">
      <c r="A1117" s="30">
        <v>0.13702728055236213</v>
      </c>
      <c r="B1117" s="31">
        <v>2.418319760804934</v>
      </c>
      <c r="C1117" s="1"/>
      <c r="D1117" s="1"/>
      <c r="E1117" s="1"/>
      <c r="F1117" s="1"/>
      <c r="G1117" s="1"/>
      <c r="H1117" s="1"/>
      <c r="I1117" s="1"/>
      <c r="J1117" s="1"/>
      <c r="K1117" s="1"/>
      <c r="L1117" s="1"/>
      <c r="M1117" s="1"/>
    </row>
    <row r="1118" spans="1:13" x14ac:dyDescent="0.2">
      <c r="A1118" s="30">
        <v>2.6944553535527813</v>
      </c>
      <c r="B1118" s="31">
        <v>1.0097901099646085</v>
      </c>
      <c r="C1118" s="1"/>
      <c r="D1118" s="1"/>
      <c r="E1118" s="1"/>
      <c r="F1118" s="1"/>
      <c r="G1118" s="1"/>
      <c r="H1118" s="1"/>
      <c r="I1118" s="1"/>
      <c r="J1118" s="1"/>
      <c r="K1118" s="1"/>
      <c r="L1118" s="1"/>
      <c r="M1118" s="1"/>
    </row>
    <row r="1119" spans="1:13" x14ac:dyDescent="0.2">
      <c r="A1119" s="30">
        <v>1.2374921250080493</v>
      </c>
      <c r="B1119" s="31">
        <v>2.7122199751884022</v>
      </c>
      <c r="C1119" s="1"/>
      <c r="D1119" s="1"/>
      <c r="E1119" s="1"/>
      <c r="F1119" s="1"/>
      <c r="G1119" s="1"/>
      <c r="H1119" s="1"/>
      <c r="I1119" s="1"/>
      <c r="J1119" s="1"/>
      <c r="K1119" s="1"/>
      <c r="L1119" s="1"/>
      <c r="M1119" s="1"/>
    </row>
    <row r="1120" spans="1:13" x14ac:dyDescent="0.2">
      <c r="A1120" s="30">
        <v>0.43763493029618861</v>
      </c>
      <c r="B1120" s="31">
        <v>3.9338348121935987</v>
      </c>
      <c r="C1120" s="1"/>
      <c r="D1120" s="1"/>
      <c r="E1120" s="1"/>
      <c r="F1120" s="1"/>
      <c r="G1120" s="1"/>
      <c r="H1120" s="1"/>
      <c r="I1120" s="1"/>
      <c r="J1120" s="1"/>
      <c r="K1120" s="1"/>
      <c r="L1120" s="1"/>
      <c r="M1120" s="1"/>
    </row>
    <row r="1121" spans="1:13" x14ac:dyDescent="0.2">
      <c r="A1121" s="30">
        <v>1.5743018566260365</v>
      </c>
      <c r="B1121" s="31">
        <v>1.7655489836867071</v>
      </c>
      <c r="C1121" s="1"/>
      <c r="D1121" s="1"/>
      <c r="E1121" s="1"/>
      <c r="F1121" s="1"/>
      <c r="G1121" s="1"/>
      <c r="H1121" s="1"/>
      <c r="I1121" s="1"/>
      <c r="J1121" s="1"/>
      <c r="K1121" s="1"/>
      <c r="L1121" s="1"/>
      <c r="M1121" s="1"/>
    </row>
    <row r="1122" spans="1:13" x14ac:dyDescent="0.2">
      <c r="A1122" s="30">
        <v>1.2841444048187287</v>
      </c>
      <c r="B1122" s="31">
        <v>0.72442721314405778</v>
      </c>
      <c r="C1122" s="1"/>
      <c r="D1122" s="1"/>
      <c r="E1122" s="1"/>
      <c r="F1122" s="1"/>
      <c r="G1122" s="1"/>
      <c r="H1122" s="1"/>
      <c r="I1122" s="1"/>
      <c r="J1122" s="1"/>
      <c r="K1122" s="1"/>
      <c r="L1122" s="1"/>
      <c r="M1122" s="1"/>
    </row>
    <row r="1123" spans="1:13" x14ac:dyDescent="0.2">
      <c r="A1123" s="30">
        <v>1.0017243087116532</v>
      </c>
      <c r="B1123" s="31">
        <v>1.9765367088564758</v>
      </c>
      <c r="C1123" s="1"/>
      <c r="D1123" s="1"/>
      <c r="E1123" s="1"/>
      <c r="F1123" s="1"/>
      <c r="G1123" s="1"/>
      <c r="H1123" s="1"/>
      <c r="I1123" s="1"/>
      <c r="J1123" s="1"/>
      <c r="K1123" s="1"/>
      <c r="L1123" s="1"/>
      <c r="M1123" s="1"/>
    </row>
    <row r="1124" spans="1:13" x14ac:dyDescent="0.2">
      <c r="A1124" s="30">
        <v>9.7298263228128068E-2</v>
      </c>
      <c r="B1124" s="31">
        <v>1.0580273738311143</v>
      </c>
      <c r="C1124" s="1"/>
      <c r="D1124" s="1"/>
      <c r="E1124" s="1"/>
      <c r="F1124" s="1"/>
      <c r="G1124" s="1"/>
      <c r="H1124" s="1"/>
      <c r="I1124" s="1"/>
      <c r="J1124" s="1"/>
      <c r="K1124" s="1"/>
      <c r="L1124" s="1"/>
      <c r="M1124" s="1"/>
    </row>
    <row r="1125" spans="1:13" x14ac:dyDescent="0.2">
      <c r="A1125" s="30">
        <v>1.1010167913994167</v>
      </c>
      <c r="B1125" s="31">
        <v>1.1269749704237901</v>
      </c>
      <c r="C1125" s="1"/>
      <c r="D1125" s="1"/>
      <c r="E1125" s="1"/>
      <c r="F1125" s="1"/>
      <c r="G1125" s="1"/>
      <c r="H1125" s="1"/>
      <c r="I1125" s="1"/>
      <c r="J1125" s="1"/>
      <c r="K1125" s="1"/>
      <c r="L1125" s="1"/>
      <c r="M1125" s="1"/>
    </row>
    <row r="1126" spans="1:13" x14ac:dyDescent="0.2">
      <c r="A1126" s="30">
        <v>0.24043509222274118</v>
      </c>
      <c r="B1126" s="31">
        <v>1.547793705898119</v>
      </c>
      <c r="C1126" s="1"/>
      <c r="D1126" s="1"/>
      <c r="E1126" s="1"/>
      <c r="F1126" s="1"/>
      <c r="G1126" s="1"/>
      <c r="H1126" s="1"/>
      <c r="I1126" s="1"/>
      <c r="J1126" s="1"/>
      <c r="K1126" s="1"/>
      <c r="L1126" s="1"/>
      <c r="M1126" s="1"/>
    </row>
    <row r="1127" spans="1:13" x14ac:dyDescent="0.2">
      <c r="A1127" s="30">
        <v>-0.21139181693828002</v>
      </c>
      <c r="B1127" s="31">
        <v>1.0705518128603149</v>
      </c>
      <c r="C1127" s="1"/>
      <c r="D1127" s="1"/>
      <c r="E1127" s="1"/>
      <c r="F1127" s="1"/>
      <c r="G1127" s="1"/>
      <c r="H1127" s="1"/>
      <c r="I1127" s="1"/>
      <c r="J1127" s="1"/>
      <c r="K1127" s="1"/>
      <c r="L1127" s="1"/>
      <c r="M1127" s="1"/>
    </row>
    <row r="1128" spans="1:13" x14ac:dyDescent="0.2">
      <c r="A1128" s="30">
        <v>1.2786447462248183</v>
      </c>
      <c r="B1128" s="31">
        <v>-1.9279718511229942</v>
      </c>
      <c r="C1128" s="1"/>
      <c r="D1128" s="1"/>
      <c r="E1128" s="1"/>
      <c r="F1128" s="1"/>
      <c r="G1128" s="1"/>
      <c r="H1128" s="1"/>
      <c r="I1128" s="1"/>
      <c r="J1128" s="1"/>
      <c r="K1128" s="1"/>
      <c r="L1128" s="1"/>
      <c r="M1128" s="1"/>
    </row>
    <row r="1129" spans="1:13" x14ac:dyDescent="0.2">
      <c r="A1129" s="30">
        <v>1.6007127376146526</v>
      </c>
      <c r="B1129" s="31">
        <v>4.0859368722365144</v>
      </c>
      <c r="C1129" s="1"/>
      <c r="D1129" s="1"/>
      <c r="E1129" s="1"/>
      <c r="F1129" s="1"/>
      <c r="G1129" s="1"/>
      <c r="H1129" s="1"/>
      <c r="I1129" s="1"/>
      <c r="J1129" s="1"/>
      <c r="K1129" s="1"/>
      <c r="L1129" s="1"/>
      <c r="M1129" s="1"/>
    </row>
    <row r="1130" spans="1:13" x14ac:dyDescent="0.2">
      <c r="A1130" s="30">
        <v>1.7857989596942732</v>
      </c>
      <c r="B1130" s="31">
        <v>-0.10596764556303073</v>
      </c>
      <c r="C1130" s="1"/>
      <c r="D1130" s="1"/>
      <c r="E1130" s="1"/>
      <c r="F1130" s="1"/>
      <c r="G1130" s="1"/>
      <c r="H1130" s="1"/>
      <c r="I1130" s="1"/>
      <c r="J1130" s="1"/>
      <c r="K1130" s="1"/>
      <c r="L1130" s="1"/>
      <c r="M1130" s="1"/>
    </row>
    <row r="1131" spans="1:13" x14ac:dyDescent="0.2">
      <c r="A1131" s="30">
        <v>1.3559504508955107</v>
      </c>
      <c r="B1131" s="31">
        <v>0.72746290430070415</v>
      </c>
      <c r="C1131" s="1"/>
      <c r="D1131" s="1"/>
      <c r="E1131" s="1"/>
      <c r="F1131" s="1"/>
      <c r="G1131" s="1"/>
      <c r="H1131" s="1"/>
      <c r="I1131" s="1"/>
      <c r="J1131" s="1"/>
      <c r="K1131" s="1"/>
      <c r="L1131" s="1"/>
      <c r="M1131" s="1"/>
    </row>
    <row r="1132" spans="1:13" x14ac:dyDescent="0.2">
      <c r="A1132" s="30">
        <v>1.6640464284323533</v>
      </c>
      <c r="B1132" s="31">
        <v>0.25360011047294961</v>
      </c>
      <c r="C1132" s="1"/>
      <c r="D1132" s="1"/>
      <c r="E1132" s="1"/>
      <c r="F1132" s="1"/>
      <c r="G1132" s="1"/>
      <c r="H1132" s="1"/>
      <c r="I1132" s="1"/>
      <c r="J1132" s="1"/>
      <c r="K1132" s="1"/>
      <c r="L1132" s="1"/>
      <c r="M1132" s="1"/>
    </row>
    <row r="1133" spans="1:13" x14ac:dyDescent="0.2">
      <c r="A1133" s="30">
        <v>1.963782812636073</v>
      </c>
      <c r="B1133" s="31">
        <v>0.57081328002816822</v>
      </c>
      <c r="C1133" s="1"/>
      <c r="D1133" s="1"/>
      <c r="E1133" s="1"/>
      <c r="F1133" s="1"/>
      <c r="G1133" s="1"/>
      <c r="H1133" s="1"/>
      <c r="I1133" s="1"/>
      <c r="J1133" s="1"/>
      <c r="K1133" s="1"/>
      <c r="L1133" s="1"/>
      <c r="M1133" s="1"/>
    </row>
    <row r="1134" spans="1:13" x14ac:dyDescent="0.2">
      <c r="A1134" s="30">
        <v>0.31121001252485381</v>
      </c>
      <c r="B1134" s="31">
        <v>0.99019593511268089</v>
      </c>
      <c r="C1134" s="1"/>
      <c r="D1134" s="1"/>
      <c r="E1134" s="1"/>
      <c r="F1134" s="1"/>
      <c r="G1134" s="1"/>
      <c r="H1134" s="1"/>
      <c r="I1134" s="1"/>
      <c r="J1134" s="1"/>
      <c r="K1134" s="1"/>
      <c r="L1134" s="1"/>
      <c r="M1134" s="1"/>
    </row>
    <row r="1135" spans="1:13" x14ac:dyDescent="0.2">
      <c r="A1135" s="30">
        <v>1.2015386739066107</v>
      </c>
      <c r="B1135" s="31">
        <v>1.1391183834585386</v>
      </c>
      <c r="C1135" s="1"/>
      <c r="D1135" s="1"/>
      <c r="E1135" s="1"/>
      <c r="F1135" s="1"/>
      <c r="G1135" s="1"/>
      <c r="H1135" s="1"/>
      <c r="I1135" s="1"/>
      <c r="J1135" s="1"/>
      <c r="K1135" s="1"/>
      <c r="L1135" s="1"/>
      <c r="M1135" s="1"/>
    </row>
    <row r="1136" spans="1:13" x14ac:dyDescent="0.2">
      <c r="A1136" s="30">
        <v>-0.37653633718547408</v>
      </c>
      <c r="B1136" s="31">
        <v>1.1833996352542289</v>
      </c>
      <c r="C1136" s="1"/>
      <c r="D1136" s="1"/>
      <c r="E1136" s="1"/>
      <c r="F1136" s="1"/>
      <c r="G1136" s="1"/>
      <c r="H1136" s="1"/>
      <c r="I1136" s="1"/>
      <c r="J1136" s="1"/>
      <c r="K1136" s="1"/>
      <c r="L1136" s="1"/>
      <c r="M1136" s="1"/>
    </row>
    <row r="1137" spans="1:13" x14ac:dyDescent="0.2">
      <c r="A1137" s="30">
        <v>4.0660264266467614</v>
      </c>
      <c r="B1137" s="31">
        <v>-1.1022384043337663E-2</v>
      </c>
      <c r="C1137" s="1"/>
      <c r="D1137" s="1"/>
      <c r="E1137" s="1"/>
      <c r="F1137" s="1"/>
      <c r="G1137" s="1"/>
      <c r="H1137" s="1"/>
      <c r="I1137" s="1"/>
      <c r="J1137" s="1"/>
      <c r="K1137" s="1"/>
      <c r="L1137" s="1"/>
      <c r="M1137" s="1"/>
    </row>
    <row r="1138" spans="1:13" x14ac:dyDescent="0.2">
      <c r="A1138" s="30">
        <v>0.10697462648257783</v>
      </c>
      <c r="B1138" s="31">
        <v>0.68163958411425907</v>
      </c>
      <c r="C1138" s="1"/>
      <c r="D1138" s="1"/>
      <c r="E1138" s="1"/>
      <c r="F1138" s="1"/>
      <c r="G1138" s="1"/>
      <c r="H1138" s="1"/>
      <c r="I1138" s="1"/>
      <c r="J1138" s="1"/>
      <c r="K1138" s="1"/>
      <c r="L1138" s="1"/>
      <c r="M1138" s="1"/>
    </row>
    <row r="1139" spans="1:13" x14ac:dyDescent="0.2">
      <c r="A1139" s="30">
        <v>2.2276773770758758</v>
      </c>
      <c r="B1139" s="31">
        <v>1.7929018350695514</v>
      </c>
      <c r="C1139" s="1"/>
      <c r="D1139" s="1"/>
      <c r="E1139" s="1"/>
      <c r="F1139" s="1"/>
      <c r="G1139" s="1"/>
      <c r="H1139" s="1"/>
      <c r="I1139" s="1"/>
      <c r="J1139" s="1"/>
      <c r="K1139" s="1"/>
      <c r="L1139" s="1"/>
      <c r="M1139" s="1"/>
    </row>
    <row r="1140" spans="1:13" x14ac:dyDescent="0.2">
      <c r="A1140" s="30">
        <v>1.5907926776220247</v>
      </c>
      <c r="B1140" s="31">
        <v>1.337005586781892E-2</v>
      </c>
      <c r="C1140" s="1"/>
      <c r="D1140" s="1"/>
      <c r="E1140" s="1"/>
      <c r="F1140" s="1"/>
      <c r="G1140" s="1"/>
      <c r="H1140" s="1"/>
      <c r="I1140" s="1"/>
      <c r="J1140" s="1"/>
      <c r="K1140" s="1"/>
      <c r="L1140" s="1"/>
      <c r="M1140" s="1"/>
    </row>
    <row r="1141" spans="1:13" x14ac:dyDescent="0.2">
      <c r="A1141" s="30">
        <v>2.1820441831319792</v>
      </c>
      <c r="B1141" s="31">
        <v>0.77441467508615713</v>
      </c>
      <c r="C1141" s="1"/>
      <c r="D1141" s="1"/>
      <c r="E1141" s="1"/>
      <c r="F1141" s="1"/>
      <c r="G1141" s="1"/>
      <c r="H1141" s="1"/>
      <c r="I1141" s="1"/>
      <c r="J1141" s="1"/>
      <c r="K1141" s="1"/>
      <c r="L1141" s="1"/>
      <c r="M1141" s="1"/>
    </row>
    <row r="1142" spans="1:13" x14ac:dyDescent="0.2">
      <c r="A1142" s="30">
        <v>1.7246197433725818</v>
      </c>
      <c r="B1142" s="31">
        <v>-1.7929739936059716</v>
      </c>
      <c r="C1142" s="1"/>
      <c r="D1142" s="1"/>
      <c r="E1142" s="1"/>
      <c r="F1142" s="1"/>
      <c r="G1142" s="1"/>
      <c r="H1142" s="1"/>
      <c r="I1142" s="1"/>
      <c r="J1142" s="1"/>
      <c r="K1142" s="1"/>
      <c r="L1142" s="1"/>
      <c r="M1142" s="1"/>
    </row>
    <row r="1143" spans="1:13" x14ac:dyDescent="0.2">
      <c r="A1143" s="30">
        <v>2.6686274775074343</v>
      </c>
      <c r="B1143" s="31">
        <v>1.5223975740678393</v>
      </c>
      <c r="C1143" s="1"/>
      <c r="D1143" s="1"/>
      <c r="E1143" s="1"/>
      <c r="F1143" s="1"/>
      <c r="G1143" s="1"/>
      <c r="H1143" s="1"/>
      <c r="I1143" s="1"/>
      <c r="J1143" s="1"/>
      <c r="K1143" s="1"/>
      <c r="L1143" s="1"/>
      <c r="M1143" s="1"/>
    </row>
    <row r="1144" spans="1:13" x14ac:dyDescent="0.2">
      <c r="A1144" s="30">
        <v>-2.1070977793113155</v>
      </c>
      <c r="B1144" s="31">
        <v>0.82746281466683591</v>
      </c>
      <c r="C1144" s="1"/>
      <c r="D1144" s="1"/>
      <c r="E1144" s="1"/>
      <c r="F1144" s="1"/>
      <c r="G1144" s="1"/>
      <c r="H1144" s="1"/>
      <c r="I1144" s="1"/>
      <c r="J1144" s="1"/>
      <c r="K1144" s="1"/>
      <c r="L1144" s="1"/>
      <c r="M1144" s="1"/>
    </row>
    <row r="1145" spans="1:13" x14ac:dyDescent="0.2">
      <c r="A1145" s="30">
        <v>1.5564760630495975</v>
      </c>
      <c r="B1145" s="31">
        <v>-1.4232880397598922</v>
      </c>
      <c r="C1145" s="1"/>
      <c r="D1145" s="1"/>
      <c r="E1145" s="1"/>
      <c r="F1145" s="1"/>
      <c r="G1145" s="1"/>
      <c r="H1145" s="1"/>
      <c r="I1145" s="1"/>
      <c r="J1145" s="1"/>
      <c r="K1145" s="1"/>
      <c r="L1145" s="1"/>
      <c r="M1145" s="1"/>
    </row>
    <row r="1146" spans="1:13" x14ac:dyDescent="0.2">
      <c r="A1146" s="30">
        <v>0.52581097077488403</v>
      </c>
      <c r="B1146" s="31">
        <v>-0.96901147047687752</v>
      </c>
      <c r="C1146" s="1"/>
      <c r="D1146" s="1"/>
      <c r="E1146" s="1"/>
      <c r="F1146" s="1"/>
      <c r="G1146" s="1"/>
      <c r="H1146" s="1"/>
      <c r="I1146" s="1"/>
      <c r="J1146" s="1"/>
      <c r="K1146" s="1"/>
      <c r="L1146" s="1"/>
      <c r="M1146" s="1"/>
    </row>
    <row r="1147" spans="1:13" x14ac:dyDescent="0.2">
      <c r="A1147" s="30">
        <v>-1.6531167750529343</v>
      </c>
      <c r="B1147" s="31">
        <v>1.1476171368733448</v>
      </c>
      <c r="C1147" s="1"/>
      <c r="D1147" s="1"/>
      <c r="E1147" s="1"/>
      <c r="F1147" s="1"/>
      <c r="G1147" s="1"/>
      <c r="H1147" s="1"/>
      <c r="I1147" s="1"/>
      <c r="J1147" s="1"/>
      <c r="K1147" s="1"/>
      <c r="L1147" s="1"/>
      <c r="M1147" s="1"/>
    </row>
    <row r="1148" spans="1:13" x14ac:dyDescent="0.2">
      <c r="A1148" s="30">
        <v>1.7647243053876014</v>
      </c>
      <c r="B1148" s="31">
        <v>1.2621321414386915</v>
      </c>
      <c r="C1148" s="1"/>
      <c r="D1148" s="1"/>
      <c r="E1148" s="1"/>
      <c r="F1148" s="1"/>
      <c r="G1148" s="1"/>
      <c r="H1148" s="1"/>
      <c r="I1148" s="1"/>
      <c r="J1148" s="1"/>
      <c r="K1148" s="1"/>
      <c r="L1148" s="1"/>
      <c r="M1148" s="1"/>
    </row>
    <row r="1149" spans="1:13" x14ac:dyDescent="0.2">
      <c r="A1149" s="30">
        <v>2.13372361353803</v>
      </c>
      <c r="B1149" s="31">
        <v>2.2500286890266183</v>
      </c>
      <c r="C1149" s="1"/>
      <c r="D1149" s="1"/>
      <c r="E1149" s="1"/>
      <c r="F1149" s="1"/>
      <c r="G1149" s="1"/>
      <c r="H1149" s="1"/>
      <c r="I1149" s="1"/>
      <c r="J1149" s="1"/>
      <c r="K1149" s="1"/>
      <c r="L1149" s="1"/>
      <c r="M1149" s="1"/>
    </row>
    <row r="1150" spans="1:13" x14ac:dyDescent="0.2">
      <c r="A1150" s="30">
        <v>1.5149395974256548</v>
      </c>
      <c r="B1150" s="31">
        <v>0.77865286541155165</v>
      </c>
      <c r="C1150" s="1"/>
      <c r="D1150" s="1"/>
      <c r="E1150" s="1"/>
      <c r="F1150" s="1"/>
      <c r="G1150" s="1"/>
      <c r="H1150" s="1"/>
      <c r="I1150" s="1"/>
      <c r="J1150" s="1"/>
      <c r="K1150" s="1"/>
      <c r="L1150" s="1"/>
      <c r="M1150" s="1"/>
    </row>
    <row r="1151" spans="1:13" x14ac:dyDescent="0.2">
      <c r="A1151" s="30">
        <v>-1.8483796023705867E-2</v>
      </c>
      <c r="B1151" s="31">
        <v>1.7719836544111467</v>
      </c>
      <c r="C1151" s="1"/>
      <c r="D1151" s="1"/>
      <c r="E1151" s="1"/>
      <c r="F1151" s="1"/>
      <c r="G1151" s="1"/>
      <c r="H1151" s="1"/>
      <c r="I1151" s="1"/>
      <c r="J1151" s="1"/>
      <c r="K1151" s="1"/>
      <c r="L1151" s="1"/>
      <c r="M1151" s="1"/>
    </row>
    <row r="1152" spans="1:13" x14ac:dyDescent="0.2">
      <c r="A1152" s="30">
        <v>-0.42686018394504877</v>
      </c>
      <c r="B1152" s="31">
        <v>2.116547687741507</v>
      </c>
      <c r="C1152" s="1"/>
      <c r="D1152" s="1"/>
      <c r="E1152" s="1"/>
      <c r="F1152" s="1"/>
      <c r="G1152" s="1"/>
      <c r="H1152" s="1"/>
      <c r="I1152" s="1"/>
      <c r="J1152" s="1"/>
      <c r="K1152" s="1"/>
      <c r="L1152" s="1"/>
      <c r="M1152" s="1"/>
    </row>
    <row r="1153" spans="1:13" x14ac:dyDescent="0.2">
      <c r="A1153" s="30">
        <v>3.2918195363489478</v>
      </c>
      <c r="B1153" s="31">
        <v>2.0265807571084031</v>
      </c>
      <c r="C1153" s="1"/>
      <c r="D1153" s="1"/>
      <c r="E1153" s="1"/>
      <c r="F1153" s="1"/>
      <c r="G1153" s="1"/>
      <c r="H1153" s="1"/>
      <c r="I1153" s="1"/>
      <c r="J1153" s="1"/>
      <c r="K1153" s="1"/>
      <c r="L1153" s="1"/>
      <c r="M1153" s="1"/>
    </row>
    <row r="1154" spans="1:13" x14ac:dyDescent="0.2">
      <c r="A1154" s="30">
        <v>3.2527638780881922</v>
      </c>
      <c r="B1154" s="31">
        <v>-1.9489175519833775</v>
      </c>
      <c r="C1154" s="1"/>
      <c r="D1154" s="1"/>
      <c r="E1154" s="1"/>
      <c r="F1154" s="1"/>
      <c r="G1154" s="1"/>
      <c r="H1154" s="1"/>
      <c r="I1154" s="1"/>
      <c r="J1154" s="1"/>
      <c r="K1154" s="1"/>
      <c r="L1154" s="1"/>
      <c r="M1154" s="1"/>
    </row>
    <row r="1155" spans="1:13" x14ac:dyDescent="0.2">
      <c r="A1155" s="30">
        <v>0.46269489439854183</v>
      </c>
      <c r="B1155" s="31">
        <v>-0.24539752606529275</v>
      </c>
      <c r="C1155" s="1"/>
      <c r="D1155" s="1"/>
      <c r="E1155" s="1"/>
      <c r="F1155" s="1"/>
      <c r="G1155" s="1"/>
      <c r="H1155" s="1"/>
      <c r="I1155" s="1"/>
      <c r="J1155" s="1"/>
      <c r="K1155" s="1"/>
      <c r="L1155" s="1"/>
      <c r="M1155" s="1"/>
    </row>
    <row r="1156" spans="1:13" x14ac:dyDescent="0.2">
      <c r="A1156" s="30">
        <v>-1.6287998595827857E-2</v>
      </c>
      <c r="B1156" s="31">
        <v>1.5448871833658986</v>
      </c>
      <c r="C1156" s="1"/>
      <c r="D1156" s="1"/>
      <c r="E1156" s="1"/>
      <c r="F1156" s="1"/>
      <c r="G1156" s="1"/>
      <c r="H1156" s="1"/>
      <c r="I1156" s="1"/>
      <c r="J1156" s="1"/>
      <c r="K1156" s="1"/>
      <c r="L1156" s="1"/>
      <c r="M1156" s="1"/>
    </row>
    <row r="1157" spans="1:13" x14ac:dyDescent="0.2">
      <c r="A1157" s="30">
        <v>1.8972031318734563</v>
      </c>
      <c r="B1157" s="31">
        <v>0.67392053338963831</v>
      </c>
      <c r="C1157" s="1"/>
      <c r="D1157" s="1"/>
      <c r="E1157" s="1"/>
      <c r="F1157" s="1"/>
      <c r="G1157" s="1"/>
      <c r="H1157" s="1"/>
      <c r="I1157" s="1"/>
      <c r="J1157" s="1"/>
      <c r="K1157" s="1"/>
      <c r="L1157" s="1"/>
      <c r="M1157" s="1"/>
    </row>
    <row r="1158" spans="1:13" x14ac:dyDescent="0.2">
      <c r="A1158" s="30">
        <v>-1.4172912759301473</v>
      </c>
      <c r="B1158" s="31">
        <v>0.89532019680190733</v>
      </c>
      <c r="C1158" s="1"/>
      <c r="D1158" s="1"/>
      <c r="E1158" s="1"/>
      <c r="F1158" s="1"/>
      <c r="G1158" s="1"/>
      <c r="H1158" s="1"/>
      <c r="I1158" s="1"/>
      <c r="J1158" s="1"/>
      <c r="K1158" s="1"/>
      <c r="L1158" s="1"/>
      <c r="M1158" s="1"/>
    </row>
    <row r="1159" spans="1:13" x14ac:dyDescent="0.2">
      <c r="A1159" s="30">
        <v>2.9481253570111652</v>
      </c>
      <c r="B1159" s="31">
        <v>1.0458182060200576</v>
      </c>
      <c r="C1159" s="1"/>
      <c r="D1159" s="1"/>
      <c r="E1159" s="1"/>
      <c r="F1159" s="1"/>
      <c r="G1159" s="1"/>
      <c r="H1159" s="1"/>
      <c r="I1159" s="1"/>
      <c r="J1159" s="1"/>
      <c r="K1159" s="1"/>
      <c r="L1159" s="1"/>
      <c r="M1159" s="1"/>
    </row>
    <row r="1160" spans="1:13" x14ac:dyDescent="0.2">
      <c r="A1160" s="30">
        <v>0.90047759253189408</v>
      </c>
      <c r="B1160" s="31">
        <v>2.2927134327470844</v>
      </c>
      <c r="C1160" s="1"/>
      <c r="D1160" s="1"/>
      <c r="E1160" s="1"/>
      <c r="F1160" s="1"/>
      <c r="G1160" s="1"/>
      <c r="H1160" s="1"/>
      <c r="I1160" s="1"/>
      <c r="J1160" s="1"/>
      <c r="K1160" s="1"/>
      <c r="L1160" s="1"/>
      <c r="M1160" s="1"/>
    </row>
    <row r="1161" spans="1:13" x14ac:dyDescent="0.2">
      <c r="A1161" s="30">
        <v>-1.2424998251194439</v>
      </c>
      <c r="B1161" s="31">
        <v>0.67130381408873374</v>
      </c>
      <c r="C1161" s="1"/>
      <c r="D1161" s="1"/>
      <c r="E1161" s="1"/>
      <c r="F1161" s="1"/>
      <c r="G1161" s="1"/>
      <c r="H1161" s="1"/>
      <c r="I1161" s="1"/>
      <c r="J1161" s="1"/>
      <c r="K1161" s="1"/>
      <c r="L1161" s="1"/>
      <c r="M1161" s="1"/>
    </row>
    <row r="1162" spans="1:13" x14ac:dyDescent="0.2">
      <c r="A1162" s="30">
        <v>1.8495801825447906</v>
      </c>
      <c r="B1162" s="31">
        <v>-0.30735728354693381</v>
      </c>
      <c r="C1162" s="1"/>
      <c r="D1162" s="1"/>
      <c r="E1162" s="1"/>
      <c r="F1162" s="1"/>
      <c r="G1162" s="1"/>
      <c r="H1162" s="1"/>
      <c r="I1162" s="1"/>
      <c r="J1162" s="1"/>
      <c r="K1162" s="1"/>
      <c r="L1162" s="1"/>
      <c r="M1162" s="1"/>
    </row>
    <row r="1163" spans="1:13" x14ac:dyDescent="0.2">
      <c r="A1163" s="30">
        <v>1.2968840224968521</v>
      </c>
      <c r="B1163" s="31">
        <v>1.5487788453650475</v>
      </c>
      <c r="C1163" s="1"/>
      <c r="D1163" s="1"/>
      <c r="E1163" s="1"/>
      <c r="F1163" s="1"/>
      <c r="G1163" s="1"/>
      <c r="H1163" s="1"/>
      <c r="I1163" s="1"/>
      <c r="J1163" s="1"/>
      <c r="K1163" s="1"/>
      <c r="L1163" s="1"/>
      <c r="M1163" s="1"/>
    </row>
    <row r="1164" spans="1:13" x14ac:dyDescent="0.2">
      <c r="A1164" s="30">
        <v>3.9921106972576439</v>
      </c>
      <c r="B1164" s="31">
        <v>1.5409590104909436</v>
      </c>
      <c r="C1164" s="1"/>
      <c r="D1164" s="1"/>
      <c r="E1164" s="1"/>
      <c r="F1164" s="1"/>
      <c r="G1164" s="1"/>
      <c r="H1164" s="1"/>
      <c r="I1164" s="1"/>
      <c r="J1164" s="1"/>
      <c r="K1164" s="1"/>
      <c r="L1164" s="1"/>
      <c r="M1164" s="1"/>
    </row>
    <row r="1165" spans="1:13" x14ac:dyDescent="0.2">
      <c r="A1165" s="30">
        <v>-2.5807608894050889</v>
      </c>
      <c r="B1165" s="31">
        <v>0.22994467471946989</v>
      </c>
      <c r="C1165" s="1"/>
      <c r="D1165" s="1"/>
      <c r="E1165" s="1"/>
      <c r="F1165" s="1"/>
      <c r="G1165" s="1"/>
      <c r="H1165" s="1"/>
      <c r="I1165" s="1"/>
      <c r="J1165" s="1"/>
      <c r="K1165" s="1"/>
      <c r="L1165" s="1"/>
      <c r="M1165" s="1"/>
    </row>
    <row r="1166" spans="1:13" x14ac:dyDescent="0.2">
      <c r="A1166" s="30">
        <v>2.2849374365206794</v>
      </c>
      <c r="B1166" s="31">
        <v>1.7605148169048408</v>
      </c>
      <c r="C1166" s="1"/>
      <c r="D1166" s="1"/>
      <c r="E1166" s="1"/>
      <c r="F1166" s="1"/>
      <c r="G1166" s="1"/>
      <c r="H1166" s="1"/>
      <c r="I1166" s="1"/>
      <c r="J1166" s="1"/>
      <c r="K1166" s="1"/>
      <c r="L1166" s="1"/>
      <c r="M1166" s="1"/>
    </row>
    <row r="1167" spans="1:13" x14ac:dyDescent="0.2">
      <c r="A1167" s="30">
        <v>0.29827360138292247</v>
      </c>
      <c r="B1167" s="31">
        <v>1.7311802155087848</v>
      </c>
      <c r="C1167" s="1"/>
      <c r="D1167" s="1"/>
      <c r="E1167" s="1"/>
      <c r="F1167" s="1"/>
      <c r="G1167" s="1"/>
      <c r="H1167" s="1"/>
      <c r="I1167" s="1"/>
      <c r="J1167" s="1"/>
      <c r="K1167" s="1"/>
      <c r="L1167" s="1"/>
      <c r="M1167" s="1"/>
    </row>
    <row r="1168" spans="1:13" x14ac:dyDescent="0.2">
      <c r="A1168" s="30">
        <v>1.9385296120641589</v>
      </c>
      <c r="B1168" s="31">
        <v>0.15996872818557972</v>
      </c>
      <c r="C1168" s="1"/>
      <c r="D1168" s="1"/>
      <c r="E1168" s="1"/>
      <c r="F1168" s="1"/>
      <c r="G1168" s="1"/>
      <c r="H1168" s="1"/>
      <c r="I1168" s="1"/>
      <c r="J1168" s="1"/>
      <c r="K1168" s="1"/>
      <c r="L1168" s="1"/>
      <c r="M1168" s="1"/>
    </row>
    <row r="1169" spans="1:13" x14ac:dyDescent="0.2">
      <c r="A1169" s="30">
        <v>0.69951458365444974</v>
      </c>
      <c r="B1169" s="31">
        <v>-0.60445488542748138</v>
      </c>
      <c r="C1169" s="1"/>
      <c r="D1169" s="1"/>
      <c r="E1169" s="1"/>
      <c r="F1169" s="1"/>
      <c r="G1169" s="1"/>
      <c r="H1169" s="1"/>
      <c r="I1169" s="1"/>
      <c r="J1169" s="1"/>
      <c r="K1169" s="1"/>
      <c r="L1169" s="1"/>
      <c r="M1169" s="1"/>
    </row>
    <row r="1170" spans="1:13" x14ac:dyDescent="0.2">
      <c r="A1170" s="30">
        <v>1.4899354608080053</v>
      </c>
      <c r="B1170" s="31">
        <v>0.39436474875797101</v>
      </c>
      <c r="C1170" s="1"/>
      <c r="D1170" s="1"/>
      <c r="E1170" s="1"/>
      <c r="F1170" s="1"/>
      <c r="G1170" s="1"/>
      <c r="H1170" s="1"/>
      <c r="I1170" s="1"/>
      <c r="J1170" s="1"/>
      <c r="K1170" s="1"/>
      <c r="L1170" s="1"/>
      <c r="M1170" s="1"/>
    </row>
    <row r="1171" spans="1:13" x14ac:dyDescent="0.2">
      <c r="A1171" s="30">
        <v>-1.0003732485301382</v>
      </c>
      <c r="B1171" s="31">
        <v>2.0291832483784011</v>
      </c>
      <c r="C1171" s="1"/>
      <c r="D1171" s="1"/>
      <c r="E1171" s="1"/>
      <c r="F1171" s="1"/>
      <c r="G1171" s="1"/>
      <c r="H1171" s="1"/>
      <c r="I1171" s="1"/>
      <c r="J1171" s="1"/>
      <c r="K1171" s="1"/>
      <c r="L1171" s="1"/>
      <c r="M1171" s="1"/>
    </row>
    <row r="1172" spans="1:13" x14ac:dyDescent="0.2">
      <c r="A1172" s="30">
        <v>1.0100934979722234</v>
      </c>
      <c r="B1172" s="31">
        <v>3.6777785648721641</v>
      </c>
      <c r="C1172" s="1"/>
      <c r="D1172" s="1"/>
      <c r="E1172" s="1"/>
      <c r="F1172" s="1"/>
      <c r="G1172" s="1"/>
      <c r="H1172" s="1"/>
      <c r="I1172" s="1"/>
      <c r="J1172" s="1"/>
      <c r="K1172" s="1"/>
      <c r="L1172" s="1"/>
      <c r="M1172" s="1"/>
    </row>
    <row r="1173" spans="1:13" x14ac:dyDescent="0.2">
      <c r="A1173" s="30">
        <v>-6.9553775488000791E-2</v>
      </c>
      <c r="B1173" s="31">
        <v>0.39213696193845793</v>
      </c>
      <c r="C1173" s="1"/>
      <c r="D1173" s="1"/>
      <c r="E1173" s="1"/>
      <c r="F1173" s="1"/>
      <c r="G1173" s="1"/>
      <c r="H1173" s="1"/>
      <c r="I1173" s="1"/>
      <c r="J1173" s="1"/>
      <c r="K1173" s="1"/>
      <c r="L1173" s="1"/>
      <c r="M1173" s="1"/>
    </row>
    <row r="1174" spans="1:13" x14ac:dyDescent="0.2">
      <c r="A1174" s="30">
        <v>3.3621269898750179</v>
      </c>
      <c r="B1174" s="31">
        <v>0.98007229611844116</v>
      </c>
      <c r="C1174" s="1"/>
      <c r="D1174" s="1"/>
      <c r="E1174" s="1"/>
      <c r="F1174" s="1"/>
      <c r="G1174" s="1"/>
      <c r="H1174" s="1"/>
      <c r="I1174" s="1"/>
      <c r="J1174" s="1"/>
      <c r="K1174" s="1"/>
      <c r="L1174" s="1"/>
      <c r="M1174" s="1"/>
    </row>
    <row r="1175" spans="1:13" x14ac:dyDescent="0.2">
      <c r="A1175" s="30">
        <v>0.21134606812873091</v>
      </c>
      <c r="B1175" s="31">
        <v>0.7260827035658346</v>
      </c>
      <c r="C1175" s="1"/>
      <c r="D1175" s="1"/>
      <c r="E1175" s="1"/>
      <c r="F1175" s="1"/>
      <c r="G1175" s="1"/>
      <c r="H1175" s="1"/>
      <c r="I1175" s="1"/>
      <c r="J1175" s="1"/>
      <c r="K1175" s="1"/>
      <c r="L1175" s="1"/>
      <c r="M1175" s="1"/>
    </row>
    <row r="1176" spans="1:13" x14ac:dyDescent="0.2">
      <c r="A1176" s="30">
        <v>2.5427397367475666</v>
      </c>
      <c r="B1176" s="31">
        <v>0.67525083897849392</v>
      </c>
      <c r="C1176" s="1"/>
      <c r="D1176" s="1"/>
      <c r="E1176" s="1"/>
      <c r="F1176" s="1"/>
      <c r="G1176" s="1"/>
      <c r="H1176" s="1"/>
      <c r="I1176" s="1"/>
      <c r="J1176" s="1"/>
      <c r="K1176" s="1"/>
      <c r="L1176" s="1"/>
      <c r="M1176" s="1"/>
    </row>
    <row r="1177" spans="1:13" x14ac:dyDescent="0.2">
      <c r="A1177" s="30">
        <v>-0.36434578743955603</v>
      </c>
      <c r="B1177" s="31">
        <v>1.1656642696841979</v>
      </c>
      <c r="C1177" s="1"/>
      <c r="D1177" s="1"/>
      <c r="E1177" s="1"/>
      <c r="F1177" s="1"/>
      <c r="G1177" s="1"/>
      <c r="H1177" s="1"/>
      <c r="I1177" s="1"/>
      <c r="J1177" s="1"/>
      <c r="K1177" s="1"/>
      <c r="L1177" s="1"/>
      <c r="M1177" s="1"/>
    </row>
    <row r="1178" spans="1:13" x14ac:dyDescent="0.2">
      <c r="A1178" s="30">
        <v>1.4521405493381381</v>
      </c>
      <c r="B1178" s="31">
        <v>0.37814382670808044</v>
      </c>
      <c r="C1178" s="1"/>
      <c r="D1178" s="1"/>
      <c r="E1178" s="1"/>
      <c r="F1178" s="1"/>
      <c r="G1178" s="1"/>
      <c r="H1178" s="1"/>
      <c r="I1178" s="1"/>
      <c r="J1178" s="1"/>
      <c r="K1178" s="1"/>
      <c r="L1178" s="1"/>
      <c r="M1178" s="1"/>
    </row>
    <row r="1179" spans="1:13" x14ac:dyDescent="0.2">
      <c r="A1179" s="30">
        <v>2.5820970562647183</v>
      </c>
      <c r="B1179" s="31">
        <v>0.82753925990806843</v>
      </c>
      <c r="C1179" s="1"/>
      <c r="D1179" s="1"/>
      <c r="E1179" s="1"/>
      <c r="F1179" s="1"/>
      <c r="G1179" s="1"/>
      <c r="H1179" s="1"/>
      <c r="I1179" s="1"/>
      <c r="J1179" s="1"/>
      <c r="K1179" s="1"/>
      <c r="L1179" s="1"/>
      <c r="M1179" s="1"/>
    </row>
    <row r="1180" spans="1:13" x14ac:dyDescent="0.2">
      <c r="A1180" s="30">
        <v>1.2831560068537804</v>
      </c>
      <c r="B1180" s="31">
        <v>3.3904009218425863</v>
      </c>
      <c r="C1180" s="1"/>
      <c r="D1180" s="1"/>
      <c r="E1180" s="1"/>
      <c r="F1180" s="1"/>
      <c r="G1180" s="1"/>
      <c r="H1180" s="1"/>
      <c r="I1180" s="1"/>
      <c r="J1180" s="1"/>
      <c r="K1180" s="1"/>
      <c r="L1180" s="1"/>
      <c r="M1180" s="1"/>
    </row>
    <row r="1181" spans="1:13" x14ac:dyDescent="0.2">
      <c r="A1181" s="30">
        <v>3.7960988360474737</v>
      </c>
      <c r="B1181" s="31">
        <v>2.8271324208387614</v>
      </c>
      <c r="C1181" s="1"/>
      <c r="D1181" s="1"/>
      <c r="E1181" s="1"/>
      <c r="F1181" s="1"/>
      <c r="G1181" s="1"/>
      <c r="H1181" s="1"/>
      <c r="I1181" s="1"/>
      <c r="J1181" s="1"/>
      <c r="K1181" s="1"/>
      <c r="L1181" s="1"/>
      <c r="M1181" s="1"/>
    </row>
    <row r="1182" spans="1:13" x14ac:dyDescent="0.2">
      <c r="A1182" s="30">
        <v>0.26469385920442234</v>
      </c>
      <c r="B1182" s="31">
        <v>0.94580087275348901</v>
      </c>
      <c r="C1182" s="1"/>
      <c r="D1182" s="1"/>
      <c r="E1182" s="1"/>
      <c r="F1182" s="1"/>
      <c r="G1182" s="1"/>
      <c r="H1182" s="1"/>
      <c r="I1182" s="1"/>
      <c r="J1182" s="1"/>
      <c r="K1182" s="1"/>
      <c r="L1182" s="1"/>
      <c r="M1182" s="1"/>
    </row>
    <row r="1183" spans="1:13" x14ac:dyDescent="0.2">
      <c r="A1183" s="30">
        <v>2.5023855216582294</v>
      </c>
      <c r="B1183" s="31">
        <v>0.92592440529947406</v>
      </c>
      <c r="C1183" s="1"/>
      <c r="D1183" s="1"/>
      <c r="E1183" s="1"/>
      <c r="F1183" s="1"/>
      <c r="G1183" s="1"/>
      <c r="H1183" s="1"/>
      <c r="I1183" s="1"/>
      <c r="J1183" s="1"/>
      <c r="K1183" s="1"/>
      <c r="L1183" s="1"/>
      <c r="M1183" s="1"/>
    </row>
    <row r="1184" spans="1:13" x14ac:dyDescent="0.2">
      <c r="A1184" s="30">
        <v>0.95332723164232014</v>
      </c>
      <c r="B1184" s="31">
        <v>0.53742873835296145</v>
      </c>
      <c r="C1184" s="1"/>
      <c r="D1184" s="1"/>
      <c r="E1184" s="1"/>
      <c r="F1184" s="1"/>
      <c r="G1184" s="1"/>
      <c r="H1184" s="1"/>
      <c r="I1184" s="1"/>
      <c r="J1184" s="1"/>
      <c r="K1184" s="1"/>
      <c r="L1184" s="1"/>
      <c r="M1184" s="1"/>
    </row>
    <row r="1185" spans="1:13" x14ac:dyDescent="0.2">
      <c r="A1185" s="30">
        <v>0.25454368295107921</v>
      </c>
      <c r="B1185" s="31">
        <v>7.151515456820301E-2</v>
      </c>
      <c r="C1185" s="1"/>
      <c r="D1185" s="1"/>
      <c r="E1185" s="1"/>
      <c r="F1185" s="1"/>
      <c r="G1185" s="1"/>
      <c r="H1185" s="1"/>
      <c r="I1185" s="1"/>
      <c r="J1185" s="1"/>
      <c r="K1185" s="1"/>
      <c r="L1185" s="1"/>
      <c r="M1185" s="1"/>
    </row>
    <row r="1186" spans="1:13" x14ac:dyDescent="0.2">
      <c r="A1186" s="30">
        <v>2.1238609703003641</v>
      </c>
      <c r="B1186" s="31">
        <v>2.0906188787526823</v>
      </c>
      <c r="C1186" s="1"/>
      <c r="D1186" s="1"/>
      <c r="E1186" s="1"/>
      <c r="F1186" s="1"/>
      <c r="G1186" s="1"/>
      <c r="H1186" s="1"/>
      <c r="I1186" s="1"/>
      <c r="J1186" s="1"/>
      <c r="K1186" s="1"/>
      <c r="L1186" s="1"/>
      <c r="M1186" s="1"/>
    </row>
    <row r="1187" spans="1:13" x14ac:dyDescent="0.2">
      <c r="A1187" s="30">
        <v>0.9460994463194814</v>
      </c>
      <c r="B1187" s="31">
        <v>0.93941357425693106</v>
      </c>
      <c r="C1187" s="1"/>
      <c r="D1187" s="1"/>
      <c r="E1187" s="1"/>
      <c r="F1187" s="1"/>
      <c r="G1187" s="1"/>
      <c r="H1187" s="1"/>
      <c r="I1187" s="1"/>
      <c r="J1187" s="1"/>
      <c r="K1187" s="1"/>
      <c r="L1187" s="1"/>
      <c r="M1187" s="1"/>
    </row>
    <row r="1188" spans="1:13" x14ac:dyDescent="0.2">
      <c r="A1188" s="30">
        <v>0.80401842497600029</v>
      </c>
      <c r="B1188" s="31">
        <v>1.4518890258268677</v>
      </c>
      <c r="C1188" s="1"/>
      <c r="D1188" s="1"/>
      <c r="E1188" s="1"/>
      <c r="F1188" s="1"/>
      <c r="G1188" s="1"/>
      <c r="H1188" s="1"/>
      <c r="I1188" s="1"/>
      <c r="J1188" s="1"/>
      <c r="K1188" s="1"/>
      <c r="L1188" s="1"/>
      <c r="M1188" s="1"/>
    </row>
    <row r="1189" spans="1:13" x14ac:dyDescent="0.2">
      <c r="A1189" s="30">
        <v>-2.0240617136668742</v>
      </c>
      <c r="B1189" s="31">
        <v>0.75212246692795992</v>
      </c>
      <c r="C1189" s="1"/>
      <c r="D1189" s="1"/>
      <c r="E1189" s="1"/>
      <c r="F1189" s="1"/>
      <c r="G1189" s="1"/>
      <c r="H1189" s="1"/>
      <c r="I1189" s="1"/>
      <c r="J1189" s="1"/>
      <c r="K1189" s="1"/>
      <c r="L1189" s="1"/>
      <c r="M1189" s="1"/>
    </row>
    <row r="1190" spans="1:13" x14ac:dyDescent="0.2">
      <c r="A1190" s="30">
        <v>1.1325858614860973</v>
      </c>
      <c r="B1190" s="31">
        <v>-0.82599071455749096</v>
      </c>
      <c r="C1190" s="1"/>
      <c r="D1190" s="1"/>
      <c r="E1190" s="1"/>
      <c r="F1190" s="1"/>
      <c r="G1190" s="1"/>
      <c r="H1190" s="1"/>
      <c r="I1190" s="1"/>
      <c r="J1190" s="1"/>
      <c r="K1190" s="1"/>
      <c r="L1190" s="1"/>
      <c r="M1190" s="1"/>
    </row>
    <row r="1191" spans="1:13" x14ac:dyDescent="0.2">
      <c r="A1191" s="30">
        <v>-1.0805311767954997</v>
      </c>
      <c r="B1191" s="31">
        <v>0.56538861078685088</v>
      </c>
      <c r="C1191" s="1"/>
      <c r="D1191" s="1"/>
      <c r="E1191" s="1"/>
      <c r="F1191" s="1"/>
      <c r="G1191" s="1"/>
      <c r="H1191" s="1"/>
      <c r="I1191" s="1"/>
      <c r="J1191" s="1"/>
      <c r="K1191" s="1"/>
      <c r="L1191" s="1"/>
      <c r="M1191" s="1"/>
    </row>
    <row r="1192" spans="1:13" x14ac:dyDescent="0.2">
      <c r="A1192" s="30">
        <v>0.15389210351704308</v>
      </c>
      <c r="B1192" s="31">
        <v>1.4894915251573568</v>
      </c>
      <c r="C1192" s="1"/>
      <c r="D1192" s="1"/>
      <c r="E1192" s="1"/>
      <c r="F1192" s="1"/>
      <c r="G1192" s="1"/>
      <c r="H1192" s="1"/>
      <c r="I1192" s="1"/>
      <c r="J1192" s="1"/>
      <c r="K1192" s="1"/>
      <c r="L1192" s="1"/>
      <c r="M1192" s="1"/>
    </row>
    <row r="1193" spans="1:13" x14ac:dyDescent="0.2">
      <c r="A1193" s="30">
        <v>0.8092265882652373</v>
      </c>
      <c r="B1193" s="31">
        <v>1.1378926858455247</v>
      </c>
      <c r="C1193" s="1"/>
      <c r="D1193" s="1"/>
      <c r="E1193" s="1"/>
      <c r="F1193" s="1"/>
      <c r="G1193" s="1"/>
      <c r="H1193" s="1"/>
      <c r="I1193" s="1"/>
      <c r="J1193" s="1"/>
      <c r="K1193" s="1"/>
      <c r="L1193" s="1"/>
      <c r="M1193" s="1"/>
    </row>
    <row r="1194" spans="1:13" x14ac:dyDescent="0.2">
      <c r="A1194" s="30">
        <v>0.80166087839199318</v>
      </c>
      <c r="B1194" s="31">
        <v>2.8411058551574078</v>
      </c>
      <c r="C1194" s="1"/>
      <c r="D1194" s="1"/>
      <c r="E1194" s="1"/>
      <c r="F1194" s="1"/>
      <c r="G1194" s="1"/>
      <c r="H1194" s="1"/>
      <c r="I1194" s="1"/>
      <c r="J1194" s="1"/>
      <c r="K1194" s="1"/>
      <c r="L1194" s="1"/>
      <c r="M1194" s="1"/>
    </row>
    <row r="1195" spans="1:13" x14ac:dyDescent="0.2">
      <c r="A1195" s="30">
        <v>1.0658530748961459</v>
      </c>
      <c r="B1195" s="31">
        <v>1.6041464331671731</v>
      </c>
      <c r="C1195" s="1"/>
      <c r="D1195" s="1"/>
      <c r="E1195" s="1"/>
      <c r="F1195" s="1"/>
      <c r="G1195" s="1"/>
      <c r="H1195" s="1"/>
      <c r="I1195" s="1"/>
      <c r="J1195" s="1"/>
      <c r="K1195" s="1"/>
      <c r="L1195" s="1"/>
      <c r="M1195" s="1"/>
    </row>
    <row r="1196" spans="1:13" x14ac:dyDescent="0.2">
      <c r="A1196" s="30">
        <v>1.3274058593888536</v>
      </c>
      <c r="B1196" s="31">
        <v>-4.5223569690788068</v>
      </c>
      <c r="C1196" s="1"/>
      <c r="D1196" s="1"/>
      <c r="E1196" s="1"/>
      <c r="F1196" s="1"/>
      <c r="G1196" s="1"/>
      <c r="H1196" s="1"/>
      <c r="I1196" s="1"/>
      <c r="J1196" s="1"/>
      <c r="K1196" s="1"/>
      <c r="L1196" s="1"/>
      <c r="M1196" s="1"/>
    </row>
    <row r="1197" spans="1:13" x14ac:dyDescent="0.2">
      <c r="A1197" s="30">
        <v>1.9141435874591739</v>
      </c>
      <c r="B1197" s="31">
        <v>-1.7050879672268411</v>
      </c>
      <c r="C1197" s="1"/>
      <c r="D1197" s="1"/>
      <c r="E1197" s="1"/>
      <c r="F1197" s="1"/>
      <c r="G1197" s="1"/>
      <c r="H1197" s="1"/>
      <c r="I1197" s="1"/>
      <c r="J1197" s="1"/>
      <c r="K1197" s="1"/>
      <c r="L1197" s="1"/>
      <c r="M1197" s="1"/>
    </row>
    <row r="1198" spans="1:13" x14ac:dyDescent="0.2">
      <c r="A1198" s="30">
        <v>2.2061627139402296</v>
      </c>
      <c r="B1198" s="31">
        <v>-8.2180093445455293E-2</v>
      </c>
      <c r="C1198" s="1"/>
      <c r="D1198" s="1"/>
      <c r="E1198" s="1"/>
      <c r="F1198" s="1"/>
      <c r="G1198" s="1"/>
      <c r="H1198" s="1"/>
      <c r="I1198" s="1"/>
      <c r="J1198" s="1"/>
      <c r="K1198" s="1"/>
      <c r="L1198" s="1"/>
      <c r="M1198" s="1"/>
    </row>
    <row r="1199" spans="1:13" x14ac:dyDescent="0.2">
      <c r="A1199" s="30">
        <v>3.2517580097019541</v>
      </c>
      <c r="B1199" s="31">
        <v>-0.13287124257319483</v>
      </c>
      <c r="C1199" s="1"/>
      <c r="D1199" s="1"/>
      <c r="E1199" s="1"/>
      <c r="F1199" s="1"/>
      <c r="G1199" s="1"/>
      <c r="H1199" s="1"/>
      <c r="I1199" s="1"/>
      <c r="J1199" s="1"/>
      <c r="K1199" s="1"/>
      <c r="L1199" s="1"/>
      <c r="M1199" s="1"/>
    </row>
    <row r="1200" spans="1:13" x14ac:dyDescent="0.2">
      <c r="A1200" s="30">
        <v>-0.24359562077100183</v>
      </c>
      <c r="B1200" s="31">
        <v>-0.727748426907181</v>
      </c>
      <c r="C1200" s="1"/>
      <c r="D1200" s="1"/>
      <c r="E1200" s="1"/>
      <c r="F1200" s="1"/>
      <c r="G1200" s="1"/>
      <c r="H1200" s="1"/>
      <c r="I1200" s="1"/>
      <c r="J1200" s="1"/>
      <c r="K1200" s="1"/>
      <c r="L1200" s="1"/>
      <c r="M1200" s="1"/>
    </row>
    <row r="1201" spans="1:13" x14ac:dyDescent="0.2">
      <c r="A1201" s="30">
        <v>-0.21835072577109604</v>
      </c>
      <c r="B1201" s="31">
        <v>-0.52517767719850084</v>
      </c>
      <c r="C1201" s="1"/>
      <c r="D1201" s="1"/>
      <c r="E1201" s="1"/>
      <c r="F1201" s="1"/>
      <c r="G1201" s="1"/>
      <c r="H1201" s="1"/>
      <c r="I1201" s="1"/>
      <c r="J1201" s="1"/>
      <c r="K1201" s="1"/>
      <c r="L1201" s="1"/>
      <c r="M1201" s="1"/>
    </row>
    <row r="1202" spans="1:13" x14ac:dyDescent="0.2">
      <c r="A1202" s="30">
        <v>1.1259932906053005</v>
      </c>
      <c r="B1202" s="31">
        <v>3.4092832806001905</v>
      </c>
      <c r="C1202" s="1"/>
      <c r="D1202" s="1"/>
      <c r="E1202" s="1"/>
      <c r="F1202" s="1"/>
      <c r="G1202" s="1"/>
      <c r="H1202" s="1"/>
      <c r="I1202" s="1"/>
      <c r="J1202" s="1"/>
      <c r="K1202" s="1"/>
      <c r="L1202" s="1"/>
      <c r="M1202" s="1"/>
    </row>
    <row r="1203" spans="1:13" x14ac:dyDescent="0.2">
      <c r="A1203" s="30">
        <v>-2.7001854352181831E-2</v>
      </c>
      <c r="B1203" s="31">
        <v>-0.232727311123613</v>
      </c>
      <c r="C1203" s="1"/>
      <c r="D1203" s="1"/>
      <c r="E1203" s="1"/>
      <c r="F1203" s="1"/>
      <c r="G1203" s="1"/>
      <c r="H1203" s="1"/>
      <c r="I1203" s="1"/>
      <c r="J1203" s="1"/>
      <c r="K1203" s="1"/>
      <c r="L1203" s="1"/>
      <c r="M1203" s="1"/>
    </row>
    <row r="1204" spans="1:13" x14ac:dyDescent="0.2">
      <c r="A1204" s="30">
        <v>4.4174670329487924</v>
      </c>
      <c r="B1204" s="31">
        <v>-0.35847227101893342</v>
      </c>
      <c r="C1204" s="1"/>
      <c r="D1204" s="1"/>
      <c r="E1204" s="1"/>
      <c r="F1204" s="1"/>
      <c r="G1204" s="1"/>
      <c r="H1204" s="1"/>
      <c r="I1204" s="1"/>
      <c r="J1204" s="1"/>
      <c r="K1204" s="1"/>
      <c r="L1204" s="1"/>
      <c r="M1204" s="1"/>
    </row>
    <row r="1205" spans="1:13" x14ac:dyDescent="0.2">
      <c r="A1205" s="30">
        <v>0.15470012289102852</v>
      </c>
      <c r="B1205" s="31">
        <v>0.68666247455311724</v>
      </c>
      <c r="C1205" s="1"/>
      <c r="D1205" s="1"/>
      <c r="E1205" s="1"/>
      <c r="F1205" s="1"/>
      <c r="G1205" s="1"/>
      <c r="H1205" s="1"/>
      <c r="I1205" s="1"/>
      <c r="J1205" s="1"/>
      <c r="K1205" s="1"/>
      <c r="L1205" s="1"/>
      <c r="M1205" s="1"/>
    </row>
    <row r="1206" spans="1:13" x14ac:dyDescent="0.2">
      <c r="A1206" s="30">
        <v>-0.2820164735874956</v>
      </c>
      <c r="B1206" s="31">
        <v>0.76922935402391845</v>
      </c>
      <c r="C1206" s="1"/>
      <c r="D1206" s="1"/>
      <c r="E1206" s="1"/>
      <c r="F1206" s="1"/>
      <c r="G1206" s="1"/>
      <c r="H1206" s="1"/>
      <c r="I1206" s="1"/>
      <c r="J1206" s="1"/>
      <c r="K1206" s="1"/>
      <c r="L1206" s="1"/>
      <c r="M1206" s="1"/>
    </row>
    <row r="1207" spans="1:13" x14ac:dyDescent="0.2">
      <c r="A1207" s="30">
        <v>9.0765932057291554E-2</v>
      </c>
      <c r="B1207" s="31">
        <v>1.7638014424801476</v>
      </c>
      <c r="C1207" s="1"/>
      <c r="D1207" s="1"/>
      <c r="E1207" s="1"/>
      <c r="F1207" s="1"/>
      <c r="G1207" s="1"/>
      <c r="H1207" s="1"/>
      <c r="I1207" s="1"/>
      <c r="J1207" s="1"/>
      <c r="K1207" s="1"/>
      <c r="L1207" s="1"/>
      <c r="M1207" s="1"/>
    </row>
    <row r="1208" spans="1:13" x14ac:dyDescent="0.2">
      <c r="A1208" s="30">
        <v>0.8486703797137426</v>
      </c>
      <c r="B1208" s="31">
        <v>0.432483134147847</v>
      </c>
      <c r="C1208" s="1"/>
      <c r="D1208" s="1"/>
      <c r="E1208" s="1"/>
      <c r="F1208" s="1"/>
      <c r="G1208" s="1"/>
      <c r="H1208" s="1"/>
      <c r="I1208" s="1"/>
      <c r="J1208" s="1"/>
      <c r="K1208" s="1"/>
      <c r="L1208" s="1"/>
      <c r="M1208" s="1"/>
    </row>
    <row r="1209" spans="1:13" x14ac:dyDescent="0.2">
      <c r="A1209" s="30">
        <v>-0.76242448121321094</v>
      </c>
      <c r="B1209" s="31">
        <v>1.7496667742896261</v>
      </c>
      <c r="C1209" s="1"/>
      <c r="D1209" s="1"/>
      <c r="E1209" s="1"/>
      <c r="F1209" s="1"/>
      <c r="G1209" s="1"/>
      <c r="H1209" s="1"/>
      <c r="I1209" s="1"/>
      <c r="J1209" s="1"/>
      <c r="K1209" s="1"/>
      <c r="L1209" s="1"/>
      <c r="M1209" s="1"/>
    </row>
    <row r="1210" spans="1:13" x14ac:dyDescent="0.2">
      <c r="A1210" s="30">
        <v>3.7166209422133827</v>
      </c>
      <c r="B1210" s="31">
        <v>2.470830978657482</v>
      </c>
      <c r="C1210" s="1"/>
      <c r="D1210" s="1"/>
      <c r="E1210" s="1"/>
      <c r="F1210" s="1"/>
      <c r="G1210" s="1"/>
      <c r="H1210" s="1"/>
      <c r="I1210" s="1"/>
      <c r="J1210" s="1"/>
      <c r="K1210" s="1"/>
      <c r="L1210" s="1"/>
      <c r="M1210" s="1"/>
    </row>
    <row r="1211" spans="1:13" x14ac:dyDescent="0.2">
      <c r="A1211" s="30">
        <v>2.2506494575847471</v>
      </c>
      <c r="B1211" s="31">
        <v>1.1993519909146433</v>
      </c>
      <c r="C1211" s="1"/>
      <c r="D1211" s="1"/>
      <c r="E1211" s="1"/>
      <c r="F1211" s="1"/>
      <c r="G1211" s="1"/>
      <c r="H1211" s="1"/>
      <c r="I1211" s="1"/>
      <c r="J1211" s="1"/>
      <c r="K1211" s="1"/>
      <c r="L1211" s="1"/>
      <c r="M1211" s="1"/>
    </row>
    <row r="1212" spans="1:13" x14ac:dyDescent="0.2">
      <c r="A1212" s="30">
        <v>-0.71342449099809591</v>
      </c>
      <c r="B1212" s="31">
        <v>-1.543564905990662</v>
      </c>
      <c r="C1212" s="1"/>
      <c r="D1212" s="1"/>
      <c r="E1212" s="1"/>
      <c r="F1212" s="1"/>
      <c r="G1212" s="1"/>
      <c r="H1212" s="1"/>
      <c r="I1212" s="1"/>
      <c r="J1212" s="1"/>
      <c r="K1212" s="1"/>
      <c r="L1212" s="1"/>
      <c r="M1212" s="1"/>
    </row>
    <row r="1213" spans="1:13" x14ac:dyDescent="0.2">
      <c r="A1213" s="30">
        <v>2.1439149117602021</v>
      </c>
      <c r="B1213" s="31">
        <v>0.1179707484703213</v>
      </c>
      <c r="C1213" s="1"/>
      <c r="D1213" s="1"/>
      <c r="E1213" s="1"/>
      <c r="F1213" s="1"/>
      <c r="G1213" s="1"/>
      <c r="H1213" s="1"/>
      <c r="I1213" s="1"/>
      <c r="J1213" s="1"/>
      <c r="K1213" s="1"/>
      <c r="L1213" s="1"/>
      <c r="M1213" s="1"/>
    </row>
    <row r="1214" spans="1:13" x14ac:dyDescent="0.2">
      <c r="A1214" s="30">
        <v>0.92436771244099103</v>
      </c>
      <c r="B1214" s="31">
        <v>3.0191207742726469</v>
      </c>
      <c r="C1214" s="1"/>
      <c r="D1214" s="1"/>
      <c r="E1214" s="1"/>
      <c r="F1214" s="1"/>
      <c r="G1214" s="1"/>
      <c r="H1214" s="1"/>
      <c r="I1214" s="1"/>
      <c r="J1214" s="1"/>
      <c r="K1214" s="1"/>
      <c r="L1214" s="1"/>
      <c r="M1214" s="1"/>
    </row>
    <row r="1215" spans="1:13" x14ac:dyDescent="0.2">
      <c r="A1215" s="30">
        <v>-1.4502151396277929</v>
      </c>
      <c r="B1215" s="31">
        <v>3.5551230037568562</v>
      </c>
      <c r="C1215" s="1"/>
      <c r="D1215" s="1"/>
      <c r="E1215" s="1"/>
      <c r="F1215" s="1"/>
      <c r="G1215" s="1"/>
      <c r="H1215" s="1"/>
      <c r="I1215" s="1"/>
      <c r="J1215" s="1"/>
      <c r="K1215" s="1"/>
      <c r="L1215" s="1"/>
      <c r="M1215" s="1"/>
    </row>
    <row r="1216" spans="1:13" x14ac:dyDescent="0.2">
      <c r="A1216" s="30">
        <v>2.3949187355484662</v>
      </c>
      <c r="B1216" s="31">
        <v>3.0350467358832511</v>
      </c>
      <c r="C1216" s="1"/>
      <c r="D1216" s="1"/>
      <c r="E1216" s="1"/>
      <c r="F1216" s="1"/>
      <c r="G1216" s="1"/>
      <c r="H1216" s="1"/>
      <c r="I1216" s="1"/>
      <c r="J1216" s="1"/>
      <c r="K1216" s="1"/>
      <c r="L1216" s="1"/>
      <c r="M1216" s="1"/>
    </row>
    <row r="1217" spans="1:13" x14ac:dyDescent="0.2">
      <c r="A1217" s="30">
        <v>-0.29439541287777438</v>
      </c>
      <c r="B1217" s="31">
        <v>0.6733144355867916</v>
      </c>
      <c r="C1217" s="1"/>
      <c r="D1217" s="1"/>
      <c r="E1217" s="1"/>
      <c r="F1217" s="1"/>
      <c r="G1217" s="1"/>
      <c r="H1217" s="1"/>
      <c r="I1217" s="1"/>
      <c r="J1217" s="1"/>
      <c r="K1217" s="1"/>
      <c r="L1217" s="1"/>
      <c r="M1217" s="1"/>
    </row>
    <row r="1218" spans="1:13" x14ac:dyDescent="0.2">
      <c r="A1218" s="30">
        <v>-0.47569970476297563</v>
      </c>
      <c r="B1218" s="31">
        <v>1.1631222391613554</v>
      </c>
      <c r="C1218" s="1"/>
      <c r="D1218" s="1"/>
      <c r="E1218" s="1"/>
      <c r="F1218" s="1"/>
      <c r="G1218" s="1"/>
      <c r="H1218" s="1"/>
      <c r="I1218" s="1"/>
      <c r="J1218" s="1"/>
      <c r="K1218" s="1"/>
      <c r="L1218" s="1"/>
      <c r="M1218" s="1"/>
    </row>
    <row r="1219" spans="1:13" x14ac:dyDescent="0.2">
      <c r="A1219" s="30">
        <v>3.8674873720358383</v>
      </c>
      <c r="B1219" s="31">
        <v>1.6311599429428436</v>
      </c>
      <c r="C1219" s="1"/>
      <c r="D1219" s="1"/>
      <c r="E1219" s="1"/>
      <c r="F1219" s="1"/>
      <c r="G1219" s="1"/>
      <c r="H1219" s="1"/>
      <c r="I1219" s="1"/>
      <c r="J1219" s="1"/>
      <c r="K1219" s="1"/>
      <c r="L1219" s="1"/>
      <c r="M1219" s="1"/>
    </row>
    <row r="1220" spans="1:13" x14ac:dyDescent="0.2">
      <c r="A1220" s="30">
        <v>3.4423964826068181</v>
      </c>
      <c r="B1220" s="31">
        <v>1.1930822380887802</v>
      </c>
      <c r="C1220" s="1"/>
      <c r="D1220" s="1"/>
      <c r="E1220" s="1"/>
      <c r="F1220" s="1"/>
      <c r="G1220" s="1"/>
      <c r="H1220" s="1"/>
      <c r="I1220" s="1"/>
      <c r="J1220" s="1"/>
      <c r="K1220" s="1"/>
      <c r="L1220" s="1"/>
      <c r="M1220" s="1"/>
    </row>
    <row r="1221" spans="1:13" x14ac:dyDescent="0.2">
      <c r="A1221" s="30">
        <v>0.8407872004683038</v>
      </c>
      <c r="B1221" s="31">
        <v>0.39315765474504138</v>
      </c>
      <c r="C1221" s="1"/>
      <c r="D1221" s="1"/>
      <c r="E1221" s="1"/>
      <c r="F1221" s="1"/>
      <c r="G1221" s="1"/>
      <c r="H1221" s="1"/>
      <c r="I1221" s="1"/>
      <c r="J1221" s="1"/>
      <c r="K1221" s="1"/>
      <c r="L1221" s="1"/>
      <c r="M1221" s="1"/>
    </row>
    <row r="1222" spans="1:13" x14ac:dyDescent="0.2">
      <c r="A1222" s="30">
        <v>3.087391913401325</v>
      </c>
      <c r="B1222" s="31">
        <v>0.31488572911057378</v>
      </c>
      <c r="C1222" s="1"/>
      <c r="D1222" s="1"/>
      <c r="E1222" s="1"/>
      <c r="F1222" s="1"/>
      <c r="G1222" s="1"/>
      <c r="H1222" s="1"/>
      <c r="I1222" s="1"/>
      <c r="J1222" s="1"/>
      <c r="K1222" s="1"/>
      <c r="L1222" s="1"/>
      <c r="M1222" s="1"/>
    </row>
    <row r="1223" spans="1:13" x14ac:dyDescent="0.2">
      <c r="A1223" s="30">
        <v>-0.38135122275975342</v>
      </c>
      <c r="B1223" s="31">
        <v>-0.81768036052819237</v>
      </c>
      <c r="C1223" s="1"/>
      <c r="D1223" s="1"/>
      <c r="E1223" s="1"/>
      <c r="F1223" s="1"/>
      <c r="G1223" s="1"/>
      <c r="H1223" s="1"/>
      <c r="I1223" s="1"/>
      <c r="J1223" s="1"/>
      <c r="K1223" s="1"/>
      <c r="L1223" s="1"/>
      <c r="M1223" s="1"/>
    </row>
    <row r="1224" spans="1:13" x14ac:dyDescent="0.2">
      <c r="A1224" s="30">
        <v>2.4378863501118997</v>
      </c>
      <c r="B1224" s="31">
        <v>2.4869663731490732</v>
      </c>
      <c r="C1224" s="1"/>
      <c r="D1224" s="1"/>
      <c r="E1224" s="1"/>
      <c r="F1224" s="1"/>
      <c r="G1224" s="1"/>
      <c r="H1224" s="1"/>
      <c r="I1224" s="1"/>
      <c r="J1224" s="1"/>
      <c r="K1224" s="1"/>
      <c r="L1224" s="1"/>
      <c r="M1224" s="1"/>
    </row>
    <row r="1225" spans="1:13" x14ac:dyDescent="0.2">
      <c r="A1225" s="30">
        <v>-0.69854418114054317</v>
      </c>
      <c r="B1225" s="31">
        <v>-2.8038616428750838</v>
      </c>
      <c r="C1225" s="1"/>
      <c r="D1225" s="1"/>
      <c r="E1225" s="1"/>
      <c r="F1225" s="1"/>
      <c r="G1225" s="1"/>
      <c r="H1225" s="1"/>
      <c r="I1225" s="1"/>
      <c r="J1225" s="1"/>
      <c r="K1225" s="1"/>
      <c r="L1225" s="1"/>
      <c r="M1225" s="1"/>
    </row>
    <row r="1226" spans="1:13" x14ac:dyDescent="0.2">
      <c r="A1226" s="30">
        <v>2.593979088764014</v>
      </c>
      <c r="B1226" s="31">
        <v>0.28351200163109314</v>
      </c>
      <c r="C1226" s="1"/>
      <c r="D1226" s="1"/>
      <c r="E1226" s="1"/>
      <c r="F1226" s="1"/>
      <c r="G1226" s="1"/>
      <c r="H1226" s="1"/>
      <c r="I1226" s="1"/>
      <c r="J1226" s="1"/>
      <c r="K1226" s="1"/>
      <c r="L1226" s="1"/>
      <c r="M1226" s="1"/>
    </row>
    <row r="1227" spans="1:13" x14ac:dyDescent="0.2">
      <c r="A1227" s="30">
        <v>-0.68953416776686793</v>
      </c>
      <c r="B1227" s="31">
        <v>2.0539876113102737</v>
      </c>
      <c r="C1227" s="1"/>
      <c r="D1227" s="1"/>
      <c r="E1227" s="1"/>
      <c r="F1227" s="1"/>
      <c r="G1227" s="1"/>
      <c r="H1227" s="1"/>
      <c r="I1227" s="1"/>
      <c r="J1227" s="1"/>
      <c r="K1227" s="1"/>
      <c r="L1227" s="1"/>
      <c r="M1227" s="1"/>
    </row>
    <row r="1228" spans="1:13" x14ac:dyDescent="0.2">
      <c r="A1228" s="30">
        <v>0.69174138593692092</v>
      </c>
      <c r="B1228" s="31">
        <v>8.1691531513164994E-2</v>
      </c>
      <c r="C1228" s="1"/>
      <c r="D1228" s="1"/>
      <c r="E1228" s="1"/>
      <c r="F1228" s="1"/>
      <c r="G1228" s="1"/>
      <c r="H1228" s="1"/>
      <c r="I1228" s="1"/>
      <c r="J1228" s="1"/>
      <c r="K1228" s="1"/>
      <c r="L1228" s="1"/>
      <c r="M1228" s="1"/>
    </row>
    <row r="1229" spans="1:13" x14ac:dyDescent="0.2">
      <c r="A1229" s="30">
        <v>2.6369543348192082</v>
      </c>
      <c r="B1229" s="31">
        <v>2.2912303425295932</v>
      </c>
      <c r="C1229" s="1"/>
      <c r="D1229" s="1"/>
      <c r="E1229" s="1"/>
      <c r="F1229" s="1"/>
      <c r="G1229" s="1"/>
      <c r="H1229" s="1"/>
      <c r="I1229" s="1"/>
      <c r="J1229" s="1"/>
      <c r="K1229" s="1"/>
      <c r="L1229" s="1"/>
      <c r="M1229" s="1"/>
    </row>
    <row r="1230" spans="1:13" x14ac:dyDescent="0.2">
      <c r="A1230" s="30">
        <v>2.7659448367031816</v>
      </c>
      <c r="B1230" s="31">
        <v>1.7136195031169841</v>
      </c>
      <c r="C1230" s="1"/>
      <c r="D1230" s="1"/>
      <c r="E1230" s="1"/>
      <c r="F1230" s="1"/>
      <c r="G1230" s="1"/>
      <c r="H1230" s="1"/>
      <c r="I1230" s="1"/>
      <c r="J1230" s="1"/>
      <c r="K1230" s="1"/>
      <c r="L1230" s="1"/>
      <c r="M1230" s="1"/>
    </row>
    <row r="1231" spans="1:13" x14ac:dyDescent="0.2">
      <c r="A1231" s="30">
        <v>1.3080505965106313</v>
      </c>
      <c r="B1231" s="31">
        <v>1.458978103650848</v>
      </c>
      <c r="C1231" s="1"/>
      <c r="D1231" s="1"/>
      <c r="E1231" s="1"/>
      <c r="F1231" s="1"/>
      <c r="G1231" s="1"/>
      <c r="H1231" s="1"/>
      <c r="I1231" s="1"/>
      <c r="J1231" s="1"/>
      <c r="K1231" s="1"/>
      <c r="L1231" s="1"/>
      <c r="M1231" s="1"/>
    </row>
    <row r="1232" spans="1:13" x14ac:dyDescent="0.2">
      <c r="A1232" s="30">
        <v>0.77543763254610309</v>
      </c>
      <c r="B1232" s="31">
        <v>0.65798135256838219</v>
      </c>
      <c r="C1232" s="1"/>
      <c r="D1232" s="1"/>
      <c r="E1232" s="1"/>
      <c r="F1232" s="1"/>
      <c r="G1232" s="1"/>
      <c r="H1232" s="1"/>
      <c r="I1232" s="1"/>
      <c r="J1232" s="1"/>
      <c r="K1232" s="1"/>
      <c r="L1232" s="1"/>
      <c r="M1232" s="1"/>
    </row>
    <row r="1233" spans="1:13" x14ac:dyDescent="0.2">
      <c r="A1233" s="30">
        <v>-0.72210074412006819</v>
      </c>
      <c r="B1233" s="31">
        <v>3.3969744620107685</v>
      </c>
      <c r="C1233" s="1"/>
      <c r="D1233" s="1"/>
      <c r="E1233" s="1"/>
      <c r="F1233" s="1"/>
      <c r="G1233" s="1"/>
      <c r="H1233" s="1"/>
      <c r="I1233" s="1"/>
      <c r="J1233" s="1"/>
      <c r="K1233" s="1"/>
      <c r="L1233" s="1"/>
      <c r="M1233" s="1"/>
    </row>
    <row r="1234" spans="1:13" x14ac:dyDescent="0.2">
      <c r="A1234" s="30">
        <v>3.6334604217537185</v>
      </c>
      <c r="B1234" s="31">
        <v>0.91328710231985433</v>
      </c>
      <c r="C1234" s="1"/>
      <c r="D1234" s="1"/>
      <c r="E1234" s="1"/>
      <c r="F1234" s="1"/>
      <c r="G1234" s="1"/>
      <c r="H1234" s="1"/>
      <c r="I1234" s="1"/>
      <c r="J1234" s="1"/>
      <c r="K1234" s="1"/>
      <c r="L1234" s="1"/>
      <c r="M1234" s="1"/>
    </row>
    <row r="1235" spans="1:13" x14ac:dyDescent="0.2">
      <c r="A1235" s="30">
        <v>-0.81995762445094933</v>
      </c>
      <c r="B1235" s="31">
        <v>-1.3674829381053732</v>
      </c>
      <c r="C1235" s="1"/>
      <c r="D1235" s="1"/>
      <c r="E1235" s="1"/>
      <c r="F1235" s="1"/>
      <c r="G1235" s="1"/>
      <c r="H1235" s="1"/>
      <c r="I1235" s="1"/>
      <c r="J1235" s="1"/>
      <c r="K1235" s="1"/>
      <c r="L1235" s="1"/>
      <c r="M1235" s="1"/>
    </row>
    <row r="1236" spans="1:13" x14ac:dyDescent="0.2">
      <c r="A1236" s="30">
        <v>0.36735816757599626</v>
      </c>
      <c r="B1236" s="31">
        <v>2.8761489391827118</v>
      </c>
      <c r="C1236" s="1"/>
      <c r="D1236" s="1"/>
      <c r="E1236" s="1"/>
      <c r="F1236" s="1"/>
      <c r="G1236" s="1"/>
      <c r="H1236" s="1"/>
      <c r="I1236" s="1"/>
      <c r="J1236" s="1"/>
      <c r="K1236" s="1"/>
      <c r="L1236" s="1"/>
      <c r="M1236" s="1"/>
    </row>
    <row r="1237" spans="1:13" x14ac:dyDescent="0.2">
      <c r="A1237" s="30">
        <v>-0.38523399855561313</v>
      </c>
      <c r="B1237" s="31">
        <v>0.81849646071181048</v>
      </c>
      <c r="C1237" s="1"/>
      <c r="D1237" s="1"/>
      <c r="E1237" s="1"/>
      <c r="F1237" s="1"/>
      <c r="G1237" s="1"/>
      <c r="H1237" s="1"/>
      <c r="I1237" s="1"/>
      <c r="J1237" s="1"/>
      <c r="K1237" s="1"/>
      <c r="L1237" s="1"/>
      <c r="M1237" s="1"/>
    </row>
    <row r="1238" spans="1:13" x14ac:dyDescent="0.2">
      <c r="A1238" s="30">
        <v>1.3826732641258257</v>
      </c>
      <c r="B1238" s="31">
        <v>0.30587080201608441</v>
      </c>
      <c r="C1238" s="1"/>
      <c r="D1238" s="1"/>
      <c r="E1238" s="1"/>
      <c r="F1238" s="1"/>
      <c r="G1238" s="1"/>
      <c r="H1238" s="1"/>
      <c r="I1238" s="1"/>
      <c r="J1238" s="1"/>
      <c r="K1238" s="1"/>
      <c r="L1238" s="1"/>
      <c r="M1238" s="1"/>
    </row>
    <row r="1239" spans="1:13" x14ac:dyDescent="0.2">
      <c r="A1239" s="30">
        <v>0.43689636000981236</v>
      </c>
      <c r="B1239" s="31">
        <v>-0.29814204544680734</v>
      </c>
      <c r="C1239" s="1"/>
      <c r="D1239" s="1"/>
      <c r="E1239" s="1"/>
      <c r="F1239" s="1"/>
      <c r="G1239" s="1"/>
      <c r="H1239" s="1"/>
      <c r="I1239" s="1"/>
      <c r="J1239" s="1"/>
      <c r="K1239" s="1"/>
      <c r="L1239" s="1"/>
      <c r="M1239" s="1"/>
    </row>
    <row r="1240" spans="1:13" x14ac:dyDescent="0.2">
      <c r="A1240" s="30">
        <v>0.73714436876087597</v>
      </c>
      <c r="B1240" s="31">
        <v>1.3722694607070489</v>
      </c>
      <c r="C1240" s="1"/>
      <c r="D1240" s="1"/>
      <c r="E1240" s="1"/>
      <c r="F1240" s="1"/>
      <c r="G1240" s="1"/>
      <c r="H1240" s="1"/>
      <c r="I1240" s="1"/>
      <c r="J1240" s="1"/>
      <c r="K1240" s="1"/>
      <c r="L1240" s="1"/>
      <c r="M1240" s="1"/>
    </row>
    <row r="1241" spans="1:13" x14ac:dyDescent="0.2">
      <c r="A1241" s="30">
        <v>4.577781645047807</v>
      </c>
      <c r="B1241" s="31">
        <v>-0.57672251774853511</v>
      </c>
      <c r="C1241" s="1"/>
      <c r="D1241" s="1"/>
      <c r="E1241" s="1"/>
      <c r="F1241" s="1"/>
      <c r="G1241" s="1"/>
      <c r="H1241" s="1"/>
      <c r="I1241" s="1"/>
      <c r="J1241" s="1"/>
      <c r="K1241" s="1"/>
      <c r="L1241" s="1"/>
      <c r="M1241" s="1"/>
    </row>
    <row r="1242" spans="1:13" x14ac:dyDescent="0.2">
      <c r="A1242" s="30">
        <v>1.9219732381782837</v>
      </c>
      <c r="B1242" s="31">
        <v>1.0434317787301564</v>
      </c>
      <c r="C1242" s="1"/>
      <c r="D1242" s="1"/>
      <c r="E1242" s="1"/>
      <c r="F1242" s="1"/>
      <c r="G1242" s="1"/>
      <c r="H1242" s="1"/>
      <c r="I1242" s="1"/>
      <c r="J1242" s="1"/>
      <c r="K1242" s="1"/>
      <c r="L1242" s="1"/>
      <c r="M1242" s="1"/>
    </row>
    <row r="1243" spans="1:13" x14ac:dyDescent="0.2">
      <c r="A1243" s="30">
        <v>4.0595673317600172</v>
      </c>
      <c r="B1243" s="31">
        <v>0.64538860599866199</v>
      </c>
      <c r="C1243" s="1"/>
      <c r="D1243" s="1"/>
      <c r="E1243" s="1"/>
      <c r="F1243" s="1"/>
      <c r="G1243" s="1"/>
      <c r="H1243" s="1"/>
      <c r="I1243" s="1"/>
      <c r="J1243" s="1"/>
      <c r="K1243" s="1"/>
      <c r="L1243" s="1"/>
      <c r="M1243" s="1"/>
    </row>
    <row r="1244" spans="1:13" x14ac:dyDescent="0.2">
      <c r="A1244" s="30">
        <v>-0.70258011527679498</v>
      </c>
      <c r="B1244" s="31">
        <v>2.5209802428188892</v>
      </c>
      <c r="C1244" s="1"/>
      <c r="D1244" s="1"/>
      <c r="E1244" s="1"/>
      <c r="F1244" s="1"/>
      <c r="G1244" s="1"/>
      <c r="H1244" s="1"/>
      <c r="I1244" s="1"/>
      <c r="J1244" s="1"/>
      <c r="K1244" s="1"/>
      <c r="L1244" s="1"/>
      <c r="M1244" s="1"/>
    </row>
    <row r="1245" spans="1:13" x14ac:dyDescent="0.2">
      <c r="A1245" s="30">
        <v>0.69832471292273801</v>
      </c>
      <c r="B1245" s="31">
        <v>0.7227065335474987</v>
      </c>
      <c r="C1245" s="1"/>
      <c r="D1245" s="1"/>
      <c r="E1245" s="1"/>
      <c r="F1245" s="1"/>
      <c r="G1245" s="1"/>
      <c r="H1245" s="1"/>
      <c r="I1245" s="1"/>
      <c r="J1245" s="1"/>
      <c r="K1245" s="1"/>
      <c r="L1245" s="1"/>
      <c r="M1245" s="1"/>
    </row>
    <row r="1246" spans="1:13" x14ac:dyDescent="0.2">
      <c r="A1246" s="30">
        <v>1.0963419487616899</v>
      </c>
      <c r="B1246" s="31">
        <v>0.25882888519807856</v>
      </c>
      <c r="C1246" s="1"/>
      <c r="D1246" s="1"/>
      <c r="E1246" s="1"/>
      <c r="F1246" s="1"/>
      <c r="G1246" s="1"/>
      <c r="H1246" s="1"/>
      <c r="I1246" s="1"/>
      <c r="J1246" s="1"/>
      <c r="K1246" s="1"/>
      <c r="L1246" s="1"/>
      <c r="M1246" s="1"/>
    </row>
    <row r="1247" spans="1:13" x14ac:dyDescent="0.2">
      <c r="A1247" s="30">
        <v>8.7026353691322944E-2</v>
      </c>
      <c r="B1247" s="31">
        <v>1.7912849533030926</v>
      </c>
      <c r="C1247" s="1"/>
      <c r="D1247" s="1"/>
      <c r="E1247" s="1"/>
      <c r="F1247" s="1"/>
      <c r="G1247" s="1"/>
      <c r="H1247" s="1"/>
      <c r="I1247" s="1"/>
      <c r="J1247" s="1"/>
      <c r="K1247" s="1"/>
      <c r="L1247" s="1"/>
      <c r="M1247" s="1"/>
    </row>
    <row r="1248" spans="1:13" x14ac:dyDescent="0.2">
      <c r="A1248" s="30">
        <v>1.5328778712913493</v>
      </c>
      <c r="B1248" s="31">
        <v>2.4187292531745723</v>
      </c>
      <c r="C1248" s="1"/>
      <c r="D1248" s="1"/>
      <c r="E1248" s="1"/>
      <c r="F1248" s="1"/>
      <c r="G1248" s="1"/>
      <c r="H1248" s="1"/>
      <c r="I1248" s="1"/>
      <c r="J1248" s="1"/>
      <c r="K1248" s="1"/>
      <c r="L1248" s="1"/>
      <c r="M1248" s="1"/>
    </row>
    <row r="1249" spans="1:13" x14ac:dyDescent="0.2">
      <c r="A1249" s="30">
        <v>-0.78416479384463544</v>
      </c>
      <c r="B1249" s="31">
        <v>2.4874501655782337</v>
      </c>
      <c r="C1249" s="1"/>
      <c r="D1249" s="1"/>
      <c r="E1249" s="1"/>
      <c r="F1249" s="1"/>
      <c r="G1249" s="1"/>
      <c r="H1249" s="1"/>
      <c r="I1249" s="1"/>
      <c r="J1249" s="1"/>
      <c r="K1249" s="1"/>
      <c r="L1249" s="1"/>
      <c r="M1249" s="1"/>
    </row>
    <row r="1250" spans="1:13" x14ac:dyDescent="0.2">
      <c r="A1250" s="30">
        <v>3.0600477741180612</v>
      </c>
      <c r="B1250" s="31">
        <v>1.2019234131299734</v>
      </c>
      <c r="C1250" s="1"/>
      <c r="D1250" s="1"/>
      <c r="E1250" s="1"/>
      <c r="F1250" s="1"/>
      <c r="G1250" s="1"/>
      <c r="H1250" s="1"/>
      <c r="I1250" s="1"/>
      <c r="J1250" s="1"/>
      <c r="K1250" s="1"/>
      <c r="L1250" s="1"/>
      <c r="M1250" s="1"/>
    </row>
    <row r="1251" spans="1:13" x14ac:dyDescent="0.2">
      <c r="A1251" s="30">
        <v>1.8721773702053857</v>
      </c>
      <c r="B1251" s="31">
        <v>3.1148064929725496</v>
      </c>
      <c r="C1251" s="1"/>
      <c r="D1251" s="1"/>
      <c r="E1251" s="1"/>
      <c r="F1251" s="1"/>
      <c r="G1251" s="1"/>
      <c r="H1251" s="1"/>
      <c r="I1251" s="1"/>
      <c r="J1251" s="1"/>
      <c r="K1251" s="1"/>
      <c r="L1251" s="1"/>
      <c r="M1251" s="1"/>
    </row>
    <row r="1252" spans="1:13" x14ac:dyDescent="0.2">
      <c r="A1252" s="30">
        <v>3.3688756347922002</v>
      </c>
      <c r="B1252" s="31">
        <v>1.7562199997414569</v>
      </c>
      <c r="C1252" s="1"/>
      <c r="D1252" s="1"/>
      <c r="E1252" s="1"/>
      <c r="F1252" s="1"/>
      <c r="G1252" s="1"/>
      <c r="H1252" s="1"/>
      <c r="I1252" s="1"/>
      <c r="J1252" s="1"/>
      <c r="K1252" s="1"/>
      <c r="L1252" s="1"/>
      <c r="M1252" s="1"/>
    </row>
    <row r="1253" spans="1:13" x14ac:dyDescent="0.2">
      <c r="A1253" s="30">
        <v>4.0783269299058373</v>
      </c>
      <c r="B1253" s="31">
        <v>0.44281911148369857</v>
      </c>
      <c r="C1253" s="1"/>
      <c r="D1253" s="1"/>
      <c r="E1253" s="1"/>
      <c r="F1253" s="1"/>
      <c r="G1253" s="1"/>
      <c r="H1253" s="1"/>
      <c r="I1253" s="1"/>
      <c r="J1253" s="1"/>
      <c r="K1253" s="1"/>
      <c r="L1253" s="1"/>
      <c r="M1253" s="1"/>
    </row>
    <row r="1254" spans="1:13" x14ac:dyDescent="0.2">
      <c r="A1254" s="30">
        <v>-0.63358799862834514</v>
      </c>
      <c r="B1254" s="31">
        <v>1.0224039898621002</v>
      </c>
      <c r="C1254" s="1"/>
      <c r="D1254" s="1"/>
      <c r="E1254" s="1"/>
      <c r="F1254" s="1"/>
      <c r="G1254" s="1"/>
      <c r="H1254" s="1"/>
      <c r="I1254" s="1"/>
      <c r="J1254" s="1"/>
      <c r="K1254" s="1"/>
      <c r="L1254" s="1"/>
      <c r="M1254" s="1"/>
    </row>
    <row r="1255" spans="1:13" x14ac:dyDescent="0.2">
      <c r="A1255" s="30">
        <v>0.71250975906693137</v>
      </c>
      <c r="B1255" s="31">
        <v>0.33429560836456396</v>
      </c>
      <c r="C1255" s="1"/>
      <c r="D1255" s="1"/>
      <c r="E1255" s="1"/>
      <c r="F1255" s="1"/>
      <c r="G1255" s="1"/>
      <c r="H1255" s="1"/>
      <c r="I1255" s="1"/>
      <c r="J1255" s="1"/>
      <c r="K1255" s="1"/>
      <c r="L1255" s="1"/>
      <c r="M1255" s="1"/>
    </row>
    <row r="1256" spans="1:13" x14ac:dyDescent="0.2">
      <c r="A1256" s="30">
        <v>2.509004717002008</v>
      </c>
      <c r="B1256" s="31">
        <v>-0.52071541258715581</v>
      </c>
      <c r="C1256" s="1"/>
      <c r="D1256" s="1"/>
      <c r="E1256" s="1"/>
      <c r="F1256" s="1"/>
      <c r="G1256" s="1"/>
      <c r="H1256" s="1"/>
      <c r="I1256" s="1"/>
      <c r="J1256" s="1"/>
      <c r="K1256" s="1"/>
      <c r="L1256" s="1"/>
      <c r="M1256" s="1"/>
    </row>
    <row r="1257" spans="1:13" x14ac:dyDescent="0.2">
      <c r="A1257" s="30">
        <v>0.19956279685777423</v>
      </c>
      <c r="B1257" s="31">
        <v>0.62972370443430914</v>
      </c>
      <c r="C1257" s="1"/>
      <c r="D1257" s="1"/>
      <c r="E1257" s="1"/>
      <c r="F1257" s="1"/>
      <c r="G1257" s="1"/>
      <c r="H1257" s="1"/>
      <c r="I1257" s="1"/>
      <c r="J1257" s="1"/>
      <c r="K1257" s="1"/>
      <c r="L1257" s="1"/>
      <c r="M1257" s="1"/>
    </row>
    <row r="1258" spans="1:13" x14ac:dyDescent="0.2">
      <c r="A1258" s="30">
        <v>0.19172950551997126</v>
      </c>
      <c r="B1258" s="31">
        <v>0.78935049063683738</v>
      </c>
      <c r="C1258" s="1"/>
      <c r="D1258" s="1"/>
      <c r="E1258" s="1"/>
      <c r="F1258" s="1"/>
      <c r="G1258" s="1"/>
      <c r="H1258" s="1"/>
      <c r="I1258" s="1"/>
      <c r="J1258" s="1"/>
      <c r="K1258" s="1"/>
      <c r="L1258" s="1"/>
      <c r="M1258" s="1"/>
    </row>
    <row r="1259" spans="1:13" x14ac:dyDescent="0.2">
      <c r="A1259" s="30">
        <v>2.0029009213673223</v>
      </c>
      <c r="B1259" s="31">
        <v>1.0297034490195012</v>
      </c>
      <c r="C1259" s="1"/>
      <c r="D1259" s="1"/>
      <c r="E1259" s="1"/>
      <c r="F1259" s="1"/>
      <c r="G1259" s="1"/>
      <c r="H1259" s="1"/>
      <c r="I1259" s="1"/>
      <c r="J1259" s="1"/>
      <c r="K1259" s="1"/>
      <c r="L1259" s="1"/>
      <c r="M1259" s="1"/>
    </row>
    <row r="1260" spans="1:13" x14ac:dyDescent="0.2">
      <c r="A1260" s="30">
        <v>-0.69224654616145009</v>
      </c>
      <c r="B1260" s="31">
        <v>2.0771219567007693</v>
      </c>
      <c r="C1260" s="1"/>
      <c r="D1260" s="1"/>
      <c r="E1260" s="1"/>
      <c r="F1260" s="1"/>
      <c r="G1260" s="1"/>
      <c r="H1260" s="1"/>
      <c r="I1260" s="1"/>
      <c r="J1260" s="1"/>
      <c r="K1260" s="1"/>
      <c r="L1260" s="1"/>
      <c r="M1260" s="1"/>
    </row>
    <row r="1261" spans="1:13" x14ac:dyDescent="0.2">
      <c r="A1261" s="30">
        <v>1.7850634443741236</v>
      </c>
      <c r="B1261" s="31">
        <v>0.98394581045233309</v>
      </c>
      <c r="C1261" s="1"/>
      <c r="D1261" s="1"/>
      <c r="E1261" s="1"/>
      <c r="F1261" s="1"/>
      <c r="G1261" s="1"/>
      <c r="H1261" s="1"/>
      <c r="I1261" s="1"/>
      <c r="J1261" s="1"/>
      <c r="K1261" s="1"/>
      <c r="L1261" s="1"/>
      <c r="M1261" s="1"/>
    </row>
    <row r="1262" spans="1:13" x14ac:dyDescent="0.2">
      <c r="A1262" s="30">
        <v>1.6699243519377942</v>
      </c>
      <c r="B1262" s="31">
        <v>2.4175336102173555</v>
      </c>
      <c r="C1262" s="1"/>
      <c r="D1262" s="1"/>
      <c r="E1262" s="1"/>
      <c r="F1262" s="1"/>
      <c r="G1262" s="1"/>
      <c r="H1262" s="1"/>
      <c r="I1262" s="1"/>
      <c r="J1262" s="1"/>
      <c r="K1262" s="1"/>
      <c r="L1262" s="1"/>
      <c r="M1262" s="1"/>
    </row>
    <row r="1263" spans="1:13" x14ac:dyDescent="0.2">
      <c r="A1263" s="30">
        <v>2.6509646332695787</v>
      </c>
      <c r="B1263" s="31">
        <v>-9.5347353868152407E-2</v>
      </c>
      <c r="C1263" s="1"/>
      <c r="D1263" s="1"/>
      <c r="E1263" s="1"/>
      <c r="F1263" s="1"/>
      <c r="G1263" s="1"/>
      <c r="H1263" s="1"/>
      <c r="I1263" s="1"/>
      <c r="J1263" s="1"/>
      <c r="K1263" s="1"/>
      <c r="L1263" s="1"/>
      <c r="M1263" s="1"/>
    </row>
    <row r="1264" spans="1:13" x14ac:dyDescent="0.2">
      <c r="A1264" s="30">
        <v>-0.43678615100972995</v>
      </c>
      <c r="B1264" s="31">
        <v>1.2443878381929645</v>
      </c>
      <c r="C1264" s="1"/>
      <c r="D1264" s="1"/>
      <c r="E1264" s="1"/>
      <c r="F1264" s="1"/>
      <c r="G1264" s="1"/>
      <c r="H1264" s="1"/>
      <c r="I1264" s="1"/>
      <c r="J1264" s="1"/>
      <c r="K1264" s="1"/>
      <c r="L1264" s="1"/>
      <c r="M1264" s="1"/>
    </row>
    <row r="1265" spans="1:13" x14ac:dyDescent="0.2">
      <c r="A1265" s="30">
        <v>-0.14916432124666257</v>
      </c>
      <c r="B1265" s="31">
        <v>1.1136063930140845</v>
      </c>
      <c r="C1265" s="1"/>
      <c r="D1265" s="1"/>
      <c r="E1265" s="1"/>
      <c r="F1265" s="1"/>
      <c r="G1265" s="1"/>
      <c r="H1265" s="1"/>
      <c r="I1265" s="1"/>
      <c r="J1265" s="1"/>
      <c r="K1265" s="1"/>
      <c r="L1265" s="1"/>
      <c r="M1265" s="1"/>
    </row>
    <row r="1266" spans="1:13" x14ac:dyDescent="0.2">
      <c r="A1266" s="30">
        <v>0.79962302111326222</v>
      </c>
      <c r="B1266" s="31">
        <v>-0.42553147203241126</v>
      </c>
      <c r="C1266" s="1"/>
      <c r="D1266" s="1"/>
      <c r="E1266" s="1"/>
      <c r="F1266" s="1"/>
      <c r="G1266" s="1"/>
      <c r="H1266" s="1"/>
      <c r="I1266" s="1"/>
      <c r="J1266" s="1"/>
      <c r="K1266" s="1"/>
      <c r="L1266" s="1"/>
      <c r="M1266" s="1"/>
    </row>
    <row r="1267" spans="1:13" x14ac:dyDescent="0.2">
      <c r="A1267" s="30">
        <v>-0.16467732858413697</v>
      </c>
      <c r="B1267" s="31">
        <v>0.9126485636174021</v>
      </c>
      <c r="C1267" s="1"/>
      <c r="D1267" s="1"/>
      <c r="E1267" s="1"/>
      <c r="F1267" s="1"/>
      <c r="G1267" s="1"/>
      <c r="H1267" s="1"/>
      <c r="I1267" s="1"/>
      <c r="J1267" s="1"/>
      <c r="K1267" s="1"/>
      <c r="L1267" s="1"/>
      <c r="M1267" s="1"/>
    </row>
    <row r="1268" spans="1:13" x14ac:dyDescent="0.2">
      <c r="A1268" s="30">
        <v>0.26335439866865207</v>
      </c>
      <c r="B1268" s="31">
        <v>1.5847534181318359</v>
      </c>
      <c r="C1268" s="1"/>
      <c r="D1268" s="1"/>
      <c r="E1268" s="1"/>
      <c r="F1268" s="1"/>
      <c r="G1268" s="1"/>
      <c r="H1268" s="1"/>
      <c r="I1268" s="1"/>
      <c r="J1268" s="1"/>
      <c r="K1268" s="1"/>
      <c r="L1268" s="1"/>
      <c r="M1268" s="1"/>
    </row>
    <row r="1269" spans="1:13" x14ac:dyDescent="0.2">
      <c r="A1269" s="30">
        <v>1.3214163363363112</v>
      </c>
      <c r="B1269" s="31">
        <v>0.76152163741064705</v>
      </c>
      <c r="C1269" s="1"/>
      <c r="D1269" s="1"/>
      <c r="E1269" s="1"/>
      <c r="F1269" s="1"/>
      <c r="G1269" s="1"/>
      <c r="H1269" s="1"/>
      <c r="I1269" s="1"/>
      <c r="J1269" s="1"/>
      <c r="K1269" s="1"/>
      <c r="L1269" s="1"/>
      <c r="M1269" s="1"/>
    </row>
    <row r="1270" spans="1:13" x14ac:dyDescent="0.2">
      <c r="A1270" s="30">
        <v>-5.1385267743473628E-2</v>
      </c>
      <c r="B1270" s="31">
        <v>3.5344801694361023</v>
      </c>
      <c r="C1270" s="1"/>
      <c r="D1270" s="1"/>
      <c r="E1270" s="1"/>
      <c r="F1270" s="1"/>
      <c r="G1270" s="1"/>
      <c r="H1270" s="1"/>
      <c r="I1270" s="1"/>
      <c r="J1270" s="1"/>
      <c r="K1270" s="1"/>
      <c r="L1270" s="1"/>
      <c r="M1270" s="1"/>
    </row>
    <row r="1271" spans="1:13" x14ac:dyDescent="0.2">
      <c r="A1271" s="30">
        <v>0.29106461999851085</v>
      </c>
      <c r="B1271" s="31">
        <v>0.48550332684875197</v>
      </c>
      <c r="C1271" s="1"/>
      <c r="D1271" s="1"/>
      <c r="E1271" s="1"/>
      <c r="F1271" s="1"/>
      <c r="G1271" s="1"/>
      <c r="H1271" s="1"/>
      <c r="I1271" s="1"/>
      <c r="J1271" s="1"/>
      <c r="K1271" s="1"/>
      <c r="L1271" s="1"/>
      <c r="M1271" s="1"/>
    </row>
    <row r="1272" spans="1:13" x14ac:dyDescent="0.2">
      <c r="A1272" s="30">
        <v>0.50666745322454265</v>
      </c>
      <c r="B1272" s="31">
        <v>1.3430654479017776</v>
      </c>
      <c r="C1272" s="1"/>
      <c r="D1272" s="1"/>
      <c r="E1272" s="1"/>
      <c r="F1272" s="1"/>
      <c r="G1272" s="1"/>
      <c r="H1272" s="1"/>
      <c r="I1272" s="1"/>
      <c r="J1272" s="1"/>
      <c r="K1272" s="1"/>
      <c r="L1272" s="1"/>
      <c r="M1272" s="1"/>
    </row>
    <row r="1273" spans="1:13" x14ac:dyDescent="0.2">
      <c r="A1273" s="30">
        <v>1.1595083071337191</v>
      </c>
      <c r="B1273" s="31">
        <v>0.66504428464014831</v>
      </c>
      <c r="C1273" s="1"/>
      <c r="D1273" s="1"/>
      <c r="E1273" s="1"/>
      <c r="F1273" s="1"/>
      <c r="G1273" s="1"/>
      <c r="H1273" s="1"/>
      <c r="I1273" s="1"/>
      <c r="J1273" s="1"/>
      <c r="K1273" s="1"/>
      <c r="L1273" s="1"/>
      <c r="M1273" s="1"/>
    </row>
    <row r="1274" spans="1:13" x14ac:dyDescent="0.2">
      <c r="A1274" s="30">
        <v>0.52474670101111642</v>
      </c>
      <c r="B1274" s="31">
        <v>1.3920914674573193</v>
      </c>
      <c r="C1274" s="1"/>
      <c r="D1274" s="1"/>
      <c r="E1274" s="1"/>
      <c r="F1274" s="1"/>
      <c r="G1274" s="1"/>
      <c r="H1274" s="1"/>
      <c r="I1274" s="1"/>
      <c r="J1274" s="1"/>
      <c r="K1274" s="1"/>
      <c r="L1274" s="1"/>
      <c r="M1274" s="1"/>
    </row>
    <row r="1275" spans="1:13" x14ac:dyDescent="0.2">
      <c r="A1275" s="30">
        <v>-1.0616553316093646</v>
      </c>
      <c r="B1275" s="31">
        <v>-3.9861267676654295</v>
      </c>
      <c r="C1275" s="1"/>
      <c r="D1275" s="1"/>
      <c r="E1275" s="1"/>
      <c r="F1275" s="1"/>
      <c r="G1275" s="1"/>
      <c r="H1275" s="1"/>
      <c r="I1275" s="1"/>
      <c r="J1275" s="1"/>
      <c r="K1275" s="1"/>
      <c r="L1275" s="1"/>
      <c r="M1275" s="1"/>
    </row>
    <row r="1276" spans="1:13" x14ac:dyDescent="0.2">
      <c r="A1276" s="30">
        <v>1.0815225806930802</v>
      </c>
      <c r="B1276" s="31">
        <v>1.3935775031105162</v>
      </c>
      <c r="C1276" s="1"/>
      <c r="D1276" s="1"/>
      <c r="E1276" s="1"/>
      <c r="F1276" s="1"/>
      <c r="G1276" s="1"/>
      <c r="H1276" s="1"/>
      <c r="I1276" s="1"/>
      <c r="J1276" s="1"/>
      <c r="K1276" s="1"/>
      <c r="L1276" s="1"/>
      <c r="M1276" s="1"/>
    </row>
    <row r="1277" spans="1:13" x14ac:dyDescent="0.2">
      <c r="A1277" s="30">
        <v>2.2080762939367005</v>
      </c>
      <c r="B1277" s="31">
        <v>1.6520348146488737</v>
      </c>
      <c r="C1277" s="1"/>
      <c r="D1277" s="1"/>
      <c r="E1277" s="1"/>
      <c r="F1277" s="1"/>
      <c r="G1277" s="1"/>
      <c r="H1277" s="1"/>
      <c r="I1277" s="1"/>
      <c r="J1277" s="1"/>
      <c r="K1277" s="1"/>
      <c r="L1277" s="1"/>
      <c r="M1277" s="1"/>
    </row>
    <row r="1278" spans="1:13" x14ac:dyDescent="0.2">
      <c r="A1278" s="30">
        <v>0.85067915228518054</v>
      </c>
      <c r="B1278" s="31">
        <v>0.91429181569210405</v>
      </c>
      <c r="C1278" s="1"/>
      <c r="D1278" s="1"/>
      <c r="E1278" s="1"/>
      <c r="F1278" s="1"/>
      <c r="G1278" s="1"/>
      <c r="H1278" s="1"/>
      <c r="I1278" s="1"/>
      <c r="J1278" s="1"/>
      <c r="K1278" s="1"/>
      <c r="L1278" s="1"/>
      <c r="M1278" s="1"/>
    </row>
    <row r="1279" spans="1:13" x14ac:dyDescent="0.2">
      <c r="A1279" s="30">
        <v>1.2410137081144237</v>
      </c>
      <c r="B1279" s="31">
        <v>-0.34293863988748585</v>
      </c>
      <c r="C1279" s="1"/>
      <c r="D1279" s="1"/>
      <c r="E1279" s="1"/>
      <c r="F1279" s="1"/>
      <c r="G1279" s="1"/>
      <c r="H1279" s="1"/>
      <c r="I1279" s="1"/>
      <c r="J1279" s="1"/>
      <c r="K1279" s="1"/>
      <c r="L1279" s="1"/>
      <c r="M1279" s="1"/>
    </row>
    <row r="1280" spans="1:13" x14ac:dyDescent="0.2">
      <c r="A1280" s="30">
        <v>3.657961073878548</v>
      </c>
      <c r="B1280" s="31">
        <v>0.38876125333966538</v>
      </c>
      <c r="C1280" s="1"/>
      <c r="D1280" s="1"/>
      <c r="E1280" s="1"/>
      <c r="F1280" s="1"/>
      <c r="G1280" s="1"/>
      <c r="H1280" s="1"/>
      <c r="I1280" s="1"/>
      <c r="J1280" s="1"/>
      <c r="K1280" s="1"/>
      <c r="L1280" s="1"/>
      <c r="M1280" s="1"/>
    </row>
    <row r="1281" spans="1:13" x14ac:dyDescent="0.2">
      <c r="A1281" s="30">
        <v>4.1999487863891467</v>
      </c>
      <c r="B1281" s="31">
        <v>2.4623434468985446</v>
      </c>
      <c r="C1281" s="1"/>
      <c r="D1281" s="1"/>
      <c r="E1281" s="1"/>
      <c r="F1281" s="1"/>
      <c r="G1281" s="1"/>
      <c r="H1281" s="1"/>
      <c r="I1281" s="1"/>
      <c r="J1281" s="1"/>
      <c r="K1281" s="1"/>
      <c r="L1281" s="1"/>
      <c r="M1281" s="1"/>
    </row>
    <row r="1282" spans="1:13" x14ac:dyDescent="0.2">
      <c r="A1282" s="30">
        <v>0.80457288622419421</v>
      </c>
      <c r="B1282" s="31">
        <v>-0.4344475100498979</v>
      </c>
      <c r="C1282" s="1"/>
      <c r="D1282" s="1"/>
      <c r="E1282" s="1"/>
      <c r="F1282" s="1"/>
      <c r="G1282" s="1"/>
      <c r="H1282" s="1"/>
      <c r="I1282" s="1"/>
      <c r="J1282" s="1"/>
      <c r="K1282" s="1"/>
      <c r="L1282" s="1"/>
      <c r="M1282" s="1"/>
    </row>
    <row r="1283" spans="1:13" x14ac:dyDescent="0.2">
      <c r="A1283" s="30">
        <v>-1.2677652912576032</v>
      </c>
      <c r="B1283" s="31">
        <v>-3.0340364000391675</v>
      </c>
      <c r="C1283" s="1"/>
      <c r="D1283" s="1"/>
      <c r="E1283" s="1"/>
      <c r="F1283" s="1"/>
      <c r="G1283" s="1"/>
      <c r="H1283" s="1"/>
      <c r="I1283" s="1"/>
      <c r="J1283" s="1"/>
      <c r="K1283" s="1"/>
      <c r="L1283" s="1"/>
      <c r="M1283" s="1"/>
    </row>
    <row r="1284" spans="1:13" x14ac:dyDescent="0.2">
      <c r="A1284" s="30">
        <v>2.2687029848466782</v>
      </c>
      <c r="B1284" s="31">
        <v>2.8748465862720574</v>
      </c>
      <c r="C1284" s="1"/>
      <c r="D1284" s="1"/>
      <c r="E1284" s="1"/>
      <c r="F1284" s="1"/>
      <c r="G1284" s="1"/>
      <c r="H1284" s="1"/>
      <c r="I1284" s="1"/>
      <c r="J1284" s="1"/>
      <c r="K1284" s="1"/>
      <c r="L1284" s="1"/>
      <c r="M1284" s="1"/>
    </row>
    <row r="1285" spans="1:13" x14ac:dyDescent="0.2">
      <c r="A1285" s="30">
        <v>0.25924343599108868</v>
      </c>
      <c r="B1285" s="31">
        <v>0.71748139826323998</v>
      </c>
      <c r="C1285" s="1"/>
      <c r="D1285" s="1"/>
      <c r="E1285" s="1"/>
      <c r="F1285" s="1"/>
      <c r="G1285" s="1"/>
      <c r="H1285" s="1"/>
      <c r="I1285" s="1"/>
      <c r="J1285" s="1"/>
      <c r="K1285" s="1"/>
      <c r="L1285" s="1"/>
      <c r="M1285" s="1"/>
    </row>
    <row r="1286" spans="1:13" x14ac:dyDescent="0.2">
      <c r="A1286" s="30">
        <v>-0.43704948089084039</v>
      </c>
      <c r="B1286" s="31">
        <v>1.3281937354917128</v>
      </c>
      <c r="C1286" s="1"/>
      <c r="D1286" s="1"/>
      <c r="E1286" s="1"/>
      <c r="F1286" s="1"/>
      <c r="G1286" s="1"/>
      <c r="H1286" s="1"/>
      <c r="I1286" s="1"/>
      <c r="J1286" s="1"/>
      <c r="K1286" s="1"/>
      <c r="L1286" s="1"/>
      <c r="M1286" s="1"/>
    </row>
    <row r="1287" spans="1:13" x14ac:dyDescent="0.2">
      <c r="A1287" s="30">
        <v>-0.19889054854400601</v>
      </c>
      <c r="B1287" s="31">
        <v>1.1867065409983075</v>
      </c>
      <c r="C1287" s="1"/>
      <c r="D1287" s="1"/>
      <c r="E1287" s="1"/>
      <c r="F1287" s="1"/>
      <c r="G1287" s="1"/>
      <c r="H1287" s="1"/>
      <c r="I1287" s="1"/>
      <c r="J1287" s="1"/>
      <c r="K1287" s="1"/>
      <c r="L1287" s="1"/>
      <c r="M1287" s="1"/>
    </row>
    <row r="1288" spans="1:13" x14ac:dyDescent="0.2">
      <c r="A1288" s="30">
        <v>2.1685009670215045</v>
      </c>
      <c r="B1288" s="31">
        <v>-0.2423359183930176</v>
      </c>
      <c r="C1288" s="1"/>
      <c r="D1288" s="1"/>
      <c r="E1288" s="1"/>
      <c r="F1288" s="1"/>
      <c r="G1288" s="1"/>
      <c r="H1288" s="1"/>
      <c r="I1288" s="1"/>
      <c r="J1288" s="1"/>
      <c r="K1288" s="1"/>
      <c r="L1288" s="1"/>
      <c r="M1288" s="1"/>
    </row>
    <row r="1289" spans="1:13" x14ac:dyDescent="0.2">
      <c r="A1289" s="30">
        <v>1.6474690125891667</v>
      </c>
      <c r="B1289" s="31">
        <v>2.3548133786234429</v>
      </c>
      <c r="C1289" s="1"/>
      <c r="D1289" s="1"/>
      <c r="E1289" s="1"/>
      <c r="F1289" s="1"/>
      <c r="G1289" s="1"/>
      <c r="H1289" s="1"/>
      <c r="I1289" s="1"/>
      <c r="J1289" s="1"/>
      <c r="K1289" s="1"/>
      <c r="L1289" s="1"/>
      <c r="M1289" s="1"/>
    </row>
    <row r="1290" spans="1:13" x14ac:dyDescent="0.2">
      <c r="A1290" s="30">
        <v>-0.23421864703188344</v>
      </c>
      <c r="B1290" s="31">
        <v>0.89211440353372817</v>
      </c>
      <c r="C1290" s="1"/>
      <c r="D1290" s="1"/>
      <c r="E1290" s="1"/>
      <c r="F1290" s="1"/>
      <c r="G1290" s="1"/>
      <c r="H1290" s="1"/>
      <c r="I1290" s="1"/>
      <c r="J1290" s="1"/>
      <c r="K1290" s="1"/>
      <c r="L1290" s="1"/>
      <c r="M1290" s="1"/>
    </row>
    <row r="1291" spans="1:13" x14ac:dyDescent="0.2">
      <c r="A1291" s="30">
        <v>0.84534057313748401</v>
      </c>
      <c r="B1291" s="31">
        <v>-0.31426592176411705</v>
      </c>
      <c r="C1291" s="1"/>
      <c r="D1291" s="1"/>
      <c r="E1291" s="1"/>
      <c r="F1291" s="1"/>
      <c r="G1291" s="1"/>
      <c r="H1291" s="1"/>
      <c r="I1291" s="1"/>
      <c r="J1291" s="1"/>
      <c r="K1291" s="1"/>
      <c r="L1291" s="1"/>
      <c r="M1291" s="1"/>
    </row>
    <row r="1292" spans="1:13" x14ac:dyDescent="0.2">
      <c r="A1292" s="30">
        <v>1.9727297371513055</v>
      </c>
      <c r="B1292" s="31">
        <v>1.3248395723935298</v>
      </c>
      <c r="C1292" s="1"/>
      <c r="D1292" s="1"/>
      <c r="E1292" s="1"/>
      <c r="F1292" s="1"/>
      <c r="G1292" s="1"/>
      <c r="H1292" s="1"/>
      <c r="I1292" s="1"/>
      <c r="J1292" s="1"/>
      <c r="K1292" s="1"/>
      <c r="L1292" s="1"/>
      <c r="M1292" s="1"/>
    </row>
    <row r="1293" spans="1:13" x14ac:dyDescent="0.2">
      <c r="A1293" s="30">
        <v>3.3734542893497972</v>
      </c>
      <c r="B1293" s="31">
        <v>1.6054490913171171</v>
      </c>
      <c r="C1293" s="1"/>
      <c r="D1293" s="1"/>
      <c r="E1293" s="1"/>
      <c r="F1293" s="1"/>
      <c r="G1293" s="1"/>
      <c r="H1293" s="1"/>
      <c r="I1293" s="1"/>
      <c r="J1293" s="1"/>
      <c r="K1293" s="1"/>
      <c r="L1293" s="1"/>
      <c r="M1293" s="1"/>
    </row>
    <row r="1294" spans="1:13" x14ac:dyDescent="0.2">
      <c r="A1294" s="30">
        <v>2.6827031639782222</v>
      </c>
      <c r="B1294" s="31">
        <v>2.3077631213315297</v>
      </c>
      <c r="C1294" s="1"/>
      <c r="D1294" s="1"/>
      <c r="E1294" s="1"/>
      <c r="F1294" s="1"/>
      <c r="G1294" s="1"/>
      <c r="H1294" s="1"/>
      <c r="I1294" s="1"/>
      <c r="J1294" s="1"/>
      <c r="K1294" s="1"/>
      <c r="L1294" s="1"/>
      <c r="M1294" s="1"/>
    </row>
    <row r="1295" spans="1:13" x14ac:dyDescent="0.2">
      <c r="A1295" s="30">
        <v>3.1065563865972936</v>
      </c>
      <c r="B1295" s="31">
        <v>0.82189075375046561</v>
      </c>
      <c r="C1295" s="1"/>
      <c r="D1295" s="1"/>
      <c r="E1295" s="1"/>
      <c r="F1295" s="1"/>
      <c r="G1295" s="1"/>
      <c r="H1295" s="1"/>
      <c r="I1295" s="1"/>
      <c r="J1295" s="1"/>
      <c r="K1295" s="1"/>
      <c r="L1295" s="1"/>
      <c r="M1295" s="1"/>
    </row>
    <row r="1296" spans="1:13" x14ac:dyDescent="0.2">
      <c r="A1296" s="30">
        <v>1.841787930018985</v>
      </c>
      <c r="B1296" s="31">
        <v>0.8800770703837496</v>
      </c>
      <c r="C1296" s="1"/>
      <c r="D1296" s="1"/>
      <c r="E1296" s="1"/>
      <c r="F1296" s="1"/>
      <c r="G1296" s="1"/>
      <c r="H1296" s="1"/>
      <c r="I1296" s="1"/>
      <c r="J1296" s="1"/>
      <c r="K1296" s="1"/>
      <c r="L1296" s="1"/>
      <c r="M1296" s="1"/>
    </row>
    <row r="1297" spans="1:13" x14ac:dyDescent="0.2">
      <c r="A1297" s="30">
        <v>-1.296911932313261</v>
      </c>
      <c r="B1297" s="31">
        <v>1.6317339168728817</v>
      </c>
      <c r="C1297" s="1"/>
      <c r="D1297" s="1"/>
      <c r="E1297" s="1"/>
      <c r="F1297" s="1"/>
      <c r="G1297" s="1"/>
      <c r="H1297" s="1"/>
      <c r="I1297" s="1"/>
      <c r="J1297" s="1"/>
      <c r="K1297" s="1"/>
      <c r="L1297" s="1"/>
      <c r="M1297" s="1"/>
    </row>
    <row r="1298" spans="1:13" x14ac:dyDescent="0.2">
      <c r="A1298" s="30">
        <v>1.0055298680190266</v>
      </c>
      <c r="B1298" s="31">
        <v>1.6783741090470801</v>
      </c>
      <c r="C1298" s="1"/>
      <c r="D1298" s="1"/>
      <c r="E1298" s="1"/>
      <c r="F1298" s="1"/>
      <c r="G1298" s="1"/>
      <c r="H1298" s="1"/>
      <c r="I1298" s="1"/>
      <c r="J1298" s="1"/>
      <c r="K1298" s="1"/>
      <c r="L1298" s="1"/>
      <c r="M1298" s="1"/>
    </row>
    <row r="1299" spans="1:13" x14ac:dyDescent="0.2">
      <c r="A1299" s="30">
        <v>0.94019373218100188</v>
      </c>
      <c r="B1299" s="31">
        <v>0.7877447712784752</v>
      </c>
      <c r="C1299" s="1"/>
      <c r="D1299" s="1"/>
      <c r="E1299" s="1"/>
      <c r="F1299" s="1"/>
      <c r="G1299" s="1"/>
      <c r="H1299" s="1"/>
      <c r="I1299" s="1"/>
      <c r="J1299" s="1"/>
      <c r="K1299" s="1"/>
      <c r="L1299" s="1"/>
      <c r="M1299" s="1"/>
    </row>
    <row r="1300" spans="1:13" x14ac:dyDescent="0.2">
      <c r="A1300" s="30">
        <v>-0.87395342077356031</v>
      </c>
      <c r="B1300" s="31">
        <v>0.96773954447474253</v>
      </c>
      <c r="C1300" s="1"/>
      <c r="D1300" s="1"/>
      <c r="E1300" s="1"/>
      <c r="F1300" s="1"/>
      <c r="G1300" s="1"/>
      <c r="H1300" s="1"/>
      <c r="I1300" s="1"/>
      <c r="J1300" s="1"/>
      <c r="K1300" s="1"/>
      <c r="L1300" s="1"/>
      <c r="M1300" s="1"/>
    </row>
    <row r="1301" spans="1:13" x14ac:dyDescent="0.2">
      <c r="A1301" s="30">
        <v>-1.4521013306452661</v>
      </c>
      <c r="B1301" s="31">
        <v>2.025044672465337</v>
      </c>
      <c r="C1301" s="1"/>
      <c r="D1301" s="1"/>
      <c r="E1301" s="1"/>
      <c r="F1301" s="1"/>
      <c r="G1301" s="1"/>
      <c r="H1301" s="1"/>
      <c r="I1301" s="1"/>
      <c r="J1301" s="1"/>
      <c r="K1301" s="1"/>
      <c r="L1301" s="1"/>
      <c r="M1301" s="1"/>
    </row>
    <row r="1302" spans="1:13" x14ac:dyDescent="0.2">
      <c r="A1302" s="30">
        <v>3.4932329201130159</v>
      </c>
      <c r="B1302" s="31">
        <v>-0.8464576465590492</v>
      </c>
      <c r="C1302" s="1"/>
      <c r="D1302" s="1"/>
      <c r="E1302" s="1"/>
      <c r="F1302" s="1"/>
      <c r="G1302" s="1"/>
      <c r="H1302" s="1"/>
      <c r="I1302" s="1"/>
      <c r="J1302" s="1"/>
      <c r="K1302" s="1"/>
      <c r="L1302" s="1"/>
      <c r="M1302" s="1"/>
    </row>
    <row r="1303" spans="1:13" x14ac:dyDescent="0.2">
      <c r="A1303" s="30">
        <v>3.3137980381960843</v>
      </c>
      <c r="B1303" s="31">
        <v>2.907400067729613</v>
      </c>
      <c r="C1303" s="1"/>
      <c r="D1303" s="1"/>
      <c r="E1303" s="1"/>
      <c r="F1303" s="1"/>
      <c r="G1303" s="1"/>
      <c r="H1303" s="1"/>
      <c r="I1303" s="1"/>
      <c r="J1303" s="1"/>
      <c r="K1303" s="1"/>
      <c r="L1303" s="1"/>
      <c r="M1303" s="1"/>
    </row>
    <row r="1304" spans="1:13" x14ac:dyDescent="0.2">
      <c r="A1304" s="30">
        <v>1.2179435419070734</v>
      </c>
      <c r="B1304" s="31">
        <v>1.4066001791046816</v>
      </c>
      <c r="C1304" s="1"/>
      <c r="D1304" s="1"/>
      <c r="E1304" s="1"/>
      <c r="F1304" s="1"/>
      <c r="G1304" s="1"/>
      <c r="H1304" s="1"/>
      <c r="I1304" s="1"/>
      <c r="J1304" s="1"/>
      <c r="K1304" s="1"/>
      <c r="L1304" s="1"/>
      <c r="M1304" s="1"/>
    </row>
    <row r="1305" spans="1:13" x14ac:dyDescent="0.2">
      <c r="A1305" s="30">
        <v>1.8577905132465231</v>
      </c>
      <c r="B1305" s="31">
        <v>3.1968683418872872</v>
      </c>
      <c r="C1305" s="1"/>
      <c r="D1305" s="1"/>
      <c r="E1305" s="1"/>
      <c r="F1305" s="1"/>
      <c r="G1305" s="1"/>
      <c r="H1305" s="1"/>
      <c r="I1305" s="1"/>
      <c r="J1305" s="1"/>
      <c r="K1305" s="1"/>
      <c r="L1305" s="1"/>
      <c r="M1305" s="1"/>
    </row>
    <row r="1306" spans="1:13" x14ac:dyDescent="0.2">
      <c r="A1306" s="30">
        <v>0.18054524148153972</v>
      </c>
      <c r="B1306" s="31">
        <v>2.3052498608806724</v>
      </c>
      <c r="C1306" s="1"/>
      <c r="D1306" s="1"/>
      <c r="E1306" s="1"/>
      <c r="F1306" s="1"/>
      <c r="G1306" s="1"/>
      <c r="H1306" s="1"/>
      <c r="I1306" s="1"/>
      <c r="J1306" s="1"/>
      <c r="K1306" s="1"/>
      <c r="L1306" s="1"/>
      <c r="M1306" s="1"/>
    </row>
    <row r="1307" spans="1:13" x14ac:dyDescent="0.2">
      <c r="A1307" s="30">
        <v>3.0686257323276913</v>
      </c>
      <c r="B1307" s="31">
        <v>-0.87123676831866526</v>
      </c>
      <c r="C1307" s="1"/>
      <c r="D1307" s="1"/>
      <c r="E1307" s="1"/>
      <c r="F1307" s="1"/>
      <c r="G1307" s="1"/>
      <c r="H1307" s="1"/>
      <c r="I1307" s="1"/>
      <c r="J1307" s="1"/>
      <c r="K1307" s="1"/>
      <c r="L1307" s="1"/>
      <c r="M1307" s="1"/>
    </row>
    <row r="1308" spans="1:13" x14ac:dyDescent="0.2">
      <c r="A1308" s="30">
        <v>0.6045299049070656</v>
      </c>
      <c r="B1308" s="31">
        <v>1.5731795841113447</v>
      </c>
      <c r="C1308" s="1"/>
      <c r="D1308" s="1"/>
      <c r="E1308" s="1"/>
      <c r="F1308" s="1"/>
      <c r="G1308" s="1"/>
      <c r="H1308" s="1"/>
      <c r="I1308" s="1"/>
      <c r="J1308" s="1"/>
      <c r="K1308" s="1"/>
      <c r="L1308" s="1"/>
      <c r="M1308" s="1"/>
    </row>
    <row r="1309" spans="1:13" x14ac:dyDescent="0.2">
      <c r="A1309" s="30">
        <v>2.3034015097363532</v>
      </c>
      <c r="B1309" s="31">
        <v>0.9639032829215638</v>
      </c>
      <c r="C1309" s="1"/>
      <c r="D1309" s="1"/>
      <c r="E1309" s="1"/>
      <c r="F1309" s="1"/>
      <c r="G1309" s="1"/>
      <c r="H1309" s="1"/>
      <c r="I1309" s="1"/>
      <c r="J1309" s="1"/>
      <c r="K1309" s="1"/>
      <c r="L1309" s="1"/>
      <c r="M1309" s="1"/>
    </row>
    <row r="1310" spans="1:13" x14ac:dyDescent="0.2">
      <c r="A1310" s="30">
        <v>2.6816667214130145</v>
      </c>
      <c r="B1310" s="31">
        <v>-0.84167631730957737</v>
      </c>
      <c r="C1310" s="1"/>
      <c r="D1310" s="1"/>
      <c r="E1310" s="1"/>
      <c r="F1310" s="1"/>
      <c r="G1310" s="1"/>
      <c r="H1310" s="1"/>
      <c r="I1310" s="1"/>
      <c r="J1310" s="1"/>
      <c r="K1310" s="1"/>
      <c r="L1310" s="1"/>
      <c r="M1310" s="1"/>
    </row>
    <row r="1311" spans="1:13" x14ac:dyDescent="0.2">
      <c r="A1311" s="30">
        <v>-0.41178205482734687</v>
      </c>
      <c r="B1311" s="31">
        <v>-0.24040103210144248</v>
      </c>
      <c r="C1311" s="1"/>
      <c r="D1311" s="1"/>
      <c r="E1311" s="1"/>
      <c r="F1311" s="1"/>
      <c r="G1311" s="1"/>
      <c r="H1311" s="1"/>
      <c r="I1311" s="1"/>
      <c r="J1311" s="1"/>
      <c r="K1311" s="1"/>
      <c r="L1311" s="1"/>
      <c r="M1311" s="1"/>
    </row>
    <row r="1312" spans="1:13" x14ac:dyDescent="0.2">
      <c r="A1312" s="30">
        <v>1.8009393599179777</v>
      </c>
      <c r="B1312" s="31">
        <v>3.1848352762835064</v>
      </c>
      <c r="C1312" s="1"/>
      <c r="D1312" s="1"/>
      <c r="E1312" s="1"/>
      <c r="F1312" s="1"/>
      <c r="G1312" s="1"/>
      <c r="H1312" s="1"/>
      <c r="I1312" s="1"/>
      <c r="J1312" s="1"/>
      <c r="K1312" s="1"/>
      <c r="L1312" s="1"/>
      <c r="M1312" s="1"/>
    </row>
    <row r="1313" spans="1:13" x14ac:dyDescent="0.2">
      <c r="A1313" s="30">
        <v>-0.64144099513579278</v>
      </c>
      <c r="B1313" s="31">
        <v>-1.3282128608525605</v>
      </c>
      <c r="C1313" s="1"/>
      <c r="D1313" s="1"/>
      <c r="E1313" s="1"/>
      <c r="F1313" s="1"/>
      <c r="G1313" s="1"/>
      <c r="H1313" s="1"/>
      <c r="I1313" s="1"/>
      <c r="J1313" s="1"/>
      <c r="K1313" s="1"/>
      <c r="L1313" s="1"/>
      <c r="M1313" s="1"/>
    </row>
    <row r="1314" spans="1:13" x14ac:dyDescent="0.2">
      <c r="A1314" s="30">
        <v>1.1274634706453557</v>
      </c>
      <c r="B1314" s="31">
        <v>0.34397780632615371</v>
      </c>
      <c r="C1314" s="1"/>
      <c r="D1314" s="1"/>
      <c r="E1314" s="1"/>
      <c r="F1314" s="1"/>
      <c r="G1314" s="1"/>
      <c r="H1314" s="1"/>
      <c r="I1314" s="1"/>
      <c r="J1314" s="1"/>
      <c r="K1314" s="1"/>
      <c r="L1314" s="1"/>
      <c r="M1314" s="1"/>
    </row>
    <row r="1315" spans="1:13" x14ac:dyDescent="0.2">
      <c r="A1315" s="30">
        <v>2.0332385465933243</v>
      </c>
      <c r="B1315" s="31">
        <v>1.7306849774803674</v>
      </c>
      <c r="C1315" s="1"/>
      <c r="D1315" s="1"/>
      <c r="E1315" s="1"/>
      <c r="F1315" s="1"/>
      <c r="G1315" s="1"/>
      <c r="H1315" s="1"/>
      <c r="I1315" s="1"/>
      <c r="J1315" s="1"/>
      <c r="K1315" s="1"/>
      <c r="L1315" s="1"/>
      <c r="M1315" s="1"/>
    </row>
    <row r="1316" spans="1:13" x14ac:dyDescent="0.2">
      <c r="A1316" s="30">
        <v>8.406011419161652E-2</v>
      </c>
      <c r="B1316" s="31">
        <v>9.5670109719524055E-2</v>
      </c>
      <c r="C1316" s="1"/>
      <c r="D1316" s="1"/>
      <c r="E1316" s="1"/>
      <c r="F1316" s="1"/>
      <c r="G1316" s="1"/>
      <c r="H1316" s="1"/>
      <c r="I1316" s="1"/>
      <c r="J1316" s="1"/>
      <c r="K1316" s="1"/>
      <c r="L1316" s="1"/>
      <c r="M1316" s="1"/>
    </row>
    <row r="1317" spans="1:13" x14ac:dyDescent="0.2">
      <c r="A1317" s="30">
        <v>2.235830966080615</v>
      </c>
      <c r="B1317" s="31">
        <v>1.9866337512896499</v>
      </c>
      <c r="C1317" s="1"/>
      <c r="D1317" s="1"/>
      <c r="E1317" s="1"/>
      <c r="F1317" s="1"/>
      <c r="G1317" s="1"/>
      <c r="H1317" s="1"/>
      <c r="I1317" s="1"/>
      <c r="J1317" s="1"/>
      <c r="K1317" s="1"/>
      <c r="L1317" s="1"/>
      <c r="M1317" s="1"/>
    </row>
    <row r="1318" spans="1:13" x14ac:dyDescent="0.2">
      <c r="A1318" s="30">
        <v>0.24948562576524702</v>
      </c>
      <c r="B1318" s="31">
        <v>-2.7571806533357726</v>
      </c>
      <c r="C1318" s="1"/>
      <c r="D1318" s="1"/>
      <c r="E1318" s="1"/>
      <c r="F1318" s="1"/>
      <c r="G1318" s="1"/>
      <c r="H1318" s="1"/>
      <c r="I1318" s="1"/>
      <c r="J1318" s="1"/>
      <c r="K1318" s="1"/>
      <c r="L1318" s="1"/>
      <c r="M1318" s="1"/>
    </row>
    <row r="1319" spans="1:13" x14ac:dyDescent="0.2">
      <c r="A1319" s="30">
        <v>2.7042937310154338</v>
      </c>
      <c r="B1319" s="31">
        <v>3.7510855763308815E-2</v>
      </c>
      <c r="C1319" s="1"/>
      <c r="D1319" s="1"/>
      <c r="E1319" s="1"/>
      <c r="F1319" s="1"/>
      <c r="G1319" s="1"/>
      <c r="H1319" s="1"/>
      <c r="I1319" s="1"/>
      <c r="J1319" s="1"/>
      <c r="K1319" s="1"/>
      <c r="L1319" s="1"/>
      <c r="M1319" s="1"/>
    </row>
    <row r="1320" spans="1:13" x14ac:dyDescent="0.2">
      <c r="A1320" s="30">
        <v>-1.2942684000489308</v>
      </c>
      <c r="B1320" s="31">
        <v>2.2146566815264808</v>
      </c>
      <c r="C1320" s="1"/>
      <c r="D1320" s="1"/>
      <c r="E1320" s="1"/>
      <c r="F1320" s="1"/>
      <c r="G1320" s="1"/>
      <c r="H1320" s="1"/>
      <c r="I1320" s="1"/>
      <c r="J1320" s="1"/>
      <c r="K1320" s="1"/>
      <c r="L1320" s="1"/>
      <c r="M1320" s="1"/>
    </row>
    <row r="1321" spans="1:13" x14ac:dyDescent="0.2">
      <c r="A1321" s="30">
        <v>1.8614444020296994E-2</v>
      </c>
      <c r="B1321" s="31">
        <v>0.51036563806195456</v>
      </c>
      <c r="C1321" s="1"/>
      <c r="D1321" s="1"/>
      <c r="E1321" s="1"/>
      <c r="F1321" s="1"/>
      <c r="G1321" s="1"/>
      <c r="H1321" s="1"/>
      <c r="I1321" s="1"/>
      <c r="J1321" s="1"/>
      <c r="K1321" s="1"/>
      <c r="L1321" s="1"/>
      <c r="M1321" s="1"/>
    </row>
    <row r="1322" spans="1:13" x14ac:dyDescent="0.2">
      <c r="A1322" s="30">
        <v>1.441627768102566</v>
      </c>
      <c r="B1322" s="31">
        <v>-0.3675292942097288</v>
      </c>
      <c r="C1322" s="1"/>
      <c r="D1322" s="1"/>
      <c r="E1322" s="1"/>
      <c r="F1322" s="1"/>
      <c r="G1322" s="1"/>
      <c r="H1322" s="1"/>
      <c r="I1322" s="1"/>
      <c r="J1322" s="1"/>
      <c r="K1322" s="1"/>
      <c r="L1322" s="1"/>
      <c r="M1322" s="1"/>
    </row>
    <row r="1323" spans="1:13" x14ac:dyDescent="0.2">
      <c r="A1323" s="30">
        <v>3.9462635257934666</v>
      </c>
      <c r="B1323" s="31">
        <v>-0.4907152312338865</v>
      </c>
      <c r="C1323" s="1"/>
      <c r="D1323" s="1"/>
      <c r="E1323" s="1"/>
      <c r="F1323" s="1"/>
      <c r="G1323" s="1"/>
      <c r="H1323" s="1"/>
      <c r="I1323" s="1"/>
      <c r="J1323" s="1"/>
      <c r="K1323" s="1"/>
      <c r="L1323" s="1"/>
      <c r="M1323" s="1"/>
    </row>
    <row r="1324" spans="1:13" x14ac:dyDescent="0.2">
      <c r="A1324" s="30">
        <v>-5.0222214247302222E-2</v>
      </c>
      <c r="B1324" s="31">
        <v>0.76039874114603556</v>
      </c>
      <c r="C1324" s="1"/>
      <c r="D1324" s="1"/>
      <c r="E1324" s="1"/>
      <c r="F1324" s="1"/>
      <c r="G1324" s="1"/>
      <c r="H1324" s="1"/>
      <c r="I1324" s="1"/>
      <c r="J1324" s="1"/>
      <c r="K1324" s="1"/>
      <c r="L1324" s="1"/>
      <c r="M1324" s="1"/>
    </row>
    <row r="1325" spans="1:13" x14ac:dyDescent="0.2">
      <c r="A1325" s="30">
        <v>1.7306203397210675</v>
      </c>
      <c r="B1325" s="31">
        <v>-1.8564592564975371</v>
      </c>
      <c r="C1325" s="1"/>
      <c r="D1325" s="1"/>
      <c r="E1325" s="1"/>
      <c r="F1325" s="1"/>
      <c r="G1325" s="1"/>
      <c r="H1325" s="1"/>
      <c r="I1325" s="1"/>
      <c r="J1325" s="1"/>
      <c r="K1325" s="1"/>
      <c r="L1325" s="1"/>
      <c r="M1325" s="1"/>
    </row>
    <row r="1326" spans="1:13" x14ac:dyDescent="0.2">
      <c r="A1326" s="30">
        <v>0.31319093119718033</v>
      </c>
      <c r="B1326" s="31">
        <v>2.4432447113567135</v>
      </c>
      <c r="C1326" s="1"/>
      <c r="D1326" s="1"/>
      <c r="E1326" s="1"/>
      <c r="F1326" s="1"/>
      <c r="G1326" s="1"/>
      <c r="H1326" s="1"/>
      <c r="I1326" s="1"/>
      <c r="J1326" s="1"/>
      <c r="K1326" s="1"/>
      <c r="L1326" s="1"/>
      <c r="M1326" s="1"/>
    </row>
    <row r="1327" spans="1:13" x14ac:dyDescent="0.2">
      <c r="A1327" s="30">
        <v>0.94872495832359027</v>
      </c>
      <c r="B1327" s="31">
        <v>-0.70809203446882241</v>
      </c>
      <c r="C1327" s="1"/>
      <c r="D1327" s="1"/>
      <c r="E1327" s="1"/>
      <c r="F1327" s="1"/>
      <c r="G1327" s="1"/>
      <c r="H1327" s="1"/>
      <c r="I1327" s="1"/>
      <c r="J1327" s="1"/>
      <c r="K1327" s="1"/>
      <c r="L1327" s="1"/>
      <c r="M1327" s="1"/>
    </row>
    <row r="1328" spans="1:13" x14ac:dyDescent="0.2">
      <c r="A1328" s="30">
        <v>3.863831552362075</v>
      </c>
      <c r="B1328" s="31">
        <v>1.2943580967324402</v>
      </c>
      <c r="C1328" s="1"/>
      <c r="D1328" s="1"/>
      <c r="E1328" s="1"/>
      <c r="F1328" s="1"/>
      <c r="G1328" s="1"/>
      <c r="H1328" s="1"/>
      <c r="I1328" s="1"/>
      <c r="J1328" s="1"/>
      <c r="K1328" s="1"/>
      <c r="L1328" s="1"/>
      <c r="M1328" s="1"/>
    </row>
    <row r="1329" spans="1:13" x14ac:dyDescent="0.2">
      <c r="A1329" s="30">
        <v>2.2785692444753578</v>
      </c>
      <c r="B1329" s="31">
        <v>0.33968569877683341</v>
      </c>
      <c r="C1329" s="1"/>
      <c r="D1329" s="1"/>
      <c r="E1329" s="1"/>
      <c r="F1329" s="1"/>
      <c r="G1329" s="1"/>
      <c r="H1329" s="1"/>
      <c r="I1329" s="1"/>
      <c r="J1329" s="1"/>
      <c r="K1329" s="1"/>
      <c r="L1329" s="1"/>
      <c r="M1329" s="1"/>
    </row>
    <row r="1330" spans="1:13" x14ac:dyDescent="0.2">
      <c r="A1330" s="30">
        <v>3.1350272280222389</v>
      </c>
      <c r="B1330" s="31">
        <v>1.6077415162708122</v>
      </c>
      <c r="C1330" s="1"/>
      <c r="D1330" s="1"/>
      <c r="E1330" s="1"/>
      <c r="F1330" s="1"/>
      <c r="G1330" s="1"/>
      <c r="H1330" s="1"/>
      <c r="I1330" s="1"/>
      <c r="J1330" s="1"/>
      <c r="K1330" s="1"/>
      <c r="L1330" s="1"/>
      <c r="M1330" s="1"/>
    </row>
    <row r="1331" spans="1:13" x14ac:dyDescent="0.2">
      <c r="A1331" s="30">
        <v>-0.42660450551338658</v>
      </c>
      <c r="B1331" s="31">
        <v>1.4926061030163331</v>
      </c>
      <c r="C1331" s="1"/>
      <c r="D1331" s="1"/>
      <c r="E1331" s="1"/>
      <c r="F1331" s="1"/>
      <c r="G1331" s="1"/>
      <c r="H1331" s="1"/>
      <c r="I1331" s="1"/>
      <c r="J1331" s="1"/>
      <c r="K1331" s="1"/>
      <c r="L1331" s="1"/>
      <c r="M1331" s="1"/>
    </row>
    <row r="1332" spans="1:13" x14ac:dyDescent="0.2">
      <c r="A1332" s="30">
        <v>-1.9361484956366968</v>
      </c>
      <c r="B1332" s="31">
        <v>3.6188093828651686</v>
      </c>
      <c r="C1332" s="1"/>
      <c r="D1332" s="1"/>
      <c r="E1332" s="1"/>
      <c r="F1332" s="1"/>
      <c r="G1332" s="1"/>
      <c r="H1332" s="1"/>
      <c r="I1332" s="1"/>
      <c r="J1332" s="1"/>
      <c r="K1332" s="1"/>
      <c r="L1332" s="1"/>
      <c r="M1332" s="1"/>
    </row>
    <row r="1333" spans="1:13" x14ac:dyDescent="0.2">
      <c r="A1333" s="30">
        <v>-1.7558124470607557</v>
      </c>
      <c r="B1333" s="31">
        <v>0.65770197574756195</v>
      </c>
      <c r="C1333" s="1"/>
      <c r="D1333" s="1"/>
      <c r="E1333" s="1"/>
      <c r="F1333" s="1"/>
      <c r="G1333" s="1"/>
      <c r="H1333" s="1"/>
      <c r="I1333" s="1"/>
      <c r="J1333" s="1"/>
      <c r="K1333" s="1"/>
      <c r="L1333" s="1"/>
      <c r="M1333" s="1"/>
    </row>
    <row r="1334" spans="1:13" x14ac:dyDescent="0.2">
      <c r="A1334" s="30">
        <v>1.0259193147719055</v>
      </c>
      <c r="B1334" s="31">
        <v>-0.41151359668874798</v>
      </c>
      <c r="C1334" s="1"/>
      <c r="D1334" s="1"/>
      <c r="E1334" s="1"/>
      <c r="F1334" s="1"/>
      <c r="G1334" s="1"/>
      <c r="H1334" s="1"/>
      <c r="I1334" s="1"/>
      <c r="J1334" s="1"/>
      <c r="K1334" s="1"/>
      <c r="L1334" s="1"/>
      <c r="M1334" s="1"/>
    </row>
    <row r="1335" spans="1:13" x14ac:dyDescent="0.2">
      <c r="A1335" s="30">
        <v>0.52232537737826668</v>
      </c>
      <c r="B1335" s="31">
        <v>1.8587217750235561</v>
      </c>
      <c r="C1335" s="1"/>
      <c r="D1335" s="1"/>
      <c r="E1335" s="1"/>
      <c r="F1335" s="1"/>
      <c r="G1335" s="1"/>
      <c r="H1335" s="1"/>
      <c r="I1335" s="1"/>
      <c r="J1335" s="1"/>
      <c r="K1335" s="1"/>
      <c r="L1335" s="1"/>
      <c r="M1335" s="1"/>
    </row>
    <row r="1336" spans="1:13" x14ac:dyDescent="0.2">
      <c r="A1336" s="30">
        <v>1.5745585120369552</v>
      </c>
      <c r="B1336" s="31">
        <v>1.638485079442884</v>
      </c>
      <c r="C1336" s="1"/>
      <c r="D1336" s="1"/>
      <c r="E1336" s="1"/>
      <c r="F1336" s="1"/>
      <c r="G1336" s="1"/>
      <c r="H1336" s="1"/>
      <c r="I1336" s="1"/>
      <c r="J1336" s="1"/>
      <c r="K1336" s="1"/>
      <c r="L1336" s="1"/>
      <c r="M1336" s="1"/>
    </row>
    <row r="1337" spans="1:13" x14ac:dyDescent="0.2">
      <c r="A1337" s="30">
        <v>2.9079374922826107</v>
      </c>
      <c r="B1337" s="31">
        <v>0.27824547673030819</v>
      </c>
      <c r="C1337" s="1"/>
      <c r="D1337" s="1"/>
      <c r="E1337" s="1"/>
      <c r="F1337" s="1"/>
      <c r="G1337" s="1"/>
      <c r="H1337" s="1"/>
      <c r="I1337" s="1"/>
      <c r="J1337" s="1"/>
      <c r="K1337" s="1"/>
      <c r="L1337" s="1"/>
      <c r="M1337" s="1"/>
    </row>
    <row r="1338" spans="1:13" x14ac:dyDescent="0.2">
      <c r="A1338" s="30">
        <v>2.1787347531820758</v>
      </c>
      <c r="B1338" s="31">
        <v>1.2160422404581024</v>
      </c>
      <c r="C1338" s="1"/>
      <c r="D1338" s="1"/>
      <c r="E1338" s="1"/>
      <c r="F1338" s="1"/>
      <c r="G1338" s="1"/>
      <c r="H1338" s="1"/>
      <c r="I1338" s="1"/>
      <c r="J1338" s="1"/>
      <c r="K1338" s="1"/>
      <c r="L1338" s="1"/>
      <c r="M1338" s="1"/>
    </row>
    <row r="1339" spans="1:13" x14ac:dyDescent="0.2">
      <c r="A1339" s="30">
        <v>0.47735075013526174</v>
      </c>
      <c r="B1339" s="31">
        <v>1.9700430705667444</v>
      </c>
      <c r="C1339" s="1"/>
      <c r="D1339" s="1"/>
      <c r="E1339" s="1"/>
      <c r="F1339" s="1"/>
      <c r="G1339" s="1"/>
      <c r="H1339" s="1"/>
      <c r="I1339" s="1"/>
      <c r="J1339" s="1"/>
      <c r="K1339" s="1"/>
      <c r="L1339" s="1"/>
      <c r="M1339" s="1"/>
    </row>
    <row r="1340" spans="1:13" x14ac:dyDescent="0.2">
      <c r="A1340" s="30">
        <v>2.0898189241508769</v>
      </c>
      <c r="B1340" s="31">
        <v>-1.2185291381166214</v>
      </c>
      <c r="C1340" s="1"/>
      <c r="D1340" s="1"/>
      <c r="E1340" s="1"/>
      <c r="F1340" s="1"/>
      <c r="G1340" s="1"/>
      <c r="H1340" s="1"/>
      <c r="I1340" s="1"/>
      <c r="J1340" s="1"/>
      <c r="K1340" s="1"/>
      <c r="L1340" s="1"/>
      <c r="M1340" s="1"/>
    </row>
    <row r="1341" spans="1:13" x14ac:dyDescent="0.2">
      <c r="A1341" s="30">
        <v>0.46005444786114125</v>
      </c>
      <c r="B1341" s="31">
        <v>-0.44696254038006611</v>
      </c>
      <c r="C1341" s="1"/>
      <c r="D1341" s="1"/>
      <c r="E1341" s="1"/>
      <c r="F1341" s="1"/>
      <c r="G1341" s="1"/>
      <c r="H1341" s="1"/>
      <c r="I1341" s="1"/>
      <c r="J1341" s="1"/>
      <c r="K1341" s="1"/>
      <c r="L1341" s="1"/>
      <c r="M1341" s="1"/>
    </row>
    <row r="1342" spans="1:13" x14ac:dyDescent="0.2">
      <c r="A1342" s="30">
        <v>0.11148677283234576</v>
      </c>
      <c r="B1342" s="31">
        <v>0.40250567970068296</v>
      </c>
      <c r="C1342" s="1"/>
      <c r="D1342" s="1"/>
      <c r="E1342" s="1"/>
      <c r="F1342" s="1"/>
      <c r="G1342" s="1"/>
      <c r="H1342" s="1"/>
      <c r="I1342" s="1"/>
      <c r="J1342" s="1"/>
      <c r="K1342" s="1"/>
      <c r="L1342" s="1"/>
      <c r="M1342" s="1"/>
    </row>
    <row r="1343" spans="1:13" x14ac:dyDescent="0.2">
      <c r="A1343" s="30">
        <v>2.8848677192656398</v>
      </c>
      <c r="B1343" s="31">
        <v>1.6221361430051475</v>
      </c>
      <c r="C1343" s="1"/>
      <c r="D1343" s="1"/>
      <c r="E1343" s="1"/>
      <c r="F1343" s="1"/>
      <c r="G1343" s="1"/>
      <c r="H1343" s="1"/>
      <c r="I1343" s="1"/>
      <c r="J1343" s="1"/>
      <c r="K1343" s="1"/>
      <c r="L1343" s="1"/>
      <c r="M1343" s="1"/>
    </row>
    <row r="1344" spans="1:13" x14ac:dyDescent="0.2">
      <c r="A1344" s="30">
        <v>-1.261665020554779</v>
      </c>
      <c r="B1344" s="31">
        <v>1.8324723516073573</v>
      </c>
      <c r="C1344" s="1"/>
      <c r="D1344" s="1"/>
      <c r="E1344" s="1"/>
      <c r="F1344" s="1"/>
      <c r="G1344" s="1"/>
      <c r="H1344" s="1"/>
      <c r="I1344" s="1"/>
      <c r="J1344" s="1"/>
      <c r="K1344" s="1"/>
      <c r="L1344" s="1"/>
      <c r="M1344" s="1"/>
    </row>
    <row r="1345" spans="1:13" x14ac:dyDescent="0.2">
      <c r="A1345" s="30">
        <v>2.1514770339040044</v>
      </c>
      <c r="B1345" s="31">
        <v>3.9044507470860301</v>
      </c>
      <c r="C1345" s="1"/>
      <c r="D1345" s="1"/>
      <c r="E1345" s="1"/>
      <c r="F1345" s="1"/>
      <c r="G1345" s="1"/>
      <c r="H1345" s="1"/>
      <c r="I1345" s="1"/>
      <c r="J1345" s="1"/>
      <c r="K1345" s="1"/>
      <c r="L1345" s="1"/>
      <c r="M1345" s="1"/>
    </row>
    <row r="1346" spans="1:13" x14ac:dyDescent="0.2">
      <c r="A1346" s="30">
        <v>-1.4767141016591294</v>
      </c>
      <c r="B1346" s="31">
        <v>1.5123620917361804</v>
      </c>
      <c r="C1346" s="1"/>
      <c r="D1346" s="1"/>
      <c r="E1346" s="1"/>
      <c r="F1346" s="1"/>
      <c r="G1346" s="1"/>
      <c r="H1346" s="1"/>
      <c r="I1346" s="1"/>
      <c r="J1346" s="1"/>
      <c r="K1346" s="1"/>
      <c r="L1346" s="1"/>
      <c r="M1346" s="1"/>
    </row>
    <row r="1347" spans="1:13" x14ac:dyDescent="0.2">
      <c r="A1347" s="30">
        <v>3.0915913676803739</v>
      </c>
      <c r="B1347" s="31">
        <v>1.4875706255410632</v>
      </c>
      <c r="C1347" s="1"/>
      <c r="D1347" s="1"/>
      <c r="E1347" s="1"/>
      <c r="F1347" s="1"/>
      <c r="G1347" s="1"/>
      <c r="H1347" s="1"/>
      <c r="I1347" s="1"/>
      <c r="J1347" s="1"/>
      <c r="K1347" s="1"/>
      <c r="L1347" s="1"/>
      <c r="M1347" s="1"/>
    </row>
    <row r="1348" spans="1:13" x14ac:dyDescent="0.2">
      <c r="A1348" s="30">
        <v>-2.8749993898513169</v>
      </c>
      <c r="B1348" s="31">
        <v>0.72898624331185891</v>
      </c>
      <c r="C1348" s="1"/>
      <c r="D1348" s="1"/>
      <c r="E1348" s="1"/>
      <c r="F1348" s="1"/>
      <c r="G1348" s="1"/>
      <c r="H1348" s="1"/>
      <c r="I1348" s="1"/>
      <c r="J1348" s="1"/>
      <c r="K1348" s="1"/>
      <c r="L1348" s="1"/>
      <c r="M1348" s="1"/>
    </row>
    <row r="1349" spans="1:13" x14ac:dyDescent="0.2">
      <c r="A1349" s="30">
        <v>0.15594918124354495</v>
      </c>
      <c r="B1349" s="31">
        <v>2.0733929992041387</v>
      </c>
      <c r="C1349" s="1"/>
      <c r="D1349" s="1"/>
      <c r="E1349" s="1"/>
      <c r="F1349" s="1"/>
      <c r="G1349" s="1"/>
      <c r="H1349" s="1"/>
      <c r="I1349" s="1"/>
      <c r="J1349" s="1"/>
      <c r="K1349" s="1"/>
      <c r="L1349" s="1"/>
      <c r="M1349" s="1"/>
    </row>
    <row r="1350" spans="1:13" x14ac:dyDescent="0.2">
      <c r="A1350" s="30">
        <v>2.0769507484841125</v>
      </c>
      <c r="B1350" s="31">
        <v>0.11234968502773979</v>
      </c>
      <c r="C1350" s="1"/>
      <c r="D1350" s="1"/>
      <c r="E1350" s="1"/>
      <c r="F1350" s="1"/>
      <c r="G1350" s="1"/>
      <c r="H1350" s="1"/>
      <c r="I1350" s="1"/>
      <c r="J1350" s="1"/>
      <c r="K1350" s="1"/>
      <c r="L1350" s="1"/>
      <c r="M1350" s="1"/>
    </row>
    <row r="1351" spans="1:13" x14ac:dyDescent="0.2">
      <c r="A1351" s="30">
        <v>2.1709312579425517</v>
      </c>
      <c r="B1351" s="31">
        <v>0.84235840279024343</v>
      </c>
      <c r="C1351" s="1"/>
      <c r="D1351" s="1"/>
      <c r="E1351" s="1"/>
      <c r="F1351" s="1"/>
      <c r="G1351" s="1"/>
      <c r="H1351" s="1"/>
      <c r="I1351" s="1"/>
      <c r="J1351" s="1"/>
      <c r="K1351" s="1"/>
      <c r="L1351" s="1"/>
      <c r="M1351" s="1"/>
    </row>
    <row r="1352" spans="1:13" x14ac:dyDescent="0.2">
      <c r="A1352" s="30">
        <v>2.8757994195681764</v>
      </c>
      <c r="B1352" s="31">
        <v>0.97219026334518199</v>
      </c>
      <c r="C1352" s="1"/>
      <c r="D1352" s="1"/>
      <c r="E1352" s="1"/>
      <c r="F1352" s="1"/>
      <c r="G1352" s="1"/>
      <c r="H1352" s="1"/>
      <c r="I1352" s="1"/>
      <c r="J1352" s="1"/>
      <c r="K1352" s="1"/>
      <c r="L1352" s="1"/>
      <c r="M1352" s="1"/>
    </row>
    <row r="1353" spans="1:13" x14ac:dyDescent="0.2">
      <c r="A1353" s="30">
        <v>1.1314630243054831</v>
      </c>
      <c r="B1353" s="31">
        <v>1.5751725181561698</v>
      </c>
      <c r="C1353" s="1"/>
      <c r="D1353" s="1"/>
      <c r="E1353" s="1"/>
      <c r="F1353" s="1"/>
      <c r="G1353" s="1"/>
      <c r="H1353" s="1"/>
      <c r="I1353" s="1"/>
      <c r="J1353" s="1"/>
      <c r="K1353" s="1"/>
      <c r="L1353" s="1"/>
      <c r="M1353" s="1"/>
    </row>
    <row r="1354" spans="1:13" x14ac:dyDescent="0.2">
      <c r="A1354" s="30">
        <v>1.779270987597128</v>
      </c>
      <c r="B1354" s="31">
        <v>1.7483893992283266</v>
      </c>
      <c r="C1354" s="1"/>
      <c r="D1354" s="1"/>
      <c r="E1354" s="1"/>
      <c r="F1354" s="1"/>
      <c r="G1354" s="1"/>
      <c r="H1354" s="1"/>
      <c r="I1354" s="1"/>
      <c r="J1354" s="1"/>
      <c r="K1354" s="1"/>
      <c r="L1354" s="1"/>
      <c r="M1354" s="1"/>
    </row>
    <row r="1355" spans="1:13" x14ac:dyDescent="0.2">
      <c r="A1355" s="30">
        <v>1.6962507968870302</v>
      </c>
      <c r="B1355" s="31">
        <v>1.4294067808071826</v>
      </c>
      <c r="C1355" s="1"/>
      <c r="D1355" s="1"/>
      <c r="E1355" s="1"/>
      <c r="F1355" s="1"/>
      <c r="G1355" s="1"/>
      <c r="H1355" s="1"/>
      <c r="I1355" s="1"/>
      <c r="J1355" s="1"/>
      <c r="K1355" s="1"/>
      <c r="L1355" s="1"/>
      <c r="M1355" s="1"/>
    </row>
    <row r="1356" spans="1:13" x14ac:dyDescent="0.2">
      <c r="A1356" s="30">
        <v>-0.73391470467705933</v>
      </c>
      <c r="B1356" s="31">
        <v>1.6145442694656913</v>
      </c>
      <c r="C1356" s="1"/>
      <c r="D1356" s="1"/>
      <c r="E1356" s="1"/>
      <c r="F1356" s="1"/>
      <c r="G1356" s="1"/>
      <c r="H1356" s="1"/>
      <c r="I1356" s="1"/>
      <c r="J1356" s="1"/>
      <c r="K1356" s="1"/>
      <c r="L1356" s="1"/>
      <c r="M1356" s="1"/>
    </row>
    <row r="1357" spans="1:13" x14ac:dyDescent="0.2">
      <c r="A1357" s="30">
        <v>2.3384825118853199</v>
      </c>
      <c r="B1357" s="31">
        <v>-0.48444356586860637</v>
      </c>
      <c r="C1357" s="1"/>
      <c r="D1357" s="1"/>
      <c r="E1357" s="1"/>
      <c r="F1357" s="1"/>
      <c r="G1357" s="1"/>
      <c r="H1357" s="1"/>
      <c r="I1357" s="1"/>
      <c r="J1357" s="1"/>
      <c r="K1357" s="1"/>
      <c r="L1357" s="1"/>
      <c r="M1357" s="1"/>
    </row>
    <row r="1358" spans="1:13" x14ac:dyDescent="0.2">
      <c r="A1358" s="30">
        <v>0.77999152536642646</v>
      </c>
      <c r="B1358" s="31">
        <v>1.1303041907685665</v>
      </c>
      <c r="C1358" s="1"/>
      <c r="D1358" s="1"/>
      <c r="E1358" s="1"/>
      <c r="F1358" s="1"/>
      <c r="G1358" s="1"/>
      <c r="H1358" s="1"/>
      <c r="I1358" s="1"/>
      <c r="J1358" s="1"/>
      <c r="K1358" s="1"/>
      <c r="L1358" s="1"/>
      <c r="M1358" s="1"/>
    </row>
    <row r="1359" spans="1:13" x14ac:dyDescent="0.2">
      <c r="A1359" s="30">
        <v>-1.6257248275534057</v>
      </c>
      <c r="B1359" s="31">
        <v>1.218820954507368</v>
      </c>
      <c r="C1359" s="1"/>
      <c r="D1359" s="1"/>
      <c r="E1359" s="1"/>
      <c r="F1359" s="1"/>
      <c r="G1359" s="1"/>
      <c r="H1359" s="1"/>
      <c r="I1359" s="1"/>
      <c r="J1359" s="1"/>
      <c r="K1359" s="1"/>
      <c r="L1359" s="1"/>
      <c r="M1359" s="1"/>
    </row>
    <row r="1360" spans="1:13" x14ac:dyDescent="0.2">
      <c r="A1360" s="30">
        <v>4.2286366608219943</v>
      </c>
      <c r="B1360" s="31">
        <v>2.0566517241713123</v>
      </c>
      <c r="C1360" s="1"/>
      <c r="D1360" s="1"/>
      <c r="E1360" s="1"/>
      <c r="F1360" s="1"/>
      <c r="G1360" s="1"/>
      <c r="H1360" s="1"/>
      <c r="I1360" s="1"/>
      <c r="J1360" s="1"/>
      <c r="K1360" s="1"/>
      <c r="L1360" s="1"/>
      <c r="M1360" s="1"/>
    </row>
    <row r="1361" spans="1:13" x14ac:dyDescent="0.2">
      <c r="A1361" s="30">
        <v>4.218289250764518</v>
      </c>
      <c r="B1361" s="31">
        <v>1.5198731219005235</v>
      </c>
      <c r="C1361" s="1"/>
      <c r="D1361" s="1"/>
      <c r="E1361" s="1"/>
      <c r="F1361" s="1"/>
      <c r="G1361" s="1"/>
      <c r="H1361" s="1"/>
      <c r="I1361" s="1"/>
      <c r="J1361" s="1"/>
      <c r="K1361" s="1"/>
      <c r="L1361" s="1"/>
      <c r="M1361" s="1"/>
    </row>
    <row r="1362" spans="1:13" x14ac:dyDescent="0.2">
      <c r="A1362" s="30">
        <v>2.9590833964976562</v>
      </c>
      <c r="B1362" s="31">
        <v>1.0189656179690945</v>
      </c>
      <c r="C1362" s="1"/>
      <c r="D1362" s="1"/>
      <c r="E1362" s="1"/>
      <c r="F1362" s="1"/>
      <c r="G1362" s="1"/>
      <c r="H1362" s="1"/>
      <c r="I1362" s="1"/>
      <c r="J1362" s="1"/>
      <c r="K1362" s="1"/>
      <c r="L1362" s="1"/>
      <c r="M1362" s="1"/>
    </row>
    <row r="1363" spans="1:13" x14ac:dyDescent="0.2">
      <c r="A1363" s="30">
        <v>1.9938308983271411</v>
      </c>
      <c r="B1363" s="31">
        <v>1.7499316305036672</v>
      </c>
      <c r="C1363" s="1"/>
      <c r="D1363" s="1"/>
      <c r="E1363" s="1"/>
      <c r="F1363" s="1"/>
      <c r="G1363" s="1"/>
      <c r="H1363" s="1"/>
      <c r="I1363" s="1"/>
      <c r="J1363" s="1"/>
      <c r="K1363" s="1"/>
      <c r="L1363" s="1"/>
      <c r="M1363" s="1"/>
    </row>
    <row r="1364" spans="1:13" x14ac:dyDescent="0.2">
      <c r="A1364" s="30">
        <v>9.5315360781443426E-2</v>
      </c>
      <c r="B1364" s="31">
        <v>1.2838816467660101</v>
      </c>
      <c r="C1364" s="1"/>
      <c r="D1364" s="1"/>
      <c r="E1364" s="1"/>
      <c r="F1364" s="1"/>
      <c r="G1364" s="1"/>
      <c r="H1364" s="1"/>
      <c r="I1364" s="1"/>
      <c r="J1364" s="1"/>
      <c r="K1364" s="1"/>
      <c r="L1364" s="1"/>
      <c r="M1364" s="1"/>
    </row>
    <row r="1365" spans="1:13" x14ac:dyDescent="0.2">
      <c r="A1365" s="30">
        <v>0.62069460231060636</v>
      </c>
      <c r="B1365" s="31">
        <v>0.3913533347076239</v>
      </c>
      <c r="C1365" s="1"/>
      <c r="D1365" s="1"/>
      <c r="E1365" s="1"/>
      <c r="F1365" s="1"/>
      <c r="G1365" s="1"/>
      <c r="H1365" s="1"/>
      <c r="I1365" s="1"/>
      <c r="J1365" s="1"/>
      <c r="K1365" s="1"/>
      <c r="L1365" s="1"/>
      <c r="M1365" s="1"/>
    </row>
    <row r="1366" spans="1:13" x14ac:dyDescent="0.2">
      <c r="A1366" s="30">
        <v>1.4812882641430531</v>
      </c>
      <c r="B1366" s="31">
        <v>2.3645788054352979</v>
      </c>
      <c r="C1366" s="1"/>
      <c r="D1366" s="1"/>
      <c r="E1366" s="1"/>
      <c r="F1366" s="1"/>
      <c r="G1366" s="1"/>
      <c r="H1366" s="1"/>
      <c r="I1366" s="1"/>
      <c r="J1366" s="1"/>
      <c r="K1366" s="1"/>
      <c r="L1366" s="1"/>
      <c r="M1366" s="1"/>
    </row>
    <row r="1367" spans="1:13" x14ac:dyDescent="0.2">
      <c r="A1367" s="30">
        <v>-0.33161802825817199</v>
      </c>
      <c r="B1367" s="31">
        <v>1.5313710941485468</v>
      </c>
      <c r="C1367" s="1"/>
      <c r="D1367" s="1"/>
      <c r="E1367" s="1"/>
      <c r="F1367" s="1"/>
      <c r="G1367" s="1"/>
      <c r="H1367" s="1"/>
      <c r="I1367" s="1"/>
      <c r="J1367" s="1"/>
      <c r="K1367" s="1"/>
      <c r="L1367" s="1"/>
      <c r="M1367" s="1"/>
    </row>
    <row r="1368" spans="1:13" x14ac:dyDescent="0.2">
      <c r="A1368" s="30">
        <v>-0.11713744037841101</v>
      </c>
      <c r="B1368" s="31">
        <v>2.2827543723610031</v>
      </c>
      <c r="C1368" s="1"/>
      <c r="D1368" s="1"/>
      <c r="E1368" s="1"/>
      <c r="F1368" s="1"/>
      <c r="G1368" s="1"/>
      <c r="H1368" s="1"/>
      <c r="I1368" s="1"/>
      <c r="J1368" s="1"/>
      <c r="K1368" s="1"/>
      <c r="L1368" s="1"/>
      <c r="M1368" s="1"/>
    </row>
    <row r="1369" spans="1:13" x14ac:dyDescent="0.2">
      <c r="A1369" s="30">
        <v>1.0396832064434673</v>
      </c>
      <c r="B1369" s="31">
        <v>0.64935809439157932</v>
      </c>
      <c r="C1369" s="1"/>
      <c r="D1369" s="1"/>
      <c r="E1369" s="1"/>
      <c r="F1369" s="1"/>
      <c r="G1369" s="1"/>
      <c r="H1369" s="1"/>
      <c r="I1369" s="1"/>
      <c r="J1369" s="1"/>
      <c r="K1369" s="1"/>
      <c r="L1369" s="1"/>
      <c r="M1369" s="1"/>
    </row>
    <row r="1370" spans="1:13" x14ac:dyDescent="0.2">
      <c r="A1370" s="30">
        <v>1.7090738613796694</v>
      </c>
      <c r="B1370" s="31">
        <v>-0.32399226278431104</v>
      </c>
      <c r="C1370" s="1"/>
      <c r="D1370" s="1"/>
      <c r="E1370" s="1"/>
      <c r="F1370" s="1"/>
      <c r="G1370" s="1"/>
      <c r="H1370" s="1"/>
      <c r="I1370" s="1"/>
      <c r="J1370" s="1"/>
      <c r="K1370" s="1"/>
      <c r="L1370" s="1"/>
      <c r="M1370" s="1"/>
    </row>
    <row r="1371" spans="1:13" x14ac:dyDescent="0.2">
      <c r="A1371" s="30">
        <v>-0.31183667890295019</v>
      </c>
      <c r="B1371" s="31">
        <v>0.77827530316335625</v>
      </c>
      <c r="C1371" s="1"/>
      <c r="D1371" s="1"/>
      <c r="E1371" s="1"/>
      <c r="F1371" s="1"/>
      <c r="G1371" s="1"/>
      <c r="H1371" s="1"/>
      <c r="I1371" s="1"/>
      <c r="J1371" s="1"/>
      <c r="K1371" s="1"/>
      <c r="L1371" s="1"/>
      <c r="M1371" s="1"/>
    </row>
    <row r="1372" spans="1:13" x14ac:dyDescent="0.2">
      <c r="A1372" s="30">
        <v>2.6303624235886454</v>
      </c>
      <c r="B1372" s="31">
        <v>1.1191831979085691</v>
      </c>
      <c r="C1372" s="1"/>
      <c r="D1372" s="1"/>
      <c r="E1372" s="1"/>
      <c r="F1372" s="1"/>
      <c r="G1372" s="1"/>
      <c r="H1372" s="1"/>
      <c r="I1372" s="1"/>
      <c r="J1372" s="1"/>
      <c r="K1372" s="1"/>
      <c r="L1372" s="1"/>
      <c r="M1372" s="1"/>
    </row>
    <row r="1373" spans="1:13" x14ac:dyDescent="0.2">
      <c r="A1373" s="30">
        <v>-0.48346710142150373</v>
      </c>
      <c r="B1373" s="31">
        <v>-1.8982506968500807</v>
      </c>
      <c r="C1373" s="1"/>
      <c r="D1373" s="1"/>
      <c r="E1373" s="1"/>
      <c r="F1373" s="1"/>
      <c r="G1373" s="1"/>
      <c r="H1373" s="1"/>
      <c r="I1373" s="1"/>
      <c r="J1373" s="1"/>
      <c r="K1373" s="1"/>
      <c r="L1373" s="1"/>
      <c r="M1373" s="1"/>
    </row>
    <row r="1374" spans="1:13" x14ac:dyDescent="0.2">
      <c r="A1374" s="30">
        <v>0.29991884834365834</v>
      </c>
      <c r="B1374" s="31">
        <v>0.9799056716454877</v>
      </c>
      <c r="C1374" s="1"/>
      <c r="D1374" s="1"/>
      <c r="E1374" s="1"/>
      <c r="F1374" s="1"/>
      <c r="G1374" s="1"/>
      <c r="H1374" s="1"/>
      <c r="I1374" s="1"/>
      <c r="J1374" s="1"/>
      <c r="K1374" s="1"/>
      <c r="L1374" s="1"/>
      <c r="M1374" s="1"/>
    </row>
    <row r="1375" spans="1:13" x14ac:dyDescent="0.2">
      <c r="A1375" s="30">
        <v>2.1814951540206851</v>
      </c>
      <c r="B1375" s="31">
        <v>-0.39265698484053635</v>
      </c>
      <c r="C1375" s="1"/>
      <c r="D1375" s="1"/>
      <c r="E1375" s="1"/>
      <c r="F1375" s="1"/>
      <c r="G1375" s="1"/>
      <c r="H1375" s="1"/>
      <c r="I1375" s="1"/>
      <c r="J1375" s="1"/>
      <c r="K1375" s="1"/>
      <c r="L1375" s="1"/>
      <c r="M1375" s="1"/>
    </row>
    <row r="1376" spans="1:13" x14ac:dyDescent="0.2">
      <c r="A1376" s="30">
        <v>-0.31034899015838269</v>
      </c>
      <c r="B1376" s="31">
        <v>1.1464586801873109</v>
      </c>
      <c r="C1376" s="1"/>
      <c r="D1376" s="1"/>
      <c r="E1376" s="1"/>
      <c r="F1376" s="1"/>
      <c r="G1376" s="1"/>
      <c r="H1376" s="1"/>
      <c r="I1376" s="1"/>
      <c r="J1376" s="1"/>
      <c r="K1376" s="1"/>
      <c r="L1376" s="1"/>
      <c r="M1376" s="1"/>
    </row>
    <row r="1377" spans="1:13" x14ac:dyDescent="0.2">
      <c r="A1377" s="30">
        <v>2.9380540877658818</v>
      </c>
      <c r="B1377" s="31">
        <v>0.32890735286791306</v>
      </c>
      <c r="C1377" s="1"/>
      <c r="D1377" s="1"/>
      <c r="E1377" s="1"/>
      <c r="F1377" s="1"/>
      <c r="G1377" s="1"/>
      <c r="H1377" s="1"/>
      <c r="I1377" s="1"/>
      <c r="J1377" s="1"/>
      <c r="K1377" s="1"/>
      <c r="L1377" s="1"/>
      <c r="M1377" s="1"/>
    </row>
    <row r="1378" spans="1:13" x14ac:dyDescent="0.2">
      <c r="A1378" s="30">
        <v>1.9421478454360479</v>
      </c>
      <c r="B1378" s="31">
        <v>1.1789462230392378</v>
      </c>
      <c r="C1378" s="1"/>
      <c r="D1378" s="1"/>
      <c r="E1378" s="1"/>
      <c r="F1378" s="1"/>
      <c r="G1378" s="1"/>
      <c r="H1378" s="1"/>
      <c r="I1378" s="1"/>
      <c r="J1378" s="1"/>
      <c r="K1378" s="1"/>
      <c r="L1378" s="1"/>
      <c r="M1378" s="1"/>
    </row>
    <row r="1379" spans="1:13" x14ac:dyDescent="0.2">
      <c r="A1379" s="30">
        <v>1.9148696631724469</v>
      </c>
      <c r="B1379" s="31">
        <v>0.73835115455047151</v>
      </c>
      <c r="C1379" s="1"/>
      <c r="D1379" s="1"/>
      <c r="E1379" s="1"/>
      <c r="F1379" s="1"/>
      <c r="G1379" s="1"/>
      <c r="H1379" s="1"/>
      <c r="I1379" s="1"/>
      <c r="J1379" s="1"/>
      <c r="K1379" s="1"/>
      <c r="L1379" s="1"/>
      <c r="M1379" s="1"/>
    </row>
    <row r="1380" spans="1:13" x14ac:dyDescent="0.2">
      <c r="A1380" s="30">
        <v>-4.8081007804932074E-2</v>
      </c>
      <c r="B1380" s="31">
        <v>-0.55187855241390471</v>
      </c>
      <c r="C1380" s="1"/>
      <c r="D1380" s="1"/>
      <c r="E1380" s="1"/>
      <c r="F1380" s="1"/>
      <c r="G1380" s="1"/>
      <c r="H1380" s="1"/>
      <c r="I1380" s="1"/>
      <c r="J1380" s="1"/>
      <c r="K1380" s="1"/>
      <c r="L1380" s="1"/>
      <c r="M1380" s="1"/>
    </row>
    <row r="1381" spans="1:13" x14ac:dyDescent="0.2">
      <c r="A1381" s="30">
        <v>-0.35195226253000123</v>
      </c>
      <c r="B1381" s="31">
        <v>0.81671873231468928</v>
      </c>
      <c r="C1381" s="1"/>
      <c r="D1381" s="1"/>
      <c r="E1381" s="1"/>
      <c r="F1381" s="1"/>
      <c r="G1381" s="1"/>
      <c r="H1381" s="1"/>
      <c r="I1381" s="1"/>
      <c r="J1381" s="1"/>
      <c r="K1381" s="1"/>
      <c r="L1381" s="1"/>
      <c r="M1381" s="1"/>
    </row>
    <row r="1382" spans="1:13" x14ac:dyDescent="0.2">
      <c r="A1382" s="30">
        <v>4.0879126307813429E-3</v>
      </c>
      <c r="B1382" s="31">
        <v>2.6770399248067069</v>
      </c>
      <c r="C1382" s="1"/>
      <c r="D1382" s="1"/>
      <c r="E1382" s="1"/>
      <c r="F1382" s="1"/>
      <c r="G1382" s="1"/>
      <c r="H1382" s="1"/>
      <c r="I1382" s="1"/>
      <c r="J1382" s="1"/>
      <c r="K1382" s="1"/>
      <c r="L1382" s="1"/>
      <c r="M1382" s="1"/>
    </row>
    <row r="1383" spans="1:13" x14ac:dyDescent="0.2">
      <c r="A1383" s="30">
        <v>1.5997328018471701</v>
      </c>
      <c r="B1383" s="31">
        <v>-0.16229031586303377</v>
      </c>
      <c r="C1383" s="1"/>
      <c r="D1383" s="1"/>
      <c r="E1383" s="1"/>
      <c r="F1383" s="1"/>
      <c r="G1383" s="1"/>
      <c r="H1383" s="1"/>
      <c r="I1383" s="1"/>
      <c r="J1383" s="1"/>
      <c r="K1383" s="1"/>
      <c r="L1383" s="1"/>
      <c r="M1383" s="1"/>
    </row>
    <row r="1384" spans="1:13" x14ac:dyDescent="0.2">
      <c r="A1384" s="30">
        <v>1.2266573488598549</v>
      </c>
      <c r="B1384" s="31">
        <v>1.6552500510054071</v>
      </c>
      <c r="C1384" s="1"/>
      <c r="D1384" s="1"/>
      <c r="E1384" s="1"/>
      <c r="F1384" s="1"/>
      <c r="G1384" s="1"/>
      <c r="H1384" s="1"/>
      <c r="I1384" s="1"/>
      <c r="J1384" s="1"/>
      <c r="K1384" s="1"/>
      <c r="L1384" s="1"/>
      <c r="M1384" s="1"/>
    </row>
    <row r="1385" spans="1:13" x14ac:dyDescent="0.2">
      <c r="A1385" s="30">
        <v>2.298901741305194</v>
      </c>
      <c r="B1385" s="31">
        <v>-1.7682523706400035</v>
      </c>
      <c r="C1385" s="1"/>
      <c r="D1385" s="1"/>
      <c r="E1385" s="1"/>
      <c r="F1385" s="1"/>
      <c r="G1385" s="1"/>
      <c r="H1385" s="1"/>
      <c r="I1385" s="1"/>
      <c r="J1385" s="1"/>
      <c r="K1385" s="1"/>
      <c r="L1385" s="1"/>
      <c r="M1385" s="1"/>
    </row>
    <row r="1386" spans="1:13" x14ac:dyDescent="0.2">
      <c r="A1386" s="30">
        <v>5.1618419439359187E-2</v>
      </c>
      <c r="B1386" s="31">
        <v>1.5944013576815286</v>
      </c>
      <c r="C1386" s="1"/>
      <c r="D1386" s="1"/>
      <c r="E1386" s="1"/>
      <c r="F1386" s="1"/>
      <c r="G1386" s="1"/>
      <c r="H1386" s="1"/>
      <c r="I1386" s="1"/>
      <c r="J1386" s="1"/>
      <c r="K1386" s="1"/>
      <c r="L1386" s="1"/>
      <c r="M1386" s="1"/>
    </row>
    <row r="1387" spans="1:13" x14ac:dyDescent="0.2">
      <c r="A1387" s="30">
        <v>3.3571549675417605</v>
      </c>
      <c r="B1387" s="31">
        <v>1.3845782698221027</v>
      </c>
      <c r="C1387" s="1"/>
      <c r="D1387" s="1"/>
      <c r="E1387" s="1"/>
      <c r="F1387" s="1"/>
      <c r="G1387" s="1"/>
      <c r="H1387" s="1"/>
      <c r="I1387" s="1"/>
      <c r="J1387" s="1"/>
      <c r="K1387" s="1"/>
      <c r="L1387" s="1"/>
      <c r="M1387" s="1"/>
    </row>
    <row r="1388" spans="1:13" x14ac:dyDescent="0.2">
      <c r="A1388" s="30">
        <v>1.031044163504427</v>
      </c>
      <c r="B1388" s="31">
        <v>0.61173605695401334</v>
      </c>
      <c r="C1388" s="1"/>
      <c r="D1388" s="1"/>
      <c r="E1388" s="1"/>
      <c r="F1388" s="1"/>
      <c r="G1388" s="1"/>
      <c r="H1388" s="1"/>
      <c r="I1388" s="1"/>
      <c r="J1388" s="1"/>
      <c r="K1388" s="1"/>
      <c r="L1388" s="1"/>
      <c r="M1388" s="1"/>
    </row>
    <row r="1389" spans="1:13" x14ac:dyDescent="0.2">
      <c r="A1389" s="30">
        <v>0.36394150453740015</v>
      </c>
      <c r="B1389" s="31">
        <v>-1.38763995507917</v>
      </c>
      <c r="C1389" s="1"/>
      <c r="D1389" s="1"/>
      <c r="E1389" s="1"/>
      <c r="F1389" s="1"/>
      <c r="G1389" s="1"/>
      <c r="H1389" s="1"/>
      <c r="I1389" s="1"/>
      <c r="J1389" s="1"/>
      <c r="K1389" s="1"/>
      <c r="L1389" s="1"/>
      <c r="M1389" s="1"/>
    </row>
    <row r="1390" spans="1:13" x14ac:dyDescent="0.2">
      <c r="A1390" s="30">
        <v>3.2878404912958494</v>
      </c>
      <c r="B1390" s="31">
        <v>1.5116276571875393</v>
      </c>
      <c r="C1390" s="1"/>
      <c r="D1390" s="1"/>
      <c r="E1390" s="1"/>
      <c r="F1390" s="1"/>
      <c r="G1390" s="1"/>
      <c r="H1390" s="1"/>
      <c r="I1390" s="1"/>
      <c r="J1390" s="1"/>
      <c r="K1390" s="1"/>
      <c r="L1390" s="1"/>
      <c r="M1390" s="1"/>
    </row>
    <row r="1391" spans="1:13" x14ac:dyDescent="0.2">
      <c r="A1391" s="30">
        <v>2.417932441625855</v>
      </c>
      <c r="B1391" s="31">
        <v>1.5029527982505488</v>
      </c>
      <c r="C1391" s="1"/>
      <c r="D1391" s="1"/>
      <c r="E1391" s="1"/>
      <c r="F1391" s="1"/>
      <c r="G1391" s="1"/>
      <c r="H1391" s="1"/>
      <c r="I1391" s="1"/>
      <c r="J1391" s="1"/>
      <c r="K1391" s="1"/>
      <c r="L1391" s="1"/>
      <c r="M1391" s="1"/>
    </row>
    <row r="1392" spans="1:13" x14ac:dyDescent="0.2">
      <c r="A1392" s="30">
        <v>0.57794154079861293</v>
      </c>
      <c r="B1392" s="31">
        <v>2.9364968028720471</v>
      </c>
      <c r="C1392" s="1"/>
      <c r="D1392" s="1"/>
      <c r="E1392" s="1"/>
      <c r="F1392" s="1"/>
      <c r="G1392" s="1"/>
      <c r="H1392" s="1"/>
      <c r="I1392" s="1"/>
      <c r="J1392" s="1"/>
      <c r="K1392" s="1"/>
      <c r="L1392" s="1"/>
      <c r="M1392" s="1"/>
    </row>
    <row r="1393" spans="1:13" x14ac:dyDescent="0.2">
      <c r="A1393" s="30">
        <v>0.54337140999149458</v>
      </c>
      <c r="B1393" s="31">
        <v>-0.42761339512769325</v>
      </c>
      <c r="C1393" s="1"/>
      <c r="D1393" s="1"/>
      <c r="E1393" s="1"/>
      <c r="F1393" s="1"/>
      <c r="G1393" s="1"/>
      <c r="H1393" s="1"/>
      <c r="I1393" s="1"/>
      <c r="J1393" s="1"/>
      <c r="K1393" s="1"/>
      <c r="L1393" s="1"/>
      <c r="M1393" s="1"/>
    </row>
    <row r="1394" spans="1:13" x14ac:dyDescent="0.2">
      <c r="A1394" s="30">
        <v>0.29361125456277859</v>
      </c>
      <c r="B1394" s="31">
        <v>3.1739410013084326</v>
      </c>
      <c r="C1394" s="1"/>
      <c r="D1394" s="1"/>
      <c r="E1394" s="1"/>
      <c r="F1394" s="1"/>
      <c r="G1394" s="1"/>
      <c r="H1394" s="1"/>
      <c r="I1394" s="1"/>
      <c r="J1394" s="1"/>
      <c r="K1394" s="1"/>
      <c r="L1394" s="1"/>
      <c r="M1394" s="1"/>
    </row>
    <row r="1395" spans="1:13" x14ac:dyDescent="0.2">
      <c r="A1395" s="30">
        <v>-2.1726233903628156E-2</v>
      </c>
      <c r="B1395" s="31">
        <v>0.29517990844225317</v>
      </c>
      <c r="C1395" s="1"/>
      <c r="D1395" s="1"/>
      <c r="E1395" s="1"/>
      <c r="F1395" s="1"/>
      <c r="G1395" s="1"/>
      <c r="H1395" s="1"/>
      <c r="I1395" s="1"/>
      <c r="J1395" s="1"/>
      <c r="K1395" s="1"/>
      <c r="L1395" s="1"/>
      <c r="M1395" s="1"/>
    </row>
    <row r="1396" spans="1:13" x14ac:dyDescent="0.2">
      <c r="A1396" s="30">
        <v>-0.17201941573460622</v>
      </c>
      <c r="B1396" s="31">
        <v>0.44173680968876594</v>
      </c>
      <c r="C1396" s="1"/>
      <c r="D1396" s="1"/>
      <c r="E1396" s="1"/>
      <c r="F1396" s="1"/>
      <c r="G1396" s="1"/>
      <c r="H1396" s="1"/>
      <c r="I1396" s="1"/>
      <c r="J1396" s="1"/>
      <c r="K1396" s="1"/>
      <c r="L1396" s="1"/>
      <c r="M1396" s="1"/>
    </row>
    <row r="1397" spans="1:13" x14ac:dyDescent="0.2">
      <c r="A1397" s="30">
        <v>0.99741757535645759</v>
      </c>
      <c r="B1397" s="31">
        <v>0.25721311818261439</v>
      </c>
      <c r="C1397" s="1"/>
      <c r="D1397" s="1"/>
      <c r="E1397" s="1"/>
      <c r="F1397" s="1"/>
      <c r="G1397" s="1"/>
      <c r="H1397" s="1"/>
      <c r="I1397" s="1"/>
      <c r="J1397" s="1"/>
      <c r="K1397" s="1"/>
      <c r="L1397" s="1"/>
      <c r="M1397" s="1"/>
    </row>
    <row r="1398" spans="1:13" x14ac:dyDescent="0.2">
      <c r="A1398" s="30">
        <v>2.1054066363256645</v>
      </c>
      <c r="B1398" s="31">
        <v>1.7903381394729865</v>
      </c>
      <c r="C1398" s="1"/>
      <c r="D1398" s="1"/>
      <c r="E1398" s="1"/>
      <c r="F1398" s="1"/>
      <c r="G1398" s="1"/>
      <c r="H1398" s="1"/>
      <c r="I1398" s="1"/>
      <c r="J1398" s="1"/>
      <c r="K1398" s="1"/>
      <c r="L1398" s="1"/>
      <c r="M1398" s="1"/>
    </row>
    <row r="1399" spans="1:13" x14ac:dyDescent="0.2">
      <c r="A1399" s="30">
        <v>0.19879555083540978</v>
      </c>
      <c r="B1399" s="31">
        <v>0.7572877525078705</v>
      </c>
      <c r="C1399" s="1"/>
      <c r="D1399" s="1"/>
      <c r="E1399" s="1"/>
      <c r="F1399" s="1"/>
      <c r="G1399" s="1"/>
      <c r="H1399" s="1"/>
      <c r="I1399" s="1"/>
      <c r="J1399" s="1"/>
      <c r="K1399" s="1"/>
      <c r="L1399" s="1"/>
      <c r="M1399" s="1"/>
    </row>
    <row r="1400" spans="1:13" x14ac:dyDescent="0.2">
      <c r="A1400" s="30">
        <v>1.6009392362437458</v>
      </c>
      <c r="B1400" s="31">
        <v>1.6846560892423672</v>
      </c>
      <c r="C1400" s="1"/>
      <c r="D1400" s="1"/>
      <c r="E1400" s="1"/>
      <c r="F1400" s="1"/>
      <c r="G1400" s="1"/>
      <c r="H1400" s="1"/>
      <c r="I1400" s="1"/>
      <c r="J1400" s="1"/>
      <c r="K1400" s="1"/>
      <c r="L1400" s="1"/>
      <c r="M1400" s="1"/>
    </row>
    <row r="1401" spans="1:13" x14ac:dyDescent="0.2">
      <c r="A1401" s="30">
        <v>2.2671329481606683</v>
      </c>
      <c r="B1401" s="31">
        <v>1.8667177800690711</v>
      </c>
      <c r="C1401" s="1"/>
      <c r="D1401" s="1"/>
      <c r="E1401" s="1"/>
      <c r="F1401" s="1"/>
      <c r="G1401" s="1"/>
      <c r="H1401" s="1"/>
      <c r="I1401" s="1"/>
      <c r="J1401" s="1"/>
      <c r="K1401" s="1"/>
      <c r="L1401" s="1"/>
      <c r="M1401" s="1"/>
    </row>
    <row r="1402" spans="1:13" x14ac:dyDescent="0.2">
      <c r="A1402" s="30">
        <v>-0.20952307296088857</v>
      </c>
      <c r="B1402" s="31">
        <v>2.3675906430031262</v>
      </c>
      <c r="C1402" s="1"/>
      <c r="D1402" s="1"/>
      <c r="E1402" s="1"/>
      <c r="F1402" s="1"/>
      <c r="G1402" s="1"/>
      <c r="H1402" s="1"/>
      <c r="I1402" s="1"/>
      <c r="J1402" s="1"/>
      <c r="K1402" s="1"/>
      <c r="L1402" s="1"/>
      <c r="M1402" s="1"/>
    </row>
    <row r="1403" spans="1:13" x14ac:dyDescent="0.2">
      <c r="A1403" s="30">
        <v>1.9793077841807696</v>
      </c>
      <c r="B1403" s="31">
        <v>0.98650662021530444</v>
      </c>
      <c r="C1403" s="1"/>
      <c r="D1403" s="1"/>
      <c r="E1403" s="1"/>
      <c r="F1403" s="1"/>
      <c r="G1403" s="1"/>
      <c r="H1403" s="1"/>
      <c r="I1403" s="1"/>
      <c r="J1403" s="1"/>
      <c r="K1403" s="1"/>
      <c r="L1403" s="1"/>
      <c r="M1403" s="1"/>
    </row>
    <row r="1404" spans="1:13" x14ac:dyDescent="0.2">
      <c r="A1404" s="30">
        <v>-0.12486066269623697</v>
      </c>
      <c r="B1404" s="31">
        <v>1.7084160948205702</v>
      </c>
      <c r="C1404" s="1"/>
      <c r="D1404" s="1"/>
      <c r="E1404" s="1"/>
      <c r="F1404" s="1"/>
      <c r="G1404" s="1"/>
      <c r="H1404" s="1"/>
      <c r="I1404" s="1"/>
      <c r="J1404" s="1"/>
      <c r="K1404" s="1"/>
      <c r="L1404" s="1"/>
      <c r="M1404" s="1"/>
    </row>
    <row r="1405" spans="1:13" x14ac:dyDescent="0.2">
      <c r="A1405" s="30">
        <v>0.91247783081858058</v>
      </c>
      <c r="B1405" s="31">
        <v>1.2305477282647517</v>
      </c>
      <c r="C1405" s="1"/>
      <c r="D1405" s="1"/>
      <c r="E1405" s="1"/>
      <c r="F1405" s="1"/>
      <c r="G1405" s="1"/>
      <c r="H1405" s="1"/>
      <c r="I1405" s="1"/>
      <c r="J1405" s="1"/>
      <c r="K1405" s="1"/>
      <c r="L1405" s="1"/>
      <c r="M1405" s="1"/>
    </row>
    <row r="1406" spans="1:13" x14ac:dyDescent="0.2">
      <c r="A1406" s="30">
        <v>1.884765062432209</v>
      </c>
      <c r="B1406" s="31">
        <v>7.135632288858182</v>
      </c>
      <c r="C1406" s="1"/>
      <c r="D1406" s="1"/>
      <c r="E1406" s="1"/>
      <c r="F1406" s="1"/>
      <c r="G1406" s="1"/>
      <c r="H1406" s="1"/>
      <c r="I1406" s="1"/>
      <c r="J1406" s="1"/>
      <c r="K1406" s="1"/>
      <c r="L1406" s="1"/>
      <c r="M1406" s="1"/>
    </row>
    <row r="1407" spans="1:13" x14ac:dyDescent="0.2">
      <c r="A1407" s="30">
        <v>0.18982570710390911</v>
      </c>
      <c r="B1407" s="31">
        <v>1.39847243464769</v>
      </c>
      <c r="C1407" s="1"/>
      <c r="D1407" s="1"/>
      <c r="E1407" s="1"/>
      <c r="F1407" s="1"/>
      <c r="G1407" s="1"/>
      <c r="H1407" s="1"/>
      <c r="I1407" s="1"/>
      <c r="J1407" s="1"/>
      <c r="K1407" s="1"/>
      <c r="L1407" s="1"/>
      <c r="M1407" s="1"/>
    </row>
    <row r="1408" spans="1:13" x14ac:dyDescent="0.2">
      <c r="A1408" s="30">
        <v>1.6567054686511211</v>
      </c>
      <c r="B1408" s="31">
        <v>1.7676063122213037E-2</v>
      </c>
      <c r="C1408" s="1"/>
      <c r="D1408" s="1"/>
      <c r="E1408" s="1"/>
      <c r="F1408" s="1"/>
      <c r="G1408" s="1"/>
      <c r="H1408" s="1"/>
      <c r="I1408" s="1"/>
      <c r="J1408" s="1"/>
      <c r="K1408" s="1"/>
      <c r="L1408" s="1"/>
      <c r="M1408" s="1"/>
    </row>
    <row r="1409" spans="1:13" x14ac:dyDescent="0.2">
      <c r="A1409" s="30">
        <v>-0.14775171046611857</v>
      </c>
      <c r="B1409" s="31">
        <v>0.17733446254863339</v>
      </c>
      <c r="C1409" s="1"/>
      <c r="D1409" s="1"/>
      <c r="E1409" s="1"/>
      <c r="F1409" s="1"/>
      <c r="G1409" s="1"/>
      <c r="H1409" s="1"/>
      <c r="I1409" s="1"/>
      <c r="J1409" s="1"/>
      <c r="K1409" s="1"/>
      <c r="L1409" s="1"/>
      <c r="M1409" s="1"/>
    </row>
    <row r="1410" spans="1:13" x14ac:dyDescent="0.2">
      <c r="A1410" s="30">
        <v>1.6583114729963337</v>
      </c>
      <c r="B1410" s="31">
        <v>0.87269427035558911</v>
      </c>
      <c r="C1410" s="1"/>
      <c r="D1410" s="1"/>
      <c r="E1410" s="1"/>
      <c r="F1410" s="1"/>
      <c r="G1410" s="1"/>
      <c r="H1410" s="1"/>
      <c r="I1410" s="1"/>
      <c r="J1410" s="1"/>
      <c r="K1410" s="1"/>
      <c r="L1410" s="1"/>
      <c r="M1410" s="1"/>
    </row>
    <row r="1411" spans="1:13" x14ac:dyDescent="0.2">
      <c r="A1411" s="30">
        <v>-1.4506766720552595</v>
      </c>
      <c r="B1411" s="31">
        <v>-4.7322544072917756</v>
      </c>
      <c r="C1411" s="1"/>
      <c r="D1411" s="1"/>
      <c r="E1411" s="1"/>
      <c r="F1411" s="1"/>
      <c r="G1411" s="1"/>
      <c r="H1411" s="1"/>
      <c r="I1411" s="1"/>
      <c r="J1411" s="1"/>
      <c r="K1411" s="1"/>
      <c r="L1411" s="1"/>
      <c r="M1411" s="1"/>
    </row>
    <row r="1412" spans="1:13" x14ac:dyDescent="0.2">
      <c r="A1412" s="30">
        <v>-0.95607853746696747</v>
      </c>
      <c r="B1412" s="31">
        <v>-0.1020966199547737</v>
      </c>
      <c r="C1412" s="1"/>
      <c r="D1412" s="1"/>
      <c r="E1412" s="1"/>
      <c r="F1412" s="1"/>
      <c r="G1412" s="1"/>
      <c r="H1412" s="1"/>
      <c r="I1412" s="1"/>
      <c r="J1412" s="1"/>
      <c r="K1412" s="1"/>
      <c r="L1412" s="1"/>
      <c r="M1412" s="1"/>
    </row>
    <row r="1413" spans="1:13" x14ac:dyDescent="0.2">
      <c r="A1413" s="30">
        <v>-1.4335339434625274</v>
      </c>
      <c r="B1413" s="31">
        <v>-0.69369940447388401</v>
      </c>
      <c r="C1413" s="1"/>
      <c r="D1413" s="1"/>
      <c r="E1413" s="1"/>
      <c r="F1413" s="1"/>
      <c r="G1413" s="1"/>
      <c r="H1413" s="1"/>
      <c r="I1413" s="1"/>
      <c r="J1413" s="1"/>
      <c r="K1413" s="1"/>
      <c r="L1413" s="1"/>
      <c r="M1413" s="1"/>
    </row>
    <row r="1414" spans="1:13" x14ac:dyDescent="0.2">
      <c r="A1414" s="30">
        <v>-5.8122968408309661E-2</v>
      </c>
      <c r="B1414" s="31">
        <v>0.76870184896187721</v>
      </c>
      <c r="C1414" s="1"/>
      <c r="D1414" s="1"/>
      <c r="E1414" s="1"/>
      <c r="F1414" s="1"/>
      <c r="G1414" s="1"/>
      <c r="H1414" s="1"/>
      <c r="I1414" s="1"/>
      <c r="J1414" s="1"/>
      <c r="K1414" s="1"/>
      <c r="L1414" s="1"/>
      <c r="M1414" s="1"/>
    </row>
    <row r="1415" spans="1:13" x14ac:dyDescent="0.2">
      <c r="A1415" s="30">
        <v>1.2947275158383018</v>
      </c>
      <c r="B1415" s="31">
        <v>1.909163434236564</v>
      </c>
      <c r="C1415" s="1"/>
      <c r="D1415" s="1"/>
      <c r="E1415" s="1"/>
      <c r="F1415" s="1"/>
      <c r="G1415" s="1"/>
      <c r="H1415" s="1"/>
      <c r="I1415" s="1"/>
      <c r="J1415" s="1"/>
      <c r="K1415" s="1"/>
      <c r="L1415" s="1"/>
      <c r="M1415" s="1"/>
    </row>
    <row r="1416" spans="1:13" x14ac:dyDescent="0.2">
      <c r="A1416" s="30">
        <v>2.0967700033543029</v>
      </c>
      <c r="B1416" s="31">
        <v>0.39730299060907492</v>
      </c>
      <c r="C1416" s="1"/>
      <c r="D1416" s="1"/>
      <c r="E1416" s="1"/>
      <c r="F1416" s="1"/>
      <c r="G1416" s="1"/>
      <c r="H1416" s="1"/>
      <c r="I1416" s="1"/>
      <c r="J1416" s="1"/>
      <c r="K1416" s="1"/>
      <c r="L1416" s="1"/>
      <c r="M1416" s="1"/>
    </row>
    <row r="1417" spans="1:13" x14ac:dyDescent="0.2">
      <c r="A1417" s="30">
        <v>0.53426451102364192</v>
      </c>
      <c r="B1417" s="31">
        <v>0.68837834000555165</v>
      </c>
      <c r="C1417" s="1"/>
      <c r="D1417" s="1"/>
      <c r="E1417" s="1"/>
      <c r="F1417" s="1"/>
      <c r="G1417" s="1"/>
      <c r="H1417" s="1"/>
      <c r="I1417" s="1"/>
      <c r="J1417" s="1"/>
      <c r="K1417" s="1"/>
      <c r="L1417" s="1"/>
      <c r="M1417" s="1"/>
    </row>
    <row r="1418" spans="1:13" x14ac:dyDescent="0.2">
      <c r="A1418" s="30">
        <v>-2.762214346292736</v>
      </c>
      <c r="B1418" s="31">
        <v>1.648856019475198</v>
      </c>
      <c r="C1418" s="1"/>
      <c r="D1418" s="1"/>
      <c r="E1418" s="1"/>
      <c r="F1418" s="1"/>
      <c r="G1418" s="1"/>
      <c r="H1418" s="1"/>
      <c r="I1418" s="1"/>
      <c r="J1418" s="1"/>
      <c r="K1418" s="1"/>
      <c r="L1418" s="1"/>
      <c r="M1418" s="1"/>
    </row>
    <row r="1419" spans="1:13" x14ac:dyDescent="0.2">
      <c r="A1419" s="30">
        <v>-0.46970362833952106</v>
      </c>
      <c r="B1419" s="31">
        <v>1.2852113415924973</v>
      </c>
      <c r="C1419" s="1"/>
      <c r="D1419" s="1"/>
      <c r="E1419" s="1"/>
      <c r="F1419" s="1"/>
      <c r="G1419" s="1"/>
      <c r="H1419" s="1"/>
      <c r="I1419" s="1"/>
      <c r="J1419" s="1"/>
      <c r="K1419" s="1"/>
      <c r="L1419" s="1"/>
      <c r="M1419" s="1"/>
    </row>
    <row r="1420" spans="1:13" x14ac:dyDescent="0.2">
      <c r="A1420" s="30">
        <v>2.6601756660423765</v>
      </c>
      <c r="B1420" s="31">
        <v>1.0887641663282117</v>
      </c>
      <c r="C1420" s="1"/>
      <c r="D1420" s="1"/>
      <c r="E1420" s="1"/>
      <c r="F1420" s="1"/>
      <c r="G1420" s="1"/>
      <c r="H1420" s="1"/>
      <c r="I1420" s="1"/>
      <c r="J1420" s="1"/>
      <c r="K1420" s="1"/>
      <c r="L1420" s="1"/>
      <c r="M1420" s="1"/>
    </row>
    <row r="1421" spans="1:13" x14ac:dyDescent="0.2">
      <c r="A1421" s="30">
        <v>0.76273182735379141</v>
      </c>
      <c r="B1421" s="31">
        <v>3.0622540026376917</v>
      </c>
      <c r="C1421" s="1"/>
      <c r="D1421" s="1"/>
      <c r="E1421" s="1"/>
      <c r="F1421" s="1"/>
      <c r="G1421" s="1"/>
      <c r="H1421" s="1"/>
      <c r="I1421" s="1"/>
      <c r="J1421" s="1"/>
      <c r="K1421" s="1"/>
      <c r="L1421" s="1"/>
      <c r="M1421" s="1"/>
    </row>
    <row r="1422" spans="1:13" x14ac:dyDescent="0.2">
      <c r="A1422" s="30">
        <v>4.2570102752103729</v>
      </c>
      <c r="B1422" s="31">
        <v>0.83029074104446754</v>
      </c>
      <c r="C1422" s="1"/>
      <c r="D1422" s="1"/>
      <c r="E1422" s="1"/>
      <c r="F1422" s="1"/>
      <c r="G1422" s="1"/>
      <c r="H1422" s="1"/>
      <c r="I1422" s="1"/>
      <c r="J1422" s="1"/>
      <c r="K1422" s="1"/>
      <c r="L1422" s="1"/>
      <c r="M1422" s="1"/>
    </row>
    <row r="1423" spans="1:13" x14ac:dyDescent="0.2">
      <c r="A1423" s="30">
        <v>3.1710924935566944</v>
      </c>
      <c r="B1423" s="31">
        <v>1.2035126313683919</v>
      </c>
      <c r="C1423" s="1"/>
      <c r="D1423" s="1"/>
      <c r="E1423" s="1"/>
      <c r="F1423" s="1"/>
      <c r="G1423" s="1"/>
      <c r="H1423" s="1"/>
      <c r="I1423" s="1"/>
      <c r="J1423" s="1"/>
      <c r="K1423" s="1"/>
      <c r="L1423" s="1"/>
      <c r="M1423" s="1"/>
    </row>
    <row r="1424" spans="1:13" x14ac:dyDescent="0.2">
      <c r="A1424" s="30">
        <v>0.13821812528711197</v>
      </c>
      <c r="B1424" s="31">
        <v>0.95806048601435456</v>
      </c>
      <c r="C1424" s="1"/>
      <c r="D1424" s="1"/>
      <c r="E1424" s="1"/>
      <c r="F1424" s="1"/>
      <c r="G1424" s="1"/>
      <c r="H1424" s="1"/>
      <c r="I1424" s="1"/>
      <c r="J1424" s="1"/>
      <c r="K1424" s="1"/>
      <c r="L1424" s="1"/>
      <c r="M1424" s="1"/>
    </row>
    <row r="1425" spans="1:13" x14ac:dyDescent="0.2">
      <c r="A1425" s="30">
        <v>-0.13941988082636425</v>
      </c>
      <c r="B1425" s="31">
        <v>0.53393904673216852</v>
      </c>
      <c r="C1425" s="1"/>
      <c r="D1425" s="1"/>
      <c r="E1425" s="1"/>
      <c r="F1425" s="1"/>
      <c r="G1425" s="1"/>
      <c r="H1425" s="1"/>
      <c r="I1425" s="1"/>
      <c r="J1425" s="1"/>
      <c r="K1425" s="1"/>
      <c r="L1425" s="1"/>
      <c r="M1425" s="1"/>
    </row>
    <row r="1426" spans="1:13" x14ac:dyDescent="0.2">
      <c r="A1426" s="30">
        <v>3.1679949260813238</v>
      </c>
      <c r="B1426" s="31">
        <v>-4.958579476811531E-2</v>
      </c>
      <c r="C1426" s="1"/>
      <c r="D1426" s="1"/>
      <c r="E1426" s="1"/>
      <c r="F1426" s="1"/>
      <c r="G1426" s="1"/>
      <c r="H1426" s="1"/>
      <c r="I1426" s="1"/>
      <c r="J1426" s="1"/>
      <c r="K1426" s="1"/>
      <c r="L1426" s="1"/>
      <c r="M1426" s="1"/>
    </row>
    <row r="1427" spans="1:13" x14ac:dyDescent="0.2">
      <c r="A1427" s="30">
        <v>-0.10944057415158148</v>
      </c>
      <c r="B1427" s="31">
        <v>0.99019241956444715</v>
      </c>
      <c r="C1427" s="1"/>
      <c r="D1427" s="1"/>
      <c r="E1427" s="1"/>
      <c r="F1427" s="1"/>
      <c r="G1427" s="1"/>
      <c r="H1427" s="1"/>
      <c r="I1427" s="1"/>
      <c r="J1427" s="1"/>
      <c r="K1427" s="1"/>
      <c r="L1427" s="1"/>
      <c r="M1427" s="1"/>
    </row>
    <row r="1428" spans="1:13" x14ac:dyDescent="0.2">
      <c r="A1428" s="30">
        <v>0.53639774104140359</v>
      </c>
      <c r="B1428" s="31">
        <v>2.0594934780230618</v>
      </c>
      <c r="C1428" s="1"/>
      <c r="D1428" s="1"/>
      <c r="E1428" s="1"/>
      <c r="F1428" s="1"/>
      <c r="G1428" s="1"/>
      <c r="H1428" s="1"/>
      <c r="I1428" s="1"/>
      <c r="J1428" s="1"/>
      <c r="K1428" s="1"/>
      <c r="L1428" s="1"/>
      <c r="M1428" s="1"/>
    </row>
    <row r="1429" spans="1:13" x14ac:dyDescent="0.2">
      <c r="A1429" s="30">
        <v>1.0154492752719406</v>
      </c>
      <c r="B1429" s="31">
        <v>1.1144889834656211</v>
      </c>
      <c r="C1429" s="1"/>
      <c r="D1429" s="1"/>
      <c r="E1429" s="1"/>
      <c r="F1429" s="1"/>
      <c r="G1429" s="1"/>
      <c r="H1429" s="1"/>
      <c r="I1429" s="1"/>
      <c r="J1429" s="1"/>
      <c r="K1429" s="1"/>
      <c r="L1429" s="1"/>
      <c r="M1429" s="1"/>
    </row>
    <row r="1430" spans="1:13" x14ac:dyDescent="0.2">
      <c r="A1430" s="30">
        <v>1.4938964203966225</v>
      </c>
      <c r="B1430" s="31">
        <v>1.0794878269727481</v>
      </c>
      <c r="C1430" s="1"/>
      <c r="D1430" s="1"/>
      <c r="E1430" s="1"/>
      <c r="F1430" s="1"/>
      <c r="G1430" s="1"/>
      <c r="H1430" s="1"/>
      <c r="I1430" s="1"/>
      <c r="J1430" s="1"/>
      <c r="K1430" s="1"/>
      <c r="L1430" s="1"/>
      <c r="M1430" s="1"/>
    </row>
    <row r="1431" spans="1:13" x14ac:dyDescent="0.2">
      <c r="A1431" s="30">
        <v>1.3285860244295822</v>
      </c>
      <c r="B1431" s="31">
        <v>1.4753787959049194</v>
      </c>
      <c r="C1431" s="1"/>
      <c r="D1431" s="1"/>
      <c r="E1431" s="1"/>
      <c r="F1431" s="1"/>
      <c r="G1431" s="1"/>
      <c r="H1431" s="1"/>
      <c r="I1431" s="1"/>
      <c r="J1431" s="1"/>
      <c r="K1431" s="1"/>
      <c r="L1431" s="1"/>
      <c r="M1431" s="1"/>
    </row>
    <row r="1432" spans="1:13" x14ac:dyDescent="0.2">
      <c r="A1432" s="30">
        <v>-0.10835694038820909</v>
      </c>
      <c r="B1432" s="31">
        <v>2.8939198395531469</v>
      </c>
      <c r="C1432" s="1"/>
      <c r="D1432" s="1"/>
      <c r="E1432" s="1"/>
      <c r="F1432" s="1"/>
      <c r="G1432" s="1"/>
      <c r="H1432" s="1"/>
      <c r="I1432" s="1"/>
      <c r="J1432" s="1"/>
      <c r="K1432" s="1"/>
      <c r="L1432" s="1"/>
      <c r="M1432" s="1"/>
    </row>
    <row r="1433" spans="1:13" x14ac:dyDescent="0.2">
      <c r="A1433" s="30">
        <v>2.4595256137204031</v>
      </c>
      <c r="B1433" s="31">
        <v>-0.80560364662887185</v>
      </c>
      <c r="C1433" s="1"/>
      <c r="D1433" s="1"/>
      <c r="E1433" s="1"/>
      <c r="F1433" s="1"/>
      <c r="G1433" s="1"/>
      <c r="H1433" s="1"/>
      <c r="I1433" s="1"/>
      <c r="J1433" s="1"/>
      <c r="K1433" s="1"/>
      <c r="L1433" s="1"/>
      <c r="M1433" s="1"/>
    </row>
    <row r="1434" spans="1:13" x14ac:dyDescent="0.2">
      <c r="A1434" s="30">
        <v>3.2972371663688298</v>
      </c>
      <c r="B1434" s="31">
        <v>0.30694380531328957</v>
      </c>
      <c r="C1434" s="1"/>
      <c r="D1434" s="1"/>
      <c r="E1434" s="1"/>
      <c r="F1434" s="1"/>
      <c r="G1434" s="1"/>
      <c r="H1434" s="1"/>
      <c r="I1434" s="1"/>
      <c r="J1434" s="1"/>
      <c r="K1434" s="1"/>
      <c r="L1434" s="1"/>
      <c r="M1434" s="1"/>
    </row>
    <row r="1435" spans="1:13" x14ac:dyDescent="0.2">
      <c r="A1435" s="30">
        <v>2.891444657567916</v>
      </c>
      <c r="B1435" s="31">
        <v>2.4919971647086134</v>
      </c>
      <c r="C1435" s="1"/>
      <c r="D1435" s="1"/>
      <c r="E1435" s="1"/>
      <c r="F1435" s="1"/>
      <c r="G1435" s="1"/>
      <c r="H1435" s="1"/>
      <c r="I1435" s="1"/>
      <c r="J1435" s="1"/>
      <c r="K1435" s="1"/>
      <c r="L1435" s="1"/>
      <c r="M1435" s="1"/>
    </row>
    <row r="1436" spans="1:13" x14ac:dyDescent="0.2">
      <c r="A1436" s="30">
        <v>0.94484567294412414</v>
      </c>
      <c r="B1436" s="31">
        <v>2.7297413843752172</v>
      </c>
      <c r="C1436" s="1"/>
      <c r="D1436" s="1"/>
      <c r="E1436" s="1"/>
      <c r="F1436" s="1"/>
      <c r="G1436" s="1"/>
      <c r="H1436" s="1"/>
      <c r="I1436" s="1"/>
      <c r="J1436" s="1"/>
      <c r="K1436" s="1"/>
      <c r="L1436" s="1"/>
      <c r="M1436" s="1"/>
    </row>
    <row r="1437" spans="1:13" x14ac:dyDescent="0.2">
      <c r="A1437" s="30">
        <v>2.1421510254648748</v>
      </c>
      <c r="B1437" s="31">
        <v>-1.5641806780673742</v>
      </c>
      <c r="C1437" s="1"/>
      <c r="D1437" s="1"/>
      <c r="E1437" s="1"/>
      <c r="F1437" s="1"/>
      <c r="G1437" s="1"/>
      <c r="H1437" s="1"/>
      <c r="I1437" s="1"/>
      <c r="J1437" s="1"/>
      <c r="K1437" s="1"/>
      <c r="L1437" s="1"/>
      <c r="M1437" s="1"/>
    </row>
    <row r="1438" spans="1:13" x14ac:dyDescent="0.2">
      <c r="A1438" s="30">
        <v>1.7864749101262041</v>
      </c>
      <c r="B1438" s="31">
        <v>0.37345314629134674</v>
      </c>
      <c r="C1438" s="1"/>
      <c r="D1438" s="1"/>
      <c r="E1438" s="1"/>
      <c r="F1438" s="1"/>
      <c r="G1438" s="1"/>
      <c r="H1438" s="1"/>
      <c r="I1438" s="1"/>
      <c r="J1438" s="1"/>
      <c r="K1438" s="1"/>
      <c r="L1438" s="1"/>
      <c r="M1438" s="1"/>
    </row>
    <row r="1439" spans="1:13" x14ac:dyDescent="0.2">
      <c r="A1439" s="30">
        <v>2.6158213721938783</v>
      </c>
      <c r="B1439" s="31">
        <v>0.91038005930148369</v>
      </c>
      <c r="C1439" s="1"/>
      <c r="D1439" s="1"/>
      <c r="E1439" s="1"/>
      <c r="F1439" s="1"/>
      <c r="G1439" s="1"/>
      <c r="H1439" s="1"/>
      <c r="I1439" s="1"/>
      <c r="J1439" s="1"/>
      <c r="K1439" s="1"/>
      <c r="L1439" s="1"/>
      <c r="M1439" s="1"/>
    </row>
    <row r="1440" spans="1:13" x14ac:dyDescent="0.2">
      <c r="A1440" s="30">
        <v>1.5456201950958977</v>
      </c>
      <c r="B1440" s="31">
        <v>0.24298429829482693</v>
      </c>
      <c r="C1440" s="1"/>
      <c r="D1440" s="1"/>
      <c r="E1440" s="1"/>
      <c r="F1440" s="1"/>
      <c r="G1440" s="1"/>
      <c r="H1440" s="1"/>
      <c r="I1440" s="1"/>
      <c r="J1440" s="1"/>
      <c r="K1440" s="1"/>
      <c r="L1440" s="1"/>
      <c r="M1440" s="1"/>
    </row>
    <row r="1441" spans="1:13" x14ac:dyDescent="0.2">
      <c r="A1441" s="30">
        <v>1.214355323287041</v>
      </c>
      <c r="B1441" s="31">
        <v>0.36051859063190295</v>
      </c>
      <c r="C1441" s="1"/>
      <c r="D1441" s="1"/>
      <c r="E1441" s="1"/>
      <c r="F1441" s="1"/>
      <c r="G1441" s="1"/>
      <c r="H1441" s="1"/>
      <c r="I1441" s="1"/>
      <c r="J1441" s="1"/>
      <c r="K1441" s="1"/>
      <c r="L1441" s="1"/>
      <c r="M1441" s="1"/>
    </row>
    <row r="1442" spans="1:13" x14ac:dyDescent="0.2">
      <c r="A1442" s="30">
        <v>-0.76189499081617962</v>
      </c>
      <c r="B1442" s="31">
        <v>0.63044829120617296</v>
      </c>
      <c r="C1442" s="1"/>
      <c r="D1442" s="1"/>
      <c r="E1442" s="1"/>
      <c r="F1442" s="1"/>
      <c r="G1442" s="1"/>
      <c r="H1442" s="1"/>
      <c r="I1442" s="1"/>
      <c r="J1442" s="1"/>
      <c r="K1442" s="1"/>
      <c r="L1442" s="1"/>
      <c r="M1442" s="1"/>
    </row>
    <row r="1443" spans="1:13" x14ac:dyDescent="0.2">
      <c r="A1443" s="30">
        <v>2.4446364671898246</v>
      </c>
      <c r="B1443" s="31">
        <v>2.5235217084993655E-2</v>
      </c>
      <c r="C1443" s="1"/>
      <c r="D1443" s="1"/>
      <c r="E1443" s="1"/>
      <c r="F1443" s="1"/>
      <c r="G1443" s="1"/>
      <c r="H1443" s="1"/>
      <c r="I1443" s="1"/>
      <c r="J1443" s="1"/>
      <c r="K1443" s="1"/>
      <c r="L1443" s="1"/>
      <c r="M1443" s="1"/>
    </row>
    <row r="1444" spans="1:13" x14ac:dyDescent="0.2">
      <c r="A1444" s="30">
        <v>0.86012538864233345</v>
      </c>
      <c r="B1444" s="31">
        <v>1.1253638865876572</v>
      </c>
      <c r="C1444" s="1"/>
      <c r="D1444" s="1"/>
      <c r="E1444" s="1"/>
      <c r="F1444" s="1"/>
      <c r="G1444" s="1"/>
      <c r="H1444" s="1"/>
      <c r="I1444" s="1"/>
      <c r="J1444" s="1"/>
      <c r="K1444" s="1"/>
      <c r="L1444" s="1"/>
      <c r="M1444" s="1"/>
    </row>
    <row r="1445" spans="1:13" x14ac:dyDescent="0.2">
      <c r="A1445" s="30">
        <v>1.8817947769594632</v>
      </c>
      <c r="B1445" s="31">
        <v>0.66607675085493745</v>
      </c>
      <c r="C1445" s="1"/>
      <c r="D1445" s="1"/>
      <c r="E1445" s="1"/>
      <c r="F1445" s="1"/>
      <c r="G1445" s="1"/>
      <c r="H1445" s="1"/>
      <c r="I1445" s="1"/>
      <c r="J1445" s="1"/>
      <c r="K1445" s="1"/>
      <c r="L1445" s="1"/>
      <c r="M1445" s="1"/>
    </row>
    <row r="1446" spans="1:13" x14ac:dyDescent="0.2">
      <c r="A1446" s="30">
        <v>0.67607599595473589</v>
      </c>
      <c r="B1446" s="31">
        <v>2.7367637082453489</v>
      </c>
      <c r="C1446" s="1"/>
      <c r="D1446" s="1"/>
      <c r="E1446" s="1"/>
      <c r="F1446" s="1"/>
      <c r="G1446" s="1"/>
      <c r="H1446" s="1"/>
      <c r="I1446" s="1"/>
      <c r="J1446" s="1"/>
      <c r="K1446" s="1"/>
      <c r="L1446" s="1"/>
      <c r="M1446" s="1"/>
    </row>
    <row r="1447" spans="1:13" x14ac:dyDescent="0.2">
      <c r="A1447" s="30">
        <v>5.1139985506491641</v>
      </c>
      <c r="B1447" s="31">
        <v>0.46263810085701396</v>
      </c>
      <c r="C1447" s="1"/>
      <c r="D1447" s="1"/>
      <c r="E1447" s="1"/>
      <c r="F1447" s="1"/>
      <c r="G1447" s="1"/>
      <c r="H1447" s="1"/>
      <c r="I1447" s="1"/>
      <c r="J1447" s="1"/>
      <c r="K1447" s="1"/>
      <c r="L1447" s="1"/>
      <c r="M1447" s="1"/>
    </row>
    <row r="1448" spans="1:13" x14ac:dyDescent="0.2">
      <c r="A1448" s="30">
        <v>1.2686217663648049</v>
      </c>
      <c r="B1448" s="31">
        <v>0.77817428847608705</v>
      </c>
      <c r="C1448" s="1"/>
      <c r="D1448" s="1"/>
      <c r="E1448" s="1"/>
      <c r="F1448" s="1"/>
      <c r="G1448" s="1"/>
      <c r="H1448" s="1"/>
      <c r="I1448" s="1"/>
      <c r="J1448" s="1"/>
      <c r="K1448" s="1"/>
      <c r="L1448" s="1"/>
      <c r="M1448" s="1"/>
    </row>
    <row r="1449" spans="1:13" x14ac:dyDescent="0.2">
      <c r="A1449" s="30">
        <v>1.40841440689324</v>
      </c>
      <c r="B1449" s="31">
        <v>0.7820420123456131</v>
      </c>
      <c r="C1449" s="1"/>
      <c r="D1449" s="1"/>
      <c r="E1449" s="1"/>
      <c r="F1449" s="1"/>
      <c r="G1449" s="1"/>
      <c r="H1449" s="1"/>
      <c r="I1449" s="1"/>
      <c r="J1449" s="1"/>
      <c r="K1449" s="1"/>
      <c r="L1449" s="1"/>
      <c r="M1449" s="1"/>
    </row>
    <row r="1450" spans="1:13" x14ac:dyDescent="0.2">
      <c r="A1450" s="30">
        <v>-0.46655859654582543</v>
      </c>
      <c r="B1450" s="31">
        <v>0.79258321629846906</v>
      </c>
      <c r="C1450" s="1"/>
      <c r="D1450" s="1"/>
      <c r="E1450" s="1"/>
      <c r="F1450" s="1"/>
      <c r="G1450" s="1"/>
      <c r="H1450" s="1"/>
      <c r="I1450" s="1"/>
      <c r="J1450" s="1"/>
      <c r="K1450" s="1"/>
      <c r="L1450" s="1"/>
      <c r="M1450" s="1"/>
    </row>
    <row r="1451" spans="1:13" x14ac:dyDescent="0.2">
      <c r="A1451" s="30">
        <v>-0.4392441649505392</v>
      </c>
      <c r="B1451" s="31">
        <v>3.2283308801034765</v>
      </c>
      <c r="C1451" s="1"/>
      <c r="D1451" s="1"/>
      <c r="E1451" s="1"/>
      <c r="F1451" s="1"/>
      <c r="G1451" s="1"/>
      <c r="H1451" s="1"/>
      <c r="I1451" s="1"/>
      <c r="J1451" s="1"/>
      <c r="K1451" s="1"/>
      <c r="L1451" s="1"/>
      <c r="M1451" s="1"/>
    </row>
    <row r="1452" spans="1:13" x14ac:dyDescent="0.2">
      <c r="A1452" s="30">
        <v>0.69682078489291388</v>
      </c>
      <c r="B1452" s="31">
        <v>0.12914577217532053</v>
      </c>
      <c r="C1452" s="1"/>
      <c r="D1452" s="1"/>
      <c r="E1452" s="1"/>
      <c r="F1452" s="1"/>
      <c r="G1452" s="1"/>
      <c r="H1452" s="1"/>
      <c r="I1452" s="1"/>
      <c r="J1452" s="1"/>
      <c r="K1452" s="1"/>
      <c r="L1452" s="1"/>
      <c r="M1452" s="1"/>
    </row>
    <row r="1453" spans="1:13" x14ac:dyDescent="0.2">
      <c r="A1453" s="30">
        <v>0.23510889549039171</v>
      </c>
      <c r="B1453" s="31">
        <v>1.2271456992598564</v>
      </c>
      <c r="C1453" s="1"/>
      <c r="D1453" s="1"/>
      <c r="E1453" s="1"/>
      <c r="F1453" s="1"/>
      <c r="G1453" s="1"/>
      <c r="H1453" s="1"/>
      <c r="I1453" s="1"/>
      <c r="J1453" s="1"/>
      <c r="K1453" s="1"/>
      <c r="L1453" s="1"/>
      <c r="M1453" s="1"/>
    </row>
    <row r="1454" spans="1:13" x14ac:dyDescent="0.2">
      <c r="A1454" s="30">
        <v>-0.48419076636702718</v>
      </c>
      <c r="B1454" s="31">
        <v>1.1220595679804135</v>
      </c>
      <c r="C1454" s="1"/>
      <c r="D1454" s="1"/>
      <c r="E1454" s="1"/>
      <c r="F1454" s="1"/>
      <c r="G1454" s="1"/>
      <c r="H1454" s="1"/>
      <c r="I1454" s="1"/>
      <c r="J1454" s="1"/>
      <c r="K1454" s="1"/>
      <c r="L1454" s="1"/>
      <c r="M1454" s="1"/>
    </row>
    <row r="1455" spans="1:13" x14ac:dyDescent="0.2">
      <c r="A1455" s="30">
        <v>-1.1771412030850625</v>
      </c>
      <c r="B1455" s="31">
        <v>1.1121801928150987</v>
      </c>
      <c r="C1455" s="1"/>
      <c r="D1455" s="1"/>
      <c r="E1455" s="1"/>
      <c r="F1455" s="1"/>
      <c r="G1455" s="1"/>
      <c r="H1455" s="1"/>
      <c r="I1455" s="1"/>
      <c r="J1455" s="1"/>
      <c r="K1455" s="1"/>
      <c r="L1455" s="1"/>
      <c r="M1455" s="1"/>
    </row>
    <row r="1456" spans="1:13" x14ac:dyDescent="0.2">
      <c r="A1456" s="30">
        <v>2.7629151730303794</v>
      </c>
      <c r="B1456" s="31">
        <v>7.5452583463669036</v>
      </c>
      <c r="C1456" s="1"/>
      <c r="D1456" s="1"/>
      <c r="E1456" s="1"/>
      <c r="F1456" s="1"/>
      <c r="G1456" s="1"/>
      <c r="H1456" s="1"/>
      <c r="I1456" s="1"/>
      <c r="J1456" s="1"/>
      <c r="K1456" s="1"/>
      <c r="L1456" s="1"/>
      <c r="M1456" s="1"/>
    </row>
    <row r="1457" spans="1:13" x14ac:dyDescent="0.2">
      <c r="A1457" s="30">
        <v>-0.56114846307019584</v>
      </c>
      <c r="B1457" s="31">
        <v>9.2006197586380178E-2</v>
      </c>
      <c r="C1457" s="1"/>
      <c r="D1457" s="1"/>
      <c r="E1457" s="1"/>
      <c r="F1457" s="1"/>
      <c r="G1457" s="1"/>
      <c r="H1457" s="1"/>
      <c r="I1457" s="1"/>
      <c r="J1457" s="1"/>
      <c r="K1457" s="1"/>
      <c r="L1457" s="1"/>
      <c r="M1457" s="1"/>
    </row>
    <row r="1458" spans="1:13" x14ac:dyDescent="0.2">
      <c r="A1458" s="30">
        <v>1.6684511476271231</v>
      </c>
      <c r="B1458" s="31">
        <v>1.201132735555194</v>
      </c>
      <c r="C1458" s="1"/>
      <c r="D1458" s="1"/>
      <c r="E1458" s="1"/>
      <c r="F1458" s="1"/>
      <c r="G1458" s="1"/>
      <c r="H1458" s="1"/>
      <c r="I1458" s="1"/>
      <c r="J1458" s="1"/>
      <c r="K1458" s="1"/>
      <c r="L1458" s="1"/>
      <c r="M1458" s="1"/>
    </row>
    <row r="1459" spans="1:13" x14ac:dyDescent="0.2">
      <c r="A1459" s="30">
        <v>1.2650017358933678</v>
      </c>
      <c r="B1459" s="31">
        <v>3.1153266348199513</v>
      </c>
      <c r="C1459" s="1"/>
      <c r="D1459" s="1"/>
      <c r="E1459" s="1"/>
      <c r="F1459" s="1"/>
      <c r="G1459" s="1"/>
      <c r="H1459" s="1"/>
      <c r="I1459" s="1"/>
      <c r="J1459" s="1"/>
      <c r="K1459" s="1"/>
      <c r="L1459" s="1"/>
      <c r="M1459" s="1"/>
    </row>
    <row r="1460" spans="1:13" x14ac:dyDescent="0.2">
      <c r="A1460" s="30">
        <v>7.0224385839479653E-2</v>
      </c>
      <c r="B1460" s="31">
        <v>1.4673907203994234</v>
      </c>
      <c r="C1460" s="1"/>
      <c r="D1460" s="1"/>
      <c r="E1460" s="1"/>
      <c r="F1460" s="1"/>
      <c r="G1460" s="1"/>
      <c r="H1460" s="1"/>
      <c r="I1460" s="1"/>
      <c r="J1460" s="1"/>
      <c r="K1460" s="1"/>
      <c r="L1460" s="1"/>
      <c r="M1460" s="1"/>
    </row>
    <row r="1461" spans="1:13" x14ac:dyDescent="0.2">
      <c r="A1461" s="30">
        <v>-1.7624889152467293E-2</v>
      </c>
      <c r="B1461" s="31">
        <v>0.99732894709486364</v>
      </c>
      <c r="C1461" s="1"/>
      <c r="D1461" s="1"/>
      <c r="E1461" s="1"/>
      <c r="F1461" s="1"/>
      <c r="G1461" s="1"/>
      <c r="H1461" s="1"/>
      <c r="I1461" s="1"/>
      <c r="J1461" s="1"/>
      <c r="K1461" s="1"/>
      <c r="L1461" s="1"/>
      <c r="M1461" s="1"/>
    </row>
    <row r="1462" spans="1:13" x14ac:dyDescent="0.2">
      <c r="A1462" s="30">
        <v>-1.2198238419345289</v>
      </c>
      <c r="B1462" s="31">
        <v>0.87373111135835013</v>
      </c>
      <c r="C1462" s="1"/>
      <c r="D1462" s="1"/>
      <c r="E1462" s="1"/>
      <c r="F1462" s="1"/>
      <c r="G1462" s="1"/>
      <c r="H1462" s="1"/>
      <c r="I1462" s="1"/>
      <c r="J1462" s="1"/>
      <c r="K1462" s="1"/>
      <c r="L1462" s="1"/>
      <c r="M1462" s="1"/>
    </row>
    <row r="1463" spans="1:13" x14ac:dyDescent="0.2">
      <c r="A1463" s="30">
        <v>0.97751244052304564</v>
      </c>
      <c r="B1463" s="31">
        <v>2.294075425159948</v>
      </c>
      <c r="C1463" s="1"/>
      <c r="D1463" s="1"/>
      <c r="E1463" s="1"/>
      <c r="F1463" s="1"/>
      <c r="G1463" s="1"/>
      <c r="H1463" s="1"/>
      <c r="I1463" s="1"/>
      <c r="J1463" s="1"/>
      <c r="K1463" s="1"/>
      <c r="L1463" s="1"/>
      <c r="M1463" s="1"/>
    </row>
    <row r="1464" spans="1:13" x14ac:dyDescent="0.2">
      <c r="A1464" s="30">
        <v>-1.3613403754100308</v>
      </c>
      <c r="B1464" s="31">
        <v>0.48909716110525392</v>
      </c>
      <c r="C1464" s="1"/>
      <c r="D1464" s="1"/>
      <c r="E1464" s="1"/>
      <c r="F1464" s="1"/>
      <c r="G1464" s="1"/>
      <c r="H1464" s="1"/>
      <c r="I1464" s="1"/>
      <c r="J1464" s="1"/>
      <c r="K1464" s="1"/>
      <c r="L1464" s="1"/>
      <c r="M1464" s="1"/>
    </row>
    <row r="1465" spans="1:13" x14ac:dyDescent="0.2">
      <c r="A1465" s="30">
        <v>3.6505318520196193</v>
      </c>
      <c r="B1465" s="31">
        <v>-0.14341278572013483</v>
      </c>
      <c r="C1465" s="1"/>
      <c r="D1465" s="1"/>
      <c r="E1465" s="1"/>
      <c r="F1465" s="1"/>
      <c r="G1465" s="1"/>
      <c r="H1465" s="1"/>
      <c r="I1465" s="1"/>
      <c r="J1465" s="1"/>
      <c r="K1465" s="1"/>
      <c r="L1465" s="1"/>
      <c r="M1465" s="1"/>
    </row>
    <row r="1466" spans="1:13" x14ac:dyDescent="0.2">
      <c r="A1466" s="30">
        <v>0.82155178459637912</v>
      </c>
      <c r="B1466" s="31">
        <v>-0.86034831832925374</v>
      </c>
      <c r="C1466" s="1"/>
      <c r="D1466" s="1"/>
      <c r="E1466" s="1"/>
      <c r="F1466" s="1"/>
      <c r="G1466" s="1"/>
      <c r="H1466" s="1"/>
      <c r="I1466" s="1"/>
      <c r="J1466" s="1"/>
      <c r="K1466" s="1"/>
      <c r="L1466" s="1"/>
      <c r="M1466" s="1"/>
    </row>
    <row r="1467" spans="1:13" x14ac:dyDescent="0.2">
      <c r="A1467" s="30">
        <v>-0.15401988254956733</v>
      </c>
      <c r="B1467" s="31">
        <v>2.3349162695468753</v>
      </c>
      <c r="C1467" s="1"/>
      <c r="D1467" s="1"/>
      <c r="E1467" s="1"/>
      <c r="F1467" s="1"/>
      <c r="G1467" s="1"/>
      <c r="H1467" s="1"/>
      <c r="I1467" s="1"/>
      <c r="J1467" s="1"/>
      <c r="K1467" s="1"/>
      <c r="L1467" s="1"/>
      <c r="M1467" s="1"/>
    </row>
    <row r="1468" spans="1:13" x14ac:dyDescent="0.2">
      <c r="A1468" s="30">
        <v>1.2558071784323277</v>
      </c>
      <c r="B1468" s="31">
        <v>1.536269328378407</v>
      </c>
      <c r="C1468" s="1"/>
      <c r="D1468" s="1"/>
      <c r="E1468" s="1"/>
      <c r="F1468" s="1"/>
      <c r="G1468" s="1"/>
      <c r="H1468" s="1"/>
      <c r="I1468" s="1"/>
      <c r="J1468" s="1"/>
      <c r="K1468" s="1"/>
      <c r="L1468" s="1"/>
      <c r="M1468" s="1"/>
    </row>
    <row r="1469" spans="1:13" x14ac:dyDescent="0.2">
      <c r="A1469" s="30">
        <v>-0.42622465828824807</v>
      </c>
      <c r="B1469" s="31">
        <v>0.9848930030687707</v>
      </c>
      <c r="C1469" s="1"/>
      <c r="D1469" s="1"/>
      <c r="E1469" s="1"/>
      <c r="F1469" s="1"/>
      <c r="G1469" s="1"/>
      <c r="H1469" s="1"/>
      <c r="I1469" s="1"/>
      <c r="J1469" s="1"/>
      <c r="K1469" s="1"/>
      <c r="L1469" s="1"/>
      <c r="M1469" s="1"/>
    </row>
    <row r="1470" spans="1:13" x14ac:dyDescent="0.2">
      <c r="A1470" s="30">
        <v>-0.5057880370179354</v>
      </c>
      <c r="B1470" s="31">
        <v>0.40892428487703714</v>
      </c>
      <c r="C1470" s="1"/>
      <c r="D1470" s="1"/>
      <c r="E1470" s="1"/>
      <c r="F1470" s="1"/>
      <c r="G1470" s="1"/>
      <c r="H1470" s="1"/>
      <c r="I1470" s="1"/>
      <c r="J1470" s="1"/>
      <c r="K1470" s="1"/>
      <c r="L1470" s="1"/>
      <c r="M1470" s="1"/>
    </row>
    <row r="1471" spans="1:13" x14ac:dyDescent="0.2">
      <c r="A1471" s="30">
        <v>-0.11026747393734315</v>
      </c>
      <c r="B1471" s="31">
        <v>1.2122417481029124</v>
      </c>
      <c r="C1471" s="1"/>
      <c r="D1471" s="1"/>
      <c r="E1471" s="1"/>
      <c r="F1471" s="1"/>
      <c r="G1471" s="1"/>
      <c r="H1471" s="1"/>
      <c r="I1471" s="1"/>
      <c r="J1471" s="1"/>
      <c r="K1471" s="1"/>
      <c r="L1471" s="1"/>
      <c r="M1471" s="1"/>
    </row>
    <row r="1472" spans="1:13" x14ac:dyDescent="0.2">
      <c r="A1472" s="30">
        <v>-0.40722488170524296</v>
      </c>
      <c r="B1472" s="31">
        <v>2.5726237646646557</v>
      </c>
      <c r="C1472" s="1"/>
      <c r="D1472" s="1"/>
      <c r="E1472" s="1"/>
      <c r="F1472" s="1"/>
      <c r="G1472" s="1"/>
      <c r="H1472" s="1"/>
      <c r="I1472" s="1"/>
      <c r="J1472" s="1"/>
      <c r="K1472" s="1"/>
      <c r="L1472" s="1"/>
      <c r="M1472" s="1"/>
    </row>
    <row r="1473" spans="1:13" x14ac:dyDescent="0.2">
      <c r="A1473" s="30">
        <v>2.657804693761578</v>
      </c>
      <c r="B1473" s="31">
        <v>1.7035710345322297</v>
      </c>
      <c r="C1473" s="1"/>
      <c r="D1473" s="1"/>
      <c r="E1473" s="1"/>
      <c r="F1473" s="1"/>
      <c r="G1473" s="1"/>
      <c r="H1473" s="1"/>
      <c r="I1473" s="1"/>
      <c r="J1473" s="1"/>
      <c r="K1473" s="1"/>
      <c r="L1473" s="1"/>
      <c r="M1473" s="1"/>
    </row>
    <row r="1474" spans="1:13" x14ac:dyDescent="0.2">
      <c r="A1474" s="30">
        <v>-1.8661909722014549</v>
      </c>
      <c r="B1474" s="31">
        <v>2.3471113812275726</v>
      </c>
      <c r="C1474" s="1"/>
      <c r="D1474" s="1"/>
      <c r="E1474" s="1"/>
      <c r="F1474" s="1"/>
      <c r="G1474" s="1"/>
      <c r="H1474" s="1"/>
      <c r="I1474" s="1"/>
      <c r="J1474" s="1"/>
      <c r="K1474" s="1"/>
      <c r="L1474" s="1"/>
      <c r="M1474" s="1"/>
    </row>
    <row r="1475" spans="1:13" x14ac:dyDescent="0.2">
      <c r="A1475" s="30">
        <v>1.7927736602410327</v>
      </c>
      <c r="B1475" s="31">
        <v>0.45261334840506606</v>
      </c>
      <c r="C1475" s="1"/>
      <c r="D1475" s="1"/>
      <c r="E1475" s="1"/>
      <c r="F1475" s="1"/>
      <c r="G1475" s="1"/>
      <c r="H1475" s="1"/>
      <c r="I1475" s="1"/>
      <c r="J1475" s="1"/>
      <c r="K1475" s="1"/>
      <c r="L1475" s="1"/>
      <c r="M1475" s="1"/>
    </row>
    <row r="1476" spans="1:13" x14ac:dyDescent="0.2">
      <c r="A1476" s="30">
        <v>0.40575608890193238</v>
      </c>
      <c r="B1476" s="31">
        <v>-0.86839161396398845</v>
      </c>
      <c r="C1476" s="1"/>
      <c r="D1476" s="1"/>
      <c r="E1476" s="1"/>
      <c r="F1476" s="1"/>
      <c r="G1476" s="1"/>
      <c r="H1476" s="1"/>
      <c r="I1476" s="1"/>
      <c r="J1476" s="1"/>
      <c r="K1476" s="1"/>
      <c r="L1476" s="1"/>
      <c r="M1476" s="1"/>
    </row>
    <row r="1477" spans="1:13" x14ac:dyDescent="0.2">
      <c r="A1477" s="30">
        <v>-0.10844878593358498</v>
      </c>
      <c r="B1477" s="31">
        <v>-3.7462839881934782</v>
      </c>
      <c r="C1477" s="1"/>
      <c r="D1477" s="1"/>
      <c r="E1477" s="1"/>
      <c r="F1477" s="1"/>
      <c r="G1477" s="1"/>
      <c r="H1477" s="1"/>
      <c r="I1477" s="1"/>
      <c r="J1477" s="1"/>
      <c r="K1477" s="1"/>
      <c r="L1477" s="1"/>
      <c r="M1477" s="1"/>
    </row>
    <row r="1478" spans="1:13" x14ac:dyDescent="0.2">
      <c r="A1478" s="30">
        <v>0.74160633362135298</v>
      </c>
      <c r="B1478" s="31">
        <v>-0.92357344355863091</v>
      </c>
      <c r="C1478" s="1"/>
      <c r="D1478" s="1"/>
      <c r="E1478" s="1"/>
      <c r="F1478" s="1"/>
      <c r="G1478" s="1"/>
      <c r="H1478" s="1"/>
      <c r="I1478" s="1"/>
      <c r="J1478" s="1"/>
      <c r="K1478" s="1"/>
      <c r="L1478" s="1"/>
      <c r="M1478" s="1"/>
    </row>
    <row r="1479" spans="1:13" x14ac:dyDescent="0.2">
      <c r="A1479" s="30">
        <v>1.5835314606200122</v>
      </c>
      <c r="B1479" s="31">
        <v>-0.82525887275005072</v>
      </c>
      <c r="C1479" s="1"/>
      <c r="D1479" s="1"/>
      <c r="E1479" s="1"/>
      <c r="F1479" s="1"/>
      <c r="G1479" s="1"/>
      <c r="H1479" s="1"/>
      <c r="I1479" s="1"/>
      <c r="J1479" s="1"/>
      <c r="K1479" s="1"/>
      <c r="L1479" s="1"/>
      <c r="M1479" s="1"/>
    </row>
    <row r="1480" spans="1:13" x14ac:dyDescent="0.2">
      <c r="A1480" s="30">
        <v>2.1857393027240803</v>
      </c>
      <c r="B1480" s="31">
        <v>-0.78384403549570125</v>
      </c>
      <c r="C1480" s="1"/>
      <c r="D1480" s="1"/>
      <c r="E1480" s="1"/>
      <c r="F1480" s="1"/>
      <c r="G1480" s="1"/>
      <c r="H1480" s="1"/>
      <c r="I1480" s="1"/>
      <c r="J1480" s="1"/>
      <c r="K1480" s="1"/>
      <c r="L1480" s="1"/>
      <c r="M1480" s="1"/>
    </row>
    <row r="1481" spans="1:13" x14ac:dyDescent="0.2">
      <c r="A1481" s="30">
        <v>1.1922951961228101</v>
      </c>
      <c r="B1481" s="31">
        <v>1.378760860113982</v>
      </c>
      <c r="C1481" s="1"/>
      <c r="D1481" s="1"/>
      <c r="E1481" s="1"/>
      <c r="F1481" s="1"/>
      <c r="G1481" s="1"/>
      <c r="H1481" s="1"/>
      <c r="I1481" s="1"/>
      <c r="J1481" s="1"/>
      <c r="K1481" s="1"/>
      <c r="L1481" s="1"/>
      <c r="M1481" s="1"/>
    </row>
    <row r="1482" spans="1:13" x14ac:dyDescent="0.2">
      <c r="A1482" s="30">
        <v>3.2256675912247665</v>
      </c>
      <c r="B1482" s="31">
        <v>1.4199722765242422</v>
      </c>
      <c r="C1482" s="1"/>
      <c r="D1482" s="1"/>
      <c r="E1482" s="1"/>
      <c r="F1482" s="1"/>
      <c r="G1482" s="1"/>
      <c r="H1482" s="1"/>
      <c r="I1482" s="1"/>
      <c r="J1482" s="1"/>
      <c r="K1482" s="1"/>
      <c r="L1482" s="1"/>
      <c r="M1482" s="1"/>
    </row>
    <row r="1483" spans="1:13" x14ac:dyDescent="0.2">
      <c r="A1483" s="30">
        <v>-2.3238865486649489</v>
      </c>
      <c r="B1483" s="31">
        <v>0.45365504206047269</v>
      </c>
      <c r="C1483" s="1"/>
      <c r="D1483" s="1"/>
      <c r="E1483" s="1"/>
      <c r="F1483" s="1"/>
      <c r="G1483" s="1"/>
      <c r="H1483" s="1"/>
      <c r="I1483" s="1"/>
      <c r="J1483" s="1"/>
      <c r="K1483" s="1"/>
      <c r="L1483" s="1"/>
      <c r="M1483" s="1"/>
    </row>
    <row r="1484" spans="1:13" x14ac:dyDescent="0.2">
      <c r="A1484" s="30">
        <v>1.6486372663818454</v>
      </c>
      <c r="B1484" s="31">
        <v>2.5618468597363844</v>
      </c>
      <c r="C1484" s="1"/>
      <c r="D1484" s="1"/>
      <c r="E1484" s="1"/>
      <c r="F1484" s="1"/>
      <c r="G1484" s="1"/>
      <c r="H1484" s="1"/>
      <c r="I1484" s="1"/>
      <c r="J1484" s="1"/>
      <c r="K1484" s="1"/>
      <c r="L1484" s="1"/>
      <c r="M1484" s="1"/>
    </row>
    <row r="1485" spans="1:13" x14ac:dyDescent="0.2">
      <c r="A1485" s="30">
        <v>-0.38349584698282879</v>
      </c>
      <c r="B1485" s="31">
        <v>1.0425094407091089</v>
      </c>
      <c r="C1485" s="1"/>
      <c r="D1485" s="1"/>
      <c r="E1485" s="1"/>
      <c r="F1485" s="1"/>
      <c r="G1485" s="1"/>
      <c r="H1485" s="1"/>
      <c r="I1485" s="1"/>
      <c r="J1485" s="1"/>
      <c r="K1485" s="1"/>
      <c r="L1485" s="1"/>
      <c r="M1485" s="1"/>
    </row>
    <row r="1486" spans="1:13" x14ac:dyDescent="0.2">
      <c r="A1486" s="30">
        <v>2.6639146438076073</v>
      </c>
      <c r="B1486" s="31">
        <v>0.64591123078314316</v>
      </c>
      <c r="C1486" s="1"/>
      <c r="D1486" s="1"/>
      <c r="E1486" s="1"/>
      <c r="F1486" s="1"/>
      <c r="G1486" s="1"/>
      <c r="H1486" s="1"/>
      <c r="I1486" s="1"/>
      <c r="J1486" s="1"/>
      <c r="K1486" s="1"/>
      <c r="L1486" s="1"/>
      <c r="M1486" s="1"/>
    </row>
    <row r="1487" spans="1:13" x14ac:dyDescent="0.2">
      <c r="A1487" s="30">
        <v>2.2646403585595154</v>
      </c>
      <c r="B1487" s="31">
        <v>0.70828468779437559</v>
      </c>
      <c r="C1487" s="1"/>
      <c r="D1487" s="1"/>
      <c r="E1487" s="1"/>
      <c r="F1487" s="1"/>
      <c r="G1487" s="1"/>
      <c r="H1487" s="1"/>
      <c r="I1487" s="1"/>
      <c r="J1487" s="1"/>
      <c r="K1487" s="1"/>
      <c r="L1487" s="1"/>
      <c r="M1487" s="1"/>
    </row>
    <row r="1488" spans="1:13" x14ac:dyDescent="0.2">
      <c r="A1488" s="30">
        <v>2.5738789169203526</v>
      </c>
      <c r="B1488" s="31">
        <v>0.14637944062794706</v>
      </c>
      <c r="C1488" s="1"/>
      <c r="D1488" s="1"/>
      <c r="E1488" s="1"/>
      <c r="F1488" s="1"/>
      <c r="G1488" s="1"/>
      <c r="H1488" s="1"/>
      <c r="I1488" s="1"/>
      <c r="J1488" s="1"/>
      <c r="K1488" s="1"/>
      <c r="L1488" s="1"/>
      <c r="M1488" s="1"/>
    </row>
    <row r="1489" spans="1:13" x14ac:dyDescent="0.2">
      <c r="A1489" s="30">
        <v>-1.7209912523834876</v>
      </c>
      <c r="B1489" s="31">
        <v>-0.33610027261371278</v>
      </c>
      <c r="C1489" s="1"/>
      <c r="D1489" s="1"/>
      <c r="E1489" s="1"/>
      <c r="F1489" s="1"/>
      <c r="G1489" s="1"/>
      <c r="H1489" s="1"/>
      <c r="I1489" s="1"/>
      <c r="J1489" s="1"/>
      <c r="K1489" s="1"/>
      <c r="L1489" s="1"/>
      <c r="M1489" s="1"/>
    </row>
    <row r="1490" spans="1:13" x14ac:dyDescent="0.2">
      <c r="A1490" s="30">
        <v>-1.3875858731134878</v>
      </c>
      <c r="B1490" s="31">
        <v>0.34701367956710549</v>
      </c>
      <c r="C1490" s="1"/>
      <c r="D1490" s="1"/>
      <c r="E1490" s="1"/>
      <c r="F1490" s="1"/>
      <c r="G1490" s="1"/>
      <c r="H1490" s="1"/>
      <c r="I1490" s="1"/>
      <c r="J1490" s="1"/>
      <c r="K1490" s="1"/>
      <c r="L1490" s="1"/>
      <c r="M1490" s="1"/>
    </row>
    <row r="1491" spans="1:13" x14ac:dyDescent="0.2">
      <c r="A1491" s="30">
        <v>1.3379726103165268</v>
      </c>
      <c r="B1491" s="31">
        <v>-0.30585982508779286</v>
      </c>
      <c r="C1491" s="1"/>
      <c r="D1491" s="1"/>
      <c r="E1491" s="1"/>
      <c r="F1491" s="1"/>
      <c r="G1491" s="1"/>
      <c r="H1491" s="1"/>
      <c r="I1491" s="1"/>
      <c r="J1491" s="1"/>
      <c r="K1491" s="1"/>
      <c r="L1491" s="1"/>
      <c r="M1491" s="1"/>
    </row>
    <row r="1492" spans="1:13" x14ac:dyDescent="0.2">
      <c r="A1492" s="30">
        <v>0.16309197463283642</v>
      </c>
      <c r="B1492" s="31">
        <v>1.7553003758711112</v>
      </c>
      <c r="C1492" s="1"/>
      <c r="D1492" s="1"/>
      <c r="E1492" s="1"/>
      <c r="F1492" s="1"/>
      <c r="G1492" s="1"/>
      <c r="H1492" s="1"/>
      <c r="I1492" s="1"/>
      <c r="J1492" s="1"/>
      <c r="K1492" s="1"/>
      <c r="L1492" s="1"/>
      <c r="M1492" s="1"/>
    </row>
    <row r="1493" spans="1:13" x14ac:dyDescent="0.2">
      <c r="A1493" s="30">
        <v>0.5596471611134215</v>
      </c>
      <c r="B1493" s="31">
        <v>1.1998533668795348</v>
      </c>
      <c r="C1493" s="1"/>
      <c r="D1493" s="1"/>
      <c r="E1493" s="1"/>
      <c r="F1493" s="1"/>
      <c r="G1493" s="1"/>
      <c r="H1493" s="1"/>
      <c r="I1493" s="1"/>
      <c r="J1493" s="1"/>
      <c r="K1493" s="1"/>
      <c r="L1493" s="1"/>
      <c r="M1493" s="1"/>
    </row>
    <row r="1494" spans="1:13" x14ac:dyDescent="0.2">
      <c r="A1494" s="30">
        <v>2.5968050941387433E-2</v>
      </c>
      <c r="B1494" s="31">
        <v>0.66217081036703873</v>
      </c>
      <c r="C1494" s="1"/>
      <c r="D1494" s="1"/>
      <c r="E1494" s="1"/>
      <c r="F1494" s="1"/>
      <c r="G1494" s="1"/>
      <c r="H1494" s="1"/>
      <c r="I1494" s="1"/>
      <c r="J1494" s="1"/>
      <c r="K1494" s="1"/>
      <c r="L1494" s="1"/>
      <c r="M1494" s="1"/>
    </row>
    <row r="1495" spans="1:13" x14ac:dyDescent="0.2">
      <c r="A1495" s="30">
        <v>2.1505633643840865</v>
      </c>
      <c r="B1495" s="31">
        <v>0.5871665257644425</v>
      </c>
      <c r="C1495" s="1"/>
      <c r="D1495" s="1"/>
      <c r="E1495" s="1"/>
      <c r="F1495" s="1"/>
      <c r="G1495" s="1"/>
      <c r="H1495" s="1"/>
      <c r="I1495" s="1"/>
      <c r="J1495" s="1"/>
      <c r="K1495" s="1"/>
      <c r="L1495" s="1"/>
      <c r="M1495" s="1"/>
    </row>
    <row r="1496" spans="1:13" x14ac:dyDescent="0.2">
      <c r="A1496" s="30">
        <v>9.8642134642835333E-2</v>
      </c>
      <c r="B1496" s="31">
        <v>1.0100889620803868</v>
      </c>
      <c r="C1496" s="1"/>
      <c r="D1496" s="1"/>
      <c r="E1496" s="1"/>
      <c r="F1496" s="1"/>
      <c r="G1496" s="1"/>
      <c r="H1496" s="1"/>
      <c r="I1496" s="1"/>
      <c r="J1496" s="1"/>
      <c r="K1496" s="1"/>
      <c r="L1496" s="1"/>
      <c r="M1496" s="1"/>
    </row>
    <row r="1497" spans="1:13" x14ac:dyDescent="0.2">
      <c r="A1497" s="30">
        <v>1.8159802246292363</v>
      </c>
      <c r="B1497" s="31">
        <v>1.6769331502973084</v>
      </c>
      <c r="C1497" s="1"/>
      <c r="D1497" s="1"/>
      <c r="E1497" s="1"/>
      <c r="F1497" s="1"/>
      <c r="G1497" s="1"/>
      <c r="H1497" s="1"/>
      <c r="I1497" s="1"/>
      <c r="J1497" s="1"/>
      <c r="K1497" s="1"/>
      <c r="L1497" s="1"/>
      <c r="M1497" s="1"/>
    </row>
    <row r="1498" spans="1:13" x14ac:dyDescent="0.2">
      <c r="A1498" s="30">
        <v>1.3572842949018289</v>
      </c>
      <c r="B1498" s="31">
        <v>3.2298415654689188</v>
      </c>
      <c r="C1498" s="1"/>
      <c r="D1498" s="1"/>
      <c r="E1498" s="1"/>
      <c r="F1498" s="1"/>
      <c r="G1498" s="1"/>
      <c r="H1498" s="1"/>
      <c r="I1498" s="1"/>
      <c r="J1498" s="1"/>
      <c r="K1498" s="1"/>
      <c r="L1498" s="1"/>
      <c r="M1498" s="1"/>
    </row>
    <row r="1499" spans="1:13" x14ac:dyDescent="0.2">
      <c r="A1499" s="30">
        <v>-0.78226746361857602</v>
      </c>
      <c r="B1499" s="31">
        <v>0.27845703966627755</v>
      </c>
      <c r="C1499" s="1"/>
      <c r="D1499" s="1"/>
      <c r="E1499" s="1"/>
      <c r="F1499" s="1"/>
      <c r="G1499" s="1"/>
      <c r="H1499" s="1"/>
      <c r="I1499" s="1"/>
      <c r="J1499" s="1"/>
      <c r="K1499" s="1"/>
      <c r="L1499" s="1"/>
      <c r="M1499" s="1"/>
    </row>
    <row r="1500" spans="1:13" x14ac:dyDescent="0.2">
      <c r="A1500" s="30">
        <v>2.8579798160830485</v>
      </c>
      <c r="B1500" s="31">
        <v>1.975527497076299</v>
      </c>
      <c r="C1500" s="1"/>
      <c r="D1500" s="1"/>
      <c r="E1500" s="1"/>
      <c r="F1500" s="1"/>
      <c r="G1500" s="1"/>
      <c r="H1500" s="1"/>
      <c r="I1500" s="1"/>
      <c r="J1500" s="1"/>
      <c r="K1500" s="1"/>
      <c r="L1500" s="1"/>
      <c r="M1500" s="1"/>
    </row>
    <row r="1501" spans="1:13" x14ac:dyDescent="0.2">
      <c r="A1501" s="30">
        <v>-0.81193774460946033</v>
      </c>
      <c r="B1501" s="31">
        <v>2.8987456480975879</v>
      </c>
      <c r="C1501" s="1"/>
      <c r="D1501" s="1"/>
      <c r="E1501" s="1"/>
      <c r="F1501" s="1"/>
      <c r="G1501" s="1"/>
      <c r="H1501" s="1"/>
      <c r="I1501" s="1"/>
      <c r="J1501" s="1"/>
      <c r="K1501" s="1"/>
      <c r="L1501" s="1"/>
      <c r="M1501" s="1"/>
    </row>
    <row r="1502" spans="1:13" x14ac:dyDescent="0.2">
      <c r="A1502" s="30">
        <v>-0.95345099679875578</v>
      </c>
      <c r="B1502" s="31">
        <v>0.12185332840712759</v>
      </c>
      <c r="C1502" s="1"/>
      <c r="D1502" s="1"/>
      <c r="E1502" s="1"/>
      <c r="F1502" s="1"/>
      <c r="G1502" s="1"/>
      <c r="H1502" s="1"/>
      <c r="I1502" s="1"/>
      <c r="J1502" s="1"/>
      <c r="K1502" s="1"/>
      <c r="L1502" s="1"/>
      <c r="M1502" s="1"/>
    </row>
    <row r="1503" spans="1:13" x14ac:dyDescent="0.2">
      <c r="A1503" s="30">
        <v>0.31855241597222483</v>
      </c>
      <c r="B1503" s="31">
        <v>2.7225376322741215</v>
      </c>
      <c r="C1503" s="1"/>
      <c r="D1503" s="1"/>
      <c r="E1503" s="1"/>
      <c r="F1503" s="1"/>
      <c r="G1503" s="1"/>
      <c r="H1503" s="1"/>
      <c r="I1503" s="1"/>
      <c r="J1503" s="1"/>
      <c r="K1503" s="1"/>
      <c r="L1503" s="1"/>
      <c r="M1503" s="1"/>
    </row>
    <row r="1504" spans="1:13" x14ac:dyDescent="0.2">
      <c r="A1504" s="30">
        <v>1.5937110933775969</v>
      </c>
      <c r="B1504" s="31">
        <v>0.88153710017460063</v>
      </c>
      <c r="C1504" s="1"/>
      <c r="D1504" s="1"/>
      <c r="E1504" s="1"/>
      <c r="F1504" s="1"/>
      <c r="G1504" s="1"/>
      <c r="H1504" s="1"/>
      <c r="I1504" s="1"/>
      <c r="J1504" s="1"/>
      <c r="K1504" s="1"/>
      <c r="L1504" s="1"/>
      <c r="M1504" s="1"/>
    </row>
    <row r="1505" spans="1:13" x14ac:dyDescent="0.2">
      <c r="A1505" s="30">
        <v>2.0469608272921316</v>
      </c>
      <c r="B1505" s="31">
        <v>1.4284279181215274</v>
      </c>
      <c r="C1505" s="1"/>
      <c r="D1505" s="1"/>
      <c r="E1505" s="1"/>
      <c r="F1505" s="1"/>
      <c r="G1505" s="1"/>
      <c r="H1505" s="1"/>
      <c r="I1505" s="1"/>
      <c r="J1505" s="1"/>
      <c r="K1505" s="1"/>
      <c r="L1505" s="1"/>
      <c r="M1505" s="1"/>
    </row>
    <row r="1506" spans="1:13" x14ac:dyDescent="0.2">
      <c r="A1506" s="30">
        <v>4.4547345682623281</v>
      </c>
      <c r="B1506" s="31">
        <v>0.17806034547965721</v>
      </c>
      <c r="C1506" s="1"/>
      <c r="D1506" s="1"/>
      <c r="E1506" s="1"/>
      <c r="F1506" s="1"/>
      <c r="G1506" s="1"/>
      <c r="H1506" s="1"/>
      <c r="I1506" s="1"/>
      <c r="J1506" s="1"/>
      <c r="K1506" s="1"/>
      <c r="L1506" s="1"/>
      <c r="M1506" s="1"/>
    </row>
    <row r="1507" spans="1:13" x14ac:dyDescent="0.2">
      <c r="A1507" s="30">
        <v>1.859754718759159</v>
      </c>
      <c r="B1507" s="31">
        <v>1.413500255749442</v>
      </c>
      <c r="C1507" s="1"/>
      <c r="D1507" s="1"/>
      <c r="E1507" s="1"/>
      <c r="F1507" s="1"/>
      <c r="G1507" s="1"/>
      <c r="H1507" s="1"/>
      <c r="I1507" s="1"/>
      <c r="J1507" s="1"/>
      <c r="K1507" s="1"/>
      <c r="L1507" s="1"/>
      <c r="M1507" s="1"/>
    </row>
    <row r="1508" spans="1:13" x14ac:dyDescent="0.2">
      <c r="A1508" s="30">
        <v>1.0141313766544933</v>
      </c>
      <c r="B1508" s="31">
        <v>0.75316125920097177</v>
      </c>
      <c r="C1508" s="1"/>
      <c r="D1508" s="1"/>
      <c r="E1508" s="1"/>
      <c r="F1508" s="1"/>
      <c r="G1508" s="1"/>
      <c r="H1508" s="1"/>
      <c r="I1508" s="1"/>
      <c r="J1508" s="1"/>
      <c r="K1508" s="1"/>
      <c r="L1508" s="1"/>
      <c r="M1508" s="1"/>
    </row>
    <row r="1509" spans="1:13" x14ac:dyDescent="0.2">
      <c r="A1509" s="30">
        <v>2.3726102681778891</v>
      </c>
      <c r="B1509" s="31">
        <v>0.85446321233791733</v>
      </c>
      <c r="C1509" s="1"/>
      <c r="D1509" s="1"/>
      <c r="E1509" s="1"/>
      <c r="F1509" s="1"/>
      <c r="G1509" s="1"/>
      <c r="H1509" s="1"/>
      <c r="I1509" s="1"/>
      <c r="J1509" s="1"/>
      <c r="K1509" s="1"/>
      <c r="L1509" s="1"/>
      <c r="M1509" s="1"/>
    </row>
    <row r="1510" spans="1:13" x14ac:dyDescent="0.2">
      <c r="A1510" s="30">
        <v>-1.647057118523898E-2</v>
      </c>
      <c r="B1510" s="31">
        <v>0.21519186314766625</v>
      </c>
      <c r="C1510" s="1"/>
      <c r="D1510" s="1"/>
      <c r="E1510" s="1"/>
      <c r="F1510" s="1"/>
      <c r="G1510" s="1"/>
      <c r="H1510" s="1"/>
      <c r="I1510" s="1"/>
      <c r="J1510" s="1"/>
      <c r="K1510" s="1"/>
      <c r="L1510" s="1"/>
      <c r="M1510" s="1"/>
    </row>
    <row r="1511" spans="1:13" x14ac:dyDescent="0.2">
      <c r="A1511" s="30">
        <v>2.9662261533878733</v>
      </c>
      <c r="B1511" s="31">
        <v>1.2524264660856756</v>
      </c>
      <c r="C1511" s="1"/>
      <c r="D1511" s="1"/>
      <c r="E1511" s="1"/>
      <c r="F1511" s="1"/>
      <c r="G1511" s="1"/>
      <c r="H1511" s="1"/>
      <c r="I1511" s="1"/>
      <c r="J1511" s="1"/>
      <c r="K1511" s="1"/>
      <c r="L1511" s="1"/>
      <c r="M1511" s="1"/>
    </row>
    <row r="1512" spans="1:13" x14ac:dyDescent="0.2">
      <c r="A1512" s="30">
        <v>-3.8061916210975211E-2</v>
      </c>
      <c r="B1512" s="31">
        <v>1.85373201900582</v>
      </c>
      <c r="C1512" s="1"/>
      <c r="D1512" s="1"/>
      <c r="E1512" s="1"/>
      <c r="F1512" s="1"/>
      <c r="G1512" s="1"/>
      <c r="H1512" s="1"/>
      <c r="I1512" s="1"/>
      <c r="J1512" s="1"/>
      <c r="K1512" s="1"/>
      <c r="L1512" s="1"/>
      <c r="M1512" s="1"/>
    </row>
    <row r="1513" spans="1:13" x14ac:dyDescent="0.2">
      <c r="A1513" s="30">
        <v>3.6803627770796443</v>
      </c>
      <c r="B1513" s="31">
        <v>0.31538039930403183</v>
      </c>
      <c r="C1513" s="1"/>
      <c r="D1513" s="1"/>
      <c r="E1513" s="1"/>
      <c r="F1513" s="1"/>
      <c r="G1513" s="1"/>
      <c r="H1513" s="1"/>
      <c r="I1513" s="1"/>
      <c r="J1513" s="1"/>
      <c r="K1513" s="1"/>
      <c r="L1513" s="1"/>
      <c r="M1513" s="1"/>
    </row>
    <row r="1514" spans="1:13" x14ac:dyDescent="0.2">
      <c r="A1514" s="30">
        <v>0.29341572492129386</v>
      </c>
      <c r="B1514" s="31">
        <v>1.1999402649600746</v>
      </c>
      <c r="C1514" s="1"/>
      <c r="D1514" s="1"/>
      <c r="E1514" s="1"/>
      <c r="F1514" s="1"/>
      <c r="G1514" s="1"/>
      <c r="H1514" s="1"/>
      <c r="I1514" s="1"/>
      <c r="J1514" s="1"/>
      <c r="K1514" s="1"/>
      <c r="L1514" s="1"/>
      <c r="M1514" s="1"/>
    </row>
    <row r="1515" spans="1:13" x14ac:dyDescent="0.2">
      <c r="A1515" s="30">
        <v>0.3366541808735567</v>
      </c>
      <c r="B1515" s="31">
        <v>1.7822922934250722</v>
      </c>
      <c r="C1515" s="1"/>
      <c r="D1515" s="1"/>
      <c r="E1515" s="1"/>
      <c r="F1515" s="1"/>
      <c r="G1515" s="1"/>
      <c r="H1515" s="1"/>
      <c r="I1515" s="1"/>
      <c r="J1515" s="1"/>
      <c r="K1515" s="1"/>
      <c r="L1515" s="1"/>
      <c r="M1515" s="1"/>
    </row>
    <row r="1516" spans="1:13" x14ac:dyDescent="0.2">
      <c r="A1516" s="30">
        <v>-1.2774503312343863</v>
      </c>
      <c r="B1516" s="31">
        <v>1.7297922069938798</v>
      </c>
      <c r="C1516" s="1"/>
      <c r="D1516" s="1"/>
      <c r="E1516" s="1"/>
      <c r="F1516" s="1"/>
      <c r="G1516" s="1"/>
      <c r="H1516" s="1"/>
      <c r="I1516" s="1"/>
      <c r="J1516" s="1"/>
      <c r="K1516" s="1"/>
      <c r="L1516" s="1"/>
      <c r="M1516" s="1"/>
    </row>
    <row r="1517" spans="1:13" x14ac:dyDescent="0.2">
      <c r="A1517" s="30">
        <v>1.5996401083008944</v>
      </c>
      <c r="B1517" s="31">
        <v>2.0051945224517937</v>
      </c>
      <c r="C1517" s="1"/>
      <c r="D1517" s="1"/>
      <c r="E1517" s="1"/>
      <c r="F1517" s="1"/>
      <c r="G1517" s="1"/>
      <c r="H1517" s="1"/>
      <c r="I1517" s="1"/>
      <c r="J1517" s="1"/>
      <c r="K1517" s="1"/>
      <c r="L1517" s="1"/>
      <c r="M1517" s="1"/>
    </row>
    <row r="1518" spans="1:13" x14ac:dyDescent="0.2">
      <c r="A1518" s="30">
        <v>-0.70670657385245728</v>
      </c>
      <c r="B1518" s="31">
        <v>4.4278873211824799</v>
      </c>
      <c r="C1518" s="1"/>
      <c r="D1518" s="1"/>
      <c r="E1518" s="1"/>
      <c r="F1518" s="1"/>
      <c r="G1518" s="1"/>
      <c r="H1518" s="1"/>
      <c r="I1518" s="1"/>
      <c r="J1518" s="1"/>
      <c r="K1518" s="1"/>
      <c r="L1518" s="1"/>
      <c r="M1518" s="1"/>
    </row>
    <row r="1519" spans="1:13" x14ac:dyDescent="0.2">
      <c r="A1519" s="30">
        <v>2.4425185876207349</v>
      </c>
      <c r="B1519" s="31">
        <v>-0.56504872679599094</v>
      </c>
      <c r="C1519" s="1"/>
      <c r="D1519" s="1"/>
      <c r="E1519" s="1"/>
      <c r="F1519" s="1"/>
      <c r="G1519" s="1"/>
      <c r="H1519" s="1"/>
      <c r="I1519" s="1"/>
      <c r="J1519" s="1"/>
      <c r="K1519" s="1"/>
      <c r="L1519" s="1"/>
      <c r="M1519" s="1"/>
    </row>
    <row r="1520" spans="1:13" x14ac:dyDescent="0.2">
      <c r="A1520" s="30">
        <v>-0.37809530015713655</v>
      </c>
      <c r="B1520" s="31">
        <v>1.2668877960238272</v>
      </c>
      <c r="C1520" s="1"/>
      <c r="D1520" s="1"/>
      <c r="E1520" s="1"/>
      <c r="F1520" s="1"/>
      <c r="G1520" s="1"/>
      <c r="H1520" s="1"/>
      <c r="I1520" s="1"/>
      <c r="J1520" s="1"/>
      <c r="K1520" s="1"/>
      <c r="L1520" s="1"/>
      <c r="M1520" s="1"/>
    </row>
    <row r="1521" spans="1:13" x14ac:dyDescent="0.2">
      <c r="A1521" s="30">
        <v>1.2356239456864644</v>
      </c>
      <c r="B1521" s="31">
        <v>0.3545393893643275</v>
      </c>
      <c r="C1521" s="1"/>
      <c r="D1521" s="1"/>
      <c r="E1521" s="1"/>
      <c r="F1521" s="1"/>
      <c r="G1521" s="1"/>
      <c r="H1521" s="1"/>
      <c r="I1521" s="1"/>
      <c r="J1521" s="1"/>
      <c r="K1521" s="1"/>
      <c r="L1521" s="1"/>
      <c r="M1521" s="1"/>
    </row>
    <row r="1522" spans="1:13" x14ac:dyDescent="0.2">
      <c r="A1522" s="30">
        <v>3.3704331052641696</v>
      </c>
      <c r="B1522" s="31">
        <v>1.1758209197120657</v>
      </c>
      <c r="C1522" s="1"/>
      <c r="D1522" s="1"/>
      <c r="E1522" s="1"/>
      <c r="F1522" s="1"/>
      <c r="G1522" s="1"/>
      <c r="H1522" s="1"/>
      <c r="I1522" s="1"/>
      <c r="J1522" s="1"/>
      <c r="K1522" s="1"/>
      <c r="L1522" s="1"/>
      <c r="M1522" s="1"/>
    </row>
    <row r="1523" spans="1:13" x14ac:dyDescent="0.2">
      <c r="A1523" s="30">
        <v>2.9843952178527564</v>
      </c>
      <c r="B1523" s="31">
        <v>0.94629184825751333</v>
      </c>
      <c r="C1523" s="1"/>
      <c r="D1523" s="1"/>
      <c r="E1523" s="1"/>
      <c r="F1523" s="1"/>
      <c r="G1523" s="1"/>
      <c r="H1523" s="1"/>
      <c r="I1523" s="1"/>
      <c r="J1523" s="1"/>
      <c r="K1523" s="1"/>
      <c r="L1523" s="1"/>
      <c r="M1523" s="1"/>
    </row>
    <row r="1524" spans="1:13" x14ac:dyDescent="0.2">
      <c r="A1524" s="30">
        <v>0.43712782724254073</v>
      </c>
      <c r="B1524" s="31">
        <v>0.43292159901092353</v>
      </c>
      <c r="C1524" s="1"/>
      <c r="D1524" s="1"/>
      <c r="E1524" s="1"/>
      <c r="F1524" s="1"/>
      <c r="G1524" s="1"/>
      <c r="H1524" s="1"/>
      <c r="I1524" s="1"/>
      <c r="J1524" s="1"/>
      <c r="K1524" s="1"/>
      <c r="L1524" s="1"/>
      <c r="M1524" s="1"/>
    </row>
    <row r="1525" spans="1:13" x14ac:dyDescent="0.2">
      <c r="A1525" s="30">
        <v>0.73054819220115041</v>
      </c>
      <c r="B1525" s="31">
        <v>0.11300758719181481</v>
      </c>
      <c r="C1525" s="1"/>
      <c r="D1525" s="1"/>
      <c r="E1525" s="1"/>
      <c r="F1525" s="1"/>
      <c r="G1525" s="1"/>
      <c r="H1525" s="1"/>
      <c r="I1525" s="1"/>
      <c r="J1525" s="1"/>
      <c r="K1525" s="1"/>
      <c r="L1525" s="1"/>
      <c r="M1525" s="1"/>
    </row>
    <row r="1526" spans="1:13" x14ac:dyDescent="0.2">
      <c r="A1526" s="30">
        <v>3.0425548476519682</v>
      </c>
      <c r="B1526" s="31">
        <v>4.5374480364105851E-2</v>
      </c>
      <c r="C1526" s="1"/>
      <c r="D1526" s="1"/>
      <c r="E1526" s="1"/>
      <c r="F1526" s="1"/>
      <c r="G1526" s="1"/>
      <c r="H1526" s="1"/>
      <c r="I1526" s="1"/>
      <c r="J1526" s="1"/>
      <c r="K1526" s="1"/>
      <c r="L1526" s="1"/>
      <c r="M1526" s="1"/>
    </row>
    <row r="1527" spans="1:13" x14ac:dyDescent="0.2">
      <c r="A1527" s="30">
        <v>4.1424362348197965</v>
      </c>
      <c r="B1527" s="31">
        <v>0.60497594304047475</v>
      </c>
      <c r="C1527" s="1"/>
      <c r="D1527" s="1"/>
      <c r="E1527" s="1"/>
      <c r="F1527" s="1"/>
      <c r="G1527" s="1"/>
      <c r="H1527" s="1"/>
      <c r="I1527" s="1"/>
      <c r="J1527" s="1"/>
      <c r="K1527" s="1"/>
      <c r="L1527" s="1"/>
      <c r="M1527" s="1"/>
    </row>
    <row r="1528" spans="1:13" x14ac:dyDescent="0.2">
      <c r="A1528" s="30">
        <v>0.41238498218263286</v>
      </c>
      <c r="B1528" s="31">
        <v>-1.1803551272852233</v>
      </c>
      <c r="C1528" s="1"/>
      <c r="D1528" s="1"/>
      <c r="E1528" s="1"/>
      <c r="F1528" s="1"/>
      <c r="G1528" s="1"/>
      <c r="H1528" s="1"/>
      <c r="I1528" s="1"/>
      <c r="J1528" s="1"/>
      <c r="K1528" s="1"/>
      <c r="L1528" s="1"/>
      <c r="M1528" s="1"/>
    </row>
    <row r="1529" spans="1:13" x14ac:dyDescent="0.2">
      <c r="A1529" s="30">
        <v>1.3861191467571432</v>
      </c>
      <c r="B1529" s="31">
        <v>0.7560458212223985</v>
      </c>
      <c r="C1529" s="1"/>
      <c r="D1529" s="1"/>
      <c r="E1529" s="1"/>
      <c r="F1529" s="1"/>
      <c r="G1529" s="1"/>
      <c r="H1529" s="1"/>
      <c r="I1529" s="1"/>
      <c r="J1529" s="1"/>
      <c r="K1529" s="1"/>
      <c r="L1529" s="1"/>
      <c r="M1529" s="1"/>
    </row>
    <row r="1530" spans="1:13" x14ac:dyDescent="0.2">
      <c r="A1530" s="30">
        <v>0.17273738260737004</v>
      </c>
      <c r="B1530" s="31">
        <v>1.1956164653614341</v>
      </c>
      <c r="C1530" s="1"/>
      <c r="D1530" s="1"/>
      <c r="E1530" s="1"/>
      <c r="F1530" s="1"/>
      <c r="G1530" s="1"/>
      <c r="H1530" s="1"/>
      <c r="I1530" s="1"/>
      <c r="J1530" s="1"/>
      <c r="K1530" s="1"/>
      <c r="L1530" s="1"/>
      <c r="M1530" s="1"/>
    </row>
    <row r="1531" spans="1:13" x14ac:dyDescent="0.2">
      <c r="A1531" s="30">
        <v>0.93758281831298984</v>
      </c>
      <c r="B1531" s="31">
        <v>1.6308045321931388</v>
      </c>
      <c r="C1531" s="1"/>
      <c r="D1531" s="1"/>
      <c r="E1531" s="1"/>
      <c r="F1531" s="1"/>
      <c r="G1531" s="1"/>
      <c r="H1531" s="1"/>
      <c r="I1531" s="1"/>
      <c r="J1531" s="1"/>
      <c r="K1531" s="1"/>
      <c r="L1531" s="1"/>
      <c r="M1531" s="1"/>
    </row>
    <row r="1532" spans="1:13" x14ac:dyDescent="0.2">
      <c r="A1532" s="30">
        <v>-0.83109215248429924</v>
      </c>
      <c r="B1532" s="31">
        <v>-0.61299230383438341</v>
      </c>
      <c r="C1532" s="1"/>
      <c r="D1532" s="1"/>
      <c r="E1532" s="1"/>
      <c r="F1532" s="1"/>
      <c r="G1532" s="1"/>
      <c r="H1532" s="1"/>
      <c r="I1532" s="1"/>
      <c r="J1532" s="1"/>
      <c r="K1532" s="1"/>
      <c r="L1532" s="1"/>
      <c r="M1532" s="1"/>
    </row>
    <row r="1533" spans="1:13" x14ac:dyDescent="0.2">
      <c r="A1533" s="30">
        <v>-1.1324206337676013</v>
      </c>
      <c r="B1533" s="31">
        <v>1.1919006625082578</v>
      </c>
      <c r="C1533" s="1"/>
      <c r="D1533" s="1"/>
      <c r="E1533" s="1"/>
      <c r="F1533" s="1"/>
      <c r="G1533" s="1"/>
      <c r="H1533" s="1"/>
      <c r="I1533" s="1"/>
      <c r="J1533" s="1"/>
      <c r="K1533" s="1"/>
      <c r="L1533" s="1"/>
      <c r="M1533" s="1"/>
    </row>
    <row r="1534" spans="1:13" x14ac:dyDescent="0.2">
      <c r="A1534" s="30">
        <v>1.8485132021476751</v>
      </c>
      <c r="B1534" s="31">
        <v>0.50314081278709977</v>
      </c>
      <c r="C1534" s="1"/>
      <c r="D1534" s="1"/>
      <c r="E1534" s="1"/>
      <c r="F1534" s="1"/>
      <c r="G1534" s="1"/>
      <c r="H1534" s="1"/>
      <c r="I1534" s="1"/>
      <c r="J1534" s="1"/>
      <c r="K1534" s="1"/>
      <c r="L1534" s="1"/>
      <c r="M1534" s="1"/>
    </row>
    <row r="1535" spans="1:13" x14ac:dyDescent="0.2">
      <c r="A1535" s="30">
        <v>1.4949925148492018</v>
      </c>
      <c r="B1535" s="31">
        <v>0.83198494800757639</v>
      </c>
      <c r="C1535" s="1"/>
      <c r="D1535" s="1"/>
      <c r="E1535" s="1"/>
      <c r="F1535" s="1"/>
      <c r="G1535" s="1"/>
      <c r="H1535" s="1"/>
      <c r="I1535" s="1"/>
      <c r="J1535" s="1"/>
      <c r="K1535" s="1"/>
      <c r="L1535" s="1"/>
      <c r="M1535" s="1"/>
    </row>
    <row r="1536" spans="1:13" x14ac:dyDescent="0.2">
      <c r="A1536" s="30">
        <v>2.5674912753196981</v>
      </c>
      <c r="B1536" s="31">
        <v>0.31286601594268604</v>
      </c>
      <c r="C1536" s="1"/>
      <c r="D1536" s="1"/>
      <c r="E1536" s="1"/>
      <c r="F1536" s="1"/>
      <c r="G1536" s="1"/>
      <c r="H1536" s="1"/>
      <c r="I1536" s="1"/>
      <c r="J1536" s="1"/>
      <c r="K1536" s="1"/>
      <c r="L1536" s="1"/>
      <c r="M1536" s="1"/>
    </row>
    <row r="1537" spans="1:13" x14ac:dyDescent="0.2">
      <c r="A1537" s="30">
        <v>0.47959103830391836</v>
      </c>
      <c r="B1537" s="31">
        <v>0.93875520036261817</v>
      </c>
      <c r="C1537" s="1"/>
      <c r="D1537" s="1"/>
      <c r="E1537" s="1"/>
      <c r="F1537" s="1"/>
      <c r="G1537" s="1"/>
      <c r="H1537" s="1"/>
      <c r="I1537" s="1"/>
      <c r="J1537" s="1"/>
      <c r="K1537" s="1"/>
      <c r="L1537" s="1"/>
      <c r="M1537" s="1"/>
    </row>
    <row r="1538" spans="1:13" x14ac:dyDescent="0.2">
      <c r="A1538" s="30">
        <v>1.0933518364531372</v>
      </c>
      <c r="B1538" s="31">
        <v>1.9988472715413237</v>
      </c>
      <c r="C1538" s="1"/>
      <c r="D1538" s="1"/>
      <c r="E1538" s="1"/>
      <c r="F1538" s="1"/>
      <c r="G1538" s="1"/>
      <c r="H1538" s="1"/>
      <c r="I1538" s="1"/>
      <c r="J1538" s="1"/>
      <c r="K1538" s="1"/>
      <c r="L1538" s="1"/>
      <c r="M1538" s="1"/>
    </row>
    <row r="1539" spans="1:13" x14ac:dyDescent="0.2">
      <c r="A1539" s="30">
        <v>3.428011680293308</v>
      </c>
      <c r="B1539" s="31">
        <v>2.2771350463283402</v>
      </c>
      <c r="C1539" s="1"/>
      <c r="D1539" s="1"/>
      <c r="E1539" s="1"/>
      <c r="F1539" s="1"/>
      <c r="G1539" s="1"/>
      <c r="H1539" s="1"/>
      <c r="I1539" s="1"/>
      <c r="J1539" s="1"/>
      <c r="K1539" s="1"/>
      <c r="L1539" s="1"/>
      <c r="M1539" s="1"/>
    </row>
    <row r="1540" spans="1:13" x14ac:dyDescent="0.2">
      <c r="A1540" s="30">
        <v>1.2369216561457343</v>
      </c>
      <c r="B1540" s="31">
        <v>1.7451423976207814</v>
      </c>
      <c r="C1540" s="1"/>
      <c r="D1540" s="1"/>
      <c r="E1540" s="1"/>
      <c r="F1540" s="1"/>
      <c r="G1540" s="1"/>
      <c r="H1540" s="1"/>
      <c r="I1540" s="1"/>
      <c r="J1540" s="1"/>
      <c r="K1540" s="1"/>
      <c r="L1540" s="1"/>
      <c r="M1540" s="1"/>
    </row>
    <row r="1541" spans="1:13" x14ac:dyDescent="0.2">
      <c r="A1541" s="30">
        <v>1.0276714785614025</v>
      </c>
      <c r="B1541" s="31">
        <v>0.56923111742465959</v>
      </c>
      <c r="C1541" s="1"/>
      <c r="D1541" s="1"/>
      <c r="E1541" s="1"/>
      <c r="F1541" s="1"/>
      <c r="G1541" s="1"/>
      <c r="H1541" s="1"/>
      <c r="I1541" s="1"/>
      <c r="J1541" s="1"/>
      <c r="K1541" s="1"/>
      <c r="L1541" s="1"/>
      <c r="M1541" s="1"/>
    </row>
    <row r="1542" spans="1:13" x14ac:dyDescent="0.2">
      <c r="A1542" s="30">
        <v>-1.2320044311088127</v>
      </c>
      <c r="B1542" s="31">
        <v>-0.29166796205960943</v>
      </c>
      <c r="C1542" s="1"/>
      <c r="D1542" s="1"/>
      <c r="E1542" s="1"/>
      <c r="F1542" s="1"/>
      <c r="G1542" s="1"/>
      <c r="H1542" s="1"/>
      <c r="I1542" s="1"/>
      <c r="J1542" s="1"/>
      <c r="K1542" s="1"/>
      <c r="L1542" s="1"/>
      <c r="M1542" s="1"/>
    </row>
    <row r="1543" spans="1:13" x14ac:dyDescent="0.2">
      <c r="A1543" s="30">
        <v>1.7805481171398361</v>
      </c>
      <c r="B1543" s="31">
        <v>-0.60982417522673815</v>
      </c>
      <c r="C1543" s="1"/>
      <c r="D1543" s="1"/>
      <c r="E1543" s="1"/>
      <c r="F1543" s="1"/>
      <c r="G1543" s="1"/>
      <c r="H1543" s="1"/>
      <c r="I1543" s="1"/>
      <c r="J1543" s="1"/>
      <c r="K1543" s="1"/>
      <c r="L1543" s="1"/>
      <c r="M1543" s="1"/>
    </row>
    <row r="1544" spans="1:13" x14ac:dyDescent="0.2">
      <c r="A1544" s="30">
        <v>0.79667848280543152</v>
      </c>
      <c r="B1544" s="31">
        <v>-0.32217600193132601</v>
      </c>
      <c r="C1544" s="1"/>
      <c r="D1544" s="1"/>
      <c r="E1544" s="1"/>
      <c r="F1544" s="1"/>
      <c r="G1544" s="1"/>
      <c r="H1544" s="1"/>
      <c r="I1544" s="1"/>
      <c r="J1544" s="1"/>
      <c r="K1544" s="1"/>
      <c r="L1544" s="1"/>
      <c r="M1544" s="1"/>
    </row>
    <row r="1545" spans="1:13" x14ac:dyDescent="0.2">
      <c r="A1545" s="30">
        <v>1.0021997958521216</v>
      </c>
      <c r="B1545" s="31">
        <v>1.8881607145480426</v>
      </c>
      <c r="C1545" s="1"/>
      <c r="D1545" s="1"/>
      <c r="E1545" s="1"/>
      <c r="F1545" s="1"/>
      <c r="G1545" s="1"/>
      <c r="H1545" s="1"/>
      <c r="I1545" s="1"/>
      <c r="J1545" s="1"/>
      <c r="K1545" s="1"/>
      <c r="L1545" s="1"/>
      <c r="M1545" s="1"/>
    </row>
    <row r="1546" spans="1:13" x14ac:dyDescent="0.2">
      <c r="A1546" s="30">
        <v>1.9897113532446871</v>
      </c>
      <c r="B1546" s="31">
        <v>0.57663604350996889</v>
      </c>
      <c r="C1546" s="1"/>
      <c r="D1546" s="1"/>
      <c r="E1546" s="1"/>
      <c r="F1546" s="1"/>
      <c r="G1546" s="1"/>
      <c r="H1546" s="1"/>
      <c r="I1546" s="1"/>
      <c r="J1546" s="1"/>
      <c r="K1546" s="1"/>
      <c r="L1546" s="1"/>
      <c r="M1546" s="1"/>
    </row>
    <row r="1547" spans="1:13" x14ac:dyDescent="0.2">
      <c r="A1547" s="30">
        <v>1.6733543074052564</v>
      </c>
      <c r="B1547" s="31">
        <v>0.78594193941711887</v>
      </c>
      <c r="C1547" s="1"/>
      <c r="D1547" s="1"/>
      <c r="E1547" s="1"/>
      <c r="F1547" s="1"/>
      <c r="G1547" s="1"/>
      <c r="H1547" s="1"/>
      <c r="I1547" s="1"/>
      <c r="J1547" s="1"/>
      <c r="K1547" s="1"/>
      <c r="L1547" s="1"/>
      <c r="M1547" s="1"/>
    </row>
    <row r="1548" spans="1:13" x14ac:dyDescent="0.2">
      <c r="A1548" s="30">
        <v>1.7006057418804033</v>
      </c>
      <c r="B1548" s="31">
        <v>1.4212415032403987</v>
      </c>
      <c r="C1548" s="1"/>
      <c r="D1548" s="1"/>
      <c r="E1548" s="1"/>
      <c r="F1548" s="1"/>
      <c r="G1548" s="1"/>
      <c r="H1548" s="1"/>
      <c r="I1548" s="1"/>
      <c r="J1548" s="1"/>
      <c r="K1548" s="1"/>
      <c r="L1548" s="1"/>
      <c r="M1548" s="1"/>
    </row>
    <row r="1549" spans="1:13" x14ac:dyDescent="0.2">
      <c r="A1549" s="30">
        <v>0.33587499185802416</v>
      </c>
      <c r="B1549" s="31">
        <v>0.9407188280128338</v>
      </c>
      <c r="C1549" s="1"/>
      <c r="D1549" s="1"/>
      <c r="E1549" s="1"/>
      <c r="F1549" s="1"/>
      <c r="G1549" s="1"/>
      <c r="H1549" s="1"/>
      <c r="I1549" s="1"/>
      <c r="J1549" s="1"/>
      <c r="K1549" s="1"/>
      <c r="L1549" s="1"/>
      <c r="M1549" s="1"/>
    </row>
    <row r="1550" spans="1:13" x14ac:dyDescent="0.2">
      <c r="A1550" s="30">
        <v>1.248501418405128</v>
      </c>
      <c r="B1550" s="31">
        <v>0.13176517646715324</v>
      </c>
      <c r="C1550" s="1"/>
      <c r="D1550" s="1"/>
      <c r="E1550" s="1"/>
      <c r="F1550" s="1"/>
      <c r="G1550" s="1"/>
      <c r="H1550" s="1"/>
      <c r="I1550" s="1"/>
      <c r="J1550" s="1"/>
      <c r="K1550" s="1"/>
      <c r="L1550" s="1"/>
      <c r="M1550" s="1"/>
    </row>
    <row r="1551" spans="1:13" x14ac:dyDescent="0.2">
      <c r="A1551" s="30">
        <v>-5.4989128099838025E-2</v>
      </c>
      <c r="B1551" s="31">
        <v>-4.3711409835026638E-2</v>
      </c>
      <c r="C1551" s="1"/>
      <c r="D1551" s="1"/>
      <c r="E1551" s="1"/>
      <c r="F1551" s="1"/>
      <c r="G1551" s="1"/>
      <c r="H1551" s="1"/>
      <c r="I1551" s="1"/>
      <c r="J1551" s="1"/>
      <c r="K1551" s="1"/>
      <c r="L1551" s="1"/>
      <c r="M1551" s="1"/>
    </row>
    <row r="1552" spans="1:13" x14ac:dyDescent="0.2">
      <c r="A1552" s="30">
        <v>0.68310479342623909</v>
      </c>
      <c r="B1552" s="31">
        <v>-0.16174620646476723</v>
      </c>
      <c r="C1552" s="1"/>
      <c r="D1552" s="1"/>
      <c r="E1552" s="1"/>
      <c r="F1552" s="1"/>
      <c r="G1552" s="1"/>
      <c r="H1552" s="1"/>
      <c r="I1552" s="1"/>
      <c r="J1552" s="1"/>
      <c r="K1552" s="1"/>
      <c r="L1552" s="1"/>
      <c r="M1552" s="1"/>
    </row>
    <row r="1553" spans="1:13" x14ac:dyDescent="0.2">
      <c r="A1553" s="30">
        <v>-1.0962171304052928</v>
      </c>
      <c r="B1553" s="31">
        <v>4.8648204307238263E-2</v>
      </c>
      <c r="C1553" s="1"/>
      <c r="D1553" s="1"/>
      <c r="E1553" s="1"/>
      <c r="F1553" s="1"/>
      <c r="G1553" s="1"/>
      <c r="H1553" s="1"/>
      <c r="I1553" s="1"/>
      <c r="J1553" s="1"/>
      <c r="K1553" s="1"/>
      <c r="L1553" s="1"/>
      <c r="M1553" s="1"/>
    </row>
    <row r="1554" spans="1:13" x14ac:dyDescent="0.2">
      <c r="A1554" s="30">
        <v>0.69680205035152887</v>
      </c>
      <c r="B1554" s="31">
        <v>-0.40005358567478222</v>
      </c>
      <c r="C1554" s="1"/>
      <c r="D1554" s="1"/>
      <c r="E1554" s="1"/>
      <c r="F1554" s="1"/>
      <c r="G1554" s="1"/>
      <c r="H1554" s="1"/>
      <c r="I1554" s="1"/>
      <c r="J1554" s="1"/>
      <c r="K1554" s="1"/>
      <c r="L1554" s="1"/>
      <c r="M1554" s="1"/>
    </row>
    <row r="1555" spans="1:13" x14ac:dyDescent="0.2">
      <c r="A1555" s="30">
        <v>4.1985795777038826</v>
      </c>
      <c r="B1555" s="31">
        <v>-0.27093967766702165</v>
      </c>
      <c r="C1555" s="1"/>
      <c r="D1555" s="1"/>
      <c r="E1555" s="1"/>
      <c r="F1555" s="1"/>
      <c r="G1555" s="1"/>
      <c r="H1555" s="1"/>
      <c r="I1555" s="1"/>
      <c r="J1555" s="1"/>
      <c r="K1555" s="1"/>
      <c r="L1555" s="1"/>
      <c r="M1555" s="1"/>
    </row>
    <row r="1556" spans="1:13" x14ac:dyDescent="0.2">
      <c r="A1556" s="30">
        <v>-1.2020650931979737</v>
      </c>
      <c r="B1556" s="31">
        <v>1.29602776067604</v>
      </c>
      <c r="C1556" s="1"/>
      <c r="D1556" s="1"/>
      <c r="E1556" s="1"/>
      <c r="F1556" s="1"/>
      <c r="G1556" s="1"/>
      <c r="H1556" s="1"/>
      <c r="I1556" s="1"/>
      <c r="J1556" s="1"/>
      <c r="K1556" s="1"/>
      <c r="L1556" s="1"/>
      <c r="M1556" s="1"/>
    </row>
    <row r="1557" spans="1:13" x14ac:dyDescent="0.2">
      <c r="A1557" s="30">
        <v>1.7829801253359832</v>
      </c>
      <c r="B1557" s="31">
        <v>0.50576582304742668</v>
      </c>
      <c r="C1557" s="1"/>
      <c r="D1557" s="1"/>
      <c r="E1557" s="1"/>
      <c r="F1557" s="1"/>
      <c r="G1557" s="1"/>
      <c r="H1557" s="1"/>
      <c r="I1557" s="1"/>
      <c r="J1557" s="1"/>
      <c r="K1557" s="1"/>
      <c r="L1557" s="1"/>
      <c r="M1557" s="1"/>
    </row>
    <row r="1558" spans="1:13" x14ac:dyDescent="0.2">
      <c r="A1558" s="30">
        <v>-1.3027894068695847</v>
      </c>
      <c r="B1558" s="31">
        <v>1.5158131485497848</v>
      </c>
      <c r="C1558" s="1"/>
      <c r="D1558" s="1"/>
      <c r="E1558" s="1"/>
      <c r="F1558" s="1"/>
      <c r="G1558" s="1"/>
      <c r="H1558" s="1"/>
      <c r="I1558" s="1"/>
      <c r="J1558" s="1"/>
      <c r="K1558" s="1"/>
      <c r="L1558" s="1"/>
      <c r="M1558" s="1"/>
    </row>
    <row r="1559" spans="1:13" x14ac:dyDescent="0.2">
      <c r="A1559" s="30">
        <v>2.489519592762381</v>
      </c>
      <c r="B1559" s="31">
        <v>1.9153039041967306</v>
      </c>
      <c r="C1559" s="1"/>
      <c r="D1559" s="1"/>
      <c r="E1559" s="1"/>
      <c r="F1559" s="1"/>
      <c r="G1559" s="1"/>
      <c r="H1559" s="1"/>
      <c r="I1559" s="1"/>
      <c r="J1559" s="1"/>
      <c r="K1559" s="1"/>
      <c r="L1559" s="1"/>
      <c r="M1559" s="1"/>
    </row>
    <row r="1560" spans="1:13" x14ac:dyDescent="0.2">
      <c r="A1560" s="30">
        <v>1.7880070570708657</v>
      </c>
      <c r="B1560" s="31">
        <v>1.2335430121249755</v>
      </c>
      <c r="C1560" s="1"/>
      <c r="D1560" s="1"/>
      <c r="E1560" s="1"/>
      <c r="F1560" s="1"/>
      <c r="G1560" s="1"/>
      <c r="H1560" s="1"/>
      <c r="I1560" s="1"/>
      <c r="J1560" s="1"/>
      <c r="K1560" s="1"/>
      <c r="L1560" s="1"/>
      <c r="M1560" s="1"/>
    </row>
    <row r="1561" spans="1:13" x14ac:dyDescent="0.2">
      <c r="A1561" s="30">
        <v>-1.5357648539514279</v>
      </c>
      <c r="B1561" s="31">
        <v>4.5562694330728259</v>
      </c>
      <c r="C1561" s="1"/>
      <c r="D1561" s="1"/>
      <c r="E1561" s="1"/>
      <c r="F1561" s="1"/>
      <c r="G1561" s="1"/>
      <c r="H1561" s="1"/>
      <c r="I1561" s="1"/>
      <c r="J1561" s="1"/>
      <c r="K1561" s="1"/>
      <c r="L1561" s="1"/>
      <c r="M1561" s="1"/>
    </row>
    <row r="1562" spans="1:13" x14ac:dyDescent="0.2">
      <c r="A1562" s="30">
        <v>8.8253907603866755E-2</v>
      </c>
      <c r="B1562" s="31">
        <v>1.4055343563965583</v>
      </c>
      <c r="C1562" s="1"/>
      <c r="D1562" s="1"/>
      <c r="E1562" s="1"/>
      <c r="F1562" s="1"/>
      <c r="G1562" s="1"/>
      <c r="H1562" s="1"/>
      <c r="I1562" s="1"/>
      <c r="J1562" s="1"/>
      <c r="K1562" s="1"/>
      <c r="L1562" s="1"/>
      <c r="M1562" s="1"/>
    </row>
    <row r="1563" spans="1:13" x14ac:dyDescent="0.2">
      <c r="A1563" s="30">
        <v>-0.72610189683965831</v>
      </c>
      <c r="B1563" s="31">
        <v>1.4506198415370566</v>
      </c>
      <c r="C1563" s="1"/>
      <c r="D1563" s="1"/>
      <c r="E1563" s="1"/>
      <c r="F1563" s="1"/>
      <c r="G1563" s="1"/>
      <c r="H1563" s="1"/>
      <c r="I1563" s="1"/>
      <c r="J1563" s="1"/>
      <c r="K1563" s="1"/>
      <c r="L1563" s="1"/>
      <c r="M1563" s="1"/>
    </row>
    <row r="1564" spans="1:13" x14ac:dyDescent="0.2">
      <c r="A1564" s="30">
        <v>5.1675767734133897</v>
      </c>
      <c r="B1564" s="31">
        <v>1.73931463989183</v>
      </c>
      <c r="C1564" s="1"/>
      <c r="D1564" s="1"/>
      <c r="E1564" s="1"/>
      <c r="F1564" s="1"/>
      <c r="G1564" s="1"/>
      <c r="H1564" s="1"/>
      <c r="I1564" s="1"/>
      <c r="J1564" s="1"/>
      <c r="K1564" s="1"/>
      <c r="L1564" s="1"/>
      <c r="M1564" s="1"/>
    </row>
    <row r="1565" spans="1:13" x14ac:dyDescent="0.2">
      <c r="A1565" s="30">
        <v>4.0051836283468116</v>
      </c>
      <c r="B1565" s="31">
        <v>1.2766986319421432</v>
      </c>
      <c r="C1565" s="1"/>
      <c r="D1565" s="1"/>
      <c r="E1565" s="1"/>
      <c r="F1565" s="1"/>
      <c r="G1565" s="1"/>
      <c r="H1565" s="1"/>
      <c r="I1565" s="1"/>
      <c r="J1565" s="1"/>
      <c r="K1565" s="1"/>
      <c r="L1565" s="1"/>
      <c r="M1565" s="1"/>
    </row>
    <row r="1566" spans="1:13" x14ac:dyDescent="0.2">
      <c r="A1566" s="30">
        <v>-1.0167736858355407</v>
      </c>
      <c r="B1566" s="31">
        <v>0.32080197737543814</v>
      </c>
      <c r="C1566" s="1"/>
      <c r="D1566" s="1"/>
      <c r="E1566" s="1"/>
      <c r="F1566" s="1"/>
      <c r="G1566" s="1"/>
      <c r="H1566" s="1"/>
      <c r="I1566" s="1"/>
      <c r="J1566" s="1"/>
      <c r="K1566" s="1"/>
      <c r="L1566" s="1"/>
      <c r="M1566" s="1"/>
    </row>
    <row r="1567" spans="1:13" x14ac:dyDescent="0.2">
      <c r="A1567" s="30">
        <v>0.83408499246307011</v>
      </c>
      <c r="B1567" s="31">
        <v>1.0315245222045903</v>
      </c>
      <c r="C1567" s="1"/>
      <c r="D1567" s="1"/>
      <c r="E1567" s="1"/>
      <c r="F1567" s="1"/>
      <c r="G1567" s="1"/>
      <c r="H1567" s="1"/>
      <c r="I1567" s="1"/>
      <c r="J1567" s="1"/>
      <c r="K1567" s="1"/>
      <c r="L1567" s="1"/>
      <c r="M1567" s="1"/>
    </row>
    <row r="1568" spans="1:13" x14ac:dyDescent="0.2">
      <c r="A1568" s="30">
        <v>0.65553788170180582</v>
      </c>
      <c r="B1568" s="31">
        <v>0.16511213968727334</v>
      </c>
      <c r="C1568" s="1"/>
      <c r="D1568" s="1"/>
      <c r="E1568" s="1"/>
      <c r="F1568" s="1"/>
      <c r="G1568" s="1"/>
      <c r="H1568" s="1"/>
      <c r="I1568" s="1"/>
      <c r="J1568" s="1"/>
      <c r="K1568" s="1"/>
      <c r="L1568" s="1"/>
      <c r="M1568" s="1"/>
    </row>
    <row r="1569" spans="1:13" x14ac:dyDescent="0.2">
      <c r="A1569" s="30">
        <v>2.185390757118935</v>
      </c>
      <c r="B1569" s="31">
        <v>0.54180731420116457</v>
      </c>
      <c r="C1569" s="1"/>
      <c r="D1569" s="1"/>
      <c r="E1569" s="1"/>
      <c r="F1569" s="1"/>
      <c r="G1569" s="1"/>
      <c r="H1569" s="1"/>
      <c r="I1569" s="1"/>
      <c r="J1569" s="1"/>
      <c r="K1569" s="1"/>
      <c r="L1569" s="1"/>
      <c r="M1569" s="1"/>
    </row>
    <row r="1570" spans="1:13" x14ac:dyDescent="0.2">
      <c r="A1570" s="30">
        <v>-0.60875354148015448</v>
      </c>
      <c r="B1570" s="31">
        <v>1.7281903557471017</v>
      </c>
      <c r="C1570" s="1"/>
      <c r="D1570" s="1"/>
      <c r="E1570" s="1"/>
      <c r="F1570" s="1"/>
      <c r="G1570" s="1"/>
      <c r="H1570" s="1"/>
      <c r="I1570" s="1"/>
      <c r="J1570" s="1"/>
      <c r="K1570" s="1"/>
      <c r="L1570" s="1"/>
      <c r="M1570" s="1"/>
    </row>
    <row r="1571" spans="1:13" x14ac:dyDescent="0.2">
      <c r="A1571" s="30">
        <v>1.1850322137912082</v>
      </c>
      <c r="B1571" s="31">
        <v>-1.2454344101552901</v>
      </c>
      <c r="C1571" s="1"/>
      <c r="D1571" s="1"/>
      <c r="E1571" s="1"/>
      <c r="F1571" s="1"/>
      <c r="G1571" s="1"/>
      <c r="H1571" s="1"/>
      <c r="I1571" s="1"/>
      <c r="J1571" s="1"/>
      <c r="K1571" s="1"/>
      <c r="L1571" s="1"/>
      <c r="M1571" s="1"/>
    </row>
    <row r="1572" spans="1:13" x14ac:dyDescent="0.2">
      <c r="A1572" s="30">
        <v>-0.57335060612626687</v>
      </c>
      <c r="B1572" s="31">
        <v>-3.3354690428455989</v>
      </c>
      <c r="C1572" s="1"/>
      <c r="D1572" s="1"/>
      <c r="E1572" s="1"/>
      <c r="F1572" s="1"/>
      <c r="G1572" s="1"/>
      <c r="H1572" s="1"/>
      <c r="I1572" s="1"/>
      <c r="J1572" s="1"/>
      <c r="K1572" s="1"/>
      <c r="L1572" s="1"/>
      <c r="M1572" s="1"/>
    </row>
    <row r="1573" spans="1:13" x14ac:dyDescent="0.2">
      <c r="A1573" s="30">
        <v>2.0188475641467392</v>
      </c>
      <c r="B1573" s="31">
        <v>2.0907179295806158</v>
      </c>
      <c r="C1573" s="1"/>
      <c r="D1573" s="1"/>
      <c r="E1573" s="1"/>
      <c r="F1573" s="1"/>
      <c r="G1573" s="1"/>
      <c r="H1573" s="1"/>
      <c r="I1573" s="1"/>
      <c r="J1573" s="1"/>
      <c r="K1573" s="1"/>
      <c r="L1573" s="1"/>
      <c r="M1573" s="1"/>
    </row>
    <row r="1574" spans="1:13" x14ac:dyDescent="0.2">
      <c r="A1574" s="30">
        <v>0.99171363261445999</v>
      </c>
      <c r="B1574" s="31">
        <v>-1.1760781362665123</v>
      </c>
      <c r="C1574" s="1"/>
      <c r="D1574" s="1"/>
      <c r="E1574" s="1"/>
      <c r="F1574" s="1"/>
      <c r="G1574" s="1"/>
      <c r="H1574" s="1"/>
      <c r="I1574" s="1"/>
      <c r="J1574" s="1"/>
      <c r="K1574" s="1"/>
      <c r="L1574" s="1"/>
      <c r="M1574" s="1"/>
    </row>
    <row r="1575" spans="1:13" x14ac:dyDescent="0.2">
      <c r="A1575" s="30">
        <v>0.4313654305273158</v>
      </c>
      <c r="B1575" s="31">
        <v>-0.26074763124647871</v>
      </c>
      <c r="C1575" s="1"/>
      <c r="D1575" s="1"/>
      <c r="E1575" s="1"/>
      <c r="F1575" s="1"/>
      <c r="G1575" s="1"/>
      <c r="H1575" s="1"/>
      <c r="I1575" s="1"/>
      <c r="J1575" s="1"/>
      <c r="K1575" s="1"/>
      <c r="L1575" s="1"/>
      <c r="M1575" s="1"/>
    </row>
    <row r="1576" spans="1:13" x14ac:dyDescent="0.2">
      <c r="A1576" s="30">
        <v>3.0175445399784726</v>
      </c>
      <c r="B1576" s="31">
        <v>2.6237558239857619</v>
      </c>
      <c r="C1576" s="1"/>
      <c r="D1576" s="1"/>
      <c r="E1576" s="1"/>
      <c r="F1576" s="1"/>
      <c r="G1576" s="1"/>
      <c r="H1576" s="1"/>
      <c r="I1576" s="1"/>
      <c r="J1576" s="1"/>
      <c r="K1576" s="1"/>
      <c r="L1576" s="1"/>
      <c r="M1576" s="1"/>
    </row>
    <row r="1577" spans="1:13" x14ac:dyDescent="0.2">
      <c r="A1577" s="30">
        <v>0.44509179226704543</v>
      </c>
      <c r="B1577" s="31">
        <v>1.8767486757633476</v>
      </c>
      <c r="C1577" s="1"/>
      <c r="D1577" s="1"/>
      <c r="E1577" s="1"/>
      <c r="F1577" s="1"/>
      <c r="G1577" s="1"/>
      <c r="H1577" s="1"/>
      <c r="I1577" s="1"/>
      <c r="J1577" s="1"/>
      <c r="K1577" s="1"/>
      <c r="L1577" s="1"/>
      <c r="M1577" s="1"/>
    </row>
    <row r="1578" spans="1:13" x14ac:dyDescent="0.2">
      <c r="A1578" s="30">
        <v>0.78435939466538251</v>
      </c>
      <c r="B1578" s="31">
        <v>0.92381389295162963</v>
      </c>
      <c r="C1578" s="1"/>
      <c r="D1578" s="1"/>
      <c r="E1578" s="1"/>
      <c r="F1578" s="1"/>
      <c r="G1578" s="1"/>
      <c r="H1578" s="1"/>
      <c r="I1578" s="1"/>
      <c r="J1578" s="1"/>
      <c r="K1578" s="1"/>
      <c r="L1578" s="1"/>
      <c r="M1578" s="1"/>
    </row>
    <row r="1579" spans="1:13" x14ac:dyDescent="0.2">
      <c r="A1579" s="30">
        <v>1.3680950177250253</v>
      </c>
      <c r="B1579" s="31">
        <v>2.1700335355160139</v>
      </c>
      <c r="C1579" s="1"/>
      <c r="D1579" s="1"/>
      <c r="E1579" s="1"/>
      <c r="F1579" s="1"/>
      <c r="G1579" s="1"/>
      <c r="H1579" s="1"/>
      <c r="I1579" s="1"/>
      <c r="J1579" s="1"/>
      <c r="K1579" s="1"/>
      <c r="L1579" s="1"/>
      <c r="M1579" s="1"/>
    </row>
    <row r="1580" spans="1:13" x14ac:dyDescent="0.2">
      <c r="A1580" s="30">
        <v>1.6032219478073819</v>
      </c>
      <c r="B1580" s="31">
        <v>1.0674703767521436</v>
      </c>
      <c r="C1580" s="1"/>
      <c r="D1580" s="1"/>
      <c r="E1580" s="1"/>
      <c r="F1580" s="1"/>
      <c r="G1580" s="1"/>
      <c r="H1580" s="1"/>
      <c r="I1580" s="1"/>
      <c r="J1580" s="1"/>
      <c r="K1580" s="1"/>
      <c r="L1580" s="1"/>
      <c r="M1580" s="1"/>
    </row>
    <row r="1581" spans="1:13" x14ac:dyDescent="0.2">
      <c r="A1581" s="30">
        <v>2.8397888222408669</v>
      </c>
      <c r="B1581" s="31">
        <v>1.1657364304145936</v>
      </c>
      <c r="C1581" s="1"/>
      <c r="D1581" s="1"/>
      <c r="E1581" s="1"/>
      <c r="F1581" s="1"/>
      <c r="G1581" s="1"/>
      <c r="H1581" s="1"/>
      <c r="I1581" s="1"/>
      <c r="J1581" s="1"/>
      <c r="K1581" s="1"/>
      <c r="L1581" s="1"/>
      <c r="M1581" s="1"/>
    </row>
    <row r="1582" spans="1:13" x14ac:dyDescent="0.2">
      <c r="A1582" s="30">
        <v>2.0338171619615366</v>
      </c>
      <c r="B1582" s="31">
        <v>1.5982577711441972</v>
      </c>
      <c r="C1582" s="1"/>
      <c r="D1582" s="1"/>
      <c r="E1582" s="1"/>
      <c r="F1582" s="1"/>
      <c r="G1582" s="1"/>
      <c r="H1582" s="1"/>
      <c r="I1582" s="1"/>
      <c r="J1582" s="1"/>
      <c r="K1582" s="1"/>
      <c r="L1582" s="1"/>
      <c r="M1582" s="1"/>
    </row>
    <row r="1583" spans="1:13" x14ac:dyDescent="0.2">
      <c r="A1583" s="30">
        <v>-0.23983760729340786</v>
      </c>
      <c r="B1583" s="31">
        <v>0.94489433579309312</v>
      </c>
      <c r="C1583" s="1"/>
      <c r="D1583" s="1"/>
      <c r="E1583" s="1"/>
      <c r="F1583" s="1"/>
      <c r="G1583" s="1"/>
      <c r="H1583" s="1"/>
      <c r="I1583" s="1"/>
      <c r="J1583" s="1"/>
      <c r="K1583" s="1"/>
      <c r="L1583" s="1"/>
      <c r="M1583" s="1"/>
    </row>
    <row r="1584" spans="1:13" x14ac:dyDescent="0.2">
      <c r="A1584" s="30">
        <v>2.5477203739971883</v>
      </c>
      <c r="B1584" s="31">
        <v>0.49532030175061148</v>
      </c>
      <c r="C1584" s="1"/>
      <c r="D1584" s="1"/>
      <c r="E1584" s="1"/>
      <c r="F1584" s="1"/>
      <c r="G1584" s="1"/>
      <c r="H1584" s="1"/>
      <c r="I1584" s="1"/>
      <c r="J1584" s="1"/>
      <c r="K1584" s="1"/>
      <c r="L1584" s="1"/>
      <c r="M1584" s="1"/>
    </row>
    <row r="1585" spans="1:13" x14ac:dyDescent="0.2">
      <c r="A1585" s="30">
        <v>-0.16648403858052174</v>
      </c>
      <c r="B1585" s="31">
        <v>0.91697030734114904</v>
      </c>
      <c r="C1585" s="1"/>
      <c r="D1585" s="1"/>
      <c r="E1585" s="1"/>
      <c r="F1585" s="1"/>
      <c r="G1585" s="1"/>
      <c r="H1585" s="1"/>
      <c r="I1585" s="1"/>
      <c r="J1585" s="1"/>
      <c r="K1585" s="1"/>
      <c r="L1585" s="1"/>
      <c r="M1585" s="1"/>
    </row>
    <row r="1586" spans="1:13" x14ac:dyDescent="0.2">
      <c r="A1586" s="30">
        <v>0.37564472901069734</v>
      </c>
      <c r="B1586" s="31">
        <v>0.2640110387884439</v>
      </c>
      <c r="C1586" s="1"/>
      <c r="D1586" s="1"/>
      <c r="E1586" s="1"/>
      <c r="F1586" s="1"/>
      <c r="G1586" s="1"/>
      <c r="H1586" s="1"/>
      <c r="I1586" s="1"/>
      <c r="J1586" s="1"/>
      <c r="K1586" s="1"/>
      <c r="L1586" s="1"/>
      <c r="M1586" s="1"/>
    </row>
    <row r="1587" spans="1:13" x14ac:dyDescent="0.2">
      <c r="A1587" s="30">
        <v>1.4833672559363573</v>
      </c>
      <c r="B1587" s="31">
        <v>-2.5450371029469339</v>
      </c>
      <c r="C1587" s="1"/>
      <c r="D1587" s="1"/>
      <c r="E1587" s="1"/>
      <c r="F1587" s="1"/>
      <c r="G1587" s="1"/>
      <c r="H1587" s="1"/>
      <c r="I1587" s="1"/>
      <c r="J1587" s="1"/>
      <c r="K1587" s="1"/>
      <c r="L1587" s="1"/>
      <c r="M1587" s="1"/>
    </row>
    <row r="1588" spans="1:13" x14ac:dyDescent="0.2">
      <c r="A1588" s="30">
        <v>-0.33087989317984512</v>
      </c>
      <c r="B1588" s="31">
        <v>5.1571106294039826E-2</v>
      </c>
      <c r="C1588" s="1"/>
      <c r="D1588" s="1"/>
      <c r="E1588" s="1"/>
      <c r="F1588" s="1"/>
      <c r="G1588" s="1"/>
      <c r="H1588" s="1"/>
      <c r="I1588" s="1"/>
      <c r="J1588" s="1"/>
      <c r="K1588" s="1"/>
      <c r="L1588" s="1"/>
      <c r="M1588" s="1"/>
    </row>
    <row r="1589" spans="1:13" x14ac:dyDescent="0.2">
      <c r="A1589" s="30">
        <v>-0.6607684348841375</v>
      </c>
      <c r="B1589" s="31">
        <v>2.7836941491552607</v>
      </c>
      <c r="C1589" s="1"/>
      <c r="D1589" s="1"/>
      <c r="E1589" s="1"/>
      <c r="F1589" s="1"/>
      <c r="G1589" s="1"/>
      <c r="H1589" s="1"/>
      <c r="I1589" s="1"/>
      <c r="J1589" s="1"/>
      <c r="K1589" s="1"/>
      <c r="L1589" s="1"/>
      <c r="M1589" s="1"/>
    </row>
    <row r="1590" spans="1:13" x14ac:dyDescent="0.2">
      <c r="A1590" s="30">
        <v>1.5608282560866145</v>
      </c>
      <c r="B1590" s="31">
        <v>0.29179914458818512</v>
      </c>
      <c r="C1590" s="1"/>
      <c r="D1590" s="1"/>
      <c r="E1590" s="1"/>
      <c r="F1590" s="1"/>
      <c r="G1590" s="1"/>
      <c r="H1590" s="1"/>
      <c r="I1590" s="1"/>
      <c r="J1590" s="1"/>
      <c r="K1590" s="1"/>
      <c r="L1590" s="1"/>
      <c r="M1590" s="1"/>
    </row>
    <row r="1591" spans="1:13" x14ac:dyDescent="0.2">
      <c r="A1591" s="30">
        <v>-1.8643069580551752</v>
      </c>
      <c r="B1591" s="31">
        <v>1.3384517824233613</v>
      </c>
      <c r="C1591" s="1"/>
      <c r="D1591" s="1"/>
      <c r="E1591" s="1"/>
      <c r="F1591" s="1"/>
      <c r="G1591" s="1"/>
      <c r="H1591" s="1"/>
      <c r="I1591" s="1"/>
      <c r="J1591" s="1"/>
      <c r="K1591" s="1"/>
      <c r="L1591" s="1"/>
      <c r="M1591" s="1"/>
    </row>
    <row r="1592" spans="1:13" x14ac:dyDescent="0.2">
      <c r="A1592" s="30">
        <v>0.85562576336264717</v>
      </c>
      <c r="B1592" s="31">
        <v>1.5206433714519298</v>
      </c>
      <c r="C1592" s="1"/>
      <c r="D1592" s="1"/>
      <c r="E1592" s="1"/>
      <c r="F1592" s="1"/>
      <c r="G1592" s="1"/>
      <c r="H1592" s="1"/>
      <c r="I1592" s="1"/>
      <c r="J1592" s="1"/>
      <c r="K1592" s="1"/>
      <c r="L1592" s="1"/>
      <c r="M1592" s="1"/>
    </row>
    <row r="1593" spans="1:13" x14ac:dyDescent="0.2">
      <c r="A1593" s="30">
        <v>0.9850130039506414</v>
      </c>
      <c r="B1593" s="31">
        <v>-0.6238377521137064</v>
      </c>
      <c r="C1593" s="1"/>
      <c r="D1593" s="1"/>
      <c r="E1593" s="1"/>
      <c r="F1593" s="1"/>
      <c r="G1593" s="1"/>
      <c r="H1593" s="1"/>
      <c r="I1593" s="1"/>
      <c r="J1593" s="1"/>
      <c r="K1593" s="1"/>
      <c r="L1593" s="1"/>
      <c r="M1593" s="1"/>
    </row>
    <row r="1594" spans="1:13" x14ac:dyDescent="0.2">
      <c r="A1594" s="30">
        <v>-6.1794443535878263E-2</v>
      </c>
      <c r="B1594" s="31">
        <v>2.1400948559748287</v>
      </c>
      <c r="C1594" s="1"/>
      <c r="D1594" s="1"/>
      <c r="E1594" s="1"/>
      <c r="F1594" s="1"/>
      <c r="G1594" s="1"/>
      <c r="H1594" s="1"/>
      <c r="I1594" s="1"/>
      <c r="J1594" s="1"/>
      <c r="K1594" s="1"/>
      <c r="L1594" s="1"/>
      <c r="M1594" s="1"/>
    </row>
    <row r="1595" spans="1:13" x14ac:dyDescent="0.2">
      <c r="A1595" s="30">
        <v>-0.70875017063147894</v>
      </c>
      <c r="B1595" s="31">
        <v>2.5081075447103789</v>
      </c>
      <c r="C1595" s="1"/>
      <c r="D1595" s="1"/>
      <c r="E1595" s="1"/>
      <c r="F1595" s="1"/>
      <c r="G1595" s="1"/>
      <c r="H1595" s="1"/>
      <c r="I1595" s="1"/>
      <c r="J1595" s="1"/>
      <c r="K1595" s="1"/>
      <c r="L1595" s="1"/>
      <c r="M1595" s="1"/>
    </row>
    <row r="1596" spans="1:13" x14ac:dyDescent="0.2">
      <c r="A1596" s="30">
        <v>2.6570155718061157</v>
      </c>
      <c r="B1596" s="31">
        <v>0.15400166565210982</v>
      </c>
      <c r="C1596" s="1"/>
      <c r="D1596" s="1"/>
      <c r="E1596" s="1"/>
      <c r="F1596" s="1"/>
      <c r="G1596" s="1"/>
      <c r="H1596" s="1"/>
      <c r="I1596" s="1"/>
      <c r="J1596" s="1"/>
      <c r="K1596" s="1"/>
      <c r="L1596" s="1"/>
      <c r="M1596" s="1"/>
    </row>
    <row r="1597" spans="1:13" x14ac:dyDescent="0.2">
      <c r="A1597" s="30">
        <v>-1.2661072988716306</v>
      </c>
      <c r="B1597" s="31">
        <v>-2.0302385052091521</v>
      </c>
      <c r="C1597" s="1"/>
      <c r="D1597" s="1"/>
      <c r="E1597" s="1"/>
      <c r="F1597" s="1"/>
      <c r="G1597" s="1"/>
      <c r="H1597" s="1"/>
      <c r="I1597" s="1"/>
      <c r="J1597" s="1"/>
      <c r="K1597" s="1"/>
      <c r="L1597" s="1"/>
      <c r="M1597" s="1"/>
    </row>
    <row r="1598" spans="1:13" x14ac:dyDescent="0.2">
      <c r="A1598" s="30">
        <v>-2.7479980076389761</v>
      </c>
      <c r="B1598" s="31">
        <v>-0.64109549726193626</v>
      </c>
      <c r="C1598" s="1"/>
      <c r="D1598" s="1"/>
      <c r="E1598" s="1"/>
      <c r="F1598" s="1"/>
      <c r="G1598" s="1"/>
      <c r="H1598" s="1"/>
      <c r="I1598" s="1"/>
      <c r="J1598" s="1"/>
      <c r="K1598" s="1"/>
      <c r="L1598" s="1"/>
      <c r="M1598" s="1"/>
    </row>
    <row r="1599" spans="1:13" x14ac:dyDescent="0.2">
      <c r="A1599" s="30">
        <v>1.8781295051195566</v>
      </c>
      <c r="B1599" s="31">
        <v>1.20128111866173</v>
      </c>
      <c r="C1599" s="1"/>
      <c r="D1599" s="1"/>
      <c r="E1599" s="1"/>
      <c r="F1599" s="1"/>
      <c r="G1599" s="1"/>
      <c r="H1599" s="1"/>
      <c r="I1599" s="1"/>
      <c r="J1599" s="1"/>
      <c r="K1599" s="1"/>
      <c r="L1599" s="1"/>
      <c r="M1599" s="1"/>
    </row>
    <row r="1600" spans="1:13" x14ac:dyDescent="0.2">
      <c r="A1600" s="30">
        <v>4.2978687155258761</v>
      </c>
      <c r="B1600" s="31">
        <v>-0.37140043711487003</v>
      </c>
      <c r="C1600" s="1"/>
      <c r="D1600" s="1"/>
      <c r="E1600" s="1"/>
      <c r="F1600" s="1"/>
      <c r="G1600" s="1"/>
      <c r="H1600" s="1"/>
      <c r="I1600" s="1"/>
      <c r="J1600" s="1"/>
      <c r="K1600" s="1"/>
      <c r="L1600" s="1"/>
      <c r="M1600" s="1"/>
    </row>
    <row r="1601" spans="1:13" x14ac:dyDescent="0.2">
      <c r="A1601" s="30">
        <v>1.0347206800544895</v>
      </c>
      <c r="B1601" s="31">
        <v>3.9206002841208458</v>
      </c>
      <c r="C1601" s="1"/>
      <c r="D1601" s="1"/>
      <c r="E1601" s="1"/>
      <c r="F1601" s="1"/>
      <c r="G1601" s="1"/>
      <c r="H1601" s="1"/>
      <c r="I1601" s="1"/>
      <c r="J1601" s="1"/>
      <c r="K1601" s="1"/>
      <c r="L1601" s="1"/>
      <c r="M1601" s="1"/>
    </row>
    <row r="1602" spans="1:13" x14ac:dyDescent="0.2">
      <c r="A1602" s="30">
        <v>2.2410711735464863</v>
      </c>
      <c r="B1602" s="31">
        <v>0.2832610897558836</v>
      </c>
      <c r="C1602" s="1"/>
      <c r="D1602" s="1"/>
      <c r="E1602" s="1"/>
      <c r="F1602" s="1"/>
      <c r="G1602" s="1"/>
      <c r="H1602" s="1"/>
      <c r="I1602" s="1"/>
      <c r="J1602" s="1"/>
      <c r="K1602" s="1"/>
      <c r="L1602" s="1"/>
      <c r="M1602" s="1"/>
    </row>
    <row r="1603" spans="1:13" x14ac:dyDescent="0.2">
      <c r="A1603" s="30">
        <v>0.90024411836699569</v>
      </c>
      <c r="B1603" s="31">
        <v>0.38017376019437998</v>
      </c>
      <c r="C1603" s="1"/>
      <c r="D1603" s="1"/>
      <c r="E1603" s="1"/>
      <c r="F1603" s="1"/>
      <c r="G1603" s="1"/>
      <c r="H1603" s="1"/>
      <c r="I1603" s="1"/>
      <c r="J1603" s="1"/>
      <c r="K1603" s="1"/>
      <c r="L1603" s="1"/>
      <c r="M1603" s="1"/>
    </row>
    <row r="1604" spans="1:13" x14ac:dyDescent="0.2">
      <c r="A1604" s="30">
        <v>-0.80356823281463463</v>
      </c>
      <c r="B1604" s="31">
        <v>0.2888514111409044</v>
      </c>
      <c r="C1604" s="1"/>
      <c r="D1604" s="1"/>
      <c r="E1604" s="1"/>
      <c r="F1604" s="1"/>
      <c r="G1604" s="1"/>
      <c r="H1604" s="1"/>
      <c r="I1604" s="1"/>
      <c r="J1604" s="1"/>
      <c r="K1604" s="1"/>
      <c r="L1604" s="1"/>
      <c r="M1604" s="1"/>
    </row>
    <row r="1605" spans="1:13" x14ac:dyDescent="0.2">
      <c r="A1605" s="30">
        <v>1.3073632037254463</v>
      </c>
      <c r="B1605" s="31">
        <v>2.2662876971254677</v>
      </c>
      <c r="C1605" s="1"/>
      <c r="D1605" s="1"/>
      <c r="E1605" s="1"/>
      <c r="F1605" s="1"/>
      <c r="G1605" s="1"/>
      <c r="H1605" s="1"/>
      <c r="I1605" s="1"/>
      <c r="J1605" s="1"/>
      <c r="K1605" s="1"/>
      <c r="L1605" s="1"/>
      <c r="M1605" s="1"/>
    </row>
    <row r="1606" spans="1:13" x14ac:dyDescent="0.2">
      <c r="A1606" s="30">
        <v>0.66127178260698771</v>
      </c>
      <c r="B1606" s="31">
        <v>-0.26153560900358475</v>
      </c>
      <c r="C1606" s="1"/>
      <c r="D1606" s="1"/>
      <c r="E1606" s="1"/>
      <c r="F1606" s="1"/>
      <c r="G1606" s="1"/>
      <c r="H1606" s="1"/>
      <c r="I1606" s="1"/>
      <c r="J1606" s="1"/>
      <c r="K1606" s="1"/>
      <c r="L1606" s="1"/>
      <c r="M1606" s="1"/>
    </row>
    <row r="1607" spans="1:13" x14ac:dyDescent="0.2">
      <c r="A1607" s="30">
        <v>-2.404266162512509</v>
      </c>
      <c r="B1607" s="31">
        <v>0.61630771572681775</v>
      </c>
      <c r="C1607" s="1"/>
      <c r="D1607" s="1"/>
      <c r="E1607" s="1"/>
      <c r="F1607" s="1"/>
      <c r="G1607" s="1"/>
      <c r="H1607" s="1"/>
      <c r="I1607" s="1"/>
      <c r="J1607" s="1"/>
      <c r="K1607" s="1"/>
      <c r="L1607" s="1"/>
      <c r="M1607" s="1"/>
    </row>
    <row r="1608" spans="1:13" x14ac:dyDescent="0.2">
      <c r="A1608" s="30">
        <v>0.47274291493534593</v>
      </c>
      <c r="B1608" s="31">
        <v>0.88471216608720438</v>
      </c>
      <c r="C1608" s="1"/>
      <c r="D1608" s="1"/>
      <c r="E1608" s="1"/>
      <c r="F1608" s="1"/>
      <c r="G1608" s="1"/>
      <c r="H1608" s="1"/>
      <c r="I1608" s="1"/>
      <c r="J1608" s="1"/>
      <c r="K1608" s="1"/>
      <c r="L1608" s="1"/>
      <c r="M1608" s="1"/>
    </row>
    <row r="1609" spans="1:13" x14ac:dyDescent="0.2">
      <c r="A1609" s="30">
        <v>5.7129083467709325</v>
      </c>
      <c r="B1609" s="31">
        <v>5.448535310185699</v>
      </c>
      <c r="C1609" s="1"/>
      <c r="D1609" s="1"/>
      <c r="E1609" s="1"/>
      <c r="F1609" s="1"/>
      <c r="G1609" s="1"/>
      <c r="H1609" s="1"/>
      <c r="I1609" s="1"/>
      <c r="J1609" s="1"/>
      <c r="K1609" s="1"/>
      <c r="L1609" s="1"/>
      <c r="M1609" s="1"/>
    </row>
    <row r="1610" spans="1:13" x14ac:dyDescent="0.2">
      <c r="A1610" s="30">
        <v>4.0447219462272441</v>
      </c>
      <c r="B1610" s="31">
        <v>3.4073710349738082</v>
      </c>
      <c r="C1610" s="1"/>
      <c r="D1610" s="1"/>
      <c r="E1610" s="1"/>
      <c r="F1610" s="1"/>
      <c r="G1610" s="1"/>
      <c r="H1610" s="1"/>
      <c r="I1610" s="1"/>
      <c r="J1610" s="1"/>
      <c r="K1610" s="1"/>
      <c r="L1610" s="1"/>
      <c r="M1610" s="1"/>
    </row>
    <row r="1611" spans="1:13" x14ac:dyDescent="0.2">
      <c r="A1611" s="30">
        <v>6.9838497267891597E-2</v>
      </c>
      <c r="B1611" s="31">
        <v>-0.74938142475169744</v>
      </c>
      <c r="C1611" s="1"/>
      <c r="D1611" s="1"/>
      <c r="E1611" s="1"/>
      <c r="F1611" s="1"/>
      <c r="G1611" s="1"/>
      <c r="H1611" s="1"/>
      <c r="I1611" s="1"/>
      <c r="J1611" s="1"/>
      <c r="K1611" s="1"/>
      <c r="L1611" s="1"/>
      <c r="M1611" s="1"/>
    </row>
    <row r="1612" spans="1:13" x14ac:dyDescent="0.2">
      <c r="A1612" s="30">
        <v>-1.2567155687972233</v>
      </c>
      <c r="B1612" s="31">
        <v>1.5531762835177998</v>
      </c>
      <c r="C1612" s="1"/>
      <c r="D1612" s="1"/>
      <c r="E1612" s="1"/>
      <c r="F1612" s="1"/>
      <c r="G1612" s="1"/>
      <c r="H1612" s="1"/>
      <c r="I1612" s="1"/>
      <c r="J1612" s="1"/>
      <c r="K1612" s="1"/>
      <c r="L1612" s="1"/>
      <c r="M1612" s="1"/>
    </row>
    <row r="1613" spans="1:13" x14ac:dyDescent="0.2">
      <c r="A1613" s="30">
        <v>2.2317532344051561</v>
      </c>
      <c r="B1613" s="31">
        <v>1.9896652809383455</v>
      </c>
      <c r="C1613" s="1"/>
      <c r="D1613" s="1"/>
      <c r="E1613" s="1"/>
      <c r="F1613" s="1"/>
      <c r="G1613" s="1"/>
      <c r="H1613" s="1"/>
      <c r="I1613" s="1"/>
      <c r="J1613" s="1"/>
      <c r="K1613" s="1"/>
      <c r="L1613" s="1"/>
      <c r="M1613" s="1"/>
    </row>
    <row r="1614" spans="1:13" x14ac:dyDescent="0.2">
      <c r="A1614" s="30">
        <v>-0.49529570010860968</v>
      </c>
      <c r="B1614" s="31">
        <v>-3.262237166241877</v>
      </c>
      <c r="C1614" s="1"/>
      <c r="D1614" s="1"/>
      <c r="E1614" s="1"/>
      <c r="F1614" s="1"/>
      <c r="G1614" s="1"/>
      <c r="H1614" s="1"/>
      <c r="I1614" s="1"/>
      <c r="J1614" s="1"/>
      <c r="K1614" s="1"/>
      <c r="L1614" s="1"/>
      <c r="M1614" s="1"/>
    </row>
    <row r="1615" spans="1:13" x14ac:dyDescent="0.2">
      <c r="A1615" s="30">
        <v>-0.2368136710446026</v>
      </c>
      <c r="B1615" s="31">
        <v>1.8384972877788845</v>
      </c>
      <c r="C1615" s="1"/>
      <c r="D1615" s="1"/>
      <c r="E1615" s="1"/>
      <c r="F1615" s="1"/>
      <c r="G1615" s="1"/>
      <c r="H1615" s="1"/>
      <c r="I1615" s="1"/>
      <c r="J1615" s="1"/>
      <c r="K1615" s="1"/>
      <c r="L1615" s="1"/>
      <c r="M1615" s="1"/>
    </row>
    <row r="1616" spans="1:13" x14ac:dyDescent="0.2">
      <c r="A1616" s="30">
        <v>-0.62371968566962699</v>
      </c>
      <c r="B1616" s="31">
        <v>1.3360751522923449</v>
      </c>
      <c r="C1616" s="1"/>
      <c r="D1616" s="1"/>
      <c r="E1616" s="1"/>
      <c r="F1616" s="1"/>
      <c r="G1616" s="1"/>
      <c r="H1616" s="1"/>
      <c r="I1616" s="1"/>
      <c r="J1616" s="1"/>
      <c r="K1616" s="1"/>
      <c r="L1616" s="1"/>
      <c r="M1616" s="1"/>
    </row>
    <row r="1617" spans="1:13" x14ac:dyDescent="0.2">
      <c r="A1617" s="30">
        <v>0.89287334412530461</v>
      </c>
      <c r="B1617" s="31">
        <v>-0.88811202870054107</v>
      </c>
      <c r="C1617" s="1"/>
      <c r="D1617" s="1"/>
      <c r="E1617" s="1"/>
      <c r="F1617" s="1"/>
      <c r="G1617" s="1"/>
      <c r="H1617" s="1"/>
      <c r="I1617" s="1"/>
      <c r="J1617" s="1"/>
      <c r="K1617" s="1"/>
      <c r="L1617" s="1"/>
      <c r="M1617" s="1"/>
    </row>
    <row r="1618" spans="1:13" x14ac:dyDescent="0.2">
      <c r="A1618" s="30">
        <v>1.7956174037960633</v>
      </c>
      <c r="B1618" s="31">
        <v>-1.9214403554751653</v>
      </c>
      <c r="C1618" s="1"/>
      <c r="D1618" s="1"/>
      <c r="E1618" s="1"/>
      <c r="F1618" s="1"/>
      <c r="G1618" s="1"/>
      <c r="H1618" s="1"/>
      <c r="I1618" s="1"/>
      <c r="J1618" s="1"/>
      <c r="K1618" s="1"/>
      <c r="L1618" s="1"/>
      <c r="M1618" s="1"/>
    </row>
    <row r="1619" spans="1:13" x14ac:dyDescent="0.2">
      <c r="A1619" s="30">
        <v>-0.56268944654129804</v>
      </c>
      <c r="B1619" s="31">
        <v>-1.0699658137013852</v>
      </c>
      <c r="C1619" s="1"/>
      <c r="D1619" s="1"/>
      <c r="E1619" s="1"/>
      <c r="F1619" s="1"/>
      <c r="G1619" s="1"/>
      <c r="H1619" s="1"/>
      <c r="I1619" s="1"/>
      <c r="J1619" s="1"/>
      <c r="K1619" s="1"/>
      <c r="L1619" s="1"/>
      <c r="M1619" s="1"/>
    </row>
    <row r="1620" spans="1:13" x14ac:dyDescent="0.2">
      <c r="A1620" s="30">
        <v>0.92424174614051224</v>
      </c>
      <c r="B1620" s="31">
        <v>2.6166330814130969</v>
      </c>
      <c r="C1620" s="1"/>
      <c r="D1620" s="1"/>
      <c r="E1620" s="1"/>
      <c r="F1620" s="1"/>
      <c r="G1620" s="1"/>
      <c r="H1620" s="1"/>
      <c r="I1620" s="1"/>
      <c r="J1620" s="1"/>
      <c r="K1620" s="1"/>
      <c r="L1620" s="1"/>
      <c r="M1620" s="1"/>
    </row>
    <row r="1621" spans="1:13" x14ac:dyDescent="0.2">
      <c r="A1621" s="30">
        <v>1.6248818418414421</v>
      </c>
      <c r="B1621" s="31">
        <v>0.65133464510456252</v>
      </c>
      <c r="C1621" s="1"/>
      <c r="D1621" s="1"/>
      <c r="E1621" s="1"/>
      <c r="F1621" s="1"/>
      <c r="G1621" s="1"/>
      <c r="H1621" s="1"/>
      <c r="I1621" s="1"/>
      <c r="J1621" s="1"/>
      <c r="K1621" s="1"/>
      <c r="L1621" s="1"/>
      <c r="M1621" s="1"/>
    </row>
    <row r="1622" spans="1:13" x14ac:dyDescent="0.2">
      <c r="A1622" s="30">
        <v>2.2823613997799468</v>
      </c>
      <c r="B1622" s="31">
        <v>2.8664044148915284</v>
      </c>
      <c r="C1622" s="1"/>
      <c r="D1622" s="1"/>
      <c r="E1622" s="1"/>
      <c r="F1622" s="1"/>
      <c r="G1622" s="1"/>
      <c r="H1622" s="1"/>
      <c r="I1622" s="1"/>
      <c r="J1622" s="1"/>
      <c r="K1622" s="1"/>
      <c r="L1622" s="1"/>
      <c r="M1622" s="1"/>
    </row>
    <row r="1623" spans="1:13" x14ac:dyDescent="0.2">
      <c r="A1623" s="30">
        <v>-0.31369395201549799</v>
      </c>
      <c r="B1623" s="31">
        <v>2.4857596411878458</v>
      </c>
      <c r="C1623" s="1"/>
      <c r="D1623" s="1"/>
      <c r="E1623" s="1"/>
      <c r="F1623" s="1"/>
      <c r="G1623" s="1"/>
      <c r="H1623" s="1"/>
      <c r="I1623" s="1"/>
      <c r="J1623" s="1"/>
      <c r="K1623" s="1"/>
      <c r="L1623" s="1"/>
      <c r="M1623" s="1"/>
    </row>
    <row r="1624" spans="1:13" x14ac:dyDescent="0.2">
      <c r="A1624" s="30">
        <v>1.6806101822903177</v>
      </c>
      <c r="B1624" s="31">
        <v>-0.1499345771559164</v>
      </c>
      <c r="C1624" s="1"/>
      <c r="D1624" s="1"/>
      <c r="E1624" s="1"/>
      <c r="F1624" s="1"/>
      <c r="G1624" s="1"/>
      <c r="H1624" s="1"/>
      <c r="I1624" s="1"/>
      <c r="J1624" s="1"/>
      <c r="K1624" s="1"/>
      <c r="L1624" s="1"/>
      <c r="M1624" s="1"/>
    </row>
    <row r="1625" spans="1:13" x14ac:dyDescent="0.2">
      <c r="A1625" s="30">
        <v>0.26626279797556551</v>
      </c>
      <c r="B1625" s="31">
        <v>0.76477216980807161</v>
      </c>
      <c r="C1625" s="1"/>
      <c r="D1625" s="1"/>
      <c r="E1625" s="1"/>
      <c r="F1625" s="1"/>
      <c r="G1625" s="1"/>
      <c r="H1625" s="1"/>
      <c r="I1625" s="1"/>
      <c r="J1625" s="1"/>
      <c r="K1625" s="1"/>
      <c r="L1625" s="1"/>
      <c r="M1625" s="1"/>
    </row>
    <row r="1626" spans="1:13" x14ac:dyDescent="0.2">
      <c r="A1626" s="30">
        <v>-1.7782287776299428</v>
      </c>
      <c r="B1626" s="31">
        <v>-1.6047053254124592</v>
      </c>
      <c r="C1626" s="1"/>
      <c r="D1626" s="1"/>
      <c r="E1626" s="1"/>
      <c r="F1626" s="1"/>
      <c r="G1626" s="1"/>
      <c r="H1626" s="1"/>
      <c r="I1626" s="1"/>
      <c r="J1626" s="1"/>
      <c r="K1626" s="1"/>
      <c r="L1626" s="1"/>
      <c r="M1626" s="1"/>
    </row>
    <row r="1627" spans="1:13" x14ac:dyDescent="0.2">
      <c r="A1627" s="30">
        <v>1.7410480694236674</v>
      </c>
      <c r="B1627" s="31">
        <v>0.8477536794888979</v>
      </c>
      <c r="C1627" s="1"/>
      <c r="D1627" s="1"/>
      <c r="E1627" s="1"/>
      <c r="F1627" s="1"/>
      <c r="G1627" s="1"/>
      <c r="H1627" s="1"/>
      <c r="I1627" s="1"/>
      <c r="J1627" s="1"/>
      <c r="K1627" s="1"/>
      <c r="L1627" s="1"/>
      <c r="M1627" s="1"/>
    </row>
    <row r="1628" spans="1:13" x14ac:dyDescent="0.2">
      <c r="A1628" s="30">
        <v>2.0352643191831516</v>
      </c>
      <c r="B1628" s="31">
        <v>-1.8435863484212618</v>
      </c>
      <c r="C1628" s="1"/>
      <c r="D1628" s="1"/>
      <c r="E1628" s="1"/>
      <c r="F1628" s="1"/>
      <c r="G1628" s="1"/>
      <c r="H1628" s="1"/>
      <c r="I1628" s="1"/>
      <c r="J1628" s="1"/>
      <c r="K1628" s="1"/>
      <c r="L1628" s="1"/>
      <c r="M1628" s="1"/>
    </row>
    <row r="1629" spans="1:13" x14ac:dyDescent="0.2">
      <c r="A1629" s="30">
        <v>0.31135485250459705</v>
      </c>
      <c r="B1629" s="31">
        <v>2.5609051231883506E-2</v>
      </c>
      <c r="C1629" s="1"/>
      <c r="D1629" s="1"/>
      <c r="E1629" s="1"/>
      <c r="F1629" s="1"/>
      <c r="G1629" s="1"/>
      <c r="H1629" s="1"/>
      <c r="I1629" s="1"/>
      <c r="J1629" s="1"/>
      <c r="K1629" s="1"/>
      <c r="L1629" s="1"/>
      <c r="M1629" s="1"/>
    </row>
    <row r="1630" spans="1:13" x14ac:dyDescent="0.2">
      <c r="A1630" s="30">
        <v>1.6522459739216027</v>
      </c>
      <c r="B1630" s="31">
        <v>1.8555035250551382</v>
      </c>
      <c r="C1630" s="1"/>
      <c r="D1630" s="1"/>
      <c r="E1630" s="1"/>
      <c r="F1630" s="1"/>
      <c r="G1630" s="1"/>
      <c r="H1630" s="1"/>
      <c r="I1630" s="1"/>
      <c r="J1630" s="1"/>
      <c r="K1630" s="1"/>
      <c r="L1630" s="1"/>
      <c r="M1630" s="1"/>
    </row>
    <row r="1631" spans="1:13" x14ac:dyDescent="0.2">
      <c r="A1631" s="30">
        <v>1.1198933441633425</v>
      </c>
      <c r="B1631" s="31">
        <v>1.5917730902526774</v>
      </c>
      <c r="C1631" s="1"/>
      <c r="D1631" s="1"/>
      <c r="E1631" s="1"/>
      <c r="F1631" s="1"/>
      <c r="G1631" s="1"/>
      <c r="H1631" s="1"/>
      <c r="I1631" s="1"/>
      <c r="J1631" s="1"/>
      <c r="K1631" s="1"/>
      <c r="L1631" s="1"/>
      <c r="M1631" s="1"/>
    </row>
    <row r="1632" spans="1:13" x14ac:dyDescent="0.2">
      <c r="A1632" s="30">
        <v>1.9644162863524124</v>
      </c>
      <c r="B1632" s="31">
        <v>0.89479798601334037</v>
      </c>
      <c r="C1632" s="1"/>
      <c r="D1632" s="1"/>
      <c r="E1632" s="1"/>
      <c r="F1632" s="1"/>
      <c r="G1632" s="1"/>
      <c r="H1632" s="1"/>
      <c r="I1632" s="1"/>
      <c r="J1632" s="1"/>
      <c r="K1632" s="1"/>
      <c r="L1632" s="1"/>
      <c r="M1632" s="1"/>
    </row>
    <row r="1633" spans="1:13" x14ac:dyDescent="0.2">
      <c r="A1633" s="30">
        <v>2.5936145848445022</v>
      </c>
      <c r="B1633" s="31">
        <v>0.34985356320209993</v>
      </c>
      <c r="C1633" s="1"/>
      <c r="D1633" s="1"/>
      <c r="E1633" s="1"/>
      <c r="F1633" s="1"/>
      <c r="G1633" s="1"/>
      <c r="H1633" s="1"/>
      <c r="I1633" s="1"/>
      <c r="J1633" s="1"/>
      <c r="K1633" s="1"/>
      <c r="L1633" s="1"/>
      <c r="M1633" s="1"/>
    </row>
    <row r="1634" spans="1:13" x14ac:dyDescent="0.2">
      <c r="A1634" s="30">
        <v>-0.21518829922368088</v>
      </c>
      <c r="B1634" s="31">
        <v>-1.0295206900722476</v>
      </c>
      <c r="C1634" s="1"/>
      <c r="D1634" s="1"/>
      <c r="E1634" s="1"/>
      <c r="F1634" s="1"/>
      <c r="G1634" s="1"/>
      <c r="H1634" s="1"/>
      <c r="I1634" s="1"/>
      <c r="J1634" s="1"/>
      <c r="K1634" s="1"/>
      <c r="L1634" s="1"/>
      <c r="M1634" s="1"/>
    </row>
    <row r="1635" spans="1:13" x14ac:dyDescent="0.2">
      <c r="A1635" s="30">
        <v>-0.26431423630339446</v>
      </c>
      <c r="B1635" s="31">
        <v>3.8684979242556201</v>
      </c>
      <c r="C1635" s="1"/>
      <c r="D1635" s="1"/>
      <c r="E1635" s="1"/>
      <c r="F1635" s="1"/>
      <c r="G1635" s="1"/>
      <c r="H1635" s="1"/>
      <c r="I1635" s="1"/>
      <c r="J1635" s="1"/>
      <c r="K1635" s="1"/>
      <c r="L1635" s="1"/>
      <c r="M1635" s="1"/>
    </row>
    <row r="1636" spans="1:13" x14ac:dyDescent="0.2">
      <c r="A1636" s="30">
        <v>2.7345255980250691</v>
      </c>
      <c r="B1636" s="31">
        <v>0.92256828665174473</v>
      </c>
      <c r="C1636" s="1"/>
      <c r="D1636" s="1"/>
      <c r="E1636" s="1"/>
      <c r="F1636" s="1"/>
      <c r="G1636" s="1"/>
      <c r="H1636" s="1"/>
      <c r="I1636" s="1"/>
      <c r="J1636" s="1"/>
      <c r="K1636" s="1"/>
      <c r="L1636" s="1"/>
      <c r="M1636" s="1"/>
    </row>
    <row r="1637" spans="1:13" x14ac:dyDescent="0.2">
      <c r="A1637" s="30">
        <v>-1.6532314461540452</v>
      </c>
      <c r="B1637" s="31">
        <v>0.89243279861202407</v>
      </c>
      <c r="C1637" s="1"/>
      <c r="D1637" s="1"/>
      <c r="E1637" s="1"/>
      <c r="F1637" s="1"/>
      <c r="G1637" s="1"/>
      <c r="H1637" s="1"/>
      <c r="I1637" s="1"/>
      <c r="J1637" s="1"/>
      <c r="K1637" s="1"/>
      <c r="L1637" s="1"/>
      <c r="M1637" s="1"/>
    </row>
    <row r="1638" spans="1:13" x14ac:dyDescent="0.2">
      <c r="A1638" s="30">
        <v>0.1090944016292742</v>
      </c>
      <c r="B1638" s="31">
        <v>0.92677336394922571</v>
      </c>
      <c r="C1638" s="1"/>
      <c r="D1638" s="1"/>
      <c r="E1638" s="1"/>
      <c r="F1638" s="1"/>
      <c r="G1638" s="1"/>
      <c r="H1638" s="1"/>
      <c r="I1638" s="1"/>
      <c r="J1638" s="1"/>
      <c r="K1638" s="1"/>
      <c r="L1638" s="1"/>
      <c r="M1638" s="1"/>
    </row>
    <row r="1639" spans="1:13" x14ac:dyDescent="0.2">
      <c r="A1639" s="30">
        <v>1.8911065673105862</v>
      </c>
      <c r="B1639" s="31">
        <v>1.4802232467188168</v>
      </c>
      <c r="C1639" s="1"/>
      <c r="D1639" s="1"/>
      <c r="E1639" s="1"/>
      <c r="F1639" s="1"/>
      <c r="G1639" s="1"/>
      <c r="H1639" s="1"/>
      <c r="I1639" s="1"/>
      <c r="J1639" s="1"/>
      <c r="K1639" s="1"/>
      <c r="L1639" s="1"/>
      <c r="M1639" s="1"/>
    </row>
    <row r="1640" spans="1:13" x14ac:dyDescent="0.2">
      <c r="A1640" s="30">
        <v>0.54942678434448855</v>
      </c>
      <c r="B1640" s="31">
        <v>1.8979789607084083</v>
      </c>
      <c r="C1640" s="1"/>
      <c r="D1640" s="1"/>
      <c r="E1640" s="1"/>
      <c r="F1640" s="1"/>
      <c r="G1640" s="1"/>
      <c r="H1640" s="1"/>
      <c r="I1640" s="1"/>
      <c r="J1640" s="1"/>
      <c r="K1640" s="1"/>
      <c r="L1640" s="1"/>
      <c r="M1640" s="1"/>
    </row>
    <row r="1641" spans="1:13" x14ac:dyDescent="0.2">
      <c r="A1641" s="30">
        <v>-0.32715777523201872</v>
      </c>
      <c r="B1641" s="31">
        <v>3.2078922534991521</v>
      </c>
      <c r="C1641" s="1"/>
      <c r="D1641" s="1"/>
      <c r="E1641" s="1"/>
      <c r="F1641" s="1"/>
      <c r="G1641" s="1"/>
      <c r="H1641" s="1"/>
      <c r="I1641" s="1"/>
      <c r="J1641" s="1"/>
      <c r="K1641" s="1"/>
      <c r="L1641" s="1"/>
      <c r="M1641" s="1"/>
    </row>
    <row r="1642" spans="1:13" x14ac:dyDescent="0.2">
      <c r="A1642" s="30">
        <v>3.6282730884677816</v>
      </c>
      <c r="B1642" s="31">
        <v>0.19940816996943045</v>
      </c>
      <c r="C1642" s="1"/>
      <c r="D1642" s="1"/>
      <c r="E1642" s="1"/>
      <c r="F1642" s="1"/>
      <c r="G1642" s="1"/>
      <c r="H1642" s="1"/>
      <c r="I1642" s="1"/>
      <c r="J1642" s="1"/>
      <c r="K1642" s="1"/>
      <c r="L1642" s="1"/>
      <c r="M1642" s="1"/>
    </row>
    <row r="1643" spans="1:13" x14ac:dyDescent="0.2">
      <c r="A1643" s="30">
        <v>1.2283977821718355</v>
      </c>
      <c r="B1643" s="31">
        <v>1.211428098797328</v>
      </c>
      <c r="C1643" s="1"/>
      <c r="D1643" s="1"/>
      <c r="E1643" s="1"/>
      <c r="F1643" s="1"/>
      <c r="G1643" s="1"/>
      <c r="H1643" s="1"/>
      <c r="I1643" s="1"/>
      <c r="J1643" s="1"/>
      <c r="K1643" s="1"/>
      <c r="L1643" s="1"/>
      <c r="M1643" s="1"/>
    </row>
    <row r="1644" spans="1:13" x14ac:dyDescent="0.2">
      <c r="A1644" s="30">
        <v>-1.6766079320706246</v>
      </c>
      <c r="B1644" s="31">
        <v>0.5782783812954071</v>
      </c>
      <c r="C1644" s="1"/>
      <c r="D1644" s="1"/>
      <c r="E1644" s="1"/>
      <c r="F1644" s="1"/>
      <c r="G1644" s="1"/>
      <c r="H1644" s="1"/>
      <c r="I1644" s="1"/>
      <c r="J1644" s="1"/>
      <c r="K1644" s="1"/>
      <c r="L1644" s="1"/>
      <c r="M1644" s="1"/>
    </row>
    <row r="1645" spans="1:13" x14ac:dyDescent="0.2">
      <c r="A1645" s="30">
        <v>0.63350998706040307</v>
      </c>
      <c r="B1645" s="31">
        <v>-0.6385552127695362</v>
      </c>
      <c r="C1645" s="1"/>
      <c r="D1645" s="1"/>
      <c r="E1645" s="1"/>
      <c r="F1645" s="1"/>
      <c r="G1645" s="1"/>
      <c r="H1645" s="1"/>
      <c r="I1645" s="1"/>
      <c r="J1645" s="1"/>
      <c r="K1645" s="1"/>
      <c r="L1645" s="1"/>
      <c r="M1645" s="1"/>
    </row>
    <row r="1646" spans="1:13" x14ac:dyDescent="0.2">
      <c r="A1646" s="30">
        <v>-0.97106058530125094</v>
      </c>
      <c r="B1646" s="31">
        <v>3.0266951571954994</v>
      </c>
      <c r="C1646" s="1"/>
      <c r="D1646" s="1"/>
      <c r="E1646" s="1"/>
      <c r="F1646" s="1"/>
      <c r="G1646" s="1"/>
      <c r="H1646" s="1"/>
      <c r="I1646" s="1"/>
      <c r="J1646" s="1"/>
      <c r="K1646" s="1"/>
      <c r="L1646" s="1"/>
      <c r="M1646" s="1"/>
    </row>
    <row r="1647" spans="1:13" x14ac:dyDescent="0.2">
      <c r="A1647" s="30">
        <v>-1.7228067628237409</v>
      </c>
      <c r="B1647" s="31">
        <v>1.8281031779015975</v>
      </c>
      <c r="C1647" s="1"/>
      <c r="D1647" s="1"/>
      <c r="E1647" s="1"/>
      <c r="F1647" s="1"/>
      <c r="G1647" s="1"/>
      <c r="H1647" s="1"/>
      <c r="I1647" s="1"/>
      <c r="J1647" s="1"/>
      <c r="K1647" s="1"/>
      <c r="L1647" s="1"/>
      <c r="M1647" s="1"/>
    </row>
    <row r="1648" spans="1:13" x14ac:dyDescent="0.2">
      <c r="A1648" s="30">
        <v>2.6292319669904742</v>
      </c>
      <c r="B1648" s="31">
        <v>1.9976681223816111</v>
      </c>
      <c r="C1648" s="1"/>
      <c r="D1648" s="1"/>
      <c r="E1648" s="1"/>
      <c r="F1648" s="1"/>
      <c r="G1648" s="1"/>
      <c r="H1648" s="1"/>
      <c r="I1648" s="1"/>
      <c r="J1648" s="1"/>
      <c r="K1648" s="1"/>
      <c r="L1648" s="1"/>
      <c r="M1648" s="1"/>
    </row>
    <row r="1649" spans="1:13" x14ac:dyDescent="0.2">
      <c r="A1649" s="30">
        <v>0.26807063686767185</v>
      </c>
      <c r="B1649" s="31">
        <v>1.281807792592045</v>
      </c>
      <c r="C1649" s="1"/>
      <c r="D1649" s="1"/>
      <c r="E1649" s="1"/>
      <c r="F1649" s="1"/>
      <c r="G1649" s="1"/>
      <c r="H1649" s="1"/>
      <c r="I1649" s="1"/>
      <c r="J1649" s="1"/>
      <c r="K1649" s="1"/>
      <c r="L1649" s="1"/>
      <c r="M1649" s="1"/>
    </row>
    <row r="1650" spans="1:13" x14ac:dyDescent="0.2">
      <c r="A1650" s="30">
        <v>-1.3189206728818159</v>
      </c>
      <c r="B1650" s="31">
        <v>-0.26539456498142155</v>
      </c>
      <c r="C1650" s="1"/>
      <c r="D1650" s="1"/>
      <c r="E1650" s="1"/>
      <c r="F1650" s="1"/>
      <c r="G1650" s="1"/>
      <c r="H1650" s="1"/>
      <c r="I1650" s="1"/>
      <c r="J1650" s="1"/>
      <c r="K1650" s="1"/>
      <c r="L1650" s="1"/>
      <c r="M1650" s="1"/>
    </row>
    <row r="1651" spans="1:13" x14ac:dyDescent="0.2">
      <c r="A1651" s="30">
        <v>1.3117168155850401</v>
      </c>
      <c r="B1651" s="31">
        <v>3.9981141735720969</v>
      </c>
      <c r="C1651" s="1"/>
      <c r="D1651" s="1"/>
      <c r="E1651" s="1"/>
      <c r="F1651" s="1"/>
      <c r="G1651" s="1"/>
      <c r="H1651" s="1"/>
      <c r="I1651" s="1"/>
      <c r="J1651" s="1"/>
      <c r="K1651" s="1"/>
      <c r="L1651" s="1"/>
      <c r="M1651" s="1"/>
    </row>
    <row r="1652" spans="1:13" x14ac:dyDescent="0.2">
      <c r="A1652" s="30">
        <v>8.7704469389313533E-2</v>
      </c>
      <c r="B1652" s="31">
        <v>1.2896405867873533</v>
      </c>
      <c r="C1652" s="1"/>
      <c r="D1652" s="1"/>
      <c r="E1652" s="1"/>
      <c r="F1652" s="1"/>
      <c r="G1652" s="1"/>
      <c r="H1652" s="1"/>
      <c r="I1652" s="1"/>
      <c r="J1652" s="1"/>
      <c r="K1652" s="1"/>
      <c r="L1652" s="1"/>
      <c r="M1652" s="1"/>
    </row>
    <row r="1653" spans="1:13" x14ac:dyDescent="0.2">
      <c r="A1653" s="30">
        <v>-0.25553732641564852</v>
      </c>
      <c r="B1653" s="31">
        <v>4.5210294444320009E-3</v>
      </c>
      <c r="C1653" s="1"/>
      <c r="D1653" s="1"/>
      <c r="E1653" s="1"/>
      <c r="F1653" s="1"/>
      <c r="G1653" s="1"/>
      <c r="H1653" s="1"/>
      <c r="I1653" s="1"/>
      <c r="J1653" s="1"/>
      <c r="K1653" s="1"/>
      <c r="L1653" s="1"/>
      <c r="M1653" s="1"/>
    </row>
    <row r="1654" spans="1:13" x14ac:dyDescent="0.2">
      <c r="A1654" s="30">
        <v>2.3202010922603487</v>
      </c>
      <c r="B1654" s="31">
        <v>0.69847617913223259</v>
      </c>
      <c r="C1654" s="1"/>
      <c r="D1654" s="1"/>
      <c r="E1654" s="1"/>
      <c r="F1654" s="1"/>
      <c r="G1654" s="1"/>
      <c r="H1654" s="1"/>
      <c r="I1654" s="1"/>
      <c r="J1654" s="1"/>
      <c r="K1654" s="1"/>
      <c r="L1654" s="1"/>
      <c r="M1654" s="1"/>
    </row>
    <row r="1655" spans="1:13" x14ac:dyDescent="0.2">
      <c r="A1655" s="30">
        <v>-0.25461761417972484</v>
      </c>
      <c r="B1655" s="31">
        <v>0.1614872997006902</v>
      </c>
      <c r="C1655" s="1"/>
      <c r="D1655" s="1"/>
      <c r="E1655" s="1"/>
      <c r="F1655" s="1"/>
      <c r="G1655" s="1"/>
      <c r="H1655" s="1"/>
      <c r="I1655" s="1"/>
      <c r="J1655" s="1"/>
      <c r="K1655" s="1"/>
      <c r="L1655" s="1"/>
      <c r="M1655" s="1"/>
    </row>
    <row r="1656" spans="1:13" x14ac:dyDescent="0.2">
      <c r="A1656" s="30">
        <v>-0.94670985070503622</v>
      </c>
      <c r="B1656" s="31">
        <v>-1.5997854225520309</v>
      </c>
      <c r="C1656" s="1"/>
      <c r="D1656" s="1"/>
      <c r="E1656" s="1"/>
      <c r="F1656" s="1"/>
      <c r="G1656" s="1"/>
      <c r="H1656" s="1"/>
      <c r="I1656" s="1"/>
      <c r="J1656" s="1"/>
      <c r="K1656" s="1"/>
      <c r="L1656" s="1"/>
      <c r="M1656" s="1"/>
    </row>
    <row r="1657" spans="1:13" x14ac:dyDescent="0.2">
      <c r="A1657" s="30">
        <v>0.68042618372192776</v>
      </c>
      <c r="B1657" s="31">
        <v>-1.3344467655135022</v>
      </c>
      <c r="C1657" s="1"/>
      <c r="D1657" s="1"/>
      <c r="E1657" s="1"/>
      <c r="F1657" s="1"/>
      <c r="G1657" s="1"/>
      <c r="H1657" s="1"/>
      <c r="I1657" s="1"/>
      <c r="J1657" s="1"/>
      <c r="K1657" s="1"/>
      <c r="L1657" s="1"/>
      <c r="M1657" s="1"/>
    </row>
    <row r="1658" spans="1:13" x14ac:dyDescent="0.2">
      <c r="A1658" s="30">
        <v>1.4002072423166321</v>
      </c>
      <c r="B1658" s="31">
        <v>0.80599647706565036</v>
      </c>
      <c r="C1658" s="1"/>
      <c r="D1658" s="1"/>
      <c r="E1658" s="1"/>
      <c r="F1658" s="1"/>
      <c r="G1658" s="1"/>
      <c r="H1658" s="1"/>
      <c r="I1658" s="1"/>
      <c r="J1658" s="1"/>
      <c r="K1658" s="1"/>
      <c r="L1658" s="1"/>
      <c r="M1658" s="1"/>
    </row>
    <row r="1659" spans="1:13" x14ac:dyDescent="0.2">
      <c r="A1659" s="30">
        <v>1.2704109096971279</v>
      </c>
      <c r="B1659" s="31">
        <v>2.3063070224749271</v>
      </c>
      <c r="C1659" s="1"/>
      <c r="D1659" s="1"/>
      <c r="E1659" s="1"/>
      <c r="F1659" s="1"/>
      <c r="G1659" s="1"/>
      <c r="H1659" s="1"/>
      <c r="I1659" s="1"/>
      <c r="J1659" s="1"/>
      <c r="K1659" s="1"/>
      <c r="L1659" s="1"/>
      <c r="M1659" s="1"/>
    </row>
    <row r="1660" spans="1:13" x14ac:dyDescent="0.2">
      <c r="A1660" s="30">
        <v>-0.83926059780692341</v>
      </c>
      <c r="B1660" s="31">
        <v>-1.4173031039274249</v>
      </c>
      <c r="C1660" s="1"/>
      <c r="D1660" s="1"/>
      <c r="E1660" s="1"/>
      <c r="F1660" s="1"/>
      <c r="G1660" s="1"/>
      <c r="H1660" s="1"/>
      <c r="I1660" s="1"/>
      <c r="J1660" s="1"/>
      <c r="K1660" s="1"/>
      <c r="L1660" s="1"/>
      <c r="M1660" s="1"/>
    </row>
    <row r="1661" spans="1:13" x14ac:dyDescent="0.2">
      <c r="A1661" s="30">
        <v>-0.39976383942838112</v>
      </c>
      <c r="B1661" s="31">
        <v>-7.909694852623983E-2</v>
      </c>
      <c r="C1661" s="1"/>
      <c r="D1661" s="1"/>
      <c r="E1661" s="1"/>
      <c r="F1661" s="1"/>
      <c r="G1661" s="1"/>
      <c r="H1661" s="1"/>
      <c r="I1661" s="1"/>
      <c r="J1661" s="1"/>
      <c r="K1661" s="1"/>
      <c r="L1661" s="1"/>
      <c r="M1661" s="1"/>
    </row>
    <row r="1662" spans="1:13" x14ac:dyDescent="0.2">
      <c r="A1662" s="30">
        <v>0.6228101220323311</v>
      </c>
      <c r="B1662" s="31">
        <v>0.68098209899592022</v>
      </c>
      <c r="C1662" s="1"/>
      <c r="D1662" s="1"/>
      <c r="E1662" s="1"/>
      <c r="F1662" s="1"/>
      <c r="G1662" s="1"/>
      <c r="H1662" s="1"/>
      <c r="I1662" s="1"/>
      <c r="J1662" s="1"/>
      <c r="K1662" s="1"/>
      <c r="L1662" s="1"/>
      <c r="M1662" s="1"/>
    </row>
    <row r="1663" spans="1:13" x14ac:dyDescent="0.2">
      <c r="A1663" s="30">
        <v>1.0039387910830069</v>
      </c>
      <c r="B1663" s="31">
        <v>0.57461007737819936</v>
      </c>
      <c r="C1663" s="1"/>
      <c r="D1663" s="1"/>
      <c r="E1663" s="1"/>
      <c r="F1663" s="1"/>
      <c r="G1663" s="1"/>
      <c r="H1663" s="1"/>
      <c r="I1663" s="1"/>
      <c r="J1663" s="1"/>
      <c r="K1663" s="1"/>
      <c r="L1663" s="1"/>
      <c r="M1663" s="1"/>
    </row>
    <row r="1664" spans="1:13" x14ac:dyDescent="0.2">
      <c r="A1664" s="30">
        <v>-0.49773539371608033</v>
      </c>
      <c r="B1664" s="31">
        <v>0.95746277399196367</v>
      </c>
      <c r="C1664" s="1"/>
      <c r="D1664" s="1"/>
      <c r="E1664" s="1"/>
      <c r="F1664" s="1"/>
      <c r="G1664" s="1"/>
      <c r="H1664" s="1"/>
      <c r="I1664" s="1"/>
      <c r="J1664" s="1"/>
      <c r="K1664" s="1"/>
      <c r="L1664" s="1"/>
      <c r="M1664" s="1"/>
    </row>
    <row r="1665" spans="1:13" x14ac:dyDescent="0.2">
      <c r="A1665" s="30">
        <v>-1.459502776661763</v>
      </c>
      <c r="B1665" s="31">
        <v>-0.8306685056056855</v>
      </c>
      <c r="C1665" s="1"/>
      <c r="D1665" s="1"/>
      <c r="E1665" s="1"/>
      <c r="F1665" s="1"/>
      <c r="G1665" s="1"/>
      <c r="H1665" s="1"/>
      <c r="I1665" s="1"/>
      <c r="J1665" s="1"/>
      <c r="K1665" s="1"/>
      <c r="L1665" s="1"/>
      <c r="M1665" s="1"/>
    </row>
    <row r="1666" spans="1:13" x14ac:dyDescent="0.2">
      <c r="A1666" s="30">
        <v>0.10953472891978633</v>
      </c>
      <c r="B1666" s="31">
        <v>1.853157790084037</v>
      </c>
      <c r="C1666" s="1"/>
      <c r="D1666" s="1"/>
      <c r="E1666" s="1"/>
      <c r="F1666" s="1"/>
      <c r="G1666" s="1"/>
      <c r="H1666" s="1"/>
      <c r="I1666" s="1"/>
      <c r="J1666" s="1"/>
      <c r="K1666" s="1"/>
      <c r="L1666" s="1"/>
      <c r="M1666" s="1"/>
    </row>
    <row r="1667" spans="1:13" x14ac:dyDescent="0.2">
      <c r="A1667" s="30">
        <v>1.5915122339863634</v>
      </c>
      <c r="B1667" s="31">
        <v>1.2066230458788638</v>
      </c>
      <c r="C1667" s="1"/>
      <c r="D1667" s="1"/>
      <c r="E1667" s="1"/>
      <c r="F1667" s="1"/>
      <c r="G1667" s="1"/>
      <c r="H1667" s="1"/>
      <c r="I1667" s="1"/>
      <c r="J1667" s="1"/>
      <c r="K1667" s="1"/>
      <c r="L1667" s="1"/>
      <c r="M1667" s="1"/>
    </row>
    <row r="1668" spans="1:13" x14ac:dyDescent="0.2">
      <c r="A1668" s="30">
        <v>0.43664726324495995</v>
      </c>
      <c r="B1668" s="31">
        <v>0.16123962873090836</v>
      </c>
      <c r="C1668" s="1"/>
      <c r="D1668" s="1"/>
      <c r="E1668" s="1"/>
      <c r="F1668" s="1"/>
      <c r="G1668" s="1"/>
      <c r="H1668" s="1"/>
      <c r="I1668" s="1"/>
      <c r="J1668" s="1"/>
      <c r="K1668" s="1"/>
      <c r="L1668" s="1"/>
      <c r="M1668" s="1"/>
    </row>
    <row r="1669" spans="1:13" x14ac:dyDescent="0.2">
      <c r="A1669" s="30">
        <v>2.4690790706618166</v>
      </c>
      <c r="B1669" s="31">
        <v>0.55938103389299854</v>
      </c>
      <c r="C1669" s="1"/>
      <c r="D1669" s="1"/>
      <c r="E1669" s="1"/>
      <c r="F1669" s="1"/>
      <c r="G1669" s="1"/>
      <c r="H1669" s="1"/>
      <c r="I1669" s="1"/>
      <c r="J1669" s="1"/>
      <c r="K1669" s="1"/>
      <c r="L1669" s="1"/>
      <c r="M1669" s="1"/>
    </row>
    <row r="1670" spans="1:13" x14ac:dyDescent="0.2">
      <c r="A1670" s="30">
        <v>-0.64275573360227134</v>
      </c>
      <c r="B1670" s="31">
        <v>1.0561734564355183</v>
      </c>
      <c r="C1670" s="1"/>
      <c r="D1670" s="1"/>
      <c r="E1670" s="1"/>
      <c r="F1670" s="1"/>
      <c r="G1670" s="1"/>
      <c r="H1670" s="1"/>
      <c r="I1670" s="1"/>
      <c r="J1670" s="1"/>
      <c r="K1670" s="1"/>
      <c r="L1670" s="1"/>
      <c r="M1670" s="1"/>
    </row>
    <row r="1671" spans="1:13" x14ac:dyDescent="0.2">
      <c r="A1671" s="30">
        <v>-0.80352761196372269</v>
      </c>
      <c r="B1671" s="31">
        <v>-0.7751313608269752</v>
      </c>
      <c r="C1671" s="1"/>
      <c r="D1671" s="1"/>
      <c r="E1671" s="1"/>
      <c r="F1671" s="1"/>
      <c r="G1671" s="1"/>
      <c r="H1671" s="1"/>
      <c r="I1671" s="1"/>
      <c r="J1671" s="1"/>
      <c r="K1671" s="1"/>
      <c r="L1671" s="1"/>
      <c r="M1671" s="1"/>
    </row>
    <row r="1672" spans="1:13" x14ac:dyDescent="0.2">
      <c r="A1672" s="30">
        <v>3.6093037975392197</v>
      </c>
      <c r="B1672" s="31">
        <v>2.8453503252453762</v>
      </c>
      <c r="C1672" s="1"/>
      <c r="D1672" s="1"/>
      <c r="E1672" s="1"/>
      <c r="F1672" s="1"/>
      <c r="G1672" s="1"/>
      <c r="H1672" s="1"/>
      <c r="I1672" s="1"/>
      <c r="J1672" s="1"/>
      <c r="K1672" s="1"/>
      <c r="L1672" s="1"/>
      <c r="M1672" s="1"/>
    </row>
    <row r="1673" spans="1:13" x14ac:dyDescent="0.2">
      <c r="A1673" s="30">
        <v>0.154996449971738</v>
      </c>
      <c r="B1673" s="31">
        <v>2.6106203484255106</v>
      </c>
      <c r="C1673" s="1"/>
      <c r="D1673" s="1"/>
      <c r="E1673" s="1"/>
      <c r="F1673" s="1"/>
      <c r="G1673" s="1"/>
      <c r="H1673" s="1"/>
      <c r="I1673" s="1"/>
      <c r="J1673" s="1"/>
      <c r="K1673" s="1"/>
      <c r="L1673" s="1"/>
      <c r="M1673" s="1"/>
    </row>
    <row r="1674" spans="1:13" x14ac:dyDescent="0.2">
      <c r="A1674" s="30">
        <v>0.79938352015905745</v>
      </c>
      <c r="B1674" s="31">
        <v>1.7247683356486885</v>
      </c>
      <c r="C1674" s="1"/>
      <c r="D1674" s="1"/>
      <c r="E1674" s="1"/>
      <c r="F1674" s="1"/>
      <c r="G1674" s="1"/>
      <c r="H1674" s="1"/>
      <c r="I1674" s="1"/>
      <c r="J1674" s="1"/>
      <c r="K1674" s="1"/>
      <c r="L1674" s="1"/>
      <c r="M1674" s="1"/>
    </row>
    <row r="1675" spans="1:13" x14ac:dyDescent="0.2">
      <c r="A1675" s="30">
        <v>-0.2275415841149363</v>
      </c>
      <c r="B1675" s="31">
        <v>3.1998579919749859E-2</v>
      </c>
      <c r="C1675" s="1"/>
      <c r="D1675" s="1"/>
      <c r="E1675" s="1"/>
      <c r="F1675" s="1"/>
      <c r="G1675" s="1"/>
      <c r="H1675" s="1"/>
      <c r="I1675" s="1"/>
      <c r="J1675" s="1"/>
      <c r="K1675" s="1"/>
      <c r="L1675" s="1"/>
      <c r="M1675" s="1"/>
    </row>
    <row r="1676" spans="1:13" x14ac:dyDescent="0.2">
      <c r="A1676" s="30">
        <v>-0.10871126288656674</v>
      </c>
      <c r="B1676" s="31">
        <v>9.183623414772113E-2</v>
      </c>
      <c r="C1676" s="1"/>
      <c r="D1676" s="1"/>
      <c r="E1676" s="1"/>
      <c r="F1676" s="1"/>
      <c r="G1676" s="1"/>
      <c r="H1676" s="1"/>
      <c r="I1676" s="1"/>
      <c r="J1676" s="1"/>
      <c r="K1676" s="1"/>
      <c r="L1676" s="1"/>
      <c r="M1676" s="1"/>
    </row>
    <row r="1677" spans="1:13" x14ac:dyDescent="0.2">
      <c r="A1677" s="30">
        <v>-0.85144438486893792</v>
      </c>
      <c r="B1677" s="31">
        <v>1.3318709495222878</v>
      </c>
      <c r="C1677" s="1"/>
      <c r="D1677" s="1"/>
      <c r="E1677" s="1"/>
      <c r="F1677" s="1"/>
      <c r="G1677" s="1"/>
      <c r="H1677" s="1"/>
      <c r="I1677" s="1"/>
      <c r="J1677" s="1"/>
      <c r="K1677" s="1"/>
      <c r="L1677" s="1"/>
      <c r="M1677" s="1"/>
    </row>
    <row r="1678" spans="1:13" x14ac:dyDescent="0.2">
      <c r="A1678" s="30">
        <v>3.737914704698154</v>
      </c>
      <c r="B1678" s="31">
        <v>3.6567173543569931</v>
      </c>
      <c r="C1678" s="1"/>
      <c r="D1678" s="1"/>
      <c r="E1678" s="1"/>
      <c r="F1678" s="1"/>
      <c r="G1678" s="1"/>
      <c r="H1678" s="1"/>
      <c r="I1678" s="1"/>
      <c r="J1678" s="1"/>
      <c r="K1678" s="1"/>
      <c r="L1678" s="1"/>
      <c r="M1678" s="1"/>
    </row>
    <row r="1679" spans="1:13" x14ac:dyDescent="0.2">
      <c r="A1679" s="30">
        <v>-0.35204219438283191</v>
      </c>
      <c r="B1679" s="31">
        <v>-1.0300448515938041</v>
      </c>
      <c r="C1679" s="1"/>
      <c r="D1679" s="1"/>
      <c r="E1679" s="1"/>
      <c r="F1679" s="1"/>
      <c r="G1679" s="1"/>
      <c r="H1679" s="1"/>
      <c r="I1679" s="1"/>
      <c r="J1679" s="1"/>
      <c r="K1679" s="1"/>
      <c r="L1679" s="1"/>
      <c r="M1679" s="1"/>
    </row>
    <row r="1680" spans="1:13" x14ac:dyDescent="0.2">
      <c r="A1680" s="30">
        <v>0.32965183173374235</v>
      </c>
      <c r="B1680" s="31">
        <v>0.73108121888352784</v>
      </c>
      <c r="C1680" s="1"/>
      <c r="D1680" s="1"/>
      <c r="E1680" s="1"/>
      <c r="F1680" s="1"/>
      <c r="G1680" s="1"/>
      <c r="H1680" s="1"/>
      <c r="I1680" s="1"/>
      <c r="J1680" s="1"/>
      <c r="K1680" s="1"/>
      <c r="L1680" s="1"/>
      <c r="M1680" s="1"/>
    </row>
    <row r="1681" spans="1:13" x14ac:dyDescent="0.2">
      <c r="A1681" s="30">
        <v>-2.6720707394985546</v>
      </c>
      <c r="B1681" s="31">
        <v>1.4711238701093456</v>
      </c>
      <c r="C1681" s="1"/>
      <c r="D1681" s="1"/>
      <c r="E1681" s="1"/>
      <c r="F1681" s="1"/>
      <c r="G1681" s="1"/>
      <c r="H1681" s="1"/>
      <c r="I1681" s="1"/>
      <c r="J1681" s="1"/>
      <c r="K1681" s="1"/>
      <c r="L1681" s="1"/>
      <c r="M1681" s="1"/>
    </row>
    <row r="1682" spans="1:13" x14ac:dyDescent="0.2">
      <c r="A1682" s="30">
        <v>1.3654101549998163</v>
      </c>
      <c r="B1682" s="31">
        <v>1.4799805607554832</v>
      </c>
      <c r="C1682" s="1"/>
      <c r="D1682" s="1"/>
      <c r="E1682" s="1"/>
      <c r="F1682" s="1"/>
      <c r="G1682" s="1"/>
      <c r="H1682" s="1"/>
      <c r="I1682" s="1"/>
      <c r="J1682" s="1"/>
      <c r="K1682" s="1"/>
      <c r="L1682" s="1"/>
      <c r="M1682" s="1"/>
    </row>
    <row r="1683" spans="1:13" x14ac:dyDescent="0.2">
      <c r="A1683" s="30">
        <v>1.2638377956232725</v>
      </c>
      <c r="B1683" s="31">
        <v>2.4410053867161823</v>
      </c>
      <c r="C1683" s="1"/>
      <c r="D1683" s="1"/>
      <c r="E1683" s="1"/>
      <c r="F1683" s="1"/>
      <c r="G1683" s="1"/>
      <c r="H1683" s="1"/>
      <c r="I1683" s="1"/>
      <c r="J1683" s="1"/>
      <c r="K1683" s="1"/>
      <c r="L1683" s="1"/>
      <c r="M1683" s="1"/>
    </row>
    <row r="1684" spans="1:13" x14ac:dyDescent="0.2">
      <c r="A1684" s="30">
        <v>-2.444001350793827</v>
      </c>
      <c r="B1684" s="31">
        <v>2.356638888093614</v>
      </c>
      <c r="C1684" s="1"/>
      <c r="D1684" s="1"/>
      <c r="E1684" s="1"/>
      <c r="F1684" s="1"/>
      <c r="G1684" s="1"/>
      <c r="H1684" s="1"/>
      <c r="I1684" s="1"/>
      <c r="J1684" s="1"/>
      <c r="K1684" s="1"/>
      <c r="L1684" s="1"/>
      <c r="M1684" s="1"/>
    </row>
    <row r="1685" spans="1:13" x14ac:dyDescent="0.2">
      <c r="A1685" s="30">
        <v>0.2331028235458058</v>
      </c>
      <c r="B1685" s="31">
        <v>1.5679976939648803</v>
      </c>
      <c r="C1685" s="1"/>
      <c r="D1685" s="1"/>
      <c r="E1685" s="1"/>
      <c r="F1685" s="1"/>
      <c r="G1685" s="1"/>
      <c r="H1685" s="1"/>
      <c r="I1685" s="1"/>
      <c r="J1685" s="1"/>
      <c r="K1685" s="1"/>
      <c r="L1685" s="1"/>
      <c r="M1685" s="1"/>
    </row>
    <row r="1686" spans="1:13" x14ac:dyDescent="0.2">
      <c r="A1686" s="30">
        <v>-1.4398661050586179</v>
      </c>
      <c r="B1686" s="31">
        <v>0.78209075395181726</v>
      </c>
      <c r="C1686" s="1"/>
      <c r="D1686" s="1"/>
      <c r="E1686" s="1"/>
      <c r="F1686" s="1"/>
      <c r="G1686" s="1"/>
      <c r="H1686" s="1"/>
      <c r="I1686" s="1"/>
      <c r="J1686" s="1"/>
      <c r="K1686" s="1"/>
      <c r="L1686" s="1"/>
      <c r="M1686" s="1"/>
    </row>
    <row r="1687" spans="1:13" x14ac:dyDescent="0.2">
      <c r="A1687" s="30">
        <v>2.561291829268614</v>
      </c>
      <c r="B1687" s="31">
        <v>0.47022824085044634</v>
      </c>
      <c r="C1687" s="1"/>
      <c r="D1687" s="1"/>
      <c r="E1687" s="1"/>
      <c r="F1687" s="1"/>
      <c r="G1687" s="1"/>
      <c r="H1687" s="1"/>
      <c r="I1687" s="1"/>
      <c r="J1687" s="1"/>
      <c r="K1687" s="1"/>
      <c r="L1687" s="1"/>
      <c r="M1687" s="1"/>
    </row>
    <row r="1688" spans="1:13" x14ac:dyDescent="0.2">
      <c r="A1688" s="30">
        <v>-1.0534871750684542</v>
      </c>
      <c r="B1688" s="31">
        <v>2.6384078552989036</v>
      </c>
      <c r="C1688" s="1"/>
      <c r="D1688" s="1"/>
      <c r="E1688" s="1"/>
      <c r="F1688" s="1"/>
      <c r="G1688" s="1"/>
      <c r="H1688" s="1"/>
      <c r="I1688" s="1"/>
      <c r="J1688" s="1"/>
      <c r="K1688" s="1"/>
      <c r="L1688" s="1"/>
      <c r="M1688" s="1"/>
    </row>
    <row r="1689" spans="1:13" x14ac:dyDescent="0.2">
      <c r="A1689" s="30">
        <v>0.68527145538955703</v>
      </c>
      <c r="B1689" s="31">
        <v>1.6760546642808261</v>
      </c>
      <c r="C1689" s="1"/>
      <c r="D1689" s="1"/>
      <c r="E1689" s="1"/>
      <c r="F1689" s="1"/>
      <c r="G1689" s="1"/>
      <c r="H1689" s="1"/>
      <c r="I1689" s="1"/>
      <c r="J1689" s="1"/>
      <c r="K1689" s="1"/>
      <c r="L1689" s="1"/>
      <c r="M1689" s="1"/>
    </row>
    <row r="1690" spans="1:13" x14ac:dyDescent="0.2">
      <c r="A1690" s="30">
        <v>2.3680026320247056</v>
      </c>
      <c r="B1690" s="31">
        <v>2.0950350313787762</v>
      </c>
      <c r="C1690" s="1"/>
      <c r="D1690" s="1"/>
      <c r="E1690" s="1"/>
      <c r="F1690" s="1"/>
      <c r="G1690" s="1"/>
      <c r="H1690" s="1"/>
      <c r="I1690" s="1"/>
      <c r="J1690" s="1"/>
      <c r="K1690" s="1"/>
      <c r="L1690" s="1"/>
      <c r="M1690" s="1"/>
    </row>
    <row r="1691" spans="1:13" x14ac:dyDescent="0.2">
      <c r="A1691" s="30">
        <v>5.0616424826654134</v>
      </c>
      <c r="B1691" s="31">
        <v>-0.2552065278441713</v>
      </c>
      <c r="C1691" s="1"/>
      <c r="D1691" s="1"/>
      <c r="E1691" s="1"/>
      <c r="F1691" s="1"/>
      <c r="G1691" s="1"/>
      <c r="H1691" s="1"/>
      <c r="I1691" s="1"/>
      <c r="J1691" s="1"/>
      <c r="K1691" s="1"/>
      <c r="L1691" s="1"/>
      <c r="M1691" s="1"/>
    </row>
    <row r="1692" spans="1:13" x14ac:dyDescent="0.2">
      <c r="A1692" s="30">
        <v>-6.2003492483080902E-2</v>
      </c>
      <c r="B1692" s="31">
        <v>2.7389290083782867</v>
      </c>
      <c r="C1692" s="1"/>
      <c r="D1692" s="1"/>
      <c r="E1692" s="1"/>
      <c r="F1692" s="1"/>
      <c r="G1692" s="1"/>
      <c r="H1692" s="1"/>
      <c r="I1692" s="1"/>
      <c r="J1692" s="1"/>
      <c r="K1692" s="1"/>
      <c r="L1692" s="1"/>
      <c r="M1692" s="1"/>
    </row>
    <row r="1693" spans="1:13" x14ac:dyDescent="0.2">
      <c r="A1693" s="30">
        <v>0.45508057814362002</v>
      </c>
      <c r="B1693" s="31">
        <v>0.95990976697868247</v>
      </c>
      <c r="C1693" s="1"/>
      <c r="D1693" s="1"/>
      <c r="E1693" s="1"/>
      <c r="F1693" s="1"/>
      <c r="G1693" s="1"/>
      <c r="H1693" s="1"/>
      <c r="I1693" s="1"/>
      <c r="J1693" s="1"/>
      <c r="K1693" s="1"/>
      <c r="L1693" s="1"/>
      <c r="M1693" s="1"/>
    </row>
    <row r="1694" spans="1:13" x14ac:dyDescent="0.2">
      <c r="A1694" s="30">
        <v>3.9754674935884982</v>
      </c>
      <c r="B1694" s="31">
        <v>1.0241837675730299</v>
      </c>
      <c r="C1694" s="1"/>
      <c r="D1694" s="1"/>
      <c r="E1694" s="1"/>
      <c r="F1694" s="1"/>
      <c r="G1694" s="1"/>
      <c r="H1694" s="1"/>
      <c r="I1694" s="1"/>
      <c r="J1694" s="1"/>
      <c r="K1694" s="1"/>
      <c r="L1694" s="1"/>
      <c r="M1694" s="1"/>
    </row>
    <row r="1695" spans="1:13" x14ac:dyDescent="0.2">
      <c r="A1695" s="30">
        <v>-0.85955211652116548</v>
      </c>
      <c r="B1695" s="31">
        <v>-0.61736110367701191</v>
      </c>
      <c r="C1695" s="1"/>
      <c r="D1695" s="1"/>
      <c r="E1695" s="1"/>
      <c r="F1695" s="1"/>
      <c r="G1695" s="1"/>
      <c r="H1695" s="1"/>
      <c r="I1695" s="1"/>
      <c r="J1695" s="1"/>
      <c r="K1695" s="1"/>
      <c r="L1695" s="1"/>
      <c r="M1695" s="1"/>
    </row>
    <row r="1696" spans="1:13" x14ac:dyDescent="0.2">
      <c r="A1696" s="30">
        <v>0.71447792198296001</v>
      </c>
      <c r="B1696" s="31">
        <v>-2.2007338612262286</v>
      </c>
      <c r="C1696" s="1"/>
      <c r="D1696" s="1"/>
      <c r="E1696" s="1"/>
      <c r="F1696" s="1"/>
      <c r="G1696" s="1"/>
      <c r="H1696" s="1"/>
      <c r="I1696" s="1"/>
      <c r="J1696" s="1"/>
      <c r="K1696" s="1"/>
      <c r="L1696" s="1"/>
      <c r="M1696" s="1"/>
    </row>
    <row r="1697" spans="1:13" x14ac:dyDescent="0.2">
      <c r="A1697" s="30">
        <v>-1.1001893724740666</v>
      </c>
      <c r="B1697" s="31">
        <v>0.23288098534323698</v>
      </c>
      <c r="C1697" s="1"/>
      <c r="D1697" s="1"/>
      <c r="E1697" s="1"/>
      <c r="F1697" s="1"/>
      <c r="G1697" s="1"/>
      <c r="H1697" s="1"/>
      <c r="I1697" s="1"/>
      <c r="J1697" s="1"/>
      <c r="K1697" s="1"/>
      <c r="L1697" s="1"/>
      <c r="M1697" s="1"/>
    </row>
    <row r="1698" spans="1:13" x14ac:dyDescent="0.2">
      <c r="A1698" s="30">
        <v>-0.74832994090093596</v>
      </c>
      <c r="B1698" s="31">
        <v>1.4135982764502073</v>
      </c>
      <c r="C1698" s="1"/>
      <c r="D1698" s="1"/>
      <c r="E1698" s="1"/>
      <c r="F1698" s="1"/>
      <c r="G1698" s="1"/>
      <c r="H1698" s="1"/>
      <c r="I1698" s="1"/>
      <c r="J1698" s="1"/>
      <c r="K1698" s="1"/>
      <c r="L1698" s="1"/>
      <c r="M1698" s="1"/>
    </row>
    <row r="1699" spans="1:13" x14ac:dyDescent="0.2">
      <c r="A1699" s="30">
        <v>0.40109654993741506</v>
      </c>
      <c r="B1699" s="31">
        <v>1.0943406551552799</v>
      </c>
      <c r="C1699" s="1"/>
      <c r="D1699" s="1"/>
      <c r="E1699" s="1"/>
      <c r="F1699" s="1"/>
      <c r="G1699" s="1"/>
      <c r="H1699" s="1"/>
      <c r="I1699" s="1"/>
      <c r="J1699" s="1"/>
      <c r="K1699" s="1"/>
      <c r="L1699" s="1"/>
      <c r="M1699" s="1"/>
    </row>
    <row r="1700" spans="1:13" x14ac:dyDescent="0.2">
      <c r="A1700" s="30">
        <v>-0.26416072225364373</v>
      </c>
      <c r="B1700" s="31">
        <v>-0.52861229947345101</v>
      </c>
      <c r="C1700" s="1"/>
      <c r="D1700" s="1"/>
      <c r="E1700" s="1"/>
      <c r="F1700" s="1"/>
      <c r="G1700" s="1"/>
      <c r="H1700" s="1"/>
      <c r="I1700" s="1"/>
      <c r="J1700" s="1"/>
      <c r="K1700" s="1"/>
      <c r="L1700" s="1"/>
      <c r="M1700" s="1"/>
    </row>
    <row r="1701" spans="1:13" x14ac:dyDescent="0.2">
      <c r="A1701" s="30">
        <v>-6.8806339510573356E-2</v>
      </c>
      <c r="B1701" s="31">
        <v>1.1212031390066373</v>
      </c>
      <c r="C1701" s="1"/>
      <c r="D1701" s="1"/>
      <c r="E1701" s="1"/>
      <c r="F1701" s="1"/>
      <c r="G1701" s="1"/>
      <c r="H1701" s="1"/>
      <c r="I1701" s="1"/>
      <c r="J1701" s="1"/>
      <c r="K1701" s="1"/>
      <c r="L1701" s="1"/>
      <c r="M1701" s="1"/>
    </row>
    <row r="1702" spans="1:13" x14ac:dyDescent="0.2">
      <c r="A1702" s="30">
        <v>0.21073403730111562</v>
      </c>
      <c r="B1702" s="31">
        <v>-0.17487940741904651</v>
      </c>
      <c r="C1702" s="1"/>
      <c r="D1702" s="1"/>
      <c r="E1702" s="1"/>
      <c r="F1702" s="1"/>
      <c r="G1702" s="1"/>
      <c r="H1702" s="1"/>
      <c r="I1702" s="1"/>
      <c r="J1702" s="1"/>
      <c r="K1702" s="1"/>
      <c r="L1702" s="1"/>
      <c r="M1702" s="1"/>
    </row>
    <row r="1703" spans="1:13" x14ac:dyDescent="0.2">
      <c r="A1703" s="30">
        <v>-1.0221144502148776</v>
      </c>
      <c r="B1703" s="31">
        <v>-1.0649643951510503</v>
      </c>
      <c r="C1703" s="1"/>
      <c r="D1703" s="1"/>
      <c r="E1703" s="1"/>
      <c r="F1703" s="1"/>
      <c r="G1703" s="1"/>
      <c r="H1703" s="1"/>
      <c r="I1703" s="1"/>
      <c r="J1703" s="1"/>
      <c r="K1703" s="1"/>
      <c r="L1703" s="1"/>
      <c r="M1703" s="1"/>
    </row>
    <row r="1704" spans="1:13" x14ac:dyDescent="0.2">
      <c r="A1704" s="30">
        <v>0.56401397438170364</v>
      </c>
      <c r="B1704" s="31">
        <v>1.728583985608616</v>
      </c>
      <c r="C1704" s="1"/>
      <c r="D1704" s="1"/>
      <c r="E1704" s="1"/>
      <c r="F1704" s="1"/>
      <c r="G1704" s="1"/>
      <c r="H1704" s="1"/>
      <c r="I1704" s="1"/>
      <c r="J1704" s="1"/>
      <c r="K1704" s="1"/>
      <c r="L1704" s="1"/>
      <c r="M1704" s="1"/>
    </row>
    <row r="1705" spans="1:13" x14ac:dyDescent="0.2">
      <c r="A1705" s="30">
        <v>-0.28975085718006233</v>
      </c>
      <c r="B1705" s="31">
        <v>0.85417983046145718</v>
      </c>
      <c r="C1705" s="1"/>
      <c r="D1705" s="1"/>
      <c r="E1705" s="1"/>
      <c r="F1705" s="1"/>
      <c r="G1705" s="1"/>
      <c r="H1705" s="1"/>
      <c r="I1705" s="1"/>
      <c r="J1705" s="1"/>
      <c r="K1705" s="1"/>
      <c r="L1705" s="1"/>
      <c r="M1705" s="1"/>
    </row>
    <row r="1706" spans="1:13" x14ac:dyDescent="0.2">
      <c r="A1706" s="30">
        <v>2.0243694082563493</v>
      </c>
      <c r="B1706" s="31">
        <v>-0.62294804217213695</v>
      </c>
      <c r="C1706" s="1"/>
      <c r="D1706" s="1"/>
      <c r="E1706" s="1"/>
      <c r="F1706" s="1"/>
      <c r="G1706" s="1"/>
      <c r="H1706" s="1"/>
      <c r="I1706" s="1"/>
      <c r="J1706" s="1"/>
      <c r="K1706" s="1"/>
      <c r="L1706" s="1"/>
      <c r="M1706" s="1"/>
    </row>
    <row r="1707" spans="1:13" x14ac:dyDescent="0.2">
      <c r="A1707" s="30">
        <v>-1.1946479873395668</v>
      </c>
      <c r="B1707" s="31">
        <v>1.5258738527637212</v>
      </c>
      <c r="C1707" s="1"/>
      <c r="D1707" s="1"/>
      <c r="E1707" s="1"/>
      <c r="F1707" s="1"/>
      <c r="G1707" s="1"/>
      <c r="H1707" s="1"/>
      <c r="I1707" s="1"/>
      <c r="J1707" s="1"/>
      <c r="K1707" s="1"/>
      <c r="L1707" s="1"/>
      <c r="M1707" s="1"/>
    </row>
    <row r="1708" spans="1:13" x14ac:dyDescent="0.2">
      <c r="A1708" s="30">
        <v>1.1662818604846934</v>
      </c>
      <c r="B1708" s="31">
        <v>-0.97821993800233931</v>
      </c>
      <c r="C1708" s="1"/>
      <c r="D1708" s="1"/>
      <c r="E1708" s="1"/>
      <c r="F1708" s="1"/>
      <c r="G1708" s="1"/>
      <c r="H1708" s="1"/>
      <c r="I1708" s="1"/>
      <c r="J1708" s="1"/>
      <c r="K1708" s="1"/>
      <c r="L1708" s="1"/>
      <c r="M1708" s="1"/>
    </row>
    <row r="1709" spans="1:13" x14ac:dyDescent="0.2">
      <c r="A1709" s="30">
        <v>1.4233204195398266</v>
      </c>
      <c r="B1709" s="31">
        <v>2.6131816707473656</v>
      </c>
      <c r="C1709" s="1"/>
      <c r="D1709" s="1"/>
      <c r="E1709" s="1"/>
      <c r="F1709" s="1"/>
      <c r="G1709" s="1"/>
      <c r="H1709" s="1"/>
      <c r="I1709" s="1"/>
      <c r="J1709" s="1"/>
      <c r="K1709" s="1"/>
      <c r="L1709" s="1"/>
      <c r="M1709" s="1"/>
    </row>
    <row r="1710" spans="1:13" x14ac:dyDescent="0.2">
      <c r="A1710" s="30">
        <v>1.9231412827131145</v>
      </c>
      <c r="B1710" s="31">
        <v>1.0171346155767425</v>
      </c>
      <c r="C1710" s="1"/>
      <c r="D1710" s="1"/>
      <c r="E1710" s="1"/>
      <c r="F1710" s="1"/>
      <c r="G1710" s="1"/>
      <c r="H1710" s="1"/>
      <c r="I1710" s="1"/>
      <c r="J1710" s="1"/>
      <c r="K1710" s="1"/>
      <c r="L1710" s="1"/>
      <c r="M1710" s="1"/>
    </row>
    <row r="1711" spans="1:13" x14ac:dyDescent="0.2">
      <c r="A1711" s="30">
        <v>0.62493934653996175</v>
      </c>
      <c r="B1711" s="31">
        <v>1.3047123048769216</v>
      </c>
      <c r="C1711" s="1"/>
      <c r="D1711" s="1"/>
      <c r="E1711" s="1"/>
      <c r="F1711" s="1"/>
      <c r="G1711" s="1"/>
      <c r="H1711" s="1"/>
      <c r="I1711" s="1"/>
      <c r="J1711" s="1"/>
      <c r="K1711" s="1"/>
      <c r="L1711" s="1"/>
      <c r="M1711" s="1"/>
    </row>
    <row r="1712" spans="1:13" x14ac:dyDescent="0.2">
      <c r="A1712" s="30">
        <v>5.0249904252217314E-2</v>
      </c>
      <c r="B1712" s="31">
        <v>2.1355675061989543</v>
      </c>
      <c r="C1712" s="1"/>
      <c r="D1712" s="1"/>
      <c r="E1712" s="1"/>
      <c r="F1712" s="1"/>
      <c r="G1712" s="1"/>
      <c r="H1712" s="1"/>
      <c r="I1712" s="1"/>
      <c r="J1712" s="1"/>
      <c r="K1712" s="1"/>
      <c r="L1712" s="1"/>
      <c r="M1712" s="1"/>
    </row>
    <row r="1713" spans="1:13" x14ac:dyDescent="0.2">
      <c r="A1713" s="30">
        <v>2.6545219520106658</v>
      </c>
      <c r="B1713" s="31">
        <v>0.97070076372857783</v>
      </c>
      <c r="C1713" s="1"/>
      <c r="D1713" s="1"/>
      <c r="E1713" s="1"/>
      <c r="F1713" s="1"/>
      <c r="G1713" s="1"/>
      <c r="H1713" s="1"/>
      <c r="I1713" s="1"/>
      <c r="J1713" s="1"/>
      <c r="K1713" s="1"/>
      <c r="L1713" s="1"/>
      <c r="M1713" s="1"/>
    </row>
    <row r="1714" spans="1:13" x14ac:dyDescent="0.2">
      <c r="A1714" s="30">
        <v>1.2199341949166917</v>
      </c>
      <c r="B1714" s="31">
        <v>2.797490938792766</v>
      </c>
      <c r="C1714" s="1"/>
      <c r="D1714" s="1"/>
      <c r="E1714" s="1"/>
      <c r="F1714" s="1"/>
      <c r="G1714" s="1"/>
      <c r="H1714" s="1"/>
      <c r="I1714" s="1"/>
      <c r="J1714" s="1"/>
      <c r="K1714" s="1"/>
      <c r="L1714" s="1"/>
      <c r="M1714" s="1"/>
    </row>
    <row r="1715" spans="1:13" x14ac:dyDescent="0.2">
      <c r="A1715" s="30">
        <v>-0.67890067033654289</v>
      </c>
      <c r="B1715" s="31">
        <v>0.39851917515073987</v>
      </c>
      <c r="C1715" s="1"/>
      <c r="D1715" s="1"/>
      <c r="E1715" s="1"/>
      <c r="F1715" s="1"/>
      <c r="G1715" s="1"/>
      <c r="H1715" s="1"/>
      <c r="I1715" s="1"/>
      <c r="J1715" s="1"/>
      <c r="K1715" s="1"/>
      <c r="L1715" s="1"/>
      <c r="M1715" s="1"/>
    </row>
    <row r="1716" spans="1:13" x14ac:dyDescent="0.2">
      <c r="A1716" s="30">
        <v>2.1689427700921513</v>
      </c>
      <c r="B1716" s="31">
        <v>0.57500060084663929</v>
      </c>
      <c r="C1716" s="1"/>
      <c r="D1716" s="1"/>
      <c r="E1716" s="1"/>
      <c r="F1716" s="1"/>
      <c r="G1716" s="1"/>
      <c r="H1716" s="1"/>
      <c r="I1716" s="1"/>
      <c r="J1716" s="1"/>
      <c r="K1716" s="1"/>
      <c r="L1716" s="1"/>
      <c r="M1716" s="1"/>
    </row>
    <row r="1717" spans="1:13" x14ac:dyDescent="0.2">
      <c r="A1717" s="30">
        <v>3.3691244999717429E-2</v>
      </c>
      <c r="B1717" s="31">
        <v>2.0847679896185998</v>
      </c>
      <c r="C1717" s="1"/>
      <c r="D1717" s="1"/>
      <c r="E1717" s="1"/>
      <c r="F1717" s="1"/>
      <c r="G1717" s="1"/>
      <c r="H1717" s="1"/>
      <c r="I1717" s="1"/>
      <c r="J1717" s="1"/>
      <c r="K1717" s="1"/>
      <c r="L1717" s="1"/>
      <c r="M1717" s="1"/>
    </row>
    <row r="1718" spans="1:13" x14ac:dyDescent="0.2">
      <c r="A1718" s="30">
        <v>0.44996217417091156</v>
      </c>
      <c r="B1718" s="31">
        <v>2.8547109148978369</v>
      </c>
      <c r="C1718" s="1"/>
      <c r="D1718" s="1"/>
      <c r="E1718" s="1"/>
      <c r="F1718" s="1"/>
      <c r="G1718" s="1"/>
      <c r="H1718" s="1"/>
      <c r="I1718" s="1"/>
      <c r="J1718" s="1"/>
      <c r="K1718" s="1"/>
      <c r="L1718" s="1"/>
      <c r="M1718" s="1"/>
    </row>
    <row r="1719" spans="1:13" x14ac:dyDescent="0.2">
      <c r="A1719" s="30">
        <v>0.48280257538234217</v>
      </c>
      <c r="B1719" s="31">
        <v>2.840932696678812</v>
      </c>
      <c r="C1719" s="1"/>
      <c r="D1719" s="1"/>
      <c r="E1719" s="1"/>
      <c r="F1719" s="1"/>
      <c r="G1719" s="1"/>
      <c r="H1719" s="1"/>
      <c r="I1719" s="1"/>
      <c r="J1719" s="1"/>
      <c r="K1719" s="1"/>
      <c r="L1719" s="1"/>
      <c r="M1719" s="1"/>
    </row>
    <row r="1720" spans="1:13" x14ac:dyDescent="0.2">
      <c r="A1720" s="30">
        <v>1.6918290882749281</v>
      </c>
      <c r="B1720" s="31">
        <v>2.4692067885277416</v>
      </c>
      <c r="C1720" s="1"/>
      <c r="D1720" s="1"/>
      <c r="E1720" s="1"/>
      <c r="F1720" s="1"/>
      <c r="G1720" s="1"/>
      <c r="H1720" s="1"/>
      <c r="I1720" s="1"/>
      <c r="J1720" s="1"/>
      <c r="K1720" s="1"/>
      <c r="L1720" s="1"/>
      <c r="M1720" s="1"/>
    </row>
    <row r="1721" spans="1:13" x14ac:dyDescent="0.2">
      <c r="A1721" s="30">
        <v>-1.0396476206191385</v>
      </c>
      <c r="B1721" s="31">
        <v>4.7914545550840284</v>
      </c>
      <c r="C1721" s="1"/>
      <c r="D1721" s="1"/>
      <c r="E1721" s="1"/>
      <c r="F1721" s="1"/>
      <c r="G1721" s="1"/>
      <c r="H1721" s="1"/>
      <c r="I1721" s="1"/>
      <c r="J1721" s="1"/>
      <c r="K1721" s="1"/>
      <c r="L1721" s="1"/>
      <c r="M1721" s="1"/>
    </row>
    <row r="1722" spans="1:13" x14ac:dyDescent="0.2">
      <c r="A1722" s="30">
        <v>2.547207885724653</v>
      </c>
      <c r="B1722" s="31">
        <v>1.9393470221703999</v>
      </c>
      <c r="C1722" s="1"/>
      <c r="D1722" s="1"/>
      <c r="E1722" s="1"/>
      <c r="F1722" s="1"/>
      <c r="G1722" s="1"/>
      <c r="H1722" s="1"/>
      <c r="I1722" s="1"/>
      <c r="J1722" s="1"/>
      <c r="K1722" s="1"/>
      <c r="L1722" s="1"/>
      <c r="M1722" s="1"/>
    </row>
    <row r="1723" spans="1:13" x14ac:dyDescent="0.2">
      <c r="A1723" s="30">
        <v>0.8837104972813935</v>
      </c>
      <c r="B1723" s="31">
        <v>-1.7004507723078044E-2</v>
      </c>
      <c r="C1723" s="1"/>
      <c r="D1723" s="1"/>
      <c r="E1723" s="1"/>
      <c r="F1723" s="1"/>
      <c r="G1723" s="1"/>
      <c r="H1723" s="1"/>
      <c r="I1723" s="1"/>
      <c r="J1723" s="1"/>
      <c r="K1723" s="1"/>
      <c r="L1723" s="1"/>
      <c r="M1723" s="1"/>
    </row>
    <row r="1724" spans="1:13" x14ac:dyDescent="0.2">
      <c r="A1724" s="30">
        <v>3.0921381911476611</v>
      </c>
      <c r="B1724" s="31">
        <v>1.1280096483943733</v>
      </c>
      <c r="C1724" s="1"/>
      <c r="D1724" s="1"/>
      <c r="E1724" s="1"/>
      <c r="F1724" s="1"/>
      <c r="G1724" s="1"/>
      <c r="H1724" s="1"/>
      <c r="I1724" s="1"/>
      <c r="J1724" s="1"/>
      <c r="K1724" s="1"/>
      <c r="L1724" s="1"/>
      <c r="M1724" s="1"/>
    </row>
    <row r="1725" spans="1:13" x14ac:dyDescent="0.2">
      <c r="A1725" s="30">
        <v>0.67145884907386733</v>
      </c>
      <c r="B1725" s="31">
        <v>1.3995125194890976</v>
      </c>
      <c r="C1725" s="1"/>
      <c r="D1725" s="1"/>
      <c r="E1725" s="1"/>
      <c r="F1725" s="1"/>
      <c r="G1725" s="1"/>
      <c r="H1725" s="1"/>
      <c r="I1725" s="1"/>
      <c r="J1725" s="1"/>
      <c r="K1725" s="1"/>
      <c r="L1725" s="1"/>
      <c r="M1725" s="1"/>
    </row>
    <row r="1726" spans="1:13" x14ac:dyDescent="0.2">
      <c r="A1726" s="30">
        <v>1.5333042729016206</v>
      </c>
      <c r="B1726" s="31">
        <v>-0.35302640736530333</v>
      </c>
      <c r="C1726" s="1"/>
      <c r="D1726" s="1"/>
      <c r="E1726" s="1"/>
      <c r="F1726" s="1"/>
      <c r="G1726" s="1"/>
      <c r="H1726" s="1"/>
      <c r="I1726" s="1"/>
      <c r="J1726" s="1"/>
      <c r="K1726" s="1"/>
      <c r="L1726" s="1"/>
      <c r="M1726" s="1"/>
    </row>
    <row r="1727" spans="1:13" x14ac:dyDescent="0.2">
      <c r="A1727" s="30">
        <v>-0.40336694978355447</v>
      </c>
      <c r="B1727" s="31">
        <v>-1.7590931221373305</v>
      </c>
      <c r="C1727" s="1"/>
      <c r="D1727" s="1"/>
      <c r="E1727" s="1"/>
      <c r="F1727" s="1"/>
      <c r="G1727" s="1"/>
      <c r="H1727" s="1"/>
      <c r="I1727" s="1"/>
      <c r="J1727" s="1"/>
      <c r="K1727" s="1"/>
      <c r="L1727" s="1"/>
      <c r="M1727" s="1"/>
    </row>
    <row r="1728" spans="1:13" x14ac:dyDescent="0.2">
      <c r="A1728" s="30">
        <v>0.1841222054042706</v>
      </c>
      <c r="B1728" s="31">
        <v>0.34844368615462862</v>
      </c>
      <c r="C1728" s="1"/>
      <c r="D1728" s="1"/>
      <c r="E1728" s="1"/>
      <c r="F1728" s="1"/>
      <c r="G1728" s="1"/>
      <c r="H1728" s="1"/>
      <c r="I1728" s="1"/>
      <c r="J1728" s="1"/>
      <c r="K1728" s="1"/>
      <c r="L1728" s="1"/>
      <c r="M1728" s="1"/>
    </row>
    <row r="1729" spans="1:13" x14ac:dyDescent="0.2">
      <c r="A1729" s="30">
        <v>0.72903442580894107</v>
      </c>
      <c r="B1729" s="31">
        <v>2.2354614981616581</v>
      </c>
      <c r="C1729" s="1"/>
      <c r="D1729" s="1"/>
      <c r="E1729" s="1"/>
      <c r="F1729" s="1"/>
      <c r="G1729" s="1"/>
      <c r="H1729" s="1"/>
      <c r="I1729" s="1"/>
      <c r="J1729" s="1"/>
      <c r="K1729" s="1"/>
      <c r="L1729" s="1"/>
      <c r="M1729" s="1"/>
    </row>
    <row r="1730" spans="1:13" x14ac:dyDescent="0.2">
      <c r="A1730" s="30">
        <v>-2.0543300166114453</v>
      </c>
      <c r="B1730" s="31">
        <v>2.9458679013910412</v>
      </c>
      <c r="C1730" s="1"/>
      <c r="D1730" s="1"/>
      <c r="E1730" s="1"/>
      <c r="F1730" s="1"/>
      <c r="G1730" s="1"/>
      <c r="H1730" s="1"/>
      <c r="I1730" s="1"/>
      <c r="J1730" s="1"/>
      <c r="K1730" s="1"/>
      <c r="L1730" s="1"/>
      <c r="M1730" s="1"/>
    </row>
    <row r="1731" spans="1:13" x14ac:dyDescent="0.2">
      <c r="A1731" s="30">
        <v>1.3443872012824065</v>
      </c>
      <c r="B1731" s="31">
        <v>0.73262508138837568</v>
      </c>
      <c r="C1731" s="1"/>
      <c r="D1731" s="1"/>
      <c r="E1731" s="1"/>
      <c r="F1731" s="1"/>
      <c r="G1731" s="1"/>
      <c r="H1731" s="1"/>
      <c r="I1731" s="1"/>
      <c r="J1731" s="1"/>
      <c r="K1731" s="1"/>
      <c r="L1731" s="1"/>
      <c r="M1731" s="1"/>
    </row>
    <row r="1732" spans="1:13" x14ac:dyDescent="0.2">
      <c r="A1732" s="30">
        <v>2.1443755710151402</v>
      </c>
      <c r="B1732" s="31">
        <v>2.1051989065538503</v>
      </c>
      <c r="C1732" s="1"/>
      <c r="D1732" s="1"/>
      <c r="E1732" s="1"/>
      <c r="F1732" s="1"/>
      <c r="G1732" s="1"/>
      <c r="H1732" s="1"/>
      <c r="I1732" s="1"/>
      <c r="J1732" s="1"/>
      <c r="K1732" s="1"/>
      <c r="L1732" s="1"/>
      <c r="M1732" s="1"/>
    </row>
    <row r="1733" spans="1:13" x14ac:dyDescent="0.2">
      <c r="A1733" s="30">
        <v>-1.5156804378234727</v>
      </c>
      <c r="B1733" s="31">
        <v>1.6282267796940531</v>
      </c>
      <c r="C1733" s="1"/>
      <c r="D1733" s="1"/>
      <c r="E1733" s="1"/>
      <c r="F1733" s="1"/>
      <c r="G1733" s="1"/>
      <c r="H1733" s="1"/>
      <c r="I1733" s="1"/>
      <c r="J1733" s="1"/>
      <c r="K1733" s="1"/>
      <c r="L1733" s="1"/>
      <c r="M1733" s="1"/>
    </row>
    <row r="1734" spans="1:13" x14ac:dyDescent="0.2">
      <c r="A1734" s="30">
        <v>0.5185061589166905</v>
      </c>
      <c r="B1734" s="31">
        <v>0.94608977701576569</v>
      </c>
      <c r="C1734" s="1"/>
      <c r="D1734" s="1"/>
      <c r="E1734" s="1"/>
      <c r="F1734" s="1"/>
      <c r="G1734" s="1"/>
      <c r="H1734" s="1"/>
      <c r="I1734" s="1"/>
      <c r="J1734" s="1"/>
      <c r="K1734" s="1"/>
      <c r="L1734" s="1"/>
      <c r="M1734" s="1"/>
    </row>
    <row r="1735" spans="1:13" x14ac:dyDescent="0.2">
      <c r="A1735" s="30">
        <v>2.3005713717496468</v>
      </c>
      <c r="B1735" s="31">
        <v>-0.16679486452773484</v>
      </c>
      <c r="C1735" s="1"/>
      <c r="D1735" s="1"/>
      <c r="E1735" s="1"/>
      <c r="F1735" s="1"/>
      <c r="G1735" s="1"/>
      <c r="H1735" s="1"/>
      <c r="I1735" s="1"/>
      <c r="J1735" s="1"/>
      <c r="K1735" s="1"/>
      <c r="L1735" s="1"/>
      <c r="M1735" s="1"/>
    </row>
    <row r="1736" spans="1:13" x14ac:dyDescent="0.2">
      <c r="A1736" s="30">
        <v>0.49542953604088913</v>
      </c>
      <c r="B1736" s="31">
        <v>1.610799649014528</v>
      </c>
      <c r="C1736" s="1"/>
      <c r="D1736" s="1"/>
      <c r="E1736" s="1"/>
      <c r="F1736" s="1"/>
      <c r="G1736" s="1"/>
      <c r="H1736" s="1"/>
      <c r="I1736" s="1"/>
      <c r="J1736" s="1"/>
      <c r="K1736" s="1"/>
      <c r="L1736" s="1"/>
      <c r="M1736" s="1"/>
    </row>
    <row r="1737" spans="1:13" x14ac:dyDescent="0.2">
      <c r="A1737" s="30">
        <v>2.022398773648336</v>
      </c>
      <c r="B1737" s="31">
        <v>0.70649192072584777</v>
      </c>
      <c r="C1737" s="1"/>
      <c r="D1737" s="1"/>
      <c r="E1737" s="1"/>
      <c r="F1737" s="1"/>
      <c r="G1737" s="1"/>
      <c r="H1737" s="1"/>
      <c r="I1737" s="1"/>
      <c r="J1737" s="1"/>
      <c r="K1737" s="1"/>
      <c r="L1737" s="1"/>
      <c r="M1737" s="1"/>
    </row>
    <row r="1738" spans="1:13" x14ac:dyDescent="0.2">
      <c r="A1738" s="30">
        <v>-0.31545750662884009</v>
      </c>
      <c r="B1738" s="31">
        <v>0.1607937674689307</v>
      </c>
      <c r="C1738" s="1"/>
      <c r="D1738" s="1"/>
      <c r="E1738" s="1"/>
      <c r="F1738" s="1"/>
      <c r="G1738" s="1"/>
      <c r="H1738" s="1"/>
      <c r="I1738" s="1"/>
      <c r="J1738" s="1"/>
      <c r="K1738" s="1"/>
      <c r="L1738" s="1"/>
      <c r="M1738" s="1"/>
    </row>
    <row r="1739" spans="1:13" x14ac:dyDescent="0.2">
      <c r="A1739" s="30">
        <v>2.307052312208588</v>
      </c>
      <c r="B1739" s="31">
        <v>1.0040817639242519</v>
      </c>
      <c r="C1739" s="1"/>
      <c r="D1739" s="1"/>
      <c r="E1739" s="1"/>
      <c r="F1739" s="1"/>
      <c r="G1739" s="1"/>
      <c r="H1739" s="1"/>
      <c r="I1739" s="1"/>
      <c r="J1739" s="1"/>
      <c r="K1739" s="1"/>
      <c r="L1739" s="1"/>
      <c r="M1739" s="1"/>
    </row>
    <row r="1740" spans="1:13" x14ac:dyDescent="0.2">
      <c r="A1740" s="30">
        <v>0.64750780467340829</v>
      </c>
      <c r="B1740" s="31">
        <v>1.115400949336115</v>
      </c>
      <c r="C1740" s="1"/>
      <c r="D1740" s="1"/>
      <c r="E1740" s="1"/>
      <c r="F1740" s="1"/>
      <c r="G1740" s="1"/>
      <c r="H1740" s="1"/>
      <c r="I1740" s="1"/>
      <c r="J1740" s="1"/>
      <c r="K1740" s="1"/>
      <c r="L1740" s="1"/>
      <c r="M1740" s="1"/>
    </row>
    <row r="1741" spans="1:13" x14ac:dyDescent="0.2">
      <c r="A1741" s="30">
        <v>0.156624988762321</v>
      </c>
      <c r="B1741" s="31">
        <v>0.84686341367822282</v>
      </c>
      <c r="C1741" s="1"/>
      <c r="D1741" s="1"/>
      <c r="E1741" s="1"/>
      <c r="F1741" s="1"/>
      <c r="G1741" s="1"/>
      <c r="H1741" s="1"/>
      <c r="I1741" s="1"/>
      <c r="J1741" s="1"/>
      <c r="K1741" s="1"/>
      <c r="L1741" s="1"/>
      <c r="M1741" s="1"/>
    </row>
    <row r="1742" spans="1:13" x14ac:dyDescent="0.2">
      <c r="A1742" s="30">
        <v>0.88031678657646817</v>
      </c>
      <c r="B1742" s="31">
        <v>1.7888656297027477</v>
      </c>
      <c r="C1742" s="1"/>
      <c r="D1742" s="1"/>
      <c r="E1742" s="1"/>
      <c r="F1742" s="1"/>
      <c r="G1742" s="1"/>
      <c r="H1742" s="1"/>
      <c r="I1742" s="1"/>
      <c r="J1742" s="1"/>
      <c r="K1742" s="1"/>
      <c r="L1742" s="1"/>
      <c r="M1742" s="1"/>
    </row>
    <row r="1743" spans="1:13" x14ac:dyDescent="0.2">
      <c r="A1743" s="30">
        <v>2.3873467861794131</v>
      </c>
      <c r="B1743" s="31">
        <v>0.9668305555074046</v>
      </c>
      <c r="C1743" s="1"/>
      <c r="D1743" s="1"/>
      <c r="E1743" s="1"/>
      <c r="F1743" s="1"/>
      <c r="G1743" s="1"/>
      <c r="H1743" s="1"/>
      <c r="I1743" s="1"/>
      <c r="J1743" s="1"/>
      <c r="K1743" s="1"/>
      <c r="L1743" s="1"/>
      <c r="M1743" s="1"/>
    </row>
    <row r="1744" spans="1:13" x14ac:dyDescent="0.2">
      <c r="A1744" s="30">
        <v>0.18430629469955595</v>
      </c>
      <c r="B1744" s="31">
        <v>-0.36045741210531679</v>
      </c>
      <c r="C1744" s="1"/>
      <c r="D1744" s="1"/>
      <c r="E1744" s="1"/>
      <c r="F1744" s="1"/>
      <c r="G1744" s="1"/>
      <c r="H1744" s="1"/>
      <c r="I1744" s="1"/>
      <c r="J1744" s="1"/>
      <c r="K1744" s="1"/>
      <c r="L1744" s="1"/>
      <c r="M1744" s="1"/>
    </row>
    <row r="1745" spans="1:13" x14ac:dyDescent="0.2">
      <c r="A1745" s="30">
        <v>2.7701955597515449</v>
      </c>
      <c r="B1745" s="31">
        <v>2.6181991440502177</v>
      </c>
      <c r="C1745" s="1"/>
      <c r="D1745" s="1"/>
      <c r="E1745" s="1"/>
      <c r="F1745" s="1"/>
      <c r="G1745" s="1"/>
      <c r="H1745" s="1"/>
      <c r="I1745" s="1"/>
      <c r="J1745" s="1"/>
      <c r="K1745" s="1"/>
      <c r="L1745" s="1"/>
      <c r="M1745" s="1"/>
    </row>
    <row r="1746" spans="1:13" x14ac:dyDescent="0.2">
      <c r="A1746" s="30">
        <v>6.2707156212323216</v>
      </c>
      <c r="B1746" s="31">
        <v>3.5390898211355939</v>
      </c>
      <c r="C1746" s="1"/>
      <c r="D1746" s="1"/>
      <c r="E1746" s="1"/>
      <c r="F1746" s="1"/>
      <c r="G1746" s="1"/>
      <c r="H1746" s="1"/>
      <c r="I1746" s="1"/>
      <c r="J1746" s="1"/>
      <c r="K1746" s="1"/>
      <c r="L1746" s="1"/>
      <c r="M1746" s="1"/>
    </row>
    <row r="1747" spans="1:13" x14ac:dyDescent="0.2">
      <c r="A1747" s="30">
        <v>-1.0080180009884643</v>
      </c>
      <c r="B1747" s="31">
        <v>0.56534752555069978</v>
      </c>
      <c r="C1747" s="1"/>
      <c r="D1747" s="1"/>
      <c r="E1747" s="1"/>
      <c r="F1747" s="1"/>
      <c r="G1747" s="1"/>
      <c r="H1747" s="1"/>
      <c r="I1747" s="1"/>
      <c r="J1747" s="1"/>
      <c r="K1747" s="1"/>
      <c r="L1747" s="1"/>
      <c r="M1747" s="1"/>
    </row>
    <row r="1748" spans="1:13" x14ac:dyDescent="0.2">
      <c r="A1748" s="30">
        <v>0.45575604918020329</v>
      </c>
      <c r="B1748" s="31">
        <v>-0.66126346079204312</v>
      </c>
      <c r="C1748" s="1"/>
      <c r="D1748" s="1"/>
      <c r="E1748" s="1"/>
      <c r="F1748" s="1"/>
      <c r="G1748" s="1"/>
      <c r="H1748" s="1"/>
      <c r="I1748" s="1"/>
      <c r="J1748" s="1"/>
      <c r="K1748" s="1"/>
      <c r="L1748" s="1"/>
      <c r="M1748" s="1"/>
    </row>
    <row r="1749" spans="1:13" x14ac:dyDescent="0.2">
      <c r="A1749" s="30">
        <v>-0.42717264691891443</v>
      </c>
      <c r="B1749" s="31">
        <v>0.19896032574345801</v>
      </c>
      <c r="C1749" s="1"/>
      <c r="D1749" s="1"/>
      <c r="E1749" s="1"/>
      <c r="F1749" s="1"/>
      <c r="G1749" s="1"/>
      <c r="H1749" s="1"/>
      <c r="I1749" s="1"/>
      <c r="J1749" s="1"/>
      <c r="K1749" s="1"/>
      <c r="L1749" s="1"/>
      <c r="M1749" s="1"/>
    </row>
    <row r="1750" spans="1:13" x14ac:dyDescent="0.2">
      <c r="A1750" s="30">
        <v>1.287893432337996</v>
      </c>
      <c r="B1750" s="31">
        <v>2.077692321373493</v>
      </c>
      <c r="C1750" s="1"/>
      <c r="D1750" s="1"/>
      <c r="E1750" s="1"/>
      <c r="F1750" s="1"/>
      <c r="G1750" s="1"/>
      <c r="H1750" s="1"/>
      <c r="I1750" s="1"/>
      <c r="J1750" s="1"/>
      <c r="K1750" s="1"/>
      <c r="L1750" s="1"/>
      <c r="M1750" s="1"/>
    </row>
    <row r="1751" spans="1:13" x14ac:dyDescent="0.2">
      <c r="A1751" s="30">
        <v>1.0434552829129582</v>
      </c>
      <c r="B1751" s="31">
        <v>1.2584476477444095</v>
      </c>
      <c r="C1751" s="1"/>
      <c r="D1751" s="1"/>
      <c r="E1751" s="1"/>
      <c r="F1751" s="1"/>
      <c r="G1751" s="1"/>
      <c r="H1751" s="1"/>
      <c r="I1751" s="1"/>
      <c r="J1751" s="1"/>
      <c r="K1751" s="1"/>
      <c r="L1751" s="1"/>
      <c r="M1751" s="1"/>
    </row>
    <row r="1752" spans="1:13" x14ac:dyDescent="0.2">
      <c r="A1752" s="30">
        <v>0.21427596306871788</v>
      </c>
      <c r="B1752" s="31">
        <v>0.59809289953054967</v>
      </c>
      <c r="C1752" s="1"/>
      <c r="D1752" s="1"/>
      <c r="E1752" s="1"/>
      <c r="F1752" s="1"/>
      <c r="G1752" s="1"/>
      <c r="H1752" s="1"/>
      <c r="I1752" s="1"/>
      <c r="J1752" s="1"/>
      <c r="K1752" s="1"/>
      <c r="L1752" s="1"/>
      <c r="M1752" s="1"/>
    </row>
    <row r="1753" spans="1:13" x14ac:dyDescent="0.2">
      <c r="A1753" s="30">
        <v>0.42792380533446361</v>
      </c>
      <c r="B1753" s="31">
        <v>-0.61244248423379144</v>
      </c>
      <c r="C1753" s="1"/>
      <c r="D1753" s="1"/>
      <c r="E1753" s="1"/>
      <c r="F1753" s="1"/>
      <c r="G1753" s="1"/>
      <c r="H1753" s="1"/>
      <c r="I1753" s="1"/>
      <c r="J1753" s="1"/>
      <c r="K1753" s="1"/>
      <c r="L1753" s="1"/>
      <c r="M1753" s="1"/>
    </row>
    <row r="1754" spans="1:13" x14ac:dyDescent="0.2">
      <c r="A1754" s="30">
        <v>1.8791440130762798</v>
      </c>
      <c r="B1754" s="31">
        <v>0.94709394190972362</v>
      </c>
      <c r="C1754" s="1"/>
      <c r="D1754" s="1"/>
      <c r="E1754" s="1"/>
      <c r="F1754" s="1"/>
      <c r="G1754" s="1"/>
      <c r="H1754" s="1"/>
      <c r="I1754" s="1"/>
      <c r="J1754" s="1"/>
      <c r="K1754" s="1"/>
      <c r="L1754" s="1"/>
      <c r="M1754" s="1"/>
    </row>
    <row r="1755" spans="1:13" x14ac:dyDescent="0.2">
      <c r="A1755" s="30">
        <v>2.3876971731618113</v>
      </c>
      <c r="B1755" s="31">
        <v>1.9272688428443108</v>
      </c>
      <c r="C1755" s="1"/>
      <c r="D1755" s="1"/>
      <c r="E1755" s="1"/>
      <c r="F1755" s="1"/>
      <c r="G1755" s="1"/>
      <c r="H1755" s="1"/>
      <c r="I1755" s="1"/>
      <c r="J1755" s="1"/>
      <c r="K1755" s="1"/>
      <c r="L1755" s="1"/>
      <c r="M1755" s="1"/>
    </row>
    <row r="1756" spans="1:13" x14ac:dyDescent="0.2">
      <c r="A1756" s="30">
        <v>1.4172226692851513</v>
      </c>
      <c r="B1756" s="31">
        <v>3.7436159649037268</v>
      </c>
      <c r="C1756" s="1"/>
      <c r="D1756" s="1"/>
      <c r="E1756" s="1"/>
      <c r="F1756" s="1"/>
      <c r="G1756" s="1"/>
      <c r="H1756" s="1"/>
      <c r="I1756" s="1"/>
      <c r="J1756" s="1"/>
      <c r="K1756" s="1"/>
      <c r="L1756" s="1"/>
      <c r="M1756" s="1"/>
    </row>
    <row r="1757" spans="1:13" x14ac:dyDescent="0.2">
      <c r="A1757" s="30">
        <v>-0.33498640806335656</v>
      </c>
      <c r="B1757" s="31">
        <v>3.0035941949945713</v>
      </c>
      <c r="C1757" s="1"/>
      <c r="D1757" s="1"/>
      <c r="E1757" s="1"/>
      <c r="F1757" s="1"/>
      <c r="G1757" s="1"/>
      <c r="H1757" s="1"/>
      <c r="I1757" s="1"/>
      <c r="J1757" s="1"/>
      <c r="K1757" s="1"/>
      <c r="L1757" s="1"/>
      <c r="M1757" s="1"/>
    </row>
    <row r="1758" spans="1:13" x14ac:dyDescent="0.2">
      <c r="A1758" s="30">
        <v>1.6072874669207318</v>
      </c>
      <c r="B1758" s="31">
        <v>1.7249658866761597</v>
      </c>
      <c r="C1758" s="1"/>
      <c r="D1758" s="1"/>
      <c r="E1758" s="1"/>
      <c r="F1758" s="1"/>
      <c r="G1758" s="1"/>
      <c r="H1758" s="1"/>
      <c r="I1758" s="1"/>
      <c r="J1758" s="1"/>
      <c r="K1758" s="1"/>
      <c r="L1758" s="1"/>
      <c r="M1758" s="1"/>
    </row>
    <row r="1759" spans="1:13" x14ac:dyDescent="0.2">
      <c r="A1759" s="30">
        <v>0.46338129027630548</v>
      </c>
      <c r="B1759" s="31">
        <v>2.4570304699047525</v>
      </c>
      <c r="C1759" s="1"/>
      <c r="D1759" s="1"/>
      <c r="E1759" s="1"/>
      <c r="F1759" s="1"/>
      <c r="G1759" s="1"/>
      <c r="H1759" s="1"/>
      <c r="I1759" s="1"/>
      <c r="J1759" s="1"/>
      <c r="K1759" s="1"/>
      <c r="L1759" s="1"/>
      <c r="M1759" s="1"/>
    </row>
    <row r="1760" spans="1:13" x14ac:dyDescent="0.2">
      <c r="A1760" s="30">
        <v>0.18921542193666785</v>
      </c>
      <c r="B1760" s="31">
        <v>-1.3427976879686851</v>
      </c>
      <c r="C1760" s="1"/>
      <c r="D1760" s="1"/>
      <c r="E1760" s="1"/>
      <c r="F1760" s="1"/>
      <c r="G1760" s="1"/>
      <c r="H1760" s="1"/>
      <c r="I1760" s="1"/>
      <c r="J1760" s="1"/>
      <c r="K1760" s="1"/>
      <c r="L1760" s="1"/>
      <c r="M1760" s="1"/>
    </row>
    <row r="1761" spans="1:13" x14ac:dyDescent="0.2">
      <c r="A1761" s="30">
        <v>1.8233665362636735</v>
      </c>
      <c r="B1761" s="31">
        <v>2.369741818503702</v>
      </c>
      <c r="C1761" s="1"/>
      <c r="D1761" s="1"/>
      <c r="E1761" s="1"/>
      <c r="F1761" s="1"/>
      <c r="G1761" s="1"/>
      <c r="H1761" s="1"/>
      <c r="I1761" s="1"/>
      <c r="J1761" s="1"/>
      <c r="K1761" s="1"/>
      <c r="L1761" s="1"/>
      <c r="M1761" s="1"/>
    </row>
    <row r="1762" spans="1:13" x14ac:dyDescent="0.2">
      <c r="A1762" s="30">
        <v>0.70366664025328685</v>
      </c>
      <c r="B1762" s="31">
        <v>1.5056032705165969</v>
      </c>
      <c r="C1762" s="1"/>
      <c r="D1762" s="1"/>
      <c r="E1762" s="1"/>
      <c r="F1762" s="1"/>
      <c r="G1762" s="1"/>
      <c r="H1762" s="1"/>
      <c r="I1762" s="1"/>
      <c r="J1762" s="1"/>
      <c r="K1762" s="1"/>
      <c r="L1762" s="1"/>
      <c r="M1762" s="1"/>
    </row>
    <row r="1763" spans="1:13" x14ac:dyDescent="0.2">
      <c r="A1763" s="30">
        <v>2.5398597061577979</v>
      </c>
      <c r="B1763" s="31">
        <v>1.9255003749585708</v>
      </c>
      <c r="C1763" s="1"/>
      <c r="D1763" s="1"/>
      <c r="E1763" s="1"/>
      <c r="F1763" s="1"/>
      <c r="G1763" s="1"/>
      <c r="H1763" s="1"/>
      <c r="I1763" s="1"/>
      <c r="J1763" s="1"/>
      <c r="K1763" s="1"/>
      <c r="L1763" s="1"/>
      <c r="M1763" s="1"/>
    </row>
    <row r="1764" spans="1:13" x14ac:dyDescent="0.2">
      <c r="A1764" s="30">
        <v>2.1455468385569301</v>
      </c>
      <c r="B1764" s="31">
        <v>0.28660495764653537</v>
      </c>
      <c r="C1764" s="1"/>
      <c r="D1764" s="1"/>
      <c r="E1764" s="1"/>
      <c r="F1764" s="1"/>
      <c r="G1764" s="1"/>
      <c r="H1764" s="1"/>
      <c r="I1764" s="1"/>
      <c r="J1764" s="1"/>
      <c r="K1764" s="1"/>
      <c r="L1764" s="1"/>
      <c r="M1764" s="1"/>
    </row>
    <row r="1765" spans="1:13" x14ac:dyDescent="0.2">
      <c r="A1765" s="30">
        <v>0.31210808061273398</v>
      </c>
      <c r="B1765" s="31">
        <v>1.1776048994741333</v>
      </c>
      <c r="C1765" s="1"/>
      <c r="D1765" s="1"/>
      <c r="E1765" s="1"/>
      <c r="F1765" s="1"/>
      <c r="G1765" s="1"/>
      <c r="H1765" s="1"/>
      <c r="I1765" s="1"/>
      <c r="J1765" s="1"/>
      <c r="K1765" s="1"/>
      <c r="L1765" s="1"/>
      <c r="M1765" s="1"/>
    </row>
    <row r="1766" spans="1:13" x14ac:dyDescent="0.2">
      <c r="A1766" s="30">
        <v>-1.2546355400884215</v>
      </c>
      <c r="B1766" s="31">
        <v>-0.20492807783722977</v>
      </c>
      <c r="C1766" s="1"/>
      <c r="D1766" s="1"/>
      <c r="E1766" s="1"/>
      <c r="F1766" s="1"/>
      <c r="G1766" s="1"/>
      <c r="H1766" s="1"/>
      <c r="I1766" s="1"/>
      <c r="J1766" s="1"/>
      <c r="K1766" s="1"/>
      <c r="L1766" s="1"/>
      <c r="M1766" s="1"/>
    </row>
    <row r="1767" spans="1:13" x14ac:dyDescent="0.2">
      <c r="A1767" s="30">
        <v>-1.708685159413148</v>
      </c>
      <c r="B1767" s="31">
        <v>2.019633517875504</v>
      </c>
      <c r="C1767" s="1"/>
      <c r="D1767" s="1"/>
      <c r="E1767" s="1"/>
      <c r="F1767" s="1"/>
      <c r="G1767" s="1"/>
      <c r="H1767" s="1"/>
      <c r="I1767" s="1"/>
      <c r="J1767" s="1"/>
      <c r="K1767" s="1"/>
      <c r="L1767" s="1"/>
      <c r="M1767" s="1"/>
    </row>
    <row r="1768" spans="1:13" x14ac:dyDescent="0.2">
      <c r="A1768" s="30">
        <v>0.69582801943884232</v>
      </c>
      <c r="B1768" s="31">
        <v>8.9133838369326202E-2</v>
      </c>
      <c r="C1768" s="1"/>
      <c r="D1768" s="1"/>
      <c r="E1768" s="1"/>
      <c r="F1768" s="1"/>
      <c r="G1768" s="1"/>
      <c r="H1768" s="1"/>
      <c r="I1768" s="1"/>
      <c r="J1768" s="1"/>
      <c r="K1768" s="1"/>
      <c r="L1768" s="1"/>
      <c r="M1768" s="1"/>
    </row>
    <row r="1769" spans="1:13" x14ac:dyDescent="0.2">
      <c r="A1769" s="30">
        <v>-0.95295818111205088</v>
      </c>
      <c r="B1769" s="31">
        <v>1.3410150133667453</v>
      </c>
      <c r="C1769" s="1"/>
      <c r="D1769" s="1"/>
      <c r="E1769" s="1"/>
      <c r="F1769" s="1"/>
      <c r="G1769" s="1"/>
      <c r="H1769" s="1"/>
      <c r="I1769" s="1"/>
      <c r="J1769" s="1"/>
      <c r="K1769" s="1"/>
      <c r="L1769" s="1"/>
      <c r="M1769" s="1"/>
    </row>
    <row r="1770" spans="1:13" x14ac:dyDescent="0.2">
      <c r="A1770" s="30">
        <v>4.8928882613701674</v>
      </c>
      <c r="B1770" s="31">
        <v>3.3422606802628403</v>
      </c>
      <c r="C1770" s="1"/>
      <c r="D1770" s="1"/>
      <c r="E1770" s="1"/>
      <c r="F1770" s="1"/>
      <c r="G1770" s="1"/>
      <c r="H1770" s="1"/>
      <c r="I1770" s="1"/>
      <c r="J1770" s="1"/>
      <c r="K1770" s="1"/>
      <c r="L1770" s="1"/>
      <c r="M1770" s="1"/>
    </row>
    <row r="1771" spans="1:13" x14ac:dyDescent="0.2">
      <c r="A1771" s="30">
        <v>2.0820456116820543</v>
      </c>
      <c r="B1771" s="31">
        <v>1.0827135888497947</v>
      </c>
      <c r="C1771" s="1"/>
      <c r="D1771" s="1"/>
      <c r="E1771" s="1"/>
      <c r="F1771" s="1"/>
      <c r="G1771" s="1"/>
      <c r="H1771" s="1"/>
      <c r="I1771" s="1"/>
      <c r="J1771" s="1"/>
      <c r="K1771" s="1"/>
      <c r="L1771" s="1"/>
      <c r="M1771" s="1"/>
    </row>
    <row r="1772" spans="1:13" x14ac:dyDescent="0.2">
      <c r="A1772" s="30">
        <v>1.7030573338997144</v>
      </c>
      <c r="B1772" s="31">
        <v>4.5906159528650896</v>
      </c>
      <c r="C1772" s="1"/>
      <c r="D1772" s="1"/>
      <c r="E1772" s="1"/>
      <c r="F1772" s="1"/>
      <c r="G1772" s="1"/>
      <c r="H1772" s="1"/>
      <c r="I1772" s="1"/>
      <c r="J1772" s="1"/>
      <c r="K1772" s="1"/>
      <c r="L1772" s="1"/>
      <c r="M1772" s="1"/>
    </row>
    <row r="1773" spans="1:13" x14ac:dyDescent="0.2">
      <c r="A1773" s="30">
        <v>1.5198607954670718</v>
      </c>
      <c r="B1773" s="31">
        <v>1.1198846774140507</v>
      </c>
      <c r="C1773" s="1"/>
      <c r="D1773" s="1"/>
      <c r="E1773" s="1"/>
      <c r="F1773" s="1"/>
      <c r="G1773" s="1"/>
      <c r="H1773" s="1"/>
      <c r="I1773" s="1"/>
      <c r="J1773" s="1"/>
      <c r="K1773" s="1"/>
      <c r="L1773" s="1"/>
      <c r="M1773" s="1"/>
    </row>
    <row r="1774" spans="1:13" x14ac:dyDescent="0.2">
      <c r="A1774" s="30">
        <v>2.3867736747470989</v>
      </c>
      <c r="B1774" s="31">
        <v>-2.6611473382999851E-2</v>
      </c>
      <c r="C1774" s="1"/>
      <c r="D1774" s="1"/>
      <c r="E1774" s="1"/>
      <c r="F1774" s="1"/>
      <c r="G1774" s="1"/>
      <c r="H1774" s="1"/>
      <c r="I1774" s="1"/>
      <c r="J1774" s="1"/>
      <c r="K1774" s="1"/>
      <c r="L1774" s="1"/>
      <c r="M1774" s="1"/>
    </row>
    <row r="1775" spans="1:13" x14ac:dyDescent="0.2">
      <c r="A1775" s="30">
        <v>0.42355126273778354</v>
      </c>
      <c r="B1775" s="31">
        <v>4.9136742055755498</v>
      </c>
      <c r="C1775" s="1"/>
      <c r="D1775" s="1"/>
      <c r="E1775" s="1"/>
      <c r="F1775" s="1"/>
      <c r="G1775" s="1"/>
      <c r="H1775" s="1"/>
      <c r="I1775" s="1"/>
      <c r="J1775" s="1"/>
      <c r="K1775" s="1"/>
      <c r="L1775" s="1"/>
      <c r="M1775" s="1"/>
    </row>
    <row r="1776" spans="1:13" x14ac:dyDescent="0.2">
      <c r="A1776" s="30">
        <v>-0.30053429007556731</v>
      </c>
      <c r="B1776" s="31">
        <v>1.5461642743202584</v>
      </c>
      <c r="C1776" s="1"/>
      <c r="D1776" s="1"/>
      <c r="E1776" s="1"/>
      <c r="F1776" s="1"/>
      <c r="G1776" s="1"/>
      <c r="H1776" s="1"/>
      <c r="I1776" s="1"/>
      <c r="J1776" s="1"/>
      <c r="K1776" s="1"/>
      <c r="L1776" s="1"/>
      <c r="M1776" s="1"/>
    </row>
    <row r="1777" spans="1:13" x14ac:dyDescent="0.2">
      <c r="A1777" s="30">
        <v>2.5827183844231278</v>
      </c>
      <c r="B1777" s="31">
        <v>1.4969857082200633</v>
      </c>
      <c r="C1777" s="1"/>
      <c r="D1777" s="1"/>
      <c r="E1777" s="1"/>
      <c r="F1777" s="1"/>
      <c r="G1777" s="1"/>
      <c r="H1777" s="1"/>
      <c r="I1777" s="1"/>
      <c r="J1777" s="1"/>
      <c r="K1777" s="1"/>
      <c r="L1777" s="1"/>
      <c r="M1777" s="1"/>
    </row>
    <row r="1778" spans="1:13" x14ac:dyDescent="0.2">
      <c r="A1778" s="30">
        <v>1.7405468225365728</v>
      </c>
      <c r="B1778" s="31">
        <v>-3.5662657926526009E-2</v>
      </c>
      <c r="C1778" s="1"/>
      <c r="D1778" s="1"/>
      <c r="E1778" s="1"/>
      <c r="F1778" s="1"/>
      <c r="G1778" s="1"/>
      <c r="H1778" s="1"/>
      <c r="I1778" s="1"/>
      <c r="J1778" s="1"/>
      <c r="K1778" s="1"/>
      <c r="L1778" s="1"/>
      <c r="M1778" s="1"/>
    </row>
    <row r="1779" spans="1:13" x14ac:dyDescent="0.2">
      <c r="A1779" s="30">
        <v>0.15678967264484223</v>
      </c>
      <c r="B1779" s="31">
        <v>-0.31698571863821834</v>
      </c>
      <c r="C1779" s="1"/>
      <c r="D1779" s="1"/>
      <c r="E1779" s="1"/>
      <c r="F1779" s="1"/>
      <c r="G1779" s="1"/>
      <c r="H1779" s="1"/>
      <c r="I1779" s="1"/>
      <c r="J1779" s="1"/>
      <c r="K1779" s="1"/>
      <c r="L1779" s="1"/>
      <c r="M1779" s="1"/>
    </row>
    <row r="1780" spans="1:13" x14ac:dyDescent="0.2">
      <c r="A1780" s="30">
        <v>2.6349842316749488</v>
      </c>
      <c r="B1780" s="31">
        <v>0.84992607527363617</v>
      </c>
      <c r="C1780" s="1"/>
      <c r="D1780" s="1"/>
      <c r="E1780" s="1"/>
      <c r="F1780" s="1"/>
      <c r="G1780" s="1"/>
      <c r="H1780" s="1"/>
      <c r="I1780" s="1"/>
      <c r="J1780" s="1"/>
      <c r="K1780" s="1"/>
      <c r="L1780" s="1"/>
      <c r="M1780" s="1"/>
    </row>
    <row r="1781" spans="1:13" x14ac:dyDescent="0.2">
      <c r="A1781" s="30">
        <v>1.441548656661777</v>
      </c>
      <c r="B1781" s="31">
        <v>0.65721167178144135</v>
      </c>
      <c r="C1781" s="1"/>
      <c r="D1781" s="1"/>
      <c r="E1781" s="1"/>
      <c r="F1781" s="1"/>
      <c r="G1781" s="1"/>
      <c r="H1781" s="1"/>
      <c r="I1781" s="1"/>
      <c r="J1781" s="1"/>
      <c r="K1781" s="1"/>
      <c r="L1781" s="1"/>
      <c r="M1781" s="1"/>
    </row>
    <row r="1782" spans="1:13" x14ac:dyDescent="0.2">
      <c r="A1782" s="30">
        <v>1.161859676123683</v>
      </c>
      <c r="B1782" s="31">
        <v>-1.2259080477363682E-3</v>
      </c>
      <c r="C1782" s="1"/>
      <c r="D1782" s="1"/>
      <c r="E1782" s="1"/>
      <c r="F1782" s="1"/>
      <c r="G1782" s="1"/>
      <c r="H1782" s="1"/>
      <c r="I1782" s="1"/>
      <c r="J1782" s="1"/>
      <c r="K1782" s="1"/>
      <c r="L1782" s="1"/>
      <c r="M1782" s="1"/>
    </row>
    <row r="1783" spans="1:13" x14ac:dyDescent="0.2">
      <c r="A1783" s="30">
        <v>0.69026044098442707</v>
      </c>
      <c r="B1783" s="31">
        <v>0.14489833369767524</v>
      </c>
      <c r="C1783" s="1"/>
      <c r="D1783" s="1"/>
      <c r="E1783" s="1"/>
      <c r="F1783" s="1"/>
      <c r="G1783" s="1"/>
      <c r="H1783" s="1"/>
      <c r="I1783" s="1"/>
      <c r="J1783" s="1"/>
      <c r="K1783" s="1"/>
      <c r="L1783" s="1"/>
      <c r="M1783" s="1"/>
    </row>
    <row r="1784" spans="1:13" x14ac:dyDescent="0.2">
      <c r="A1784" s="30">
        <v>0.85765832787796736</v>
      </c>
      <c r="B1784" s="31">
        <v>0.50199492188383621</v>
      </c>
      <c r="C1784" s="1"/>
      <c r="D1784" s="1"/>
      <c r="E1784" s="1"/>
      <c r="F1784" s="1"/>
      <c r="G1784" s="1"/>
      <c r="H1784" s="1"/>
      <c r="I1784" s="1"/>
      <c r="J1784" s="1"/>
      <c r="K1784" s="1"/>
      <c r="L1784" s="1"/>
      <c r="M1784" s="1"/>
    </row>
    <row r="1785" spans="1:13" x14ac:dyDescent="0.2">
      <c r="A1785" s="30">
        <v>-0.93627395461476992</v>
      </c>
      <c r="B1785" s="31">
        <v>1.384157523331331</v>
      </c>
      <c r="C1785" s="1"/>
      <c r="D1785" s="1"/>
      <c r="E1785" s="1"/>
      <c r="F1785" s="1"/>
      <c r="G1785" s="1"/>
      <c r="H1785" s="1"/>
      <c r="I1785" s="1"/>
      <c r="J1785" s="1"/>
      <c r="K1785" s="1"/>
      <c r="L1785" s="1"/>
      <c r="M1785" s="1"/>
    </row>
    <row r="1786" spans="1:13" x14ac:dyDescent="0.2">
      <c r="A1786" s="30">
        <v>1.3901650566649375</v>
      </c>
      <c r="B1786" s="31">
        <v>0.6781174451308134</v>
      </c>
      <c r="C1786" s="1"/>
      <c r="D1786" s="1"/>
      <c r="E1786" s="1"/>
      <c r="F1786" s="1"/>
      <c r="G1786" s="1"/>
      <c r="H1786" s="1"/>
      <c r="I1786" s="1"/>
      <c r="J1786" s="1"/>
      <c r="K1786" s="1"/>
      <c r="L1786" s="1"/>
      <c r="M1786" s="1"/>
    </row>
    <row r="1787" spans="1:13" x14ac:dyDescent="0.2">
      <c r="A1787" s="30">
        <v>1.3668791396910152</v>
      </c>
      <c r="B1787" s="31">
        <v>1.1179972722094511</v>
      </c>
      <c r="C1787" s="1"/>
      <c r="D1787" s="1"/>
      <c r="E1787" s="1"/>
      <c r="F1787" s="1"/>
      <c r="G1787" s="1"/>
      <c r="H1787" s="1"/>
      <c r="I1787" s="1"/>
      <c r="J1787" s="1"/>
      <c r="K1787" s="1"/>
      <c r="L1787" s="1"/>
      <c r="M1787" s="1"/>
    </row>
    <row r="1788" spans="1:13" x14ac:dyDescent="0.2">
      <c r="A1788" s="30">
        <v>-0.61660517014500094</v>
      </c>
      <c r="B1788" s="31">
        <v>1.2569528792375477</v>
      </c>
      <c r="C1788" s="1"/>
      <c r="D1788" s="1"/>
      <c r="E1788" s="1"/>
      <c r="F1788" s="1"/>
      <c r="G1788" s="1"/>
      <c r="H1788" s="1"/>
      <c r="I1788" s="1"/>
      <c r="J1788" s="1"/>
      <c r="K1788" s="1"/>
      <c r="L1788" s="1"/>
      <c r="M1788" s="1"/>
    </row>
    <row r="1789" spans="1:13" x14ac:dyDescent="0.2">
      <c r="A1789" s="30">
        <v>1.3048990041724666</v>
      </c>
      <c r="B1789" s="31">
        <v>1.0924128249898526</v>
      </c>
      <c r="C1789" s="1"/>
      <c r="D1789" s="1"/>
      <c r="E1789" s="1"/>
      <c r="F1789" s="1"/>
      <c r="G1789" s="1"/>
      <c r="H1789" s="1"/>
      <c r="I1789" s="1"/>
      <c r="J1789" s="1"/>
      <c r="K1789" s="1"/>
      <c r="L1789" s="1"/>
      <c r="M1789" s="1"/>
    </row>
    <row r="1790" spans="1:13" x14ac:dyDescent="0.2">
      <c r="A1790" s="30">
        <v>1.9882652979741953</v>
      </c>
      <c r="B1790" s="31">
        <v>0.92275083520224366</v>
      </c>
      <c r="C1790" s="1"/>
      <c r="D1790" s="1"/>
      <c r="E1790" s="1"/>
      <c r="F1790" s="1"/>
      <c r="G1790" s="1"/>
      <c r="H1790" s="1"/>
      <c r="I1790" s="1"/>
      <c r="J1790" s="1"/>
      <c r="K1790" s="1"/>
      <c r="L1790" s="1"/>
      <c r="M1790" s="1"/>
    </row>
    <row r="1791" spans="1:13" x14ac:dyDescent="0.2">
      <c r="A1791" s="30">
        <v>1.9713649453752811</v>
      </c>
      <c r="B1791" s="31">
        <v>1.78505393590684</v>
      </c>
      <c r="C1791" s="1"/>
      <c r="D1791" s="1"/>
      <c r="E1791" s="1"/>
      <c r="F1791" s="1"/>
      <c r="G1791" s="1"/>
      <c r="H1791" s="1"/>
      <c r="I1791" s="1"/>
      <c r="J1791" s="1"/>
      <c r="K1791" s="1"/>
      <c r="L1791" s="1"/>
      <c r="M1791" s="1"/>
    </row>
    <row r="1792" spans="1:13" x14ac:dyDescent="0.2">
      <c r="A1792" s="30">
        <v>1.0728446366519404</v>
      </c>
      <c r="B1792" s="31">
        <v>0.48630564441186608</v>
      </c>
      <c r="C1792" s="1"/>
      <c r="D1792" s="1"/>
      <c r="E1792" s="1"/>
      <c r="F1792" s="1"/>
      <c r="G1792" s="1"/>
      <c r="H1792" s="1"/>
      <c r="I1792" s="1"/>
      <c r="J1792" s="1"/>
      <c r="K1792" s="1"/>
      <c r="L1792" s="1"/>
      <c r="M1792" s="1"/>
    </row>
    <row r="1793" spans="1:13" x14ac:dyDescent="0.2">
      <c r="A1793" s="30">
        <v>2.231406484832227</v>
      </c>
      <c r="B1793" s="31">
        <v>-0.13578792620839431</v>
      </c>
      <c r="C1793" s="1"/>
      <c r="D1793" s="1"/>
      <c r="E1793" s="1"/>
      <c r="F1793" s="1"/>
      <c r="G1793" s="1"/>
      <c r="H1793" s="1"/>
      <c r="I1793" s="1"/>
      <c r="J1793" s="1"/>
      <c r="K1793" s="1"/>
      <c r="L1793" s="1"/>
      <c r="M1793" s="1"/>
    </row>
    <row r="1794" spans="1:13" x14ac:dyDescent="0.2">
      <c r="A1794" s="30">
        <v>-0.16695018533482109</v>
      </c>
      <c r="B1794" s="31">
        <v>0.43889759342109735</v>
      </c>
      <c r="C1794" s="1"/>
      <c r="D1794" s="1"/>
      <c r="E1794" s="1"/>
      <c r="F1794" s="1"/>
      <c r="G1794" s="1"/>
      <c r="H1794" s="1"/>
      <c r="I1794" s="1"/>
      <c r="J1794" s="1"/>
      <c r="K1794" s="1"/>
      <c r="L1794" s="1"/>
      <c r="M1794" s="1"/>
    </row>
    <row r="1795" spans="1:13" x14ac:dyDescent="0.2">
      <c r="A1795" s="30">
        <v>-1.5974309118049552</v>
      </c>
      <c r="B1795" s="31">
        <v>0.64280161242562461</v>
      </c>
      <c r="C1795" s="1"/>
      <c r="D1795" s="1"/>
      <c r="E1795" s="1"/>
      <c r="F1795" s="1"/>
      <c r="G1795" s="1"/>
      <c r="H1795" s="1"/>
      <c r="I1795" s="1"/>
      <c r="J1795" s="1"/>
      <c r="K1795" s="1"/>
      <c r="L1795" s="1"/>
      <c r="M1795" s="1"/>
    </row>
    <row r="1796" spans="1:13" x14ac:dyDescent="0.2">
      <c r="A1796" s="30">
        <v>0.47586700780714086</v>
      </c>
      <c r="B1796" s="31">
        <v>1.4672302406574578</v>
      </c>
      <c r="C1796" s="1"/>
      <c r="D1796" s="1"/>
      <c r="E1796" s="1"/>
      <c r="F1796" s="1"/>
      <c r="G1796" s="1"/>
      <c r="H1796" s="1"/>
      <c r="I1796" s="1"/>
      <c r="J1796" s="1"/>
      <c r="K1796" s="1"/>
      <c r="L1796" s="1"/>
      <c r="M1796" s="1"/>
    </row>
    <row r="1797" spans="1:13" x14ac:dyDescent="0.2">
      <c r="A1797" s="30">
        <v>9.3449799492607677E-2</v>
      </c>
      <c r="B1797" s="31">
        <v>1.6561784513100901</v>
      </c>
      <c r="C1797" s="1"/>
      <c r="D1797" s="1"/>
      <c r="E1797" s="1"/>
      <c r="F1797" s="1"/>
      <c r="G1797" s="1"/>
      <c r="H1797" s="1"/>
      <c r="I1797" s="1"/>
      <c r="J1797" s="1"/>
      <c r="K1797" s="1"/>
      <c r="L1797" s="1"/>
      <c r="M1797" s="1"/>
    </row>
    <row r="1798" spans="1:13" x14ac:dyDescent="0.2">
      <c r="A1798" s="30">
        <v>0.20586092601525519</v>
      </c>
      <c r="B1798" s="31">
        <v>-9.4858613380043977E-2</v>
      </c>
      <c r="C1798" s="1"/>
      <c r="D1798" s="1"/>
      <c r="E1798" s="1"/>
      <c r="F1798" s="1"/>
      <c r="G1798" s="1"/>
      <c r="H1798" s="1"/>
      <c r="I1798" s="1"/>
      <c r="J1798" s="1"/>
      <c r="K1798" s="1"/>
      <c r="L1798" s="1"/>
      <c r="M1798" s="1"/>
    </row>
    <row r="1799" spans="1:13" x14ac:dyDescent="0.2">
      <c r="A1799" s="30">
        <v>-0.32834423149383252</v>
      </c>
      <c r="B1799" s="31">
        <v>-7.0891760149374026</v>
      </c>
      <c r="C1799" s="1"/>
      <c r="D1799" s="1"/>
      <c r="E1799" s="1"/>
      <c r="F1799" s="1"/>
      <c r="G1799" s="1"/>
      <c r="H1799" s="1"/>
      <c r="I1799" s="1"/>
      <c r="J1799" s="1"/>
      <c r="K1799" s="1"/>
      <c r="L1799" s="1"/>
      <c r="M1799" s="1"/>
    </row>
    <row r="1800" spans="1:13" x14ac:dyDescent="0.2">
      <c r="A1800" s="30">
        <v>-0.74328373064971576</v>
      </c>
      <c r="B1800" s="31">
        <v>3.1090439716059493</v>
      </c>
      <c r="C1800" s="1"/>
      <c r="D1800" s="1"/>
      <c r="E1800" s="1"/>
      <c r="F1800" s="1"/>
      <c r="G1800" s="1"/>
      <c r="H1800" s="1"/>
      <c r="I1800" s="1"/>
      <c r="J1800" s="1"/>
      <c r="K1800" s="1"/>
      <c r="L1800" s="1"/>
      <c r="M1800" s="1"/>
    </row>
    <row r="1801" spans="1:13" x14ac:dyDescent="0.2">
      <c r="A1801" s="30">
        <v>9.8558587818831755E-2</v>
      </c>
      <c r="B1801" s="31">
        <v>0.26800764134977784</v>
      </c>
      <c r="C1801" s="1"/>
      <c r="D1801" s="1"/>
      <c r="E1801" s="1"/>
      <c r="F1801" s="1"/>
      <c r="G1801" s="1"/>
      <c r="H1801" s="1"/>
      <c r="I1801" s="1"/>
      <c r="J1801" s="1"/>
      <c r="K1801" s="1"/>
      <c r="L1801" s="1"/>
      <c r="M1801" s="1"/>
    </row>
    <row r="1802" spans="1:13" x14ac:dyDescent="0.2">
      <c r="A1802" s="30">
        <v>1.5600835718791348</v>
      </c>
      <c r="B1802" s="31">
        <v>-0.23000270829890201</v>
      </c>
      <c r="C1802" s="1"/>
      <c r="D1802" s="1"/>
      <c r="E1802" s="1"/>
      <c r="F1802" s="1"/>
      <c r="G1802" s="1"/>
      <c r="H1802" s="1"/>
      <c r="I1802" s="1"/>
      <c r="J1802" s="1"/>
      <c r="K1802" s="1"/>
      <c r="L1802" s="1"/>
      <c r="M1802" s="1"/>
    </row>
    <row r="1803" spans="1:13" x14ac:dyDescent="0.2">
      <c r="A1803" s="30">
        <v>2.6589946838983769</v>
      </c>
      <c r="B1803" s="31">
        <v>2.081585861053119</v>
      </c>
      <c r="C1803" s="1"/>
      <c r="D1803" s="1"/>
      <c r="E1803" s="1"/>
      <c r="F1803" s="1"/>
      <c r="G1803" s="1"/>
      <c r="H1803" s="1"/>
      <c r="I1803" s="1"/>
      <c r="J1803" s="1"/>
      <c r="K1803" s="1"/>
      <c r="L1803" s="1"/>
      <c r="M1803" s="1"/>
    </row>
    <row r="1804" spans="1:13" x14ac:dyDescent="0.2">
      <c r="A1804" s="30">
        <v>-2.3448698644170713</v>
      </c>
      <c r="B1804" s="31">
        <v>2.5307145275239735</v>
      </c>
      <c r="C1804" s="1"/>
      <c r="D1804" s="1"/>
      <c r="E1804" s="1"/>
      <c r="F1804" s="1"/>
      <c r="G1804" s="1"/>
      <c r="H1804" s="1"/>
      <c r="I1804" s="1"/>
      <c r="J1804" s="1"/>
      <c r="K1804" s="1"/>
      <c r="L1804" s="1"/>
      <c r="M1804" s="1"/>
    </row>
    <row r="1805" spans="1:13" x14ac:dyDescent="0.2">
      <c r="A1805" s="30">
        <v>1.7633603377508134</v>
      </c>
      <c r="B1805" s="31">
        <v>1.0633138530729296</v>
      </c>
      <c r="C1805" s="1"/>
      <c r="D1805" s="1"/>
      <c r="E1805" s="1"/>
      <c r="F1805" s="1"/>
      <c r="G1805" s="1"/>
      <c r="H1805" s="1"/>
      <c r="I1805" s="1"/>
      <c r="J1805" s="1"/>
      <c r="K1805" s="1"/>
      <c r="L1805" s="1"/>
      <c r="M1805" s="1"/>
    </row>
    <row r="1806" spans="1:13" x14ac:dyDescent="0.2">
      <c r="A1806" s="30">
        <v>2.9157126019920123</v>
      </c>
      <c r="B1806" s="31">
        <v>1.5058456512951992</v>
      </c>
      <c r="C1806" s="1"/>
      <c r="D1806" s="1"/>
      <c r="E1806" s="1"/>
      <c r="F1806" s="1"/>
      <c r="G1806" s="1"/>
      <c r="H1806" s="1"/>
      <c r="I1806" s="1"/>
      <c r="J1806" s="1"/>
      <c r="K1806" s="1"/>
      <c r="L1806" s="1"/>
      <c r="M1806" s="1"/>
    </row>
    <row r="1807" spans="1:13" x14ac:dyDescent="0.2">
      <c r="A1807" s="30">
        <v>1.2302014964225751</v>
      </c>
      <c r="B1807" s="31">
        <v>0.44484506350173803</v>
      </c>
      <c r="C1807" s="1"/>
      <c r="D1807" s="1"/>
      <c r="E1807" s="1"/>
      <c r="F1807" s="1"/>
      <c r="G1807" s="1"/>
      <c r="H1807" s="1"/>
      <c r="I1807" s="1"/>
      <c r="J1807" s="1"/>
      <c r="K1807" s="1"/>
      <c r="L1807" s="1"/>
      <c r="M1807" s="1"/>
    </row>
    <row r="1808" spans="1:13" x14ac:dyDescent="0.2">
      <c r="A1808" s="30">
        <v>-0.16263824672166116</v>
      </c>
      <c r="B1808" s="31">
        <v>-0.47626116390582629</v>
      </c>
      <c r="C1808" s="1"/>
      <c r="D1808" s="1"/>
      <c r="E1808" s="1"/>
      <c r="F1808" s="1"/>
      <c r="G1808" s="1"/>
      <c r="H1808" s="1"/>
      <c r="I1808" s="1"/>
      <c r="J1808" s="1"/>
      <c r="K1808" s="1"/>
      <c r="L1808" s="1"/>
      <c r="M1808" s="1"/>
    </row>
    <row r="1809" spans="1:13" x14ac:dyDescent="0.2">
      <c r="A1809" s="30">
        <v>-0.46204836403946614</v>
      </c>
      <c r="B1809" s="31">
        <v>0.23346629014849807</v>
      </c>
      <c r="C1809" s="1"/>
      <c r="D1809" s="1"/>
      <c r="E1809" s="1"/>
      <c r="F1809" s="1"/>
      <c r="G1809" s="1"/>
      <c r="H1809" s="1"/>
      <c r="I1809" s="1"/>
      <c r="J1809" s="1"/>
      <c r="K1809" s="1"/>
      <c r="L1809" s="1"/>
      <c r="M1809" s="1"/>
    </row>
    <row r="1810" spans="1:13" x14ac:dyDescent="0.2">
      <c r="A1810" s="30">
        <v>1.9567323418058402</v>
      </c>
      <c r="B1810" s="31">
        <v>1.3822827457660958</v>
      </c>
      <c r="C1810" s="1"/>
      <c r="D1810" s="1"/>
      <c r="E1810" s="1"/>
      <c r="F1810" s="1"/>
      <c r="G1810" s="1"/>
      <c r="H1810" s="1"/>
      <c r="I1810" s="1"/>
      <c r="J1810" s="1"/>
      <c r="K1810" s="1"/>
      <c r="L1810" s="1"/>
      <c r="M1810" s="1"/>
    </row>
    <row r="1811" spans="1:13" x14ac:dyDescent="0.2">
      <c r="A1811" s="30">
        <v>5.1511792346935659</v>
      </c>
      <c r="B1811" s="31">
        <v>0.70993220762835796</v>
      </c>
      <c r="C1811" s="1"/>
      <c r="D1811" s="1"/>
      <c r="E1811" s="1"/>
      <c r="F1811" s="1"/>
      <c r="G1811" s="1"/>
      <c r="H1811" s="1"/>
      <c r="I1811" s="1"/>
      <c r="J1811" s="1"/>
      <c r="K1811" s="1"/>
      <c r="L1811" s="1"/>
      <c r="M1811" s="1"/>
    </row>
    <row r="1812" spans="1:13" x14ac:dyDescent="0.2">
      <c r="A1812" s="30">
        <v>3.9386631803120147</v>
      </c>
      <c r="B1812" s="31">
        <v>-0.16733577892290663</v>
      </c>
      <c r="C1812" s="1"/>
      <c r="D1812" s="1"/>
      <c r="E1812" s="1"/>
      <c r="F1812" s="1"/>
      <c r="G1812" s="1"/>
      <c r="H1812" s="1"/>
      <c r="I1812" s="1"/>
      <c r="J1812" s="1"/>
      <c r="K1812" s="1"/>
      <c r="L1812" s="1"/>
      <c r="M1812" s="1"/>
    </row>
    <row r="1813" spans="1:13" x14ac:dyDescent="0.2">
      <c r="A1813" s="30">
        <v>1.8381911671101765</v>
      </c>
      <c r="B1813" s="31">
        <v>1.8142491315377496</v>
      </c>
      <c r="C1813" s="1"/>
      <c r="D1813" s="1"/>
      <c r="E1813" s="1"/>
      <c r="F1813" s="1"/>
      <c r="G1813" s="1"/>
      <c r="H1813" s="1"/>
      <c r="I1813" s="1"/>
      <c r="J1813" s="1"/>
      <c r="K1813" s="1"/>
      <c r="L1813" s="1"/>
      <c r="M1813" s="1"/>
    </row>
    <row r="1814" spans="1:13" x14ac:dyDescent="0.2">
      <c r="A1814" s="30">
        <v>1.0309419350113354</v>
      </c>
      <c r="B1814" s="31">
        <v>0.8463663396086929</v>
      </c>
      <c r="C1814" s="1"/>
      <c r="D1814" s="1"/>
      <c r="E1814" s="1"/>
      <c r="F1814" s="1"/>
      <c r="G1814" s="1"/>
      <c r="H1814" s="1"/>
      <c r="I1814" s="1"/>
      <c r="J1814" s="1"/>
      <c r="K1814" s="1"/>
      <c r="L1814" s="1"/>
      <c r="M1814" s="1"/>
    </row>
    <row r="1815" spans="1:13" x14ac:dyDescent="0.2">
      <c r="A1815" s="30">
        <v>1.2188525892820656</v>
      </c>
      <c r="B1815" s="31">
        <v>1.5650806935380457E-2</v>
      </c>
      <c r="C1815" s="1"/>
      <c r="D1815" s="1"/>
      <c r="E1815" s="1"/>
      <c r="F1815" s="1"/>
      <c r="G1815" s="1"/>
      <c r="H1815" s="1"/>
      <c r="I1815" s="1"/>
      <c r="J1815" s="1"/>
      <c r="K1815" s="1"/>
      <c r="L1815" s="1"/>
      <c r="M1815" s="1"/>
    </row>
    <row r="1816" spans="1:13" x14ac:dyDescent="0.2">
      <c r="A1816" s="30">
        <v>-0.84071209963016735</v>
      </c>
      <c r="B1816" s="31">
        <v>0.64433644024282544</v>
      </c>
      <c r="C1816" s="1"/>
      <c r="D1816" s="1"/>
      <c r="E1816" s="1"/>
      <c r="F1816" s="1"/>
      <c r="G1816" s="1"/>
      <c r="H1816" s="1"/>
      <c r="I1816" s="1"/>
      <c r="J1816" s="1"/>
      <c r="K1816" s="1"/>
      <c r="L1816" s="1"/>
      <c r="M1816" s="1"/>
    </row>
    <row r="1817" spans="1:13" x14ac:dyDescent="0.2">
      <c r="A1817" s="30">
        <v>-0.75477858773859774</v>
      </c>
      <c r="B1817" s="31">
        <v>0.45106477895085506</v>
      </c>
      <c r="C1817" s="1"/>
      <c r="D1817" s="1"/>
      <c r="E1817" s="1"/>
      <c r="F1817" s="1"/>
      <c r="G1817" s="1"/>
      <c r="H1817" s="1"/>
      <c r="I1817" s="1"/>
      <c r="J1817" s="1"/>
      <c r="K1817" s="1"/>
      <c r="L1817" s="1"/>
      <c r="M1817" s="1"/>
    </row>
    <row r="1818" spans="1:13" x14ac:dyDescent="0.2">
      <c r="A1818" s="30">
        <v>0.78303161845723479</v>
      </c>
      <c r="B1818" s="31">
        <v>0.92922991321687998</v>
      </c>
      <c r="C1818" s="1"/>
      <c r="D1818" s="1"/>
      <c r="E1818" s="1"/>
      <c r="F1818" s="1"/>
      <c r="G1818" s="1"/>
      <c r="H1818" s="1"/>
      <c r="I1818" s="1"/>
      <c r="J1818" s="1"/>
      <c r="K1818" s="1"/>
      <c r="L1818" s="1"/>
      <c r="M1818" s="1"/>
    </row>
    <row r="1819" spans="1:13" x14ac:dyDescent="0.2">
      <c r="A1819" s="30">
        <v>0.29922945926346978</v>
      </c>
      <c r="B1819" s="31">
        <v>2.1343393694662947</v>
      </c>
      <c r="C1819" s="1"/>
      <c r="D1819" s="1"/>
      <c r="E1819" s="1"/>
      <c r="F1819" s="1"/>
      <c r="G1819" s="1"/>
      <c r="H1819" s="1"/>
      <c r="I1819" s="1"/>
      <c r="J1819" s="1"/>
      <c r="K1819" s="1"/>
      <c r="L1819" s="1"/>
      <c r="M1819" s="1"/>
    </row>
    <row r="1820" spans="1:13" x14ac:dyDescent="0.2">
      <c r="A1820" s="30">
        <v>2.0984242848257382</v>
      </c>
      <c r="B1820" s="31">
        <v>-4.12387081039014E-2</v>
      </c>
      <c r="C1820" s="1"/>
      <c r="D1820" s="1"/>
      <c r="E1820" s="1"/>
      <c r="F1820" s="1"/>
      <c r="G1820" s="1"/>
      <c r="H1820" s="1"/>
      <c r="I1820" s="1"/>
      <c r="J1820" s="1"/>
      <c r="K1820" s="1"/>
      <c r="L1820" s="1"/>
      <c r="M1820" s="1"/>
    </row>
    <row r="1821" spans="1:13" x14ac:dyDescent="0.2">
      <c r="A1821" s="30">
        <v>-0.38924168541395421</v>
      </c>
      <c r="B1821" s="31">
        <v>0.94898576961030767</v>
      </c>
      <c r="C1821" s="1"/>
      <c r="D1821" s="1"/>
      <c r="E1821" s="1"/>
      <c r="F1821" s="1"/>
      <c r="G1821" s="1"/>
      <c r="H1821" s="1"/>
      <c r="I1821" s="1"/>
      <c r="J1821" s="1"/>
      <c r="K1821" s="1"/>
      <c r="L1821" s="1"/>
      <c r="M1821" s="1"/>
    </row>
    <row r="1822" spans="1:13" x14ac:dyDescent="0.2">
      <c r="A1822" s="30">
        <v>-0.59501346072238148</v>
      </c>
      <c r="B1822" s="31">
        <v>0.76293977439559035</v>
      </c>
      <c r="C1822" s="1"/>
      <c r="D1822" s="1"/>
      <c r="E1822" s="1"/>
      <c r="F1822" s="1"/>
      <c r="G1822" s="1"/>
      <c r="H1822" s="1"/>
      <c r="I1822" s="1"/>
      <c r="J1822" s="1"/>
      <c r="K1822" s="1"/>
      <c r="L1822" s="1"/>
      <c r="M1822" s="1"/>
    </row>
    <row r="1823" spans="1:13" x14ac:dyDescent="0.2">
      <c r="A1823" s="30">
        <v>0.2629081794902064</v>
      </c>
      <c r="B1823" s="31">
        <v>0.65799993845485405</v>
      </c>
      <c r="C1823" s="1"/>
      <c r="D1823" s="1"/>
      <c r="E1823" s="1"/>
      <c r="F1823" s="1"/>
      <c r="G1823" s="1"/>
      <c r="H1823" s="1"/>
      <c r="I1823" s="1"/>
      <c r="J1823" s="1"/>
      <c r="K1823" s="1"/>
      <c r="L1823" s="1"/>
      <c r="M1823" s="1"/>
    </row>
    <row r="1824" spans="1:13" x14ac:dyDescent="0.2">
      <c r="A1824" s="30">
        <v>2.4747042625958042</v>
      </c>
      <c r="B1824" s="31">
        <v>-0.36322048542885321</v>
      </c>
      <c r="C1824" s="1"/>
      <c r="D1824" s="1"/>
      <c r="E1824" s="1"/>
      <c r="F1824" s="1"/>
      <c r="G1824" s="1"/>
      <c r="H1824" s="1"/>
      <c r="I1824" s="1"/>
      <c r="J1824" s="1"/>
      <c r="K1824" s="1"/>
      <c r="L1824" s="1"/>
      <c r="M1824" s="1"/>
    </row>
    <row r="1825" spans="1:13" x14ac:dyDescent="0.2">
      <c r="A1825" s="30">
        <v>0.94784725515530055</v>
      </c>
      <c r="B1825" s="31">
        <v>0.65276121745003035</v>
      </c>
      <c r="C1825" s="1"/>
      <c r="D1825" s="1"/>
      <c r="E1825" s="1"/>
      <c r="F1825" s="1"/>
      <c r="G1825" s="1"/>
      <c r="H1825" s="1"/>
      <c r="I1825" s="1"/>
      <c r="J1825" s="1"/>
      <c r="K1825" s="1"/>
      <c r="L1825" s="1"/>
      <c r="M1825" s="1"/>
    </row>
    <row r="1826" spans="1:13" x14ac:dyDescent="0.2">
      <c r="A1826" s="30">
        <v>0.31283571843230629</v>
      </c>
      <c r="B1826" s="31">
        <v>2.2409035867367617</v>
      </c>
      <c r="C1826" s="1"/>
      <c r="D1826" s="1"/>
      <c r="E1826" s="1"/>
      <c r="F1826" s="1"/>
      <c r="G1826" s="1"/>
      <c r="H1826" s="1"/>
      <c r="I1826" s="1"/>
      <c r="J1826" s="1"/>
      <c r="K1826" s="1"/>
      <c r="L1826" s="1"/>
      <c r="M1826" s="1"/>
    </row>
    <row r="1827" spans="1:13" x14ac:dyDescent="0.2">
      <c r="A1827" s="30">
        <v>-2.2053505199492673</v>
      </c>
      <c r="B1827" s="31">
        <v>0.73197908079324647</v>
      </c>
      <c r="C1827" s="1"/>
      <c r="D1827" s="1"/>
      <c r="E1827" s="1"/>
      <c r="F1827" s="1"/>
      <c r="G1827" s="1"/>
      <c r="H1827" s="1"/>
      <c r="I1827" s="1"/>
      <c r="J1827" s="1"/>
      <c r="K1827" s="1"/>
      <c r="L1827" s="1"/>
      <c r="M1827" s="1"/>
    </row>
    <row r="1828" spans="1:13" x14ac:dyDescent="0.2">
      <c r="A1828" s="30">
        <v>2.3524721797697068</v>
      </c>
      <c r="B1828" s="31">
        <v>9.8711079462943996E-2</v>
      </c>
      <c r="C1828" s="1"/>
      <c r="D1828" s="1"/>
      <c r="E1828" s="1"/>
      <c r="F1828" s="1"/>
      <c r="G1828" s="1"/>
      <c r="H1828" s="1"/>
      <c r="I1828" s="1"/>
      <c r="J1828" s="1"/>
      <c r="K1828" s="1"/>
      <c r="L1828" s="1"/>
      <c r="M1828" s="1"/>
    </row>
    <row r="1829" spans="1:13" x14ac:dyDescent="0.2">
      <c r="A1829" s="30">
        <v>0.15169754332904772</v>
      </c>
      <c r="B1829" s="31">
        <v>1.2100147576794666</v>
      </c>
      <c r="C1829" s="1"/>
      <c r="D1829" s="1"/>
      <c r="E1829" s="1"/>
      <c r="F1829" s="1"/>
      <c r="G1829" s="1"/>
      <c r="H1829" s="1"/>
      <c r="I1829" s="1"/>
      <c r="J1829" s="1"/>
      <c r="K1829" s="1"/>
      <c r="L1829" s="1"/>
      <c r="M1829" s="1"/>
    </row>
    <row r="1830" spans="1:13" x14ac:dyDescent="0.2">
      <c r="A1830" s="30">
        <v>-0.796505764462489</v>
      </c>
      <c r="B1830" s="31">
        <v>0.72619108864295723</v>
      </c>
      <c r="C1830" s="1"/>
      <c r="D1830" s="1"/>
      <c r="E1830" s="1"/>
      <c r="F1830" s="1"/>
      <c r="G1830" s="1"/>
      <c r="H1830" s="1"/>
      <c r="I1830" s="1"/>
      <c r="J1830" s="1"/>
      <c r="K1830" s="1"/>
      <c r="L1830" s="1"/>
      <c r="M1830" s="1"/>
    </row>
    <row r="1831" spans="1:13" x14ac:dyDescent="0.2">
      <c r="A1831" s="30">
        <v>1.9662809683251687</v>
      </c>
      <c r="B1831" s="31">
        <v>0.70493774578318047</v>
      </c>
      <c r="C1831" s="1"/>
      <c r="D1831" s="1"/>
      <c r="E1831" s="1"/>
      <c r="F1831" s="1"/>
      <c r="G1831" s="1"/>
      <c r="H1831" s="1"/>
      <c r="I1831" s="1"/>
      <c r="J1831" s="1"/>
      <c r="K1831" s="1"/>
      <c r="L1831" s="1"/>
      <c r="M1831" s="1"/>
    </row>
    <row r="1832" spans="1:13" x14ac:dyDescent="0.2">
      <c r="A1832" s="30">
        <v>-2.0860484449762691</v>
      </c>
      <c r="B1832" s="31">
        <v>1.3862483544305235</v>
      </c>
      <c r="C1832" s="1"/>
      <c r="D1832" s="1"/>
      <c r="E1832" s="1"/>
      <c r="F1832" s="1"/>
      <c r="G1832" s="1"/>
      <c r="H1832" s="1"/>
      <c r="I1832" s="1"/>
      <c r="J1832" s="1"/>
      <c r="K1832" s="1"/>
      <c r="L1832" s="1"/>
      <c r="M1832" s="1"/>
    </row>
    <row r="1833" spans="1:13" x14ac:dyDescent="0.2">
      <c r="A1833" s="30">
        <v>3.2683047034177237</v>
      </c>
      <c r="B1833" s="31">
        <v>1.4344420085057181</v>
      </c>
      <c r="C1833" s="1"/>
      <c r="D1833" s="1"/>
      <c r="E1833" s="1"/>
      <c r="F1833" s="1"/>
      <c r="G1833" s="1"/>
      <c r="H1833" s="1"/>
      <c r="I1833" s="1"/>
      <c r="J1833" s="1"/>
      <c r="K1833" s="1"/>
      <c r="L1833" s="1"/>
      <c r="M1833" s="1"/>
    </row>
    <row r="1834" spans="1:13" x14ac:dyDescent="0.2">
      <c r="A1834" s="30">
        <v>0.83073762874158275</v>
      </c>
      <c r="B1834" s="31">
        <v>2.4545212208320448</v>
      </c>
      <c r="C1834" s="1"/>
      <c r="D1834" s="1"/>
      <c r="E1834" s="1"/>
      <c r="F1834" s="1"/>
      <c r="G1834" s="1"/>
      <c r="H1834" s="1"/>
      <c r="I1834" s="1"/>
      <c r="J1834" s="1"/>
      <c r="K1834" s="1"/>
      <c r="L1834" s="1"/>
      <c r="M1834" s="1"/>
    </row>
    <row r="1835" spans="1:13" x14ac:dyDescent="0.2">
      <c r="A1835" s="30">
        <v>-0.68853742877647384</v>
      </c>
      <c r="B1835" s="31">
        <v>3.1635646341855672E-2</v>
      </c>
      <c r="C1835" s="1"/>
      <c r="D1835" s="1"/>
      <c r="E1835" s="1"/>
      <c r="F1835" s="1"/>
      <c r="G1835" s="1"/>
      <c r="H1835" s="1"/>
      <c r="I1835" s="1"/>
      <c r="J1835" s="1"/>
      <c r="K1835" s="1"/>
      <c r="L1835" s="1"/>
      <c r="M1835" s="1"/>
    </row>
    <row r="1836" spans="1:13" x14ac:dyDescent="0.2">
      <c r="A1836" s="30">
        <v>0.76223692637351992</v>
      </c>
      <c r="B1836" s="31">
        <v>2.4011583982153573</v>
      </c>
      <c r="C1836" s="1"/>
      <c r="D1836" s="1"/>
      <c r="E1836" s="1"/>
      <c r="F1836" s="1"/>
      <c r="G1836" s="1"/>
      <c r="H1836" s="1"/>
      <c r="I1836" s="1"/>
      <c r="J1836" s="1"/>
      <c r="K1836" s="1"/>
      <c r="L1836" s="1"/>
      <c r="M1836" s="1"/>
    </row>
    <row r="1837" spans="1:13" x14ac:dyDescent="0.2">
      <c r="A1837" s="30">
        <v>0.36346708134293859</v>
      </c>
      <c r="B1837" s="31">
        <v>-1.1472244780136527</v>
      </c>
      <c r="C1837" s="1"/>
      <c r="D1837" s="1"/>
      <c r="E1837" s="1"/>
      <c r="F1837" s="1"/>
      <c r="G1837" s="1"/>
      <c r="H1837" s="1"/>
      <c r="I1837" s="1"/>
      <c r="J1837" s="1"/>
      <c r="K1837" s="1"/>
      <c r="L1837" s="1"/>
      <c r="M1837" s="1"/>
    </row>
    <row r="1838" spans="1:13" x14ac:dyDescent="0.2">
      <c r="A1838" s="30">
        <v>3.0719848286503928</v>
      </c>
      <c r="B1838" s="31">
        <v>0.35607543032648625</v>
      </c>
      <c r="C1838" s="1"/>
      <c r="D1838" s="1"/>
      <c r="E1838" s="1"/>
      <c r="F1838" s="1"/>
      <c r="G1838" s="1"/>
      <c r="H1838" s="1"/>
      <c r="I1838" s="1"/>
      <c r="J1838" s="1"/>
      <c r="K1838" s="1"/>
      <c r="L1838" s="1"/>
      <c r="M1838" s="1"/>
    </row>
    <row r="1839" spans="1:13" x14ac:dyDescent="0.2">
      <c r="A1839" s="30">
        <v>1.5474981588432164</v>
      </c>
      <c r="B1839" s="31">
        <v>1.2684596589658099</v>
      </c>
      <c r="C1839" s="1"/>
      <c r="D1839" s="1"/>
      <c r="E1839" s="1"/>
      <c r="F1839" s="1"/>
      <c r="G1839" s="1"/>
      <c r="H1839" s="1"/>
      <c r="I1839" s="1"/>
      <c r="J1839" s="1"/>
      <c r="K1839" s="1"/>
      <c r="L1839" s="1"/>
      <c r="M1839" s="1"/>
    </row>
    <row r="1840" spans="1:13" x14ac:dyDescent="0.2">
      <c r="A1840" s="30">
        <v>0.52029117483324083</v>
      </c>
      <c r="B1840" s="31">
        <v>-1.5789501362359046</v>
      </c>
      <c r="C1840" s="1"/>
      <c r="D1840" s="1"/>
      <c r="E1840" s="1"/>
      <c r="F1840" s="1"/>
      <c r="G1840" s="1"/>
      <c r="H1840" s="1"/>
      <c r="I1840" s="1"/>
      <c r="J1840" s="1"/>
      <c r="K1840" s="1"/>
      <c r="L1840" s="1"/>
      <c r="M1840" s="1"/>
    </row>
    <row r="1841" spans="1:13" x14ac:dyDescent="0.2">
      <c r="A1841" s="30">
        <v>0.82931054346109401</v>
      </c>
      <c r="B1841" s="31">
        <v>-5.8138476651534692</v>
      </c>
      <c r="C1841" s="1"/>
      <c r="D1841" s="1"/>
      <c r="E1841" s="1"/>
      <c r="F1841" s="1"/>
      <c r="G1841" s="1"/>
      <c r="H1841" s="1"/>
      <c r="I1841" s="1"/>
      <c r="J1841" s="1"/>
      <c r="K1841" s="1"/>
      <c r="L1841" s="1"/>
      <c r="M1841" s="1"/>
    </row>
    <row r="1842" spans="1:13" x14ac:dyDescent="0.2">
      <c r="A1842" s="30">
        <v>1.4458264992807983</v>
      </c>
      <c r="B1842" s="31">
        <v>0.38698760643158847</v>
      </c>
      <c r="C1842" s="1"/>
      <c r="D1842" s="1"/>
      <c r="E1842" s="1"/>
      <c r="F1842" s="1"/>
      <c r="G1842" s="1"/>
      <c r="H1842" s="1"/>
      <c r="I1842" s="1"/>
      <c r="J1842" s="1"/>
      <c r="K1842" s="1"/>
      <c r="L1842" s="1"/>
      <c r="M1842" s="1"/>
    </row>
    <row r="1843" spans="1:13" x14ac:dyDescent="0.2">
      <c r="A1843" s="30">
        <v>0.26733572361437707</v>
      </c>
      <c r="B1843" s="31">
        <v>-3.5922860287716354</v>
      </c>
      <c r="C1843" s="1"/>
      <c r="D1843" s="1"/>
      <c r="E1843" s="1"/>
      <c r="F1843" s="1"/>
      <c r="G1843" s="1"/>
      <c r="H1843" s="1"/>
      <c r="I1843" s="1"/>
      <c r="J1843" s="1"/>
      <c r="K1843" s="1"/>
      <c r="L1843" s="1"/>
      <c r="M1843" s="1"/>
    </row>
    <row r="1844" spans="1:13" x14ac:dyDescent="0.2">
      <c r="A1844" s="30">
        <v>-0.82814014475922204</v>
      </c>
      <c r="B1844" s="31">
        <v>2.4087761749977359</v>
      </c>
      <c r="C1844" s="1"/>
      <c r="D1844" s="1"/>
      <c r="E1844" s="1"/>
      <c r="F1844" s="1"/>
      <c r="G1844" s="1"/>
      <c r="H1844" s="1"/>
      <c r="I1844" s="1"/>
      <c r="J1844" s="1"/>
      <c r="K1844" s="1"/>
      <c r="L1844" s="1"/>
      <c r="M1844" s="1"/>
    </row>
    <row r="1845" spans="1:13" x14ac:dyDescent="0.2">
      <c r="A1845" s="30">
        <v>0.78229249004403001</v>
      </c>
      <c r="B1845" s="31">
        <v>2.5463908561282027</v>
      </c>
      <c r="C1845" s="1"/>
      <c r="D1845" s="1"/>
      <c r="E1845" s="1"/>
      <c r="F1845" s="1"/>
      <c r="G1845" s="1"/>
      <c r="H1845" s="1"/>
      <c r="I1845" s="1"/>
      <c r="J1845" s="1"/>
      <c r="K1845" s="1"/>
      <c r="L1845" s="1"/>
      <c r="M1845" s="1"/>
    </row>
    <row r="1846" spans="1:13" x14ac:dyDescent="0.2">
      <c r="A1846" s="30">
        <v>-0.35518866016149031</v>
      </c>
      <c r="B1846" s="31">
        <v>0.41628830012179763</v>
      </c>
      <c r="C1846" s="1"/>
      <c r="D1846" s="1"/>
      <c r="E1846" s="1"/>
      <c r="F1846" s="1"/>
      <c r="G1846" s="1"/>
      <c r="H1846" s="1"/>
      <c r="I1846" s="1"/>
      <c r="J1846" s="1"/>
      <c r="K1846" s="1"/>
      <c r="L1846" s="1"/>
      <c r="M1846" s="1"/>
    </row>
    <row r="1847" spans="1:13" x14ac:dyDescent="0.2">
      <c r="A1847" s="30">
        <v>2.5398547953280541</v>
      </c>
      <c r="B1847" s="31">
        <v>1.2471561868163497</v>
      </c>
      <c r="C1847" s="1"/>
      <c r="D1847" s="1"/>
      <c r="E1847" s="1"/>
      <c r="F1847" s="1"/>
      <c r="G1847" s="1"/>
      <c r="H1847" s="1"/>
      <c r="I1847" s="1"/>
      <c r="J1847" s="1"/>
      <c r="K1847" s="1"/>
      <c r="L1847" s="1"/>
      <c r="M1847" s="1"/>
    </row>
    <row r="1848" spans="1:13" x14ac:dyDescent="0.2">
      <c r="A1848" s="30">
        <v>-1.4752328063221709</v>
      </c>
      <c r="B1848" s="31">
        <v>2.1666593395855749</v>
      </c>
      <c r="C1848" s="1"/>
      <c r="D1848" s="1"/>
      <c r="E1848" s="1"/>
      <c r="F1848" s="1"/>
      <c r="G1848" s="1"/>
      <c r="H1848" s="1"/>
      <c r="I1848" s="1"/>
      <c r="J1848" s="1"/>
      <c r="K1848" s="1"/>
      <c r="L1848" s="1"/>
      <c r="M1848" s="1"/>
    </row>
    <row r="1849" spans="1:13" x14ac:dyDescent="0.2">
      <c r="A1849" s="30">
        <v>0.73217073009820499</v>
      </c>
      <c r="B1849" s="31">
        <v>1.1788406978588195</v>
      </c>
      <c r="C1849" s="1"/>
      <c r="D1849" s="1"/>
      <c r="E1849" s="1"/>
      <c r="F1849" s="1"/>
      <c r="G1849" s="1"/>
      <c r="H1849" s="1"/>
      <c r="I1849" s="1"/>
      <c r="J1849" s="1"/>
      <c r="K1849" s="1"/>
      <c r="L1849" s="1"/>
      <c r="M1849" s="1"/>
    </row>
    <row r="1850" spans="1:13" x14ac:dyDescent="0.2">
      <c r="A1850" s="30">
        <v>2.2978396869860789</v>
      </c>
      <c r="B1850" s="31">
        <v>0.4229627425891086</v>
      </c>
      <c r="C1850" s="1"/>
      <c r="D1850" s="1"/>
      <c r="E1850" s="1"/>
      <c r="F1850" s="1"/>
      <c r="G1850" s="1"/>
      <c r="H1850" s="1"/>
      <c r="I1850" s="1"/>
      <c r="J1850" s="1"/>
      <c r="K1850" s="1"/>
      <c r="L1850" s="1"/>
      <c r="M1850" s="1"/>
    </row>
    <row r="1851" spans="1:13" x14ac:dyDescent="0.2">
      <c r="A1851" s="30">
        <v>-1.6999390129897161</v>
      </c>
      <c r="B1851" s="31">
        <v>2.6979308593551989</v>
      </c>
      <c r="C1851" s="1"/>
      <c r="D1851" s="1"/>
      <c r="E1851" s="1"/>
      <c r="F1851" s="1"/>
      <c r="G1851" s="1"/>
      <c r="H1851" s="1"/>
      <c r="I1851" s="1"/>
      <c r="J1851" s="1"/>
      <c r="K1851" s="1"/>
      <c r="L1851" s="1"/>
      <c r="M1851" s="1"/>
    </row>
    <row r="1852" spans="1:13" x14ac:dyDescent="0.2">
      <c r="A1852" s="30">
        <v>-1.3367077314942395</v>
      </c>
      <c r="B1852" s="31">
        <v>0.72161443081549559</v>
      </c>
      <c r="C1852" s="1"/>
      <c r="D1852" s="1"/>
      <c r="E1852" s="1"/>
      <c r="F1852" s="1"/>
      <c r="G1852" s="1"/>
      <c r="H1852" s="1"/>
      <c r="I1852" s="1"/>
      <c r="J1852" s="1"/>
      <c r="K1852" s="1"/>
      <c r="L1852" s="1"/>
      <c r="M1852" s="1"/>
    </row>
    <row r="1853" spans="1:13" x14ac:dyDescent="0.2">
      <c r="A1853" s="30">
        <v>-2.6092249258030473</v>
      </c>
      <c r="B1853" s="31">
        <v>0.73567858748543169</v>
      </c>
      <c r="C1853" s="1"/>
      <c r="D1853" s="1"/>
      <c r="E1853" s="1"/>
      <c r="F1853" s="1"/>
      <c r="G1853" s="1"/>
      <c r="H1853" s="1"/>
      <c r="I1853" s="1"/>
      <c r="J1853" s="1"/>
      <c r="K1853" s="1"/>
      <c r="L1853" s="1"/>
      <c r="M1853" s="1"/>
    </row>
    <row r="1854" spans="1:13" x14ac:dyDescent="0.2">
      <c r="A1854" s="30">
        <v>1.9514366974692638</v>
      </c>
      <c r="B1854" s="31">
        <v>0.22175291000896946</v>
      </c>
      <c r="C1854" s="1"/>
      <c r="D1854" s="1"/>
      <c r="E1854" s="1"/>
      <c r="F1854" s="1"/>
      <c r="G1854" s="1"/>
      <c r="H1854" s="1"/>
      <c r="I1854" s="1"/>
      <c r="J1854" s="1"/>
      <c r="K1854" s="1"/>
      <c r="L1854" s="1"/>
      <c r="M1854" s="1"/>
    </row>
    <row r="1855" spans="1:13" x14ac:dyDescent="0.2">
      <c r="A1855" s="30">
        <v>1.6475763067249729</v>
      </c>
      <c r="B1855" s="31">
        <v>9.4676310016594267E-2</v>
      </c>
      <c r="C1855" s="1"/>
      <c r="D1855" s="1"/>
      <c r="E1855" s="1"/>
      <c r="F1855" s="1"/>
      <c r="G1855" s="1"/>
      <c r="H1855" s="1"/>
      <c r="I1855" s="1"/>
      <c r="J1855" s="1"/>
      <c r="K1855" s="1"/>
      <c r="L1855" s="1"/>
      <c r="M1855" s="1"/>
    </row>
    <row r="1856" spans="1:13" x14ac:dyDescent="0.2">
      <c r="A1856" s="30">
        <v>3.5019117178490289</v>
      </c>
      <c r="B1856" s="31">
        <v>0.98301703574926191</v>
      </c>
      <c r="C1856" s="1"/>
      <c r="D1856" s="1"/>
      <c r="E1856" s="1"/>
      <c r="F1856" s="1"/>
      <c r="G1856" s="1"/>
      <c r="H1856" s="1"/>
      <c r="I1856" s="1"/>
      <c r="J1856" s="1"/>
      <c r="K1856" s="1"/>
      <c r="L1856" s="1"/>
      <c r="M1856" s="1"/>
    </row>
    <row r="1857" spans="1:13" x14ac:dyDescent="0.2">
      <c r="A1857" s="30">
        <v>3.4711191774137036</v>
      </c>
      <c r="B1857" s="31">
        <v>0.69599492958738529</v>
      </c>
      <c r="C1857" s="1"/>
      <c r="D1857" s="1"/>
      <c r="E1857" s="1"/>
      <c r="F1857" s="1"/>
      <c r="G1857" s="1"/>
      <c r="H1857" s="1"/>
      <c r="I1857" s="1"/>
      <c r="J1857" s="1"/>
      <c r="K1857" s="1"/>
      <c r="L1857" s="1"/>
      <c r="M1857" s="1"/>
    </row>
    <row r="1858" spans="1:13" x14ac:dyDescent="0.2">
      <c r="A1858" s="30">
        <v>0.42621591005738602</v>
      </c>
      <c r="B1858" s="31">
        <v>1.2060487917025637</v>
      </c>
      <c r="C1858" s="1"/>
      <c r="D1858" s="1"/>
      <c r="E1858" s="1"/>
      <c r="F1858" s="1"/>
      <c r="G1858" s="1"/>
      <c r="H1858" s="1"/>
      <c r="I1858" s="1"/>
      <c r="J1858" s="1"/>
      <c r="K1858" s="1"/>
      <c r="L1858" s="1"/>
      <c r="M1858" s="1"/>
    </row>
    <row r="1859" spans="1:13" x14ac:dyDescent="0.2">
      <c r="A1859" s="30">
        <v>1.6154613251152437</v>
      </c>
      <c r="B1859" s="31">
        <v>1.2655876400704242</v>
      </c>
      <c r="C1859" s="1"/>
      <c r="D1859" s="1"/>
      <c r="E1859" s="1"/>
      <c r="F1859" s="1"/>
      <c r="G1859" s="1"/>
      <c r="H1859" s="1"/>
      <c r="I1859" s="1"/>
      <c r="J1859" s="1"/>
      <c r="K1859" s="1"/>
      <c r="L1859" s="1"/>
      <c r="M1859" s="1"/>
    </row>
    <row r="1860" spans="1:13" x14ac:dyDescent="0.2">
      <c r="A1860" s="30">
        <v>-5.6730278611545448E-2</v>
      </c>
      <c r="B1860" s="31">
        <v>0.65827726749304927</v>
      </c>
      <c r="C1860" s="1"/>
      <c r="D1860" s="1"/>
      <c r="E1860" s="1"/>
      <c r="F1860" s="1"/>
      <c r="G1860" s="1"/>
      <c r="H1860" s="1"/>
      <c r="I1860" s="1"/>
      <c r="J1860" s="1"/>
      <c r="K1860" s="1"/>
      <c r="L1860" s="1"/>
      <c r="M1860" s="1"/>
    </row>
    <row r="1861" spans="1:13" x14ac:dyDescent="0.2">
      <c r="A1861" s="30">
        <v>2.563738280881692</v>
      </c>
      <c r="B1861" s="31">
        <v>1.73539832771834</v>
      </c>
      <c r="C1861" s="1"/>
      <c r="D1861" s="1"/>
      <c r="E1861" s="1"/>
      <c r="F1861" s="1"/>
      <c r="G1861" s="1"/>
      <c r="H1861" s="1"/>
      <c r="I1861" s="1"/>
      <c r="J1861" s="1"/>
      <c r="K1861" s="1"/>
      <c r="L1861" s="1"/>
      <c r="M1861" s="1"/>
    </row>
    <row r="1862" spans="1:13" x14ac:dyDescent="0.2">
      <c r="A1862" s="30">
        <v>-0.90772311723664301</v>
      </c>
      <c r="B1862" s="31">
        <v>0.80054700888026664</v>
      </c>
      <c r="C1862" s="1"/>
      <c r="D1862" s="1"/>
      <c r="E1862" s="1"/>
      <c r="F1862" s="1"/>
      <c r="G1862" s="1"/>
      <c r="H1862" s="1"/>
      <c r="I1862" s="1"/>
      <c r="J1862" s="1"/>
      <c r="K1862" s="1"/>
      <c r="L1862" s="1"/>
      <c r="M1862" s="1"/>
    </row>
    <row r="1863" spans="1:13" x14ac:dyDescent="0.2">
      <c r="A1863" s="30">
        <v>1.9443973853870054</v>
      </c>
      <c r="B1863" s="31">
        <v>-0.11366427678530244</v>
      </c>
      <c r="C1863" s="1"/>
      <c r="D1863" s="1"/>
      <c r="E1863" s="1"/>
      <c r="F1863" s="1"/>
      <c r="G1863" s="1"/>
      <c r="H1863" s="1"/>
      <c r="I1863" s="1"/>
      <c r="J1863" s="1"/>
      <c r="K1863" s="1"/>
      <c r="L1863" s="1"/>
      <c r="M1863" s="1"/>
    </row>
    <row r="1864" spans="1:13" x14ac:dyDescent="0.2">
      <c r="A1864" s="30">
        <v>3.5556388460838155</v>
      </c>
      <c r="B1864" s="31">
        <v>5.2114500307014051</v>
      </c>
      <c r="C1864" s="1"/>
      <c r="D1864" s="1"/>
      <c r="E1864" s="1"/>
      <c r="F1864" s="1"/>
      <c r="G1864" s="1"/>
      <c r="H1864" s="1"/>
      <c r="I1864" s="1"/>
      <c r="J1864" s="1"/>
      <c r="K1864" s="1"/>
      <c r="L1864" s="1"/>
      <c r="M1864" s="1"/>
    </row>
    <row r="1865" spans="1:13" x14ac:dyDescent="0.2">
      <c r="A1865" s="30">
        <v>1.2658444761854306</v>
      </c>
      <c r="B1865" s="31">
        <v>0.16050890839244647</v>
      </c>
      <c r="C1865" s="1"/>
      <c r="D1865" s="1"/>
      <c r="E1865" s="1"/>
      <c r="F1865" s="1"/>
      <c r="G1865" s="1"/>
      <c r="H1865" s="1"/>
      <c r="I1865" s="1"/>
      <c r="J1865" s="1"/>
      <c r="K1865" s="1"/>
      <c r="L1865" s="1"/>
      <c r="M1865" s="1"/>
    </row>
    <row r="1866" spans="1:13" x14ac:dyDescent="0.2">
      <c r="A1866" s="30">
        <v>0.71806589939640963</v>
      </c>
      <c r="B1866" s="31">
        <v>-0.20911460411688521</v>
      </c>
      <c r="C1866" s="1"/>
      <c r="D1866" s="1"/>
      <c r="E1866" s="1"/>
      <c r="F1866" s="1"/>
      <c r="G1866" s="1"/>
      <c r="H1866" s="1"/>
      <c r="I1866" s="1"/>
      <c r="J1866" s="1"/>
      <c r="K1866" s="1"/>
      <c r="L1866" s="1"/>
      <c r="M1866" s="1"/>
    </row>
    <row r="1867" spans="1:13" x14ac:dyDescent="0.2">
      <c r="A1867" s="30">
        <v>0.82425145627797913</v>
      </c>
      <c r="B1867" s="31">
        <v>-4.9730192027219733E-2</v>
      </c>
      <c r="C1867" s="1"/>
      <c r="D1867" s="1"/>
      <c r="E1867" s="1"/>
      <c r="F1867" s="1"/>
      <c r="G1867" s="1"/>
      <c r="H1867" s="1"/>
      <c r="I1867" s="1"/>
      <c r="J1867" s="1"/>
      <c r="K1867" s="1"/>
      <c r="L1867" s="1"/>
      <c r="M1867" s="1"/>
    </row>
    <row r="1868" spans="1:13" x14ac:dyDescent="0.2">
      <c r="A1868" s="30">
        <v>0.50086451811456745</v>
      </c>
      <c r="B1868" s="31">
        <v>0.85150629780559739</v>
      </c>
      <c r="C1868" s="1"/>
      <c r="D1868" s="1"/>
      <c r="E1868" s="1"/>
      <c r="F1868" s="1"/>
      <c r="G1868" s="1"/>
      <c r="H1868" s="1"/>
      <c r="I1868" s="1"/>
      <c r="J1868" s="1"/>
      <c r="K1868" s="1"/>
      <c r="L1868" s="1"/>
      <c r="M1868" s="1"/>
    </row>
    <row r="1869" spans="1:13" x14ac:dyDescent="0.2">
      <c r="A1869" s="30">
        <v>-0.11307767520486678</v>
      </c>
      <c r="B1869" s="31">
        <v>1.2022090586983767</v>
      </c>
      <c r="C1869" s="1"/>
      <c r="D1869" s="1"/>
      <c r="E1869" s="1"/>
      <c r="F1869" s="1"/>
      <c r="G1869" s="1"/>
      <c r="H1869" s="1"/>
      <c r="I1869" s="1"/>
      <c r="J1869" s="1"/>
      <c r="K1869" s="1"/>
      <c r="L1869" s="1"/>
      <c r="M1869" s="1"/>
    </row>
    <row r="1870" spans="1:13" x14ac:dyDescent="0.2">
      <c r="A1870" s="30">
        <v>-0.67732411109042612</v>
      </c>
      <c r="B1870" s="31">
        <v>0.9736724937796849</v>
      </c>
      <c r="C1870" s="1"/>
      <c r="D1870" s="1"/>
      <c r="E1870" s="1"/>
      <c r="F1870" s="1"/>
      <c r="G1870" s="1"/>
      <c r="H1870" s="1"/>
      <c r="I1870" s="1"/>
      <c r="J1870" s="1"/>
      <c r="K1870" s="1"/>
      <c r="L1870" s="1"/>
      <c r="M1870" s="1"/>
    </row>
    <row r="1871" spans="1:13" x14ac:dyDescent="0.2">
      <c r="A1871" s="30">
        <v>3.3632993406262344</v>
      </c>
      <c r="B1871" s="31">
        <v>1.6644430976216014</v>
      </c>
      <c r="C1871" s="1"/>
      <c r="D1871" s="1"/>
      <c r="E1871" s="1"/>
      <c r="F1871" s="1"/>
      <c r="G1871" s="1"/>
      <c r="H1871" s="1"/>
      <c r="I1871" s="1"/>
      <c r="J1871" s="1"/>
      <c r="K1871" s="1"/>
      <c r="L1871" s="1"/>
      <c r="M1871" s="1"/>
    </row>
    <row r="1872" spans="1:13" x14ac:dyDescent="0.2">
      <c r="A1872" s="30">
        <v>1.0456549463560574</v>
      </c>
      <c r="B1872" s="31">
        <v>0.84719578602665524</v>
      </c>
      <c r="C1872" s="1"/>
      <c r="D1872" s="1"/>
      <c r="E1872" s="1"/>
      <c r="F1872" s="1"/>
      <c r="G1872" s="1"/>
      <c r="H1872" s="1"/>
      <c r="I1872" s="1"/>
      <c r="J1872" s="1"/>
      <c r="K1872" s="1"/>
      <c r="L1872" s="1"/>
      <c r="M1872" s="1"/>
    </row>
    <row r="1873" spans="1:13" x14ac:dyDescent="0.2">
      <c r="A1873" s="30">
        <v>6.5016230499243766E-2</v>
      </c>
      <c r="B1873" s="31">
        <v>4.1094968098699738</v>
      </c>
      <c r="C1873" s="1"/>
      <c r="D1873" s="1"/>
      <c r="E1873" s="1"/>
      <c r="F1873" s="1"/>
      <c r="G1873" s="1"/>
      <c r="H1873" s="1"/>
      <c r="I1873" s="1"/>
      <c r="J1873" s="1"/>
      <c r="K1873" s="1"/>
      <c r="L1873" s="1"/>
      <c r="M1873" s="1"/>
    </row>
    <row r="1874" spans="1:13" x14ac:dyDescent="0.2">
      <c r="A1874" s="30">
        <v>-0.92529365816215448</v>
      </c>
      <c r="B1874" s="31">
        <v>1.3243357483753866</v>
      </c>
      <c r="C1874" s="1"/>
      <c r="D1874" s="1"/>
      <c r="E1874" s="1"/>
      <c r="F1874" s="1"/>
      <c r="G1874" s="1"/>
      <c r="H1874" s="1"/>
      <c r="I1874" s="1"/>
      <c r="J1874" s="1"/>
      <c r="K1874" s="1"/>
      <c r="L1874" s="1"/>
      <c r="M1874" s="1"/>
    </row>
    <row r="1875" spans="1:13" x14ac:dyDescent="0.2">
      <c r="A1875" s="30">
        <v>0.44589794914525804</v>
      </c>
      <c r="B1875" s="31">
        <v>0.62188610556069279</v>
      </c>
      <c r="C1875" s="1"/>
      <c r="D1875" s="1"/>
      <c r="E1875" s="1"/>
      <c r="F1875" s="1"/>
      <c r="G1875" s="1"/>
      <c r="H1875" s="1"/>
      <c r="I1875" s="1"/>
      <c r="J1875" s="1"/>
      <c r="K1875" s="1"/>
      <c r="L1875" s="1"/>
      <c r="M1875" s="1"/>
    </row>
    <row r="1876" spans="1:13" x14ac:dyDescent="0.2">
      <c r="A1876" s="30">
        <v>-2.0527803263814106</v>
      </c>
      <c r="B1876" s="31">
        <v>1.6442631074953415</v>
      </c>
      <c r="C1876" s="1"/>
      <c r="D1876" s="1"/>
      <c r="E1876" s="1"/>
      <c r="F1876" s="1"/>
      <c r="G1876" s="1"/>
      <c r="H1876" s="1"/>
      <c r="I1876" s="1"/>
      <c r="J1876" s="1"/>
      <c r="K1876" s="1"/>
      <c r="L1876" s="1"/>
      <c r="M1876" s="1"/>
    </row>
    <row r="1877" spans="1:13" x14ac:dyDescent="0.2">
      <c r="A1877" s="30">
        <v>0.44237788875828765</v>
      </c>
      <c r="B1877" s="31">
        <v>0.77226393040407204</v>
      </c>
      <c r="C1877" s="1"/>
      <c r="D1877" s="1"/>
      <c r="E1877" s="1"/>
      <c r="F1877" s="1"/>
      <c r="G1877" s="1"/>
      <c r="H1877" s="1"/>
      <c r="I1877" s="1"/>
      <c r="J1877" s="1"/>
      <c r="K1877" s="1"/>
      <c r="L1877" s="1"/>
      <c r="M1877" s="1"/>
    </row>
    <row r="1878" spans="1:13" x14ac:dyDescent="0.2">
      <c r="A1878" s="30">
        <v>2.0692147263586866</v>
      </c>
      <c r="B1878" s="31">
        <v>0.62852369443102329</v>
      </c>
      <c r="C1878" s="1"/>
      <c r="D1878" s="1"/>
      <c r="E1878" s="1"/>
      <c r="F1878" s="1"/>
      <c r="G1878" s="1"/>
      <c r="H1878" s="1"/>
      <c r="I1878" s="1"/>
      <c r="J1878" s="1"/>
      <c r="K1878" s="1"/>
      <c r="L1878" s="1"/>
      <c r="M1878" s="1"/>
    </row>
    <row r="1879" spans="1:13" x14ac:dyDescent="0.2">
      <c r="A1879" s="30">
        <v>3.3299361059812593</v>
      </c>
      <c r="B1879" s="31">
        <v>1.3240073728295769</v>
      </c>
      <c r="C1879" s="1"/>
      <c r="D1879" s="1"/>
      <c r="E1879" s="1"/>
      <c r="F1879" s="1"/>
      <c r="G1879" s="1"/>
      <c r="H1879" s="1"/>
      <c r="I1879" s="1"/>
      <c r="J1879" s="1"/>
      <c r="K1879" s="1"/>
      <c r="L1879" s="1"/>
      <c r="M1879" s="1"/>
    </row>
    <row r="1880" spans="1:13" x14ac:dyDescent="0.2">
      <c r="A1880" s="30">
        <v>-1.0667597589842204</v>
      </c>
      <c r="B1880" s="31">
        <v>0.74855934891230369</v>
      </c>
      <c r="C1880" s="1"/>
      <c r="D1880" s="1"/>
      <c r="E1880" s="1"/>
      <c r="F1880" s="1"/>
      <c r="G1880" s="1"/>
      <c r="H1880" s="1"/>
      <c r="I1880" s="1"/>
      <c r="J1880" s="1"/>
      <c r="K1880" s="1"/>
      <c r="L1880" s="1"/>
      <c r="M1880" s="1"/>
    </row>
    <row r="1881" spans="1:13" x14ac:dyDescent="0.2">
      <c r="A1881" s="30">
        <v>-7.2152695107363107E-2</v>
      </c>
      <c r="B1881" s="31">
        <v>0.6592793592124544</v>
      </c>
      <c r="C1881" s="1"/>
      <c r="D1881" s="1"/>
      <c r="E1881" s="1"/>
      <c r="F1881" s="1"/>
      <c r="G1881" s="1"/>
      <c r="H1881" s="1"/>
      <c r="I1881" s="1"/>
      <c r="J1881" s="1"/>
      <c r="K1881" s="1"/>
      <c r="L1881" s="1"/>
      <c r="M1881" s="1"/>
    </row>
    <row r="1882" spans="1:13" x14ac:dyDescent="0.2">
      <c r="A1882" s="30">
        <v>3.840703479766741</v>
      </c>
      <c r="B1882" s="31">
        <v>0.82565681925343615</v>
      </c>
      <c r="C1882" s="1"/>
      <c r="D1882" s="1"/>
      <c r="E1882" s="1"/>
      <c r="F1882" s="1"/>
      <c r="G1882" s="1"/>
      <c r="H1882" s="1"/>
      <c r="I1882" s="1"/>
      <c r="J1882" s="1"/>
      <c r="K1882" s="1"/>
      <c r="L1882" s="1"/>
      <c r="M1882" s="1"/>
    </row>
    <row r="1883" spans="1:13" x14ac:dyDescent="0.2">
      <c r="A1883" s="30">
        <v>-2.004944498142347E-2</v>
      </c>
      <c r="B1883" s="31">
        <v>-0.17729380387442628</v>
      </c>
      <c r="C1883" s="1"/>
      <c r="D1883" s="1"/>
      <c r="E1883" s="1"/>
      <c r="F1883" s="1"/>
      <c r="G1883" s="1"/>
      <c r="H1883" s="1"/>
      <c r="I1883" s="1"/>
      <c r="J1883" s="1"/>
      <c r="K1883" s="1"/>
      <c r="L1883" s="1"/>
      <c r="M1883" s="1"/>
    </row>
    <row r="1884" spans="1:13" x14ac:dyDescent="0.2">
      <c r="A1884" s="30">
        <v>2.1610137027895435</v>
      </c>
      <c r="B1884" s="31">
        <v>0.16785261418192388</v>
      </c>
      <c r="C1884" s="1"/>
      <c r="D1884" s="1"/>
      <c r="E1884" s="1"/>
      <c r="F1884" s="1"/>
      <c r="G1884" s="1"/>
      <c r="H1884" s="1"/>
      <c r="I1884" s="1"/>
      <c r="J1884" s="1"/>
      <c r="K1884" s="1"/>
      <c r="L1884" s="1"/>
      <c r="M1884" s="1"/>
    </row>
    <row r="1885" spans="1:13" x14ac:dyDescent="0.2">
      <c r="A1885" s="30">
        <v>2.4795009665865044</v>
      </c>
      <c r="B1885" s="31">
        <v>1.1863699345538004</v>
      </c>
      <c r="C1885" s="1"/>
      <c r="D1885" s="1"/>
      <c r="E1885" s="1"/>
      <c r="F1885" s="1"/>
      <c r="G1885" s="1"/>
      <c r="H1885" s="1"/>
      <c r="I1885" s="1"/>
      <c r="J1885" s="1"/>
      <c r="K1885" s="1"/>
      <c r="L1885" s="1"/>
      <c r="M1885" s="1"/>
    </row>
    <row r="1886" spans="1:13" x14ac:dyDescent="0.2">
      <c r="A1886" s="30">
        <v>-1.5065298778995715</v>
      </c>
      <c r="B1886" s="31">
        <v>0.40993231068742408</v>
      </c>
      <c r="C1886" s="1"/>
      <c r="D1886" s="1"/>
      <c r="E1886" s="1"/>
      <c r="F1886" s="1"/>
      <c r="G1886" s="1"/>
      <c r="H1886" s="1"/>
      <c r="I1886" s="1"/>
      <c r="J1886" s="1"/>
      <c r="K1886" s="1"/>
      <c r="L1886" s="1"/>
      <c r="M1886" s="1"/>
    </row>
    <row r="1887" spans="1:13" x14ac:dyDescent="0.2">
      <c r="A1887" s="30">
        <v>-0.63493326026086649</v>
      </c>
      <c r="B1887" s="31">
        <v>0.27736413138372273</v>
      </c>
      <c r="C1887" s="1"/>
      <c r="D1887" s="1"/>
      <c r="E1887" s="1"/>
      <c r="F1887" s="1"/>
      <c r="G1887" s="1"/>
      <c r="H1887" s="1"/>
      <c r="I1887" s="1"/>
      <c r="J1887" s="1"/>
      <c r="K1887" s="1"/>
      <c r="L1887" s="1"/>
      <c r="M1887" s="1"/>
    </row>
    <row r="1888" spans="1:13" x14ac:dyDescent="0.2">
      <c r="A1888" s="30">
        <v>3.3429437325004563</v>
      </c>
      <c r="B1888" s="31">
        <v>1.6897558361926441</v>
      </c>
      <c r="C1888" s="1"/>
      <c r="D1888" s="1"/>
      <c r="E1888" s="1"/>
      <c r="F1888" s="1"/>
      <c r="G1888" s="1"/>
      <c r="H1888" s="1"/>
      <c r="I1888" s="1"/>
      <c r="J1888" s="1"/>
      <c r="K1888" s="1"/>
      <c r="L1888" s="1"/>
      <c r="M1888" s="1"/>
    </row>
    <row r="1889" spans="1:13" x14ac:dyDescent="0.2">
      <c r="A1889" s="30">
        <v>1.5598400268098498</v>
      </c>
      <c r="B1889" s="31">
        <v>8.1988128709067132E-2</v>
      </c>
      <c r="C1889" s="1"/>
      <c r="D1889" s="1"/>
      <c r="E1889" s="1"/>
      <c r="F1889" s="1"/>
      <c r="G1889" s="1"/>
      <c r="H1889" s="1"/>
      <c r="I1889" s="1"/>
      <c r="J1889" s="1"/>
      <c r="K1889" s="1"/>
      <c r="L1889" s="1"/>
      <c r="M1889" s="1"/>
    </row>
    <row r="1890" spans="1:13" x14ac:dyDescent="0.2">
      <c r="A1890" s="30">
        <v>2.8483289501414553</v>
      </c>
      <c r="B1890" s="31">
        <v>0.39739474740983705</v>
      </c>
      <c r="C1890" s="1"/>
      <c r="D1890" s="1"/>
      <c r="E1890" s="1"/>
      <c r="F1890" s="1"/>
      <c r="G1890" s="1"/>
      <c r="H1890" s="1"/>
      <c r="I1890" s="1"/>
      <c r="J1890" s="1"/>
      <c r="K1890" s="1"/>
      <c r="L1890" s="1"/>
      <c r="M1890" s="1"/>
    </row>
    <row r="1891" spans="1:13" x14ac:dyDescent="0.2">
      <c r="A1891" s="30">
        <v>3.3110444641436398</v>
      </c>
      <c r="B1891" s="31">
        <v>1.0945232045198583</v>
      </c>
      <c r="C1891" s="1"/>
      <c r="D1891" s="1"/>
      <c r="E1891" s="1"/>
      <c r="F1891" s="1"/>
      <c r="G1891" s="1"/>
      <c r="H1891" s="1"/>
      <c r="I1891" s="1"/>
      <c r="J1891" s="1"/>
      <c r="K1891" s="1"/>
      <c r="L1891" s="1"/>
      <c r="M1891" s="1"/>
    </row>
    <row r="1892" spans="1:13" x14ac:dyDescent="0.2">
      <c r="A1892" s="30">
        <v>0.63602048900828212</v>
      </c>
      <c r="B1892" s="31">
        <v>0.15561436066984946</v>
      </c>
      <c r="C1892" s="1"/>
      <c r="D1892" s="1"/>
      <c r="E1892" s="1"/>
      <c r="F1892" s="1"/>
      <c r="G1892" s="1"/>
      <c r="H1892" s="1"/>
      <c r="I1892" s="1"/>
      <c r="J1892" s="1"/>
      <c r="K1892" s="1"/>
      <c r="L1892" s="1"/>
      <c r="M1892" s="1"/>
    </row>
    <row r="1893" spans="1:13" x14ac:dyDescent="0.2">
      <c r="A1893" s="30">
        <v>-0.26038102006390096</v>
      </c>
      <c r="B1893" s="31">
        <v>1.4825645618990875</v>
      </c>
      <c r="C1893" s="1"/>
      <c r="D1893" s="1"/>
      <c r="E1893" s="1"/>
      <c r="F1893" s="1"/>
      <c r="G1893" s="1"/>
      <c r="H1893" s="1"/>
      <c r="I1893" s="1"/>
      <c r="J1893" s="1"/>
      <c r="K1893" s="1"/>
      <c r="L1893" s="1"/>
      <c r="M1893" s="1"/>
    </row>
    <row r="1894" spans="1:13" x14ac:dyDescent="0.2">
      <c r="A1894" s="30">
        <v>0.44529764394844784</v>
      </c>
      <c r="B1894" s="31">
        <v>2.1695148069003318</v>
      </c>
      <c r="C1894" s="1"/>
      <c r="D1894" s="1"/>
      <c r="E1894" s="1"/>
      <c r="F1894" s="1"/>
      <c r="G1894" s="1"/>
      <c r="H1894" s="1"/>
      <c r="I1894" s="1"/>
      <c r="J1894" s="1"/>
      <c r="K1894" s="1"/>
      <c r="L1894" s="1"/>
      <c r="M1894" s="1"/>
    </row>
    <row r="1895" spans="1:13" x14ac:dyDescent="0.2">
      <c r="A1895" s="30">
        <v>-0.89349027981137563</v>
      </c>
      <c r="B1895" s="31">
        <v>0.39570651613550711</v>
      </c>
      <c r="C1895" s="1"/>
      <c r="D1895" s="1"/>
      <c r="E1895" s="1"/>
      <c r="F1895" s="1"/>
      <c r="G1895" s="1"/>
      <c r="H1895" s="1"/>
      <c r="I1895" s="1"/>
      <c r="J1895" s="1"/>
      <c r="K1895" s="1"/>
      <c r="L1895" s="1"/>
      <c r="M1895" s="1"/>
    </row>
    <row r="1896" spans="1:13" x14ac:dyDescent="0.2">
      <c r="A1896" s="30">
        <v>3.2301604176982446</v>
      </c>
      <c r="B1896" s="31">
        <v>1.5805390125445917</v>
      </c>
      <c r="C1896" s="1"/>
      <c r="D1896" s="1"/>
      <c r="E1896" s="1"/>
      <c r="F1896" s="1"/>
      <c r="G1896" s="1"/>
      <c r="H1896" s="1"/>
      <c r="I1896" s="1"/>
      <c r="J1896" s="1"/>
      <c r="K1896" s="1"/>
      <c r="L1896" s="1"/>
      <c r="M1896" s="1"/>
    </row>
    <row r="1897" spans="1:13" x14ac:dyDescent="0.2">
      <c r="A1897" s="30">
        <v>2.1553545143967048</v>
      </c>
      <c r="B1897" s="31">
        <v>0.65351541383893585</v>
      </c>
      <c r="C1897" s="1"/>
      <c r="D1897" s="1"/>
      <c r="E1897" s="1"/>
      <c r="F1897" s="1"/>
      <c r="G1897" s="1"/>
      <c r="H1897" s="1"/>
      <c r="I1897" s="1"/>
      <c r="J1897" s="1"/>
      <c r="K1897" s="1"/>
      <c r="L1897" s="1"/>
      <c r="M1897" s="1"/>
    </row>
    <row r="1898" spans="1:13" x14ac:dyDescent="0.2">
      <c r="A1898" s="30">
        <v>4.5728917395470345</v>
      </c>
      <c r="B1898" s="31">
        <v>0.68329398628520277</v>
      </c>
      <c r="C1898" s="1"/>
      <c r="D1898" s="1"/>
      <c r="E1898" s="1"/>
      <c r="F1898" s="1"/>
      <c r="G1898" s="1"/>
      <c r="H1898" s="1"/>
      <c r="I1898" s="1"/>
      <c r="J1898" s="1"/>
      <c r="K1898" s="1"/>
      <c r="L1898" s="1"/>
      <c r="M1898" s="1"/>
    </row>
    <row r="1899" spans="1:13" x14ac:dyDescent="0.2">
      <c r="A1899" s="30">
        <v>3.7579802801718585</v>
      </c>
      <c r="B1899" s="31">
        <v>1.8113659265938455</v>
      </c>
      <c r="C1899" s="1"/>
      <c r="D1899" s="1"/>
      <c r="E1899" s="1"/>
      <c r="F1899" s="1"/>
      <c r="G1899" s="1"/>
      <c r="H1899" s="1"/>
      <c r="I1899" s="1"/>
      <c r="J1899" s="1"/>
      <c r="K1899" s="1"/>
      <c r="L1899" s="1"/>
      <c r="M1899" s="1"/>
    </row>
    <row r="1900" spans="1:13" x14ac:dyDescent="0.2">
      <c r="A1900" s="30">
        <v>2.8731684725814839</v>
      </c>
      <c r="B1900" s="31">
        <v>1.4309975475089729</v>
      </c>
      <c r="C1900" s="1"/>
      <c r="D1900" s="1"/>
      <c r="E1900" s="1"/>
      <c r="F1900" s="1"/>
      <c r="G1900" s="1"/>
      <c r="H1900" s="1"/>
      <c r="I1900" s="1"/>
      <c r="J1900" s="1"/>
      <c r="K1900" s="1"/>
      <c r="L1900" s="1"/>
      <c r="M1900" s="1"/>
    </row>
    <row r="1901" spans="1:13" x14ac:dyDescent="0.2">
      <c r="A1901" s="30">
        <v>-3.069604873646441</v>
      </c>
      <c r="B1901" s="31">
        <v>-7.5177595188464563E-2</v>
      </c>
      <c r="C1901" s="1"/>
      <c r="D1901" s="1"/>
      <c r="E1901" s="1"/>
      <c r="F1901" s="1"/>
      <c r="G1901" s="1"/>
      <c r="H1901" s="1"/>
      <c r="I1901" s="1"/>
      <c r="J1901" s="1"/>
      <c r="K1901" s="1"/>
      <c r="L1901" s="1"/>
      <c r="M1901" s="1"/>
    </row>
    <row r="1902" spans="1:13" x14ac:dyDescent="0.2">
      <c r="A1902" s="30">
        <v>0.79622599154372908</v>
      </c>
      <c r="B1902" s="31">
        <v>2.0868109659595726</v>
      </c>
      <c r="C1902" s="1"/>
      <c r="D1902" s="1"/>
      <c r="E1902" s="1"/>
      <c r="F1902" s="1"/>
      <c r="G1902" s="1"/>
      <c r="H1902" s="1"/>
      <c r="I1902" s="1"/>
      <c r="J1902" s="1"/>
      <c r="K1902" s="1"/>
      <c r="L1902" s="1"/>
      <c r="M1902" s="1"/>
    </row>
    <row r="1903" spans="1:13" x14ac:dyDescent="0.2">
      <c r="A1903" s="30">
        <v>0.37348131550153385</v>
      </c>
      <c r="B1903" s="31">
        <v>1.6107220645980971</v>
      </c>
      <c r="C1903" s="1"/>
      <c r="D1903" s="1"/>
      <c r="E1903" s="1"/>
      <c r="F1903" s="1"/>
      <c r="G1903" s="1"/>
      <c r="H1903" s="1"/>
      <c r="I1903" s="1"/>
      <c r="J1903" s="1"/>
      <c r="K1903" s="1"/>
      <c r="L1903" s="1"/>
      <c r="M1903" s="1"/>
    </row>
    <row r="1904" spans="1:13" x14ac:dyDescent="0.2">
      <c r="A1904" s="30">
        <v>3.3807363373357449</v>
      </c>
      <c r="B1904" s="31">
        <v>1.1720732578544746</v>
      </c>
      <c r="C1904" s="1"/>
      <c r="D1904" s="1"/>
      <c r="E1904" s="1"/>
      <c r="F1904" s="1"/>
      <c r="G1904" s="1"/>
      <c r="H1904" s="1"/>
      <c r="I1904" s="1"/>
      <c r="J1904" s="1"/>
      <c r="K1904" s="1"/>
      <c r="L1904" s="1"/>
      <c r="M1904" s="1"/>
    </row>
    <row r="1905" spans="1:13" x14ac:dyDescent="0.2">
      <c r="A1905" s="30">
        <v>3.3982340307914782</v>
      </c>
      <c r="B1905" s="31">
        <v>0.12503129641964628</v>
      </c>
      <c r="C1905" s="1"/>
      <c r="D1905" s="1"/>
      <c r="E1905" s="1"/>
      <c r="F1905" s="1"/>
      <c r="G1905" s="1"/>
      <c r="H1905" s="1"/>
      <c r="I1905" s="1"/>
      <c r="J1905" s="1"/>
      <c r="K1905" s="1"/>
      <c r="L1905" s="1"/>
      <c r="M1905" s="1"/>
    </row>
    <row r="1906" spans="1:13" x14ac:dyDescent="0.2">
      <c r="A1906" s="30">
        <v>3.9672013483973356</v>
      </c>
      <c r="B1906" s="31">
        <v>1.9590029298273439</v>
      </c>
      <c r="C1906" s="1"/>
      <c r="D1906" s="1"/>
      <c r="E1906" s="1"/>
      <c r="F1906" s="1"/>
      <c r="G1906" s="1"/>
      <c r="H1906" s="1"/>
      <c r="I1906" s="1"/>
      <c r="J1906" s="1"/>
      <c r="K1906" s="1"/>
      <c r="L1906" s="1"/>
      <c r="M1906" s="1"/>
    </row>
    <row r="1907" spans="1:13" x14ac:dyDescent="0.2">
      <c r="A1907" s="30">
        <v>3.8625605198380892</v>
      </c>
      <c r="B1907" s="31">
        <v>1.5671725109320696</v>
      </c>
      <c r="C1907" s="1"/>
      <c r="D1907" s="1"/>
      <c r="E1907" s="1"/>
      <c r="F1907" s="1"/>
      <c r="G1907" s="1"/>
      <c r="H1907" s="1"/>
      <c r="I1907" s="1"/>
      <c r="J1907" s="1"/>
      <c r="K1907" s="1"/>
      <c r="L1907" s="1"/>
      <c r="M1907" s="1"/>
    </row>
    <row r="1908" spans="1:13" x14ac:dyDescent="0.2">
      <c r="A1908" s="30">
        <v>0.3859523940694366</v>
      </c>
      <c r="B1908" s="31">
        <v>-0.65666581499584864</v>
      </c>
      <c r="C1908" s="1"/>
      <c r="D1908" s="1"/>
      <c r="E1908" s="1"/>
      <c r="F1908" s="1"/>
      <c r="G1908" s="1"/>
      <c r="H1908" s="1"/>
      <c r="I1908" s="1"/>
      <c r="J1908" s="1"/>
      <c r="K1908" s="1"/>
      <c r="L1908" s="1"/>
      <c r="M1908" s="1"/>
    </row>
    <row r="1909" spans="1:13" x14ac:dyDescent="0.2">
      <c r="A1909" s="30">
        <v>1.6071054282106014</v>
      </c>
      <c r="B1909" s="31">
        <v>1.0235129574432587</v>
      </c>
      <c r="C1909" s="1"/>
      <c r="D1909" s="1"/>
      <c r="E1909" s="1"/>
      <c r="F1909" s="1"/>
      <c r="G1909" s="1"/>
      <c r="H1909" s="1"/>
      <c r="I1909" s="1"/>
      <c r="J1909" s="1"/>
      <c r="K1909" s="1"/>
      <c r="L1909" s="1"/>
      <c r="M1909" s="1"/>
    </row>
    <row r="1910" spans="1:13" x14ac:dyDescent="0.2">
      <c r="A1910" s="30">
        <v>0.85563825459308929</v>
      </c>
      <c r="B1910" s="31">
        <v>-0.21427866774002347</v>
      </c>
      <c r="C1910" s="1"/>
      <c r="D1910" s="1"/>
      <c r="E1910" s="1"/>
      <c r="F1910" s="1"/>
      <c r="G1910" s="1"/>
      <c r="H1910" s="1"/>
      <c r="I1910" s="1"/>
      <c r="J1910" s="1"/>
      <c r="K1910" s="1"/>
      <c r="L1910" s="1"/>
      <c r="M1910" s="1"/>
    </row>
    <row r="1911" spans="1:13" x14ac:dyDescent="0.2">
      <c r="A1911" s="30">
        <v>-0.52717552357365882</v>
      </c>
      <c r="B1911" s="31">
        <v>1.2858500436268421</v>
      </c>
      <c r="C1911" s="1"/>
      <c r="D1911" s="1"/>
      <c r="E1911" s="1"/>
      <c r="F1911" s="1"/>
      <c r="G1911" s="1"/>
      <c r="H1911" s="1"/>
      <c r="I1911" s="1"/>
      <c r="J1911" s="1"/>
      <c r="K1911" s="1"/>
      <c r="L1911" s="1"/>
      <c r="M1911" s="1"/>
    </row>
    <row r="1912" spans="1:13" x14ac:dyDescent="0.2">
      <c r="A1912" s="30">
        <v>1.0012508227888364</v>
      </c>
      <c r="B1912" s="31">
        <v>0.68045963758648154</v>
      </c>
      <c r="C1912" s="1"/>
      <c r="D1912" s="1"/>
      <c r="E1912" s="1"/>
      <c r="F1912" s="1"/>
      <c r="G1912" s="1"/>
      <c r="H1912" s="1"/>
      <c r="I1912" s="1"/>
      <c r="J1912" s="1"/>
      <c r="K1912" s="1"/>
      <c r="L1912" s="1"/>
      <c r="M1912" s="1"/>
    </row>
    <row r="1913" spans="1:13" x14ac:dyDescent="0.2">
      <c r="A1913" s="30">
        <v>1.5747049194897866</v>
      </c>
      <c r="B1913" s="31">
        <v>-0.92367173682507842</v>
      </c>
      <c r="C1913" s="1"/>
      <c r="D1913" s="1"/>
      <c r="E1913" s="1"/>
      <c r="F1913" s="1"/>
      <c r="G1913" s="1"/>
      <c r="H1913" s="1"/>
      <c r="I1913" s="1"/>
      <c r="J1913" s="1"/>
      <c r="K1913" s="1"/>
      <c r="L1913" s="1"/>
      <c r="M1913" s="1"/>
    </row>
    <row r="1914" spans="1:13" x14ac:dyDescent="0.2">
      <c r="A1914" s="30">
        <v>1.6276835586401746</v>
      </c>
      <c r="B1914" s="31">
        <v>-2.664573503511122</v>
      </c>
      <c r="C1914" s="1"/>
      <c r="D1914" s="1"/>
      <c r="E1914" s="1"/>
      <c r="F1914" s="1"/>
      <c r="G1914" s="1"/>
      <c r="H1914" s="1"/>
      <c r="I1914" s="1"/>
      <c r="J1914" s="1"/>
      <c r="K1914" s="1"/>
      <c r="L1914" s="1"/>
      <c r="M1914" s="1"/>
    </row>
    <row r="1915" spans="1:13" x14ac:dyDescent="0.2">
      <c r="A1915" s="30">
        <v>1.4461008526519623</v>
      </c>
      <c r="B1915" s="31">
        <v>1.0894694974671502</v>
      </c>
      <c r="C1915" s="1"/>
      <c r="D1915" s="1"/>
      <c r="E1915" s="1"/>
      <c r="F1915" s="1"/>
      <c r="G1915" s="1"/>
      <c r="H1915" s="1"/>
      <c r="I1915" s="1"/>
      <c r="J1915" s="1"/>
      <c r="K1915" s="1"/>
      <c r="L1915" s="1"/>
      <c r="M1915" s="1"/>
    </row>
    <row r="1916" spans="1:13" x14ac:dyDescent="0.2">
      <c r="A1916" s="30">
        <v>0.27313599035752112</v>
      </c>
      <c r="B1916" s="31">
        <v>3.0293673695779124</v>
      </c>
      <c r="C1916" s="1"/>
      <c r="D1916" s="1"/>
      <c r="E1916" s="1"/>
      <c r="F1916" s="1"/>
      <c r="G1916" s="1"/>
      <c r="H1916" s="1"/>
      <c r="I1916" s="1"/>
      <c r="J1916" s="1"/>
      <c r="K1916" s="1"/>
      <c r="L1916" s="1"/>
      <c r="M1916" s="1"/>
    </row>
    <row r="1917" spans="1:13" x14ac:dyDescent="0.2">
      <c r="A1917" s="30">
        <v>-0.61165236588468874</v>
      </c>
      <c r="B1917" s="31">
        <v>0.54470790435284555</v>
      </c>
      <c r="C1917" s="1"/>
      <c r="D1917" s="1"/>
      <c r="E1917" s="1"/>
      <c r="F1917" s="1"/>
      <c r="G1917" s="1"/>
      <c r="H1917" s="1"/>
      <c r="I1917" s="1"/>
      <c r="J1917" s="1"/>
      <c r="K1917" s="1"/>
      <c r="L1917" s="1"/>
      <c r="M1917" s="1"/>
    </row>
    <row r="1918" spans="1:13" x14ac:dyDescent="0.2">
      <c r="A1918" s="30">
        <v>-0.25037104053822579</v>
      </c>
      <c r="B1918" s="31">
        <v>2.5537381289161676</v>
      </c>
      <c r="C1918" s="1"/>
      <c r="D1918" s="1"/>
      <c r="E1918" s="1"/>
      <c r="F1918" s="1"/>
      <c r="G1918" s="1"/>
      <c r="H1918" s="1"/>
      <c r="I1918" s="1"/>
      <c r="J1918" s="1"/>
      <c r="K1918" s="1"/>
      <c r="L1918" s="1"/>
      <c r="M1918" s="1"/>
    </row>
    <row r="1919" spans="1:13" x14ac:dyDescent="0.2">
      <c r="A1919" s="30">
        <v>0.14388178967340837</v>
      </c>
      <c r="B1919" s="31">
        <v>3.4798026497668282</v>
      </c>
      <c r="C1919" s="1"/>
      <c r="D1919" s="1"/>
      <c r="E1919" s="1"/>
      <c r="F1919" s="1"/>
      <c r="G1919" s="1"/>
      <c r="H1919" s="1"/>
      <c r="I1919" s="1"/>
      <c r="J1919" s="1"/>
      <c r="K1919" s="1"/>
      <c r="L1919" s="1"/>
      <c r="M1919" s="1"/>
    </row>
    <row r="1920" spans="1:13" x14ac:dyDescent="0.2">
      <c r="A1920" s="30">
        <v>1.157215672555985</v>
      </c>
      <c r="B1920" s="31">
        <v>0.34598165146465776</v>
      </c>
      <c r="C1920" s="1"/>
      <c r="D1920" s="1"/>
      <c r="E1920" s="1"/>
      <c r="F1920" s="1"/>
      <c r="G1920" s="1"/>
      <c r="H1920" s="1"/>
      <c r="I1920" s="1"/>
      <c r="J1920" s="1"/>
      <c r="K1920" s="1"/>
      <c r="L1920" s="1"/>
      <c r="M1920" s="1"/>
    </row>
    <row r="1921" spans="1:13" x14ac:dyDescent="0.2">
      <c r="A1921" s="30">
        <v>4.1469892791089187</v>
      </c>
      <c r="B1921" s="31">
        <v>1.4479139415375306</v>
      </c>
      <c r="C1921" s="1"/>
      <c r="D1921" s="1"/>
      <c r="E1921" s="1"/>
      <c r="F1921" s="1"/>
      <c r="G1921" s="1"/>
      <c r="H1921" s="1"/>
      <c r="I1921" s="1"/>
      <c r="J1921" s="1"/>
      <c r="K1921" s="1"/>
      <c r="L1921" s="1"/>
      <c r="M1921" s="1"/>
    </row>
    <row r="1922" spans="1:13" x14ac:dyDescent="0.2">
      <c r="A1922" s="30">
        <v>-2.061138504876495</v>
      </c>
      <c r="B1922" s="31">
        <v>2.1334039409542553</v>
      </c>
      <c r="C1922" s="1"/>
      <c r="D1922" s="1"/>
      <c r="E1922" s="1"/>
      <c r="F1922" s="1"/>
      <c r="G1922" s="1"/>
      <c r="H1922" s="1"/>
      <c r="I1922" s="1"/>
      <c r="J1922" s="1"/>
      <c r="K1922" s="1"/>
      <c r="L1922" s="1"/>
      <c r="M1922" s="1"/>
    </row>
    <row r="1923" spans="1:13" x14ac:dyDescent="0.2">
      <c r="A1923" s="30">
        <v>0.52709162134517096</v>
      </c>
      <c r="B1923" s="31">
        <v>2.1777463425860555</v>
      </c>
      <c r="C1923" s="1"/>
      <c r="D1923" s="1"/>
      <c r="E1923" s="1"/>
      <c r="F1923" s="1"/>
      <c r="G1923" s="1"/>
      <c r="H1923" s="1"/>
      <c r="I1923" s="1"/>
      <c r="J1923" s="1"/>
      <c r="K1923" s="1"/>
      <c r="L1923" s="1"/>
      <c r="M1923" s="1"/>
    </row>
    <row r="1924" spans="1:13" x14ac:dyDescent="0.2">
      <c r="A1924" s="30">
        <v>2.3041134574513817</v>
      </c>
      <c r="B1924" s="31">
        <v>-1.2093710054898912</v>
      </c>
      <c r="C1924" s="1"/>
      <c r="D1924" s="1"/>
      <c r="E1924" s="1"/>
      <c r="F1924" s="1"/>
      <c r="G1924" s="1"/>
      <c r="H1924" s="1"/>
      <c r="I1924" s="1"/>
      <c r="J1924" s="1"/>
      <c r="K1924" s="1"/>
      <c r="L1924" s="1"/>
      <c r="M1924" s="1"/>
    </row>
    <row r="1925" spans="1:13" x14ac:dyDescent="0.2">
      <c r="A1925" s="30">
        <v>-2.250054723385706</v>
      </c>
      <c r="B1925" s="31">
        <v>-3.0834773830327853</v>
      </c>
      <c r="C1925" s="1"/>
      <c r="D1925" s="1"/>
      <c r="E1925" s="1"/>
      <c r="F1925" s="1"/>
      <c r="G1925" s="1"/>
      <c r="H1925" s="1"/>
      <c r="I1925" s="1"/>
      <c r="J1925" s="1"/>
      <c r="K1925" s="1"/>
      <c r="L1925" s="1"/>
      <c r="M1925" s="1"/>
    </row>
    <row r="1926" spans="1:13" x14ac:dyDescent="0.2">
      <c r="A1926" s="30">
        <v>0.72807540929041903</v>
      </c>
      <c r="B1926" s="31">
        <v>0.73155972912449263</v>
      </c>
      <c r="C1926" s="1"/>
      <c r="D1926" s="1"/>
      <c r="E1926" s="1"/>
      <c r="F1926" s="1"/>
      <c r="G1926" s="1"/>
      <c r="H1926" s="1"/>
      <c r="I1926" s="1"/>
      <c r="J1926" s="1"/>
      <c r="K1926" s="1"/>
      <c r="L1926" s="1"/>
      <c r="M1926" s="1"/>
    </row>
    <row r="1927" spans="1:13" x14ac:dyDescent="0.2">
      <c r="A1927" s="30">
        <v>2.7735507478786197</v>
      </c>
      <c r="B1927" s="31">
        <v>2.3269836658603333</v>
      </c>
      <c r="C1927" s="1"/>
      <c r="D1927" s="1"/>
      <c r="E1927" s="1"/>
      <c r="F1927" s="1"/>
      <c r="G1927" s="1"/>
      <c r="H1927" s="1"/>
      <c r="I1927" s="1"/>
      <c r="J1927" s="1"/>
      <c r="K1927" s="1"/>
      <c r="L1927" s="1"/>
      <c r="M1927" s="1"/>
    </row>
    <row r="1928" spans="1:13" x14ac:dyDescent="0.2">
      <c r="A1928" s="30">
        <v>-0.60131731830612278</v>
      </c>
      <c r="B1928" s="31">
        <v>1.5363537320914826</v>
      </c>
      <c r="C1928" s="1"/>
      <c r="D1928" s="1"/>
      <c r="E1928" s="1"/>
      <c r="F1928" s="1"/>
      <c r="G1928" s="1"/>
      <c r="H1928" s="1"/>
      <c r="I1928" s="1"/>
      <c r="J1928" s="1"/>
      <c r="K1928" s="1"/>
      <c r="L1928" s="1"/>
      <c r="M1928" s="1"/>
    </row>
    <row r="1929" spans="1:13" x14ac:dyDescent="0.2">
      <c r="A1929" s="30">
        <v>2.2343881682627336</v>
      </c>
      <c r="B1929" s="31">
        <v>-1.0376834352720103</v>
      </c>
      <c r="C1929" s="1"/>
      <c r="D1929" s="1"/>
      <c r="E1929" s="1"/>
      <c r="F1929" s="1"/>
      <c r="G1929" s="1"/>
      <c r="H1929" s="1"/>
      <c r="I1929" s="1"/>
      <c r="J1929" s="1"/>
      <c r="K1929" s="1"/>
      <c r="L1929" s="1"/>
      <c r="M1929" s="1"/>
    </row>
    <row r="1930" spans="1:13" x14ac:dyDescent="0.2">
      <c r="A1930" s="30">
        <v>1.2416003012994488</v>
      </c>
      <c r="B1930" s="31">
        <v>2.683131822169492</v>
      </c>
      <c r="C1930" s="1"/>
      <c r="D1930" s="1"/>
      <c r="E1930" s="1"/>
      <c r="F1930" s="1"/>
      <c r="G1930" s="1"/>
      <c r="H1930" s="1"/>
      <c r="I1930" s="1"/>
      <c r="J1930" s="1"/>
      <c r="K1930" s="1"/>
      <c r="L1930" s="1"/>
      <c r="M1930" s="1"/>
    </row>
    <row r="1931" spans="1:13" x14ac:dyDescent="0.2">
      <c r="A1931" s="30">
        <v>0.82935466764424115</v>
      </c>
      <c r="B1931" s="31">
        <v>0.42784951904620305</v>
      </c>
      <c r="C1931" s="1"/>
      <c r="D1931" s="1"/>
      <c r="E1931" s="1"/>
      <c r="F1931" s="1"/>
      <c r="G1931" s="1"/>
      <c r="H1931" s="1"/>
      <c r="I1931" s="1"/>
      <c r="J1931" s="1"/>
      <c r="K1931" s="1"/>
      <c r="L1931" s="1"/>
      <c r="M1931" s="1"/>
    </row>
    <row r="1932" spans="1:13" x14ac:dyDescent="0.2">
      <c r="A1932" s="30">
        <v>1.0749259556395792</v>
      </c>
      <c r="B1932" s="31">
        <v>3.0158450422337286</v>
      </c>
      <c r="C1932" s="1"/>
      <c r="D1932" s="1"/>
      <c r="E1932" s="1"/>
      <c r="F1932" s="1"/>
      <c r="G1932" s="1"/>
      <c r="H1932" s="1"/>
      <c r="I1932" s="1"/>
      <c r="J1932" s="1"/>
      <c r="K1932" s="1"/>
      <c r="L1932" s="1"/>
      <c r="M1932" s="1"/>
    </row>
    <row r="1933" spans="1:13" x14ac:dyDescent="0.2">
      <c r="A1933" s="30">
        <v>3.1094248799906596</v>
      </c>
      <c r="B1933" s="31">
        <v>1.9248175171249997</v>
      </c>
      <c r="C1933" s="1"/>
      <c r="D1933" s="1"/>
      <c r="E1933" s="1"/>
      <c r="F1933" s="1"/>
      <c r="G1933" s="1"/>
      <c r="H1933" s="1"/>
      <c r="I1933" s="1"/>
      <c r="J1933" s="1"/>
      <c r="K1933" s="1"/>
      <c r="L1933" s="1"/>
      <c r="M1933" s="1"/>
    </row>
    <row r="1934" spans="1:13" x14ac:dyDescent="0.2">
      <c r="A1934" s="30">
        <v>0.31190053136173468</v>
      </c>
      <c r="B1934" s="31">
        <v>0.58507263521073916</v>
      </c>
      <c r="C1934" s="1"/>
      <c r="D1934" s="1"/>
      <c r="E1934" s="1"/>
      <c r="F1934" s="1"/>
      <c r="G1934" s="1"/>
      <c r="H1934" s="1"/>
      <c r="I1934" s="1"/>
      <c r="J1934" s="1"/>
      <c r="K1934" s="1"/>
      <c r="L1934" s="1"/>
      <c r="M1934" s="1"/>
    </row>
    <row r="1935" spans="1:13" x14ac:dyDescent="0.2">
      <c r="A1935" s="30">
        <v>1.8129431460306464</v>
      </c>
      <c r="B1935" s="31">
        <v>-3.4435512411212779</v>
      </c>
      <c r="C1935" s="1"/>
      <c r="D1935" s="1"/>
      <c r="E1935" s="1"/>
      <c r="F1935" s="1"/>
      <c r="G1935" s="1"/>
      <c r="H1935" s="1"/>
      <c r="I1935" s="1"/>
      <c r="J1935" s="1"/>
      <c r="K1935" s="1"/>
      <c r="L1935" s="1"/>
      <c r="M1935" s="1"/>
    </row>
    <row r="1936" spans="1:13" x14ac:dyDescent="0.2">
      <c r="A1936" s="30">
        <v>-0.49404167419090916</v>
      </c>
      <c r="B1936" s="31">
        <v>1.3179237116112434</v>
      </c>
      <c r="C1936" s="1"/>
      <c r="D1936" s="1"/>
      <c r="E1936" s="1"/>
      <c r="F1936" s="1"/>
      <c r="G1936" s="1"/>
      <c r="H1936" s="1"/>
      <c r="I1936" s="1"/>
      <c r="J1936" s="1"/>
      <c r="K1936" s="1"/>
      <c r="L1936" s="1"/>
      <c r="M1936" s="1"/>
    </row>
    <row r="1937" spans="1:13" x14ac:dyDescent="0.2">
      <c r="A1937" s="30">
        <v>3.0725622352581556</v>
      </c>
      <c r="B1937" s="31">
        <v>0.23743650407956707</v>
      </c>
      <c r="C1937" s="1"/>
      <c r="D1937" s="1"/>
      <c r="E1937" s="1"/>
      <c r="F1937" s="1"/>
      <c r="G1937" s="1"/>
      <c r="H1937" s="1"/>
      <c r="I1937" s="1"/>
      <c r="J1937" s="1"/>
      <c r="K1937" s="1"/>
      <c r="L1937" s="1"/>
      <c r="M1937" s="1"/>
    </row>
    <row r="1938" spans="1:13" x14ac:dyDescent="0.2">
      <c r="A1938" s="30">
        <v>2.0109188946567462</v>
      </c>
      <c r="B1938" s="31">
        <v>1.6765882014512696</v>
      </c>
      <c r="C1938" s="1"/>
      <c r="D1938" s="1"/>
      <c r="E1938" s="1"/>
      <c r="F1938" s="1"/>
      <c r="G1938" s="1"/>
      <c r="H1938" s="1"/>
      <c r="I1938" s="1"/>
      <c r="J1938" s="1"/>
      <c r="K1938" s="1"/>
      <c r="L1938" s="1"/>
      <c r="M1938" s="1"/>
    </row>
    <row r="1939" spans="1:13" x14ac:dyDescent="0.2">
      <c r="A1939" s="30">
        <v>2.0771546630443725</v>
      </c>
      <c r="B1939" s="31">
        <v>1.430630335725694</v>
      </c>
      <c r="C1939" s="1"/>
      <c r="D1939" s="1"/>
      <c r="E1939" s="1"/>
      <c r="F1939" s="1"/>
      <c r="G1939" s="1"/>
      <c r="H1939" s="1"/>
      <c r="I1939" s="1"/>
      <c r="J1939" s="1"/>
      <c r="K1939" s="1"/>
      <c r="L1939" s="1"/>
      <c r="M1939" s="1"/>
    </row>
    <row r="1940" spans="1:13" x14ac:dyDescent="0.2">
      <c r="A1940" s="30">
        <v>-0.34806932051287431</v>
      </c>
      <c r="B1940" s="31">
        <v>1.0859024495173937</v>
      </c>
      <c r="C1940" s="1"/>
      <c r="D1940" s="1"/>
      <c r="E1940" s="1"/>
      <c r="F1940" s="1"/>
      <c r="G1940" s="1"/>
      <c r="H1940" s="1"/>
      <c r="I1940" s="1"/>
      <c r="J1940" s="1"/>
      <c r="K1940" s="1"/>
      <c r="L1940" s="1"/>
      <c r="M1940" s="1"/>
    </row>
    <row r="1941" spans="1:13" x14ac:dyDescent="0.2">
      <c r="A1941" s="30">
        <v>1.5183222006819306</v>
      </c>
      <c r="B1941" s="31">
        <v>-0.27110271940368058</v>
      </c>
      <c r="C1941" s="1"/>
      <c r="D1941" s="1"/>
      <c r="E1941" s="1"/>
      <c r="F1941" s="1"/>
      <c r="G1941" s="1"/>
      <c r="H1941" s="1"/>
      <c r="I1941" s="1"/>
      <c r="J1941" s="1"/>
      <c r="K1941" s="1"/>
      <c r="L1941" s="1"/>
      <c r="M1941" s="1"/>
    </row>
    <row r="1942" spans="1:13" x14ac:dyDescent="0.2">
      <c r="A1942" s="30">
        <v>2.3217099118717441</v>
      </c>
      <c r="B1942" s="31">
        <v>1.7906690096802542</v>
      </c>
      <c r="C1942" s="1"/>
      <c r="D1942" s="1"/>
      <c r="E1942" s="1"/>
      <c r="F1942" s="1"/>
      <c r="G1942" s="1"/>
      <c r="H1942" s="1"/>
      <c r="I1942" s="1"/>
      <c r="J1942" s="1"/>
      <c r="K1942" s="1"/>
      <c r="L1942" s="1"/>
      <c r="M1942" s="1"/>
    </row>
    <row r="1943" spans="1:13" x14ac:dyDescent="0.2">
      <c r="A1943" s="30">
        <v>0.82168419548250382</v>
      </c>
      <c r="B1943" s="31">
        <v>1.5439309741590448</v>
      </c>
      <c r="C1943" s="1"/>
      <c r="D1943" s="1"/>
      <c r="E1943" s="1"/>
      <c r="F1943" s="1"/>
      <c r="G1943" s="1"/>
      <c r="H1943" s="1"/>
      <c r="I1943" s="1"/>
      <c r="J1943" s="1"/>
      <c r="K1943" s="1"/>
      <c r="L1943" s="1"/>
      <c r="M1943" s="1"/>
    </row>
    <row r="1944" spans="1:13" x14ac:dyDescent="0.2">
      <c r="A1944" s="30">
        <v>0.84465073345414565</v>
      </c>
      <c r="B1944" s="31">
        <v>-2.1059121924828541</v>
      </c>
      <c r="C1944" s="1"/>
      <c r="D1944" s="1"/>
      <c r="E1944" s="1"/>
      <c r="F1944" s="1"/>
      <c r="G1944" s="1"/>
      <c r="H1944" s="1"/>
      <c r="I1944" s="1"/>
      <c r="J1944" s="1"/>
      <c r="K1944" s="1"/>
      <c r="L1944" s="1"/>
      <c r="M1944" s="1"/>
    </row>
    <row r="1945" spans="1:13" x14ac:dyDescent="0.2">
      <c r="A1945" s="30">
        <v>0.30962142388015357</v>
      </c>
      <c r="B1945" s="31">
        <v>1.3127860309302239</v>
      </c>
      <c r="C1945" s="1"/>
      <c r="D1945" s="1"/>
      <c r="E1945" s="1"/>
      <c r="F1945" s="1"/>
      <c r="G1945" s="1"/>
      <c r="H1945" s="1"/>
      <c r="I1945" s="1"/>
      <c r="J1945" s="1"/>
      <c r="K1945" s="1"/>
      <c r="L1945" s="1"/>
      <c r="M1945" s="1"/>
    </row>
    <row r="1946" spans="1:13" x14ac:dyDescent="0.2">
      <c r="A1946" s="30">
        <v>0.73072588583968279</v>
      </c>
      <c r="B1946" s="31">
        <v>0.36571512842610265</v>
      </c>
      <c r="C1946" s="1"/>
      <c r="D1946" s="1"/>
      <c r="E1946" s="1"/>
      <c r="F1946" s="1"/>
      <c r="G1946" s="1"/>
      <c r="H1946" s="1"/>
      <c r="I1946" s="1"/>
      <c r="J1946" s="1"/>
      <c r="K1946" s="1"/>
      <c r="L1946" s="1"/>
      <c r="M1946" s="1"/>
    </row>
    <row r="1947" spans="1:13" x14ac:dyDescent="0.2">
      <c r="A1947" s="30">
        <v>0.60436990186378958</v>
      </c>
      <c r="B1947" s="31">
        <v>0.6882192267834577</v>
      </c>
      <c r="C1947" s="1"/>
      <c r="D1947" s="1"/>
      <c r="E1947" s="1"/>
      <c r="F1947" s="1"/>
      <c r="G1947" s="1"/>
      <c r="H1947" s="1"/>
      <c r="I1947" s="1"/>
      <c r="J1947" s="1"/>
      <c r="K1947" s="1"/>
      <c r="L1947" s="1"/>
      <c r="M1947" s="1"/>
    </row>
    <row r="1948" spans="1:13" x14ac:dyDescent="0.2">
      <c r="A1948" s="30">
        <v>0.66742429972819783</v>
      </c>
      <c r="B1948" s="31">
        <v>-3.2705326781616417E-2</v>
      </c>
      <c r="C1948" s="1"/>
      <c r="D1948" s="1"/>
      <c r="E1948" s="1"/>
      <c r="F1948" s="1"/>
      <c r="G1948" s="1"/>
      <c r="H1948" s="1"/>
      <c r="I1948" s="1"/>
      <c r="J1948" s="1"/>
      <c r="K1948" s="1"/>
      <c r="L1948" s="1"/>
      <c r="M1948" s="1"/>
    </row>
    <row r="1949" spans="1:13" x14ac:dyDescent="0.2">
      <c r="A1949" s="30">
        <v>-0.33983393465459855</v>
      </c>
      <c r="B1949" s="31">
        <v>2.2333107772894856</v>
      </c>
      <c r="C1949" s="1"/>
      <c r="D1949" s="1"/>
      <c r="E1949" s="1"/>
      <c r="F1949" s="1"/>
      <c r="G1949" s="1"/>
      <c r="H1949" s="1"/>
      <c r="I1949" s="1"/>
      <c r="J1949" s="1"/>
      <c r="K1949" s="1"/>
      <c r="L1949" s="1"/>
      <c r="M1949" s="1"/>
    </row>
    <row r="1950" spans="1:13" x14ac:dyDescent="0.2">
      <c r="A1950" s="30">
        <v>1.465389616100357</v>
      </c>
      <c r="B1950" s="31">
        <v>0.78687764470156296</v>
      </c>
      <c r="C1950" s="1"/>
      <c r="D1950" s="1"/>
      <c r="E1950" s="1"/>
      <c r="F1950" s="1"/>
      <c r="G1950" s="1"/>
      <c r="H1950" s="1"/>
      <c r="I1950" s="1"/>
      <c r="J1950" s="1"/>
      <c r="K1950" s="1"/>
      <c r="L1950" s="1"/>
      <c r="M1950" s="1"/>
    </row>
    <row r="1951" spans="1:13" x14ac:dyDescent="0.2">
      <c r="A1951" s="30">
        <v>-1.6412780457065779</v>
      </c>
      <c r="B1951" s="31">
        <v>1.3617281123625524</v>
      </c>
      <c r="C1951" s="1"/>
      <c r="D1951" s="1"/>
      <c r="E1951" s="1"/>
      <c r="F1951" s="1"/>
      <c r="G1951" s="1"/>
      <c r="H1951" s="1"/>
      <c r="I1951" s="1"/>
      <c r="J1951" s="1"/>
      <c r="K1951" s="1"/>
      <c r="L1951" s="1"/>
      <c r="M1951" s="1"/>
    </row>
    <row r="1952" spans="1:13" x14ac:dyDescent="0.2">
      <c r="A1952" s="30">
        <v>0.61955147078402184</v>
      </c>
      <c r="B1952" s="31">
        <v>2.4258241940826402</v>
      </c>
      <c r="C1952" s="1"/>
      <c r="D1952" s="1"/>
      <c r="E1952" s="1"/>
      <c r="F1952" s="1"/>
      <c r="G1952" s="1"/>
      <c r="H1952" s="1"/>
      <c r="I1952" s="1"/>
      <c r="J1952" s="1"/>
      <c r="K1952" s="1"/>
      <c r="L1952" s="1"/>
      <c r="M1952" s="1"/>
    </row>
    <row r="1953" spans="1:13" x14ac:dyDescent="0.2">
      <c r="A1953" s="30">
        <v>2.3766501023690703</v>
      </c>
      <c r="B1953" s="31">
        <v>2.1325208876872095</v>
      </c>
      <c r="C1953" s="1"/>
      <c r="D1953" s="1"/>
      <c r="E1953" s="1"/>
      <c r="F1953" s="1"/>
      <c r="G1953" s="1"/>
      <c r="H1953" s="1"/>
      <c r="I1953" s="1"/>
      <c r="J1953" s="1"/>
      <c r="K1953" s="1"/>
      <c r="L1953" s="1"/>
      <c r="M1953" s="1"/>
    </row>
    <row r="1954" spans="1:13" x14ac:dyDescent="0.2">
      <c r="A1954" s="30">
        <v>2.4007995832534932</v>
      </c>
      <c r="B1954" s="31">
        <v>1.3431747398385738</v>
      </c>
      <c r="C1954" s="1"/>
      <c r="D1954" s="1"/>
      <c r="E1954" s="1"/>
      <c r="F1954" s="1"/>
      <c r="G1954" s="1"/>
      <c r="H1954" s="1"/>
      <c r="I1954" s="1"/>
      <c r="J1954" s="1"/>
      <c r="K1954" s="1"/>
      <c r="L1954" s="1"/>
      <c r="M1954" s="1"/>
    </row>
    <row r="1955" spans="1:13" x14ac:dyDescent="0.2">
      <c r="A1955" s="30">
        <v>0.29336932973460395</v>
      </c>
      <c r="B1955" s="31">
        <v>4.7829957016272715</v>
      </c>
      <c r="C1955" s="1"/>
      <c r="D1955" s="1"/>
      <c r="E1955" s="1"/>
      <c r="F1955" s="1"/>
      <c r="G1955" s="1"/>
      <c r="H1955" s="1"/>
      <c r="I1955" s="1"/>
      <c r="J1955" s="1"/>
      <c r="K1955" s="1"/>
      <c r="L1955" s="1"/>
      <c r="M1955" s="1"/>
    </row>
    <row r="1956" spans="1:13" x14ac:dyDescent="0.2">
      <c r="A1956" s="30">
        <v>1.0973970550168461</v>
      </c>
      <c r="B1956" s="31">
        <v>-0.52146209788799203</v>
      </c>
      <c r="C1956" s="1"/>
      <c r="D1956" s="1"/>
      <c r="E1956" s="1"/>
      <c r="F1956" s="1"/>
      <c r="G1956" s="1"/>
      <c r="H1956" s="1"/>
      <c r="I1956" s="1"/>
      <c r="J1956" s="1"/>
      <c r="K1956" s="1"/>
      <c r="L1956" s="1"/>
      <c r="M1956" s="1"/>
    </row>
    <row r="1957" spans="1:13" x14ac:dyDescent="0.2">
      <c r="A1957" s="30">
        <v>-0.34530626405808407</v>
      </c>
      <c r="B1957" s="31">
        <v>1.2455522180569381</v>
      </c>
      <c r="C1957" s="1"/>
      <c r="D1957" s="1"/>
      <c r="E1957" s="1"/>
      <c r="F1957" s="1"/>
      <c r="G1957" s="1"/>
      <c r="H1957" s="1"/>
      <c r="I1957" s="1"/>
      <c r="J1957" s="1"/>
      <c r="K1957" s="1"/>
      <c r="L1957" s="1"/>
      <c r="M1957" s="1"/>
    </row>
    <row r="1958" spans="1:13" x14ac:dyDescent="0.2">
      <c r="A1958" s="30">
        <v>0.9134581224429722</v>
      </c>
      <c r="B1958" s="31">
        <v>2.2791690431388094</v>
      </c>
      <c r="C1958" s="1"/>
      <c r="D1958" s="1"/>
      <c r="E1958" s="1"/>
      <c r="F1958" s="1"/>
      <c r="G1958" s="1"/>
      <c r="H1958" s="1"/>
      <c r="I1958" s="1"/>
      <c r="J1958" s="1"/>
      <c r="K1958" s="1"/>
      <c r="L1958" s="1"/>
      <c r="M1958" s="1"/>
    </row>
    <row r="1959" spans="1:13" x14ac:dyDescent="0.2">
      <c r="A1959" s="30">
        <v>2.540690853917742</v>
      </c>
      <c r="B1959" s="31">
        <v>3.4338802049027732</v>
      </c>
      <c r="C1959" s="1"/>
      <c r="D1959" s="1"/>
      <c r="E1959" s="1"/>
      <c r="F1959" s="1"/>
      <c r="G1959" s="1"/>
      <c r="H1959" s="1"/>
      <c r="I1959" s="1"/>
      <c r="J1959" s="1"/>
      <c r="K1959" s="1"/>
      <c r="L1959" s="1"/>
      <c r="M1959" s="1"/>
    </row>
    <row r="1960" spans="1:13" x14ac:dyDescent="0.2">
      <c r="A1960" s="30">
        <v>0.60783481662963723</v>
      </c>
      <c r="B1960" s="31">
        <v>0.498693670488494</v>
      </c>
      <c r="C1960" s="1"/>
      <c r="D1960" s="1"/>
      <c r="E1960" s="1"/>
      <c r="F1960" s="1"/>
      <c r="G1960" s="1"/>
      <c r="H1960" s="1"/>
      <c r="I1960" s="1"/>
      <c r="J1960" s="1"/>
      <c r="K1960" s="1"/>
      <c r="L1960" s="1"/>
      <c r="M1960" s="1"/>
    </row>
    <row r="1961" spans="1:13" x14ac:dyDescent="0.2">
      <c r="A1961" s="30">
        <v>-0.24926498023576349</v>
      </c>
      <c r="B1961" s="31">
        <v>1.4835017496790006</v>
      </c>
      <c r="C1961" s="1"/>
      <c r="D1961" s="1"/>
      <c r="E1961" s="1"/>
      <c r="F1961" s="1"/>
      <c r="G1961" s="1"/>
      <c r="H1961" s="1"/>
      <c r="I1961" s="1"/>
      <c r="J1961" s="1"/>
      <c r="K1961" s="1"/>
      <c r="L1961" s="1"/>
      <c r="M1961" s="1"/>
    </row>
    <row r="1962" spans="1:13" x14ac:dyDescent="0.2">
      <c r="A1962" s="30">
        <v>2.1728077789572753</v>
      </c>
      <c r="B1962" s="31">
        <v>0.91181082741438613</v>
      </c>
      <c r="C1962" s="1"/>
      <c r="D1962" s="1"/>
      <c r="E1962" s="1"/>
      <c r="F1962" s="1"/>
      <c r="G1962" s="1"/>
      <c r="H1962" s="1"/>
      <c r="I1962" s="1"/>
      <c r="J1962" s="1"/>
      <c r="K1962" s="1"/>
      <c r="L1962" s="1"/>
      <c r="M1962" s="1"/>
    </row>
    <row r="1963" spans="1:13" x14ac:dyDescent="0.2">
      <c r="A1963" s="30">
        <v>1.9782637344516019</v>
      </c>
      <c r="B1963" s="31">
        <v>0.72406679515693173</v>
      </c>
      <c r="C1963" s="1"/>
      <c r="D1963" s="1"/>
      <c r="E1963" s="1"/>
      <c r="F1963" s="1"/>
      <c r="G1963" s="1"/>
      <c r="H1963" s="1"/>
      <c r="I1963" s="1"/>
      <c r="J1963" s="1"/>
      <c r="K1963" s="1"/>
      <c r="L1963" s="1"/>
      <c r="M1963" s="1"/>
    </row>
    <row r="1964" spans="1:13" x14ac:dyDescent="0.2">
      <c r="A1964" s="30">
        <v>1.1227497365810708</v>
      </c>
      <c r="B1964" s="31">
        <v>0.1555095112676298</v>
      </c>
      <c r="C1964" s="1"/>
      <c r="D1964" s="1"/>
      <c r="E1964" s="1"/>
      <c r="F1964" s="1"/>
      <c r="G1964" s="1"/>
      <c r="H1964" s="1"/>
      <c r="I1964" s="1"/>
      <c r="J1964" s="1"/>
      <c r="K1964" s="1"/>
      <c r="L1964" s="1"/>
      <c r="M1964" s="1"/>
    </row>
    <row r="1965" spans="1:13" x14ac:dyDescent="0.2">
      <c r="A1965" s="30">
        <v>1.3041688997150609</v>
      </c>
      <c r="B1965" s="31">
        <v>2.1578861908223352</v>
      </c>
      <c r="C1965" s="1"/>
      <c r="D1965" s="1"/>
      <c r="E1965" s="1"/>
      <c r="F1965" s="1"/>
      <c r="G1965" s="1"/>
      <c r="H1965" s="1"/>
      <c r="I1965" s="1"/>
      <c r="J1965" s="1"/>
      <c r="K1965" s="1"/>
      <c r="L1965" s="1"/>
      <c r="M1965" s="1"/>
    </row>
    <row r="1966" spans="1:13" x14ac:dyDescent="0.2">
      <c r="A1966" s="30">
        <v>0.27593854972385268</v>
      </c>
      <c r="B1966" s="31">
        <v>0.27088023864380317</v>
      </c>
      <c r="C1966" s="1"/>
      <c r="D1966" s="1"/>
      <c r="E1966" s="1"/>
      <c r="F1966" s="1"/>
      <c r="G1966" s="1"/>
      <c r="H1966" s="1"/>
      <c r="I1966" s="1"/>
      <c r="J1966" s="1"/>
      <c r="K1966" s="1"/>
      <c r="L1966" s="1"/>
      <c r="M1966" s="1"/>
    </row>
    <row r="1967" spans="1:13" x14ac:dyDescent="0.2">
      <c r="A1967" s="30">
        <v>0.58875781125630688</v>
      </c>
      <c r="B1967" s="31">
        <v>-0.57198999548817331</v>
      </c>
      <c r="C1967" s="1"/>
      <c r="D1967" s="1"/>
      <c r="E1967" s="1"/>
      <c r="F1967" s="1"/>
      <c r="G1967" s="1"/>
      <c r="H1967" s="1"/>
      <c r="I1967" s="1"/>
      <c r="J1967" s="1"/>
      <c r="K1967" s="1"/>
      <c r="L1967" s="1"/>
      <c r="M1967" s="1"/>
    </row>
    <row r="1968" spans="1:13" x14ac:dyDescent="0.2">
      <c r="A1968" s="30">
        <v>0.87009221906068601</v>
      </c>
      <c r="B1968" s="31">
        <v>1.3717854905811815</v>
      </c>
      <c r="C1968" s="1"/>
      <c r="D1968" s="1"/>
      <c r="E1968" s="1"/>
      <c r="F1968" s="1"/>
      <c r="G1968" s="1"/>
      <c r="H1968" s="1"/>
      <c r="I1968" s="1"/>
      <c r="J1968" s="1"/>
      <c r="K1968" s="1"/>
      <c r="L1968" s="1"/>
      <c r="M1968" s="1"/>
    </row>
    <row r="1969" spans="1:13" x14ac:dyDescent="0.2">
      <c r="A1969" s="30">
        <v>1.0987179764227537</v>
      </c>
      <c r="B1969" s="31">
        <v>0.35707014929888292</v>
      </c>
      <c r="C1969" s="1"/>
      <c r="D1969" s="1"/>
      <c r="E1969" s="1"/>
      <c r="F1969" s="1"/>
      <c r="G1969" s="1"/>
      <c r="H1969" s="1"/>
      <c r="I1969" s="1"/>
      <c r="J1969" s="1"/>
      <c r="K1969" s="1"/>
      <c r="L1969" s="1"/>
      <c r="M1969" s="1"/>
    </row>
    <row r="1970" spans="1:13" x14ac:dyDescent="0.2">
      <c r="A1970" s="30">
        <v>2.3098193166018266</v>
      </c>
      <c r="B1970" s="31">
        <v>1.5081942373283608</v>
      </c>
      <c r="C1970" s="1"/>
      <c r="D1970" s="1"/>
      <c r="E1970" s="1"/>
      <c r="F1970" s="1"/>
      <c r="G1970" s="1"/>
      <c r="H1970" s="1"/>
      <c r="I1970" s="1"/>
      <c r="J1970" s="1"/>
      <c r="K1970" s="1"/>
      <c r="L1970" s="1"/>
      <c r="M1970" s="1"/>
    </row>
    <row r="1971" spans="1:13" x14ac:dyDescent="0.2">
      <c r="A1971" s="30">
        <v>0.67284066709369428</v>
      </c>
      <c r="B1971" s="31">
        <v>2.15614685656133</v>
      </c>
      <c r="C1971" s="1"/>
      <c r="D1971" s="1"/>
      <c r="E1971" s="1"/>
      <c r="F1971" s="1"/>
      <c r="G1971" s="1"/>
      <c r="H1971" s="1"/>
      <c r="I1971" s="1"/>
      <c r="J1971" s="1"/>
      <c r="K1971" s="1"/>
      <c r="L1971" s="1"/>
      <c r="M1971" s="1"/>
    </row>
    <row r="1972" spans="1:13" x14ac:dyDescent="0.2">
      <c r="A1972" s="30">
        <v>2.8334565718567997</v>
      </c>
      <c r="B1972" s="31">
        <v>-2.4024132398277778</v>
      </c>
      <c r="C1972" s="1"/>
      <c r="D1972" s="1"/>
      <c r="E1972" s="1"/>
      <c r="F1972" s="1"/>
      <c r="G1972" s="1"/>
      <c r="H1972" s="1"/>
      <c r="I1972" s="1"/>
      <c r="J1972" s="1"/>
      <c r="K1972" s="1"/>
      <c r="L1972" s="1"/>
      <c r="M1972" s="1"/>
    </row>
    <row r="1973" spans="1:13" x14ac:dyDescent="0.2">
      <c r="A1973" s="30">
        <v>0.447256621152756</v>
      </c>
      <c r="B1973" s="31">
        <v>0.60491367706021171</v>
      </c>
      <c r="C1973" s="1"/>
      <c r="D1973" s="1"/>
      <c r="E1973" s="1"/>
      <c r="F1973" s="1"/>
      <c r="G1973" s="1"/>
      <c r="H1973" s="1"/>
      <c r="I1973" s="1"/>
      <c r="J1973" s="1"/>
      <c r="K1973" s="1"/>
      <c r="L1973" s="1"/>
      <c r="M1973" s="1"/>
    </row>
    <row r="1974" spans="1:13" x14ac:dyDescent="0.2">
      <c r="A1974" s="30">
        <v>0.15772430194001841</v>
      </c>
      <c r="B1974" s="31">
        <v>0.1762206002989366</v>
      </c>
      <c r="C1974" s="1"/>
      <c r="D1974" s="1"/>
      <c r="E1974" s="1"/>
      <c r="F1974" s="1"/>
      <c r="G1974" s="1"/>
      <c r="H1974" s="1"/>
      <c r="I1974" s="1"/>
      <c r="J1974" s="1"/>
      <c r="K1974" s="1"/>
      <c r="L1974" s="1"/>
      <c r="M1974" s="1"/>
    </row>
    <row r="1975" spans="1:13" x14ac:dyDescent="0.2">
      <c r="A1975" s="30">
        <v>-1.202007802276702</v>
      </c>
      <c r="B1975" s="31">
        <v>1.5463055452525638</v>
      </c>
      <c r="C1975" s="1"/>
      <c r="D1975" s="1"/>
      <c r="E1975" s="1"/>
      <c r="F1975" s="1"/>
      <c r="G1975" s="1"/>
      <c r="H1975" s="1"/>
      <c r="I1975" s="1"/>
      <c r="J1975" s="1"/>
      <c r="K1975" s="1"/>
      <c r="L1975" s="1"/>
      <c r="M1975" s="1"/>
    </row>
    <row r="1976" spans="1:13" x14ac:dyDescent="0.2">
      <c r="A1976" s="30">
        <v>2.2045371578694724</v>
      </c>
      <c r="B1976" s="31">
        <v>2.2324522199201584</v>
      </c>
      <c r="C1976" s="1"/>
      <c r="D1976" s="1"/>
      <c r="E1976" s="1"/>
      <c r="F1976" s="1"/>
      <c r="G1976" s="1"/>
      <c r="H1976" s="1"/>
      <c r="I1976" s="1"/>
      <c r="J1976" s="1"/>
      <c r="K1976" s="1"/>
      <c r="L1976" s="1"/>
      <c r="M1976" s="1"/>
    </row>
    <row r="1977" spans="1:13" x14ac:dyDescent="0.2">
      <c r="A1977" s="30">
        <v>-0.21918550513241297</v>
      </c>
      <c r="B1977" s="31">
        <v>0.56274760551924707</v>
      </c>
      <c r="C1977" s="1"/>
      <c r="D1977" s="1"/>
      <c r="E1977" s="1"/>
      <c r="F1977" s="1"/>
      <c r="G1977" s="1"/>
      <c r="H1977" s="1"/>
      <c r="I1977" s="1"/>
      <c r="J1977" s="1"/>
      <c r="K1977" s="1"/>
      <c r="L1977" s="1"/>
      <c r="M1977" s="1"/>
    </row>
    <row r="1978" spans="1:13" x14ac:dyDescent="0.2">
      <c r="A1978" s="30">
        <v>-0.77223428439105857</v>
      </c>
      <c r="B1978" s="31">
        <v>0.2733707070578536</v>
      </c>
      <c r="C1978" s="1"/>
      <c r="D1978" s="1"/>
      <c r="E1978" s="1"/>
      <c r="F1978" s="1"/>
      <c r="G1978" s="1"/>
      <c r="H1978" s="1"/>
      <c r="I1978" s="1"/>
      <c r="J1978" s="1"/>
      <c r="K1978" s="1"/>
      <c r="L1978" s="1"/>
      <c r="M1978" s="1"/>
    </row>
    <row r="1979" spans="1:13" x14ac:dyDescent="0.2">
      <c r="A1979" s="30">
        <v>-0.88988466361670637</v>
      </c>
      <c r="B1979" s="31">
        <v>5.5941217124520159E-2</v>
      </c>
      <c r="C1979" s="1"/>
      <c r="D1979" s="1"/>
      <c r="E1979" s="1"/>
      <c r="F1979" s="1"/>
      <c r="G1979" s="1"/>
      <c r="H1979" s="1"/>
      <c r="I1979" s="1"/>
      <c r="J1979" s="1"/>
      <c r="K1979" s="1"/>
      <c r="L1979" s="1"/>
      <c r="M1979" s="1"/>
    </row>
    <row r="1980" spans="1:13" x14ac:dyDescent="0.2">
      <c r="A1980" s="30">
        <v>2.5395474020372117</v>
      </c>
      <c r="B1980" s="31">
        <v>0.64692506409232498</v>
      </c>
      <c r="C1980" s="1"/>
      <c r="D1980" s="1"/>
      <c r="E1980" s="1"/>
      <c r="F1980" s="1"/>
      <c r="G1980" s="1"/>
      <c r="H1980" s="1"/>
      <c r="I1980" s="1"/>
      <c r="J1980" s="1"/>
      <c r="K1980" s="1"/>
      <c r="L1980" s="1"/>
      <c r="M1980" s="1"/>
    </row>
    <row r="1981" spans="1:13" x14ac:dyDescent="0.2">
      <c r="A1981" s="30">
        <v>2.8161381727266011E-2</v>
      </c>
      <c r="B1981" s="31">
        <v>-0.58098936823902636</v>
      </c>
      <c r="C1981" s="1"/>
      <c r="D1981" s="1"/>
      <c r="E1981" s="1"/>
      <c r="F1981" s="1"/>
      <c r="G1981" s="1"/>
      <c r="H1981" s="1"/>
      <c r="I1981" s="1"/>
      <c r="J1981" s="1"/>
      <c r="K1981" s="1"/>
      <c r="L1981" s="1"/>
      <c r="M1981" s="1"/>
    </row>
    <row r="1982" spans="1:13" x14ac:dyDescent="0.2">
      <c r="A1982" s="30">
        <v>0.21327131177566361</v>
      </c>
      <c r="B1982" s="31">
        <v>3.150911890675312</v>
      </c>
      <c r="C1982" s="1"/>
      <c r="D1982" s="1"/>
      <c r="E1982" s="1"/>
      <c r="F1982" s="1"/>
      <c r="G1982" s="1"/>
      <c r="H1982" s="1"/>
      <c r="I1982" s="1"/>
      <c r="J1982" s="1"/>
      <c r="K1982" s="1"/>
      <c r="L1982" s="1"/>
      <c r="M1982" s="1"/>
    </row>
    <row r="1983" spans="1:13" x14ac:dyDescent="0.2">
      <c r="A1983" s="30">
        <v>3.0856515621500096</v>
      </c>
      <c r="B1983" s="31">
        <v>0.90501770629908673</v>
      </c>
      <c r="C1983" s="1"/>
      <c r="D1983" s="1"/>
      <c r="E1983" s="1"/>
      <c r="F1983" s="1"/>
      <c r="G1983" s="1"/>
      <c r="H1983" s="1"/>
      <c r="I1983" s="1"/>
      <c r="J1983" s="1"/>
      <c r="K1983" s="1"/>
      <c r="L1983" s="1"/>
      <c r="M1983" s="1"/>
    </row>
    <row r="1984" spans="1:13" x14ac:dyDescent="0.2">
      <c r="A1984" s="30">
        <v>2.327612135029876</v>
      </c>
      <c r="B1984" s="31">
        <v>2.6760662546766145</v>
      </c>
      <c r="C1984" s="1"/>
      <c r="D1984" s="1"/>
      <c r="E1984" s="1"/>
      <c r="F1984" s="1"/>
      <c r="G1984" s="1"/>
      <c r="H1984" s="1"/>
      <c r="I1984" s="1"/>
      <c r="J1984" s="1"/>
      <c r="K1984" s="1"/>
      <c r="L1984" s="1"/>
      <c r="M1984" s="1"/>
    </row>
    <row r="1985" spans="1:13" x14ac:dyDescent="0.2">
      <c r="A1985" s="30">
        <v>1.8286440828019914</v>
      </c>
      <c r="B1985" s="31">
        <v>0.35213485563498004</v>
      </c>
      <c r="C1985" s="1"/>
      <c r="D1985" s="1"/>
      <c r="E1985" s="1"/>
      <c r="F1985" s="1"/>
      <c r="G1985" s="1"/>
      <c r="H1985" s="1"/>
      <c r="I1985" s="1"/>
      <c r="J1985" s="1"/>
      <c r="K1985" s="1"/>
      <c r="L1985" s="1"/>
      <c r="M1985" s="1"/>
    </row>
    <row r="1986" spans="1:13" x14ac:dyDescent="0.2">
      <c r="A1986" s="30">
        <v>-1.3911057563329541</v>
      </c>
      <c r="B1986" s="31">
        <v>0.17182534681002859</v>
      </c>
      <c r="C1986" s="1"/>
      <c r="D1986" s="1"/>
      <c r="E1986" s="1"/>
      <c r="F1986" s="1"/>
      <c r="G1986" s="1"/>
      <c r="H1986" s="1"/>
      <c r="I1986" s="1"/>
      <c r="J1986" s="1"/>
      <c r="K1986" s="1"/>
      <c r="L1986" s="1"/>
      <c r="M1986" s="1"/>
    </row>
    <row r="1987" spans="1:13" x14ac:dyDescent="0.2">
      <c r="A1987" s="30">
        <v>1.9253473012835567</v>
      </c>
      <c r="B1987" s="31">
        <v>1.6052953195223236</v>
      </c>
      <c r="C1987" s="1"/>
      <c r="D1987" s="1"/>
      <c r="E1987" s="1"/>
      <c r="F1987" s="1"/>
      <c r="G1987" s="1"/>
      <c r="H1987" s="1"/>
      <c r="I1987" s="1"/>
      <c r="J1987" s="1"/>
      <c r="K1987" s="1"/>
      <c r="L1987" s="1"/>
      <c r="M1987" s="1"/>
    </row>
    <row r="1988" spans="1:13" x14ac:dyDescent="0.2">
      <c r="A1988" s="30">
        <v>1.2153339055979142</v>
      </c>
      <c r="B1988" s="31">
        <v>1.9664094759565871</v>
      </c>
      <c r="C1988" s="1"/>
      <c r="D1988" s="1"/>
      <c r="E1988" s="1"/>
      <c r="F1988" s="1"/>
      <c r="G1988" s="1"/>
      <c r="H1988" s="1"/>
      <c r="I1988" s="1"/>
      <c r="J1988" s="1"/>
      <c r="K1988" s="1"/>
      <c r="L1988" s="1"/>
      <c r="M1988" s="1"/>
    </row>
    <row r="1989" spans="1:13" x14ac:dyDescent="0.2">
      <c r="A1989" s="30">
        <v>-0.1307718156807699</v>
      </c>
      <c r="B1989" s="31">
        <v>-0.43678006382786427</v>
      </c>
      <c r="C1989" s="1"/>
      <c r="D1989" s="1"/>
      <c r="E1989" s="1"/>
      <c r="F1989" s="1"/>
      <c r="G1989" s="1"/>
      <c r="H1989" s="1"/>
      <c r="I1989" s="1"/>
      <c r="J1989" s="1"/>
      <c r="K1989" s="1"/>
      <c r="L1989" s="1"/>
      <c r="M1989" s="1"/>
    </row>
    <row r="1990" spans="1:13" x14ac:dyDescent="0.2">
      <c r="A1990" s="30">
        <v>-0.11188269153038133</v>
      </c>
      <c r="B1990" s="31">
        <v>0.49855282372864673</v>
      </c>
      <c r="C1990" s="1"/>
      <c r="D1990" s="1"/>
      <c r="E1990" s="1"/>
      <c r="F1990" s="1"/>
      <c r="G1990" s="1"/>
      <c r="H1990" s="1"/>
      <c r="I1990" s="1"/>
      <c r="J1990" s="1"/>
      <c r="K1990" s="1"/>
      <c r="L1990" s="1"/>
      <c r="M1990" s="1"/>
    </row>
    <row r="1991" spans="1:13" x14ac:dyDescent="0.2">
      <c r="A1991" s="30">
        <v>1.2936754467960112</v>
      </c>
      <c r="B1991" s="31">
        <v>-0.19588001994147008</v>
      </c>
      <c r="C1991" s="1"/>
      <c r="D1991" s="1"/>
      <c r="E1991" s="1"/>
      <c r="F1991" s="1"/>
      <c r="G1991" s="1"/>
      <c r="H1991" s="1"/>
      <c r="I1991" s="1"/>
      <c r="J1991" s="1"/>
      <c r="K1991" s="1"/>
      <c r="L1991" s="1"/>
      <c r="M1991" s="1"/>
    </row>
    <row r="1992" spans="1:13" x14ac:dyDescent="0.2">
      <c r="A1992" s="30">
        <v>2.3926831630622307</v>
      </c>
      <c r="B1992" s="31">
        <v>0.58823006157332836</v>
      </c>
      <c r="C1992" s="1"/>
      <c r="D1992" s="1"/>
      <c r="E1992" s="1"/>
      <c r="F1992" s="1"/>
      <c r="G1992" s="1"/>
      <c r="H1992" s="1"/>
      <c r="I1992" s="1"/>
      <c r="J1992" s="1"/>
      <c r="K1992" s="1"/>
      <c r="L1992" s="1"/>
      <c r="M1992" s="1"/>
    </row>
    <row r="1993" spans="1:13" x14ac:dyDescent="0.2">
      <c r="A1993" s="30">
        <v>0.98323074163817348</v>
      </c>
      <c r="B1993" s="31">
        <v>4.0861477834386406</v>
      </c>
      <c r="C1993" s="1"/>
      <c r="D1993" s="1"/>
      <c r="E1993" s="1"/>
      <c r="F1993" s="1"/>
      <c r="G1993" s="1"/>
      <c r="H1993" s="1"/>
      <c r="I1993" s="1"/>
      <c r="J1993" s="1"/>
      <c r="K1993" s="1"/>
      <c r="L1993" s="1"/>
      <c r="M1993" s="1"/>
    </row>
    <row r="1994" spans="1:13" x14ac:dyDescent="0.2">
      <c r="A1994" s="30">
        <v>-0.49503653028214001</v>
      </c>
      <c r="B1994" s="31">
        <v>0.48834359769872837</v>
      </c>
      <c r="C1994" s="1"/>
      <c r="D1994" s="1"/>
      <c r="E1994" s="1"/>
      <c r="F1994" s="1"/>
      <c r="G1994" s="1"/>
      <c r="H1994" s="1"/>
      <c r="I1994" s="1"/>
      <c r="J1994" s="1"/>
      <c r="K1994" s="1"/>
      <c r="L1994" s="1"/>
      <c r="M1994" s="1"/>
    </row>
    <row r="1995" spans="1:13" x14ac:dyDescent="0.2">
      <c r="A1995" s="30">
        <v>2.6700334698610142</v>
      </c>
      <c r="B1995" s="31">
        <v>0.42195962227121853</v>
      </c>
      <c r="C1995" s="1"/>
      <c r="D1995" s="1"/>
      <c r="E1995" s="1"/>
      <c r="F1995" s="1"/>
      <c r="G1995" s="1"/>
      <c r="H1995" s="1"/>
      <c r="I1995" s="1"/>
      <c r="J1995" s="1"/>
      <c r="K1995" s="1"/>
      <c r="L1995" s="1"/>
      <c r="M1995" s="1"/>
    </row>
    <row r="1996" spans="1:13" x14ac:dyDescent="0.2">
      <c r="A1996" s="30">
        <v>1.0066403760142542</v>
      </c>
      <c r="B1996" s="31">
        <v>0.60878972104106055</v>
      </c>
      <c r="C1996" s="1"/>
      <c r="D1996" s="1"/>
      <c r="E1996" s="1"/>
      <c r="F1996" s="1"/>
      <c r="G1996" s="1"/>
      <c r="H1996" s="1"/>
      <c r="I1996" s="1"/>
      <c r="J1996" s="1"/>
      <c r="K1996" s="1"/>
      <c r="L1996" s="1"/>
      <c r="M1996" s="1"/>
    </row>
    <row r="1997" spans="1:13" x14ac:dyDescent="0.2">
      <c r="A1997" s="30">
        <v>-1.7930571070749921</v>
      </c>
      <c r="B1997" s="31">
        <v>-0.41795925495890951</v>
      </c>
      <c r="C1997" s="1"/>
      <c r="D1997" s="1"/>
      <c r="E1997" s="1"/>
      <c r="F1997" s="1"/>
      <c r="G1997" s="1"/>
      <c r="H1997" s="1"/>
      <c r="I1997" s="1"/>
      <c r="J1997" s="1"/>
      <c r="K1997" s="1"/>
      <c r="L1997" s="1"/>
      <c r="M1997" s="1"/>
    </row>
    <row r="1998" spans="1:13" x14ac:dyDescent="0.2">
      <c r="A1998" s="30">
        <v>-1.7307321487957743</v>
      </c>
      <c r="B1998" s="31">
        <v>0.88794373853443631</v>
      </c>
      <c r="C1998" s="1"/>
      <c r="D1998" s="1"/>
      <c r="E1998" s="1"/>
      <c r="F1998" s="1"/>
      <c r="G1998" s="1"/>
      <c r="H1998" s="1"/>
      <c r="I1998" s="1"/>
      <c r="J1998" s="1"/>
      <c r="K1998" s="1"/>
      <c r="L1998" s="1"/>
      <c r="M1998" s="1"/>
    </row>
    <row r="1999" spans="1:13" x14ac:dyDescent="0.2">
      <c r="A1999" s="30">
        <v>1.8119754383920903</v>
      </c>
      <c r="B1999" s="31">
        <v>0.19403229001245104</v>
      </c>
      <c r="C1999" s="1"/>
      <c r="D1999" s="1"/>
      <c r="E1999" s="1"/>
      <c r="F1999" s="1"/>
      <c r="G1999" s="1"/>
      <c r="H1999" s="1"/>
      <c r="I1999" s="1"/>
      <c r="J1999" s="1"/>
      <c r="K1999" s="1"/>
      <c r="L1999" s="1"/>
      <c r="M1999" s="1"/>
    </row>
    <row r="2000" spans="1:13" x14ac:dyDescent="0.2">
      <c r="A2000" s="30">
        <v>3.3139838269083182</v>
      </c>
      <c r="B2000" s="31">
        <v>-0.8147776191978231</v>
      </c>
      <c r="C2000" s="1"/>
      <c r="D2000" s="1"/>
      <c r="E2000" s="1"/>
      <c r="F2000" s="1"/>
      <c r="G2000" s="1"/>
      <c r="H2000" s="1"/>
      <c r="I2000" s="1"/>
      <c r="J2000" s="1"/>
      <c r="K2000" s="1"/>
      <c r="L2000" s="1"/>
      <c r="M2000" s="1"/>
    </row>
    <row r="2001" spans="1:13" x14ac:dyDescent="0.2">
      <c r="A2001" s="30">
        <v>0.43155008573409814</v>
      </c>
      <c r="B2001" s="31">
        <v>-0.40034425362722992</v>
      </c>
      <c r="C2001" s="1"/>
      <c r="D2001" s="1"/>
      <c r="E2001" s="1"/>
      <c r="F2001" s="1"/>
      <c r="G2001" s="1"/>
      <c r="H2001" s="1"/>
      <c r="I2001" s="1"/>
      <c r="J2001" s="1"/>
      <c r="K2001" s="1"/>
      <c r="L2001" s="1"/>
      <c r="M2001" s="1"/>
    </row>
    <row r="2002" spans="1:13" x14ac:dyDescent="0.2">
      <c r="A2002" s="30">
        <v>3.0581991604280052</v>
      </c>
      <c r="B2002" s="31">
        <v>-0.17252629100653771</v>
      </c>
      <c r="C2002" s="1"/>
      <c r="D2002" s="1"/>
      <c r="E2002" s="1"/>
      <c r="F2002" s="1"/>
      <c r="G2002" s="1"/>
      <c r="H2002" s="1"/>
      <c r="I2002" s="1"/>
      <c r="J2002" s="1"/>
      <c r="K2002" s="1"/>
      <c r="L2002" s="1"/>
      <c r="M2002" s="1"/>
    </row>
    <row r="2003" spans="1:13" x14ac:dyDescent="0.2">
      <c r="A2003" s="30">
        <v>-0.92587063019361948</v>
      </c>
      <c r="B2003" s="31">
        <v>0.26459701367572142</v>
      </c>
      <c r="C2003" s="1"/>
      <c r="D2003" s="1"/>
      <c r="E2003" s="1"/>
      <c r="F2003" s="1"/>
      <c r="G2003" s="1"/>
      <c r="H2003" s="1"/>
      <c r="I2003" s="1"/>
      <c r="J2003" s="1"/>
      <c r="K2003" s="1"/>
      <c r="L2003" s="1"/>
      <c r="M2003" s="1"/>
    </row>
    <row r="2004" spans="1:13" x14ac:dyDescent="0.2">
      <c r="A2004" s="30">
        <v>-1.9889845615743256</v>
      </c>
      <c r="B2004" s="31">
        <v>3.0637995170878884</v>
      </c>
      <c r="C2004" s="1"/>
      <c r="D2004" s="1"/>
      <c r="E2004" s="1"/>
      <c r="F2004" s="1"/>
      <c r="G2004" s="1"/>
      <c r="H2004" s="1"/>
      <c r="I2004" s="1"/>
      <c r="J2004" s="1"/>
      <c r="K2004" s="1"/>
      <c r="L2004" s="1"/>
      <c r="M2004" s="1"/>
    </row>
    <row r="2005" spans="1:13" x14ac:dyDescent="0.2">
      <c r="A2005" s="30">
        <v>-2.9242903674216665</v>
      </c>
      <c r="B2005" s="31">
        <v>0.82418706961237997</v>
      </c>
      <c r="C2005" s="1"/>
      <c r="D2005" s="1"/>
      <c r="E2005" s="1"/>
      <c r="F2005" s="1"/>
      <c r="G2005" s="1"/>
      <c r="H2005" s="1"/>
      <c r="I2005" s="1"/>
      <c r="J2005" s="1"/>
      <c r="K2005" s="1"/>
      <c r="L2005" s="1"/>
      <c r="M2005" s="1"/>
    </row>
    <row r="2006" spans="1:13" x14ac:dyDescent="0.2">
      <c r="A2006" s="30">
        <v>-2.0144960908623384</v>
      </c>
      <c r="B2006" s="31">
        <v>1.4081768566220876</v>
      </c>
      <c r="C2006" s="1"/>
      <c r="D2006" s="1"/>
      <c r="E2006" s="1"/>
      <c r="F2006" s="1"/>
      <c r="G2006" s="1"/>
      <c r="H2006" s="1"/>
      <c r="I2006" s="1"/>
      <c r="J2006" s="1"/>
      <c r="K2006" s="1"/>
      <c r="L2006" s="1"/>
      <c r="M2006" s="1"/>
    </row>
    <row r="2007" spans="1:13" x14ac:dyDescent="0.2">
      <c r="A2007" s="30">
        <v>0.60585645357712181</v>
      </c>
      <c r="B2007" s="31">
        <v>-1.7980143632542003</v>
      </c>
      <c r="C2007" s="1"/>
      <c r="D2007" s="1"/>
      <c r="E2007" s="1"/>
      <c r="F2007" s="1"/>
      <c r="G2007" s="1"/>
      <c r="H2007" s="1"/>
      <c r="I2007" s="1"/>
      <c r="J2007" s="1"/>
      <c r="K2007" s="1"/>
      <c r="L2007" s="1"/>
      <c r="M2007" s="1"/>
    </row>
    <row r="2008" spans="1:13" x14ac:dyDescent="0.2">
      <c r="A2008" s="30">
        <v>-0.24649463842933272</v>
      </c>
      <c r="B2008" s="31">
        <v>1.5928102893883975</v>
      </c>
      <c r="C2008" s="1"/>
      <c r="D2008" s="1"/>
      <c r="E2008" s="1"/>
      <c r="F2008" s="1"/>
      <c r="G2008" s="1"/>
      <c r="H2008" s="1"/>
      <c r="I2008" s="1"/>
      <c r="J2008" s="1"/>
      <c r="K2008" s="1"/>
      <c r="L2008" s="1"/>
      <c r="M2008" s="1"/>
    </row>
    <row r="2009" spans="1:13" x14ac:dyDescent="0.2">
      <c r="A2009" s="30">
        <v>1.6690170660124428</v>
      </c>
      <c r="B2009" s="31">
        <v>2.9755568554172669</v>
      </c>
      <c r="C2009" s="1"/>
      <c r="D2009" s="1"/>
      <c r="E2009" s="1"/>
      <c r="F2009" s="1"/>
      <c r="G2009" s="1"/>
      <c r="H2009" s="1"/>
      <c r="I2009" s="1"/>
      <c r="J2009" s="1"/>
      <c r="K2009" s="1"/>
      <c r="L2009" s="1"/>
      <c r="M2009" s="1"/>
    </row>
    <row r="2010" spans="1:13" x14ac:dyDescent="0.2">
      <c r="A2010" s="30">
        <v>1.6121611568769041</v>
      </c>
      <c r="B2010" s="31">
        <v>0.85828322020709014</v>
      </c>
      <c r="C2010" s="1"/>
      <c r="D2010" s="1"/>
      <c r="E2010" s="1"/>
      <c r="F2010" s="1"/>
      <c r="G2010" s="1"/>
      <c r="H2010" s="1"/>
      <c r="I2010" s="1"/>
      <c r="J2010" s="1"/>
      <c r="K2010" s="1"/>
      <c r="L2010" s="1"/>
      <c r="M2010" s="1"/>
    </row>
    <row r="2011" spans="1:13" x14ac:dyDescent="0.2">
      <c r="A2011" s="30">
        <v>3.9339477292060612</v>
      </c>
      <c r="B2011" s="31">
        <v>1.5635909928088116</v>
      </c>
      <c r="C2011" s="1"/>
      <c r="D2011" s="1"/>
      <c r="E2011" s="1"/>
      <c r="F2011" s="1"/>
      <c r="G2011" s="1"/>
      <c r="H2011" s="1"/>
      <c r="I2011" s="1"/>
      <c r="J2011" s="1"/>
      <c r="K2011" s="1"/>
      <c r="L2011" s="1"/>
      <c r="M2011" s="1"/>
    </row>
    <row r="2012" spans="1:13" x14ac:dyDescent="0.2">
      <c r="A2012" s="30">
        <v>2.3820567496926053</v>
      </c>
      <c r="B2012" s="31">
        <v>3.5921022470955211</v>
      </c>
      <c r="C2012" s="1"/>
      <c r="D2012" s="1"/>
      <c r="E2012" s="1"/>
      <c r="F2012" s="1"/>
      <c r="G2012" s="1"/>
      <c r="H2012" s="1"/>
      <c r="I2012" s="1"/>
      <c r="J2012" s="1"/>
      <c r="K2012" s="1"/>
      <c r="L2012" s="1"/>
      <c r="M2012" s="1"/>
    </row>
    <row r="2013" spans="1:13" x14ac:dyDescent="0.2">
      <c r="A2013" s="30">
        <v>-0.44175421782768876</v>
      </c>
      <c r="B2013" s="31">
        <v>1.9223767561813103</v>
      </c>
      <c r="C2013" s="1"/>
      <c r="D2013" s="1"/>
      <c r="E2013" s="1"/>
      <c r="F2013" s="1"/>
      <c r="G2013" s="1"/>
      <c r="H2013" s="1"/>
      <c r="I2013" s="1"/>
      <c r="J2013" s="1"/>
      <c r="K2013" s="1"/>
      <c r="L2013" s="1"/>
      <c r="M2013" s="1"/>
    </row>
    <row r="2014" spans="1:13" x14ac:dyDescent="0.2">
      <c r="A2014" s="30">
        <v>5.385055204482355</v>
      </c>
      <c r="B2014" s="31">
        <v>-0.84918107013412825</v>
      </c>
      <c r="C2014" s="1"/>
      <c r="D2014" s="1"/>
      <c r="E2014" s="1"/>
      <c r="F2014" s="1"/>
      <c r="G2014" s="1"/>
      <c r="H2014" s="1"/>
      <c r="I2014" s="1"/>
      <c r="J2014" s="1"/>
      <c r="K2014" s="1"/>
      <c r="L2014" s="1"/>
      <c r="M2014" s="1"/>
    </row>
    <row r="2015" spans="1:13" x14ac:dyDescent="0.2">
      <c r="A2015" s="30">
        <v>0.94553965709337284</v>
      </c>
      <c r="B2015" s="31">
        <v>-1.5975306481731817</v>
      </c>
      <c r="C2015" s="1"/>
      <c r="D2015" s="1"/>
      <c r="E2015" s="1"/>
      <c r="F2015" s="1"/>
      <c r="G2015" s="1"/>
      <c r="H2015" s="1"/>
      <c r="I2015" s="1"/>
      <c r="J2015" s="1"/>
      <c r="K2015" s="1"/>
      <c r="L2015" s="1"/>
      <c r="M2015" s="1"/>
    </row>
    <row r="2016" spans="1:13" x14ac:dyDescent="0.2">
      <c r="A2016" s="30">
        <v>1.6703903263829383</v>
      </c>
      <c r="B2016" s="31">
        <v>1.7864218714009057</v>
      </c>
      <c r="C2016" s="1"/>
      <c r="D2016" s="1"/>
      <c r="E2016" s="1"/>
      <c r="F2016" s="1"/>
      <c r="G2016" s="1"/>
      <c r="H2016" s="1"/>
      <c r="I2016" s="1"/>
      <c r="J2016" s="1"/>
      <c r="K2016" s="1"/>
      <c r="L2016" s="1"/>
      <c r="M2016" s="1"/>
    </row>
    <row r="2017" spans="1:13" x14ac:dyDescent="0.2">
      <c r="A2017" s="30">
        <v>0.51204431067618894</v>
      </c>
      <c r="B2017" s="31">
        <v>2.9822992756363114</v>
      </c>
      <c r="C2017" s="1"/>
      <c r="D2017" s="1"/>
      <c r="E2017" s="1"/>
      <c r="F2017" s="1"/>
      <c r="G2017" s="1"/>
      <c r="H2017" s="1"/>
      <c r="I2017" s="1"/>
      <c r="J2017" s="1"/>
      <c r="K2017" s="1"/>
      <c r="L2017" s="1"/>
      <c r="M2017" s="1"/>
    </row>
    <row r="2018" spans="1:13" x14ac:dyDescent="0.2">
      <c r="A2018" s="30">
        <v>1.1548813924386407</v>
      </c>
      <c r="B2018" s="31">
        <v>-2.944710906878119</v>
      </c>
      <c r="C2018" s="1"/>
      <c r="D2018" s="1"/>
      <c r="E2018" s="1"/>
      <c r="F2018" s="1"/>
      <c r="G2018" s="1"/>
      <c r="H2018" s="1"/>
      <c r="I2018" s="1"/>
      <c r="J2018" s="1"/>
      <c r="K2018" s="1"/>
      <c r="L2018" s="1"/>
      <c r="M2018" s="1"/>
    </row>
    <row r="2019" spans="1:13" x14ac:dyDescent="0.2">
      <c r="A2019" s="30">
        <v>1.2620127202953548</v>
      </c>
      <c r="B2019" s="31">
        <v>0.76197438800380202</v>
      </c>
      <c r="C2019" s="1"/>
      <c r="D2019" s="1"/>
      <c r="E2019" s="1"/>
      <c r="F2019" s="1"/>
      <c r="G2019" s="1"/>
      <c r="H2019" s="1"/>
      <c r="I2019" s="1"/>
      <c r="J2019" s="1"/>
      <c r="K2019" s="1"/>
      <c r="L2019" s="1"/>
      <c r="M2019" s="1"/>
    </row>
    <row r="2020" spans="1:13" x14ac:dyDescent="0.2">
      <c r="A2020" s="30">
        <v>1.6113364857369779</v>
      </c>
      <c r="B2020" s="31">
        <v>1.850283240366295</v>
      </c>
      <c r="C2020" s="1"/>
      <c r="D2020" s="1"/>
      <c r="E2020" s="1"/>
      <c r="F2020" s="1"/>
      <c r="G2020" s="1"/>
      <c r="H2020" s="1"/>
      <c r="I2020" s="1"/>
      <c r="J2020" s="1"/>
      <c r="K2020" s="1"/>
      <c r="L2020" s="1"/>
      <c r="M2020" s="1"/>
    </row>
    <row r="2021" spans="1:13" x14ac:dyDescent="0.2">
      <c r="A2021" s="30">
        <v>1.0275741249160417</v>
      </c>
      <c r="B2021" s="31">
        <v>0.9984771475323343</v>
      </c>
      <c r="C2021" s="1"/>
      <c r="D2021" s="1"/>
      <c r="E2021" s="1"/>
      <c r="F2021" s="1"/>
      <c r="G2021" s="1"/>
      <c r="H2021" s="1"/>
      <c r="I2021" s="1"/>
      <c r="J2021" s="1"/>
      <c r="K2021" s="1"/>
      <c r="L2021" s="1"/>
      <c r="M2021" s="1"/>
    </row>
    <row r="2022" spans="1:13" x14ac:dyDescent="0.2">
      <c r="A2022" s="30">
        <v>-0.27670858963717115</v>
      </c>
      <c r="B2022" s="31">
        <v>1.3310056575846851</v>
      </c>
      <c r="C2022" s="1"/>
      <c r="D2022" s="1"/>
      <c r="E2022" s="1"/>
      <c r="F2022" s="1"/>
      <c r="G2022" s="1"/>
      <c r="H2022" s="1"/>
      <c r="I2022" s="1"/>
      <c r="J2022" s="1"/>
      <c r="K2022" s="1"/>
      <c r="L2022" s="1"/>
      <c r="M2022" s="1"/>
    </row>
    <row r="2023" spans="1:13" x14ac:dyDescent="0.2">
      <c r="A2023" s="30">
        <v>0.34149383803057909</v>
      </c>
      <c r="B2023" s="31">
        <v>1.5208513140297346</v>
      </c>
      <c r="C2023" s="1"/>
      <c r="D2023" s="1"/>
      <c r="E2023" s="1"/>
      <c r="F2023" s="1"/>
      <c r="G2023" s="1"/>
      <c r="H2023" s="1"/>
      <c r="I2023" s="1"/>
      <c r="J2023" s="1"/>
      <c r="K2023" s="1"/>
      <c r="L2023" s="1"/>
      <c r="M2023" s="1"/>
    </row>
    <row r="2024" spans="1:13" x14ac:dyDescent="0.2">
      <c r="A2024" s="30">
        <v>0.18106117502829744</v>
      </c>
      <c r="B2024" s="31">
        <v>1.7804436360245015</v>
      </c>
      <c r="C2024" s="1"/>
      <c r="D2024" s="1"/>
      <c r="E2024" s="1"/>
      <c r="F2024" s="1"/>
      <c r="G2024" s="1"/>
      <c r="H2024" s="1"/>
      <c r="I2024" s="1"/>
      <c r="J2024" s="1"/>
      <c r="K2024" s="1"/>
      <c r="L2024" s="1"/>
      <c r="M2024" s="1"/>
    </row>
    <row r="2025" spans="1:13" x14ac:dyDescent="0.2">
      <c r="A2025" s="30">
        <v>-0.17182329598135548</v>
      </c>
      <c r="B2025" s="31">
        <v>1.5990558706312274</v>
      </c>
      <c r="C2025" s="1"/>
      <c r="D2025" s="1"/>
      <c r="E2025" s="1"/>
      <c r="F2025" s="1"/>
      <c r="G2025" s="1"/>
      <c r="H2025" s="1"/>
      <c r="I2025" s="1"/>
      <c r="J2025" s="1"/>
      <c r="K2025" s="1"/>
      <c r="L2025" s="1"/>
      <c r="M2025" s="1"/>
    </row>
    <row r="2026" spans="1:13" x14ac:dyDescent="0.2">
      <c r="A2026" s="30">
        <v>4.4059740713998097E-2</v>
      </c>
      <c r="B2026" s="31">
        <v>1.580196868137969</v>
      </c>
      <c r="C2026" s="1"/>
      <c r="D2026" s="1"/>
      <c r="E2026" s="1"/>
      <c r="F2026" s="1"/>
      <c r="G2026" s="1"/>
      <c r="H2026" s="1"/>
      <c r="I2026" s="1"/>
      <c r="J2026" s="1"/>
      <c r="K2026" s="1"/>
      <c r="L2026" s="1"/>
      <c r="M2026" s="1"/>
    </row>
    <row r="2027" spans="1:13" x14ac:dyDescent="0.2">
      <c r="A2027" s="30">
        <v>0.46851678151264942</v>
      </c>
      <c r="B2027" s="31">
        <v>-1.3187192058143657</v>
      </c>
      <c r="C2027" s="1"/>
      <c r="D2027" s="1"/>
      <c r="E2027" s="1"/>
      <c r="F2027" s="1"/>
      <c r="G2027" s="1"/>
      <c r="H2027" s="1"/>
      <c r="I2027" s="1"/>
      <c r="J2027" s="1"/>
      <c r="K2027" s="1"/>
      <c r="L2027" s="1"/>
      <c r="M2027" s="1"/>
    </row>
    <row r="2028" spans="1:13" x14ac:dyDescent="0.2">
      <c r="A2028" s="30">
        <v>-0.94947903642524933</v>
      </c>
      <c r="B2028" s="31">
        <v>2.0630268618895595</v>
      </c>
      <c r="C2028" s="1"/>
      <c r="D2028" s="1"/>
      <c r="E2028" s="1"/>
      <c r="F2028" s="1"/>
      <c r="G2028" s="1"/>
      <c r="H2028" s="1"/>
      <c r="I2028" s="1"/>
      <c r="J2028" s="1"/>
      <c r="K2028" s="1"/>
      <c r="L2028" s="1"/>
      <c r="M2028" s="1"/>
    </row>
    <row r="2029" spans="1:13" x14ac:dyDescent="0.2">
      <c r="A2029" s="30">
        <v>2.6610576695907184</v>
      </c>
      <c r="B2029" s="31">
        <v>1.2809593986663363</v>
      </c>
      <c r="C2029" s="1"/>
      <c r="D2029" s="1"/>
      <c r="E2029" s="1"/>
      <c r="F2029" s="1"/>
      <c r="G2029" s="1"/>
      <c r="H2029" s="1"/>
      <c r="I2029" s="1"/>
      <c r="J2029" s="1"/>
      <c r="K2029" s="1"/>
      <c r="L2029" s="1"/>
      <c r="M2029" s="1"/>
    </row>
    <row r="2030" spans="1:13" x14ac:dyDescent="0.2">
      <c r="A2030" s="30">
        <v>0.14725355324799827</v>
      </c>
      <c r="B2030" s="31">
        <v>-3.3134985351244373E-2</v>
      </c>
      <c r="C2030" s="1"/>
      <c r="D2030" s="1"/>
      <c r="E2030" s="1"/>
      <c r="F2030" s="1"/>
      <c r="G2030" s="1"/>
      <c r="H2030" s="1"/>
      <c r="I2030" s="1"/>
      <c r="J2030" s="1"/>
      <c r="K2030" s="1"/>
      <c r="L2030" s="1"/>
      <c r="M2030" s="1"/>
    </row>
    <row r="2031" spans="1:13" x14ac:dyDescent="0.2">
      <c r="A2031" s="30">
        <v>-0.97249251040883178</v>
      </c>
      <c r="B2031" s="31">
        <v>1.2976513164995986</v>
      </c>
      <c r="C2031" s="1"/>
      <c r="D2031" s="1"/>
      <c r="E2031" s="1"/>
      <c r="F2031" s="1"/>
      <c r="G2031" s="1"/>
      <c r="H2031" s="1"/>
      <c r="I2031" s="1"/>
      <c r="J2031" s="1"/>
      <c r="K2031" s="1"/>
      <c r="L2031" s="1"/>
      <c r="M2031" s="1"/>
    </row>
    <row r="2032" spans="1:13" x14ac:dyDescent="0.2">
      <c r="A2032" s="30">
        <v>2.0575325580047421</v>
      </c>
      <c r="B2032" s="31">
        <v>2.8861353558784275</v>
      </c>
      <c r="C2032" s="1"/>
      <c r="D2032" s="1"/>
      <c r="E2032" s="1"/>
      <c r="F2032" s="1"/>
      <c r="G2032" s="1"/>
      <c r="H2032" s="1"/>
      <c r="I2032" s="1"/>
      <c r="J2032" s="1"/>
      <c r="K2032" s="1"/>
      <c r="L2032" s="1"/>
      <c r="M2032" s="1"/>
    </row>
    <row r="2033" spans="1:13" x14ac:dyDescent="0.2">
      <c r="A2033" s="30">
        <v>1.3267013382613946</v>
      </c>
      <c r="B2033" s="31">
        <v>0.37681388270200322</v>
      </c>
      <c r="C2033" s="1"/>
      <c r="D2033" s="1"/>
      <c r="E2033" s="1"/>
      <c r="F2033" s="1"/>
      <c r="G2033" s="1"/>
      <c r="H2033" s="1"/>
      <c r="I2033" s="1"/>
      <c r="J2033" s="1"/>
      <c r="K2033" s="1"/>
      <c r="L2033" s="1"/>
      <c r="M2033" s="1"/>
    </row>
    <row r="2034" spans="1:13" x14ac:dyDescent="0.2">
      <c r="A2034" s="30">
        <v>0.33793664476594854</v>
      </c>
      <c r="B2034" s="31">
        <v>1.1787123317513415</v>
      </c>
      <c r="C2034" s="1"/>
      <c r="D2034" s="1"/>
      <c r="E2034" s="1"/>
      <c r="F2034" s="1"/>
      <c r="G2034" s="1"/>
      <c r="H2034" s="1"/>
      <c r="I2034" s="1"/>
      <c r="J2034" s="1"/>
      <c r="K2034" s="1"/>
      <c r="L2034" s="1"/>
      <c r="M2034" s="1"/>
    </row>
    <row r="2035" spans="1:13" x14ac:dyDescent="0.2">
      <c r="A2035" s="30">
        <v>2.3918011388889937</v>
      </c>
      <c r="B2035" s="31">
        <v>0.52594997652124431</v>
      </c>
      <c r="C2035" s="1"/>
      <c r="D2035" s="1"/>
      <c r="E2035" s="1"/>
      <c r="F2035" s="1"/>
      <c r="G2035" s="1"/>
      <c r="H2035" s="1"/>
      <c r="I2035" s="1"/>
      <c r="J2035" s="1"/>
      <c r="K2035" s="1"/>
      <c r="L2035" s="1"/>
      <c r="M2035" s="1"/>
    </row>
    <row r="2036" spans="1:13" x14ac:dyDescent="0.2">
      <c r="A2036" s="30">
        <v>-8.2648244500674095E-2</v>
      </c>
      <c r="B2036" s="31">
        <v>2.0352965934555129</v>
      </c>
      <c r="C2036" s="1"/>
      <c r="D2036" s="1"/>
      <c r="E2036" s="1"/>
      <c r="F2036" s="1"/>
      <c r="G2036" s="1"/>
      <c r="H2036" s="1"/>
      <c r="I2036" s="1"/>
      <c r="J2036" s="1"/>
      <c r="K2036" s="1"/>
      <c r="L2036" s="1"/>
      <c r="M2036" s="1"/>
    </row>
    <row r="2037" spans="1:13" x14ac:dyDescent="0.2">
      <c r="A2037" s="30">
        <v>1.0371630057795651</v>
      </c>
      <c r="B2037" s="31">
        <v>3.7786073876673321</v>
      </c>
      <c r="C2037" s="1"/>
      <c r="D2037" s="1"/>
      <c r="E2037" s="1"/>
      <c r="F2037" s="1"/>
      <c r="G2037" s="1"/>
      <c r="H2037" s="1"/>
      <c r="I2037" s="1"/>
      <c r="J2037" s="1"/>
      <c r="K2037" s="1"/>
      <c r="L2037" s="1"/>
      <c r="M2037" s="1"/>
    </row>
    <row r="2038" spans="1:13" x14ac:dyDescent="0.2">
      <c r="A2038" s="30">
        <v>0.12313383797295185</v>
      </c>
      <c r="B2038" s="31">
        <v>1.0941631692621867</v>
      </c>
      <c r="C2038" s="1"/>
      <c r="D2038" s="1"/>
      <c r="E2038" s="1"/>
      <c r="F2038" s="1"/>
      <c r="G2038" s="1"/>
      <c r="H2038" s="1"/>
      <c r="I2038" s="1"/>
      <c r="J2038" s="1"/>
      <c r="K2038" s="1"/>
      <c r="L2038" s="1"/>
      <c r="M2038" s="1"/>
    </row>
    <row r="2039" spans="1:13" x14ac:dyDescent="0.2">
      <c r="A2039" s="30">
        <v>2.1819992585167087</v>
      </c>
      <c r="B2039" s="31">
        <v>0.16710646797984441</v>
      </c>
      <c r="C2039" s="1"/>
      <c r="D2039" s="1"/>
      <c r="E2039" s="1"/>
      <c r="F2039" s="1"/>
      <c r="G2039" s="1"/>
      <c r="H2039" s="1"/>
      <c r="I2039" s="1"/>
      <c r="J2039" s="1"/>
      <c r="K2039" s="1"/>
      <c r="L2039" s="1"/>
      <c r="M2039" s="1"/>
    </row>
    <row r="2040" spans="1:13" x14ac:dyDescent="0.2">
      <c r="A2040" s="30">
        <v>2.669080500419327</v>
      </c>
      <c r="B2040" s="31">
        <v>0.16839801286067824</v>
      </c>
      <c r="C2040" s="1"/>
      <c r="D2040" s="1"/>
      <c r="E2040" s="1"/>
      <c r="F2040" s="1"/>
      <c r="G2040" s="1"/>
      <c r="H2040" s="1"/>
      <c r="I2040" s="1"/>
      <c r="J2040" s="1"/>
      <c r="K2040" s="1"/>
      <c r="L2040" s="1"/>
      <c r="M2040" s="1"/>
    </row>
    <row r="2041" spans="1:13" x14ac:dyDescent="0.2">
      <c r="A2041" s="30">
        <v>1.4292676931132717</v>
      </c>
      <c r="B2041" s="31">
        <v>1.4582915163116983</v>
      </c>
      <c r="C2041" s="1"/>
      <c r="D2041" s="1"/>
      <c r="E2041" s="1"/>
      <c r="F2041" s="1"/>
      <c r="G2041" s="1"/>
      <c r="H2041" s="1"/>
      <c r="I2041" s="1"/>
      <c r="J2041" s="1"/>
      <c r="K2041" s="1"/>
      <c r="L2041" s="1"/>
      <c r="M2041" s="1"/>
    </row>
    <row r="2042" spans="1:13" x14ac:dyDescent="0.2">
      <c r="A2042" s="30">
        <v>-1.1449178268926823</v>
      </c>
      <c r="B2042" s="31">
        <v>0.49331803658136963</v>
      </c>
      <c r="C2042" s="1"/>
      <c r="D2042" s="1"/>
      <c r="E2042" s="1"/>
      <c r="F2042" s="1"/>
      <c r="G2042" s="1"/>
      <c r="H2042" s="1"/>
      <c r="I2042" s="1"/>
      <c r="J2042" s="1"/>
      <c r="K2042" s="1"/>
      <c r="L2042" s="1"/>
      <c r="M2042" s="1"/>
    </row>
    <row r="2043" spans="1:13" x14ac:dyDescent="0.2">
      <c r="A2043" s="30">
        <v>0.71893360525124927</v>
      </c>
      <c r="B2043" s="31">
        <v>0.88088457839501988</v>
      </c>
      <c r="C2043" s="1"/>
      <c r="D2043" s="1"/>
      <c r="E2043" s="1"/>
      <c r="F2043" s="1"/>
      <c r="G2043" s="1"/>
      <c r="H2043" s="1"/>
      <c r="I2043" s="1"/>
      <c r="J2043" s="1"/>
      <c r="K2043" s="1"/>
      <c r="L2043" s="1"/>
      <c r="M2043" s="1"/>
    </row>
    <row r="2044" spans="1:13" x14ac:dyDescent="0.2">
      <c r="A2044" s="30">
        <v>0.46285165364069425</v>
      </c>
      <c r="B2044" s="31">
        <v>0.12826147046726932</v>
      </c>
      <c r="C2044" s="1"/>
      <c r="D2044" s="1"/>
      <c r="E2044" s="1"/>
      <c r="F2044" s="1"/>
      <c r="G2044" s="1"/>
      <c r="H2044" s="1"/>
      <c r="I2044" s="1"/>
      <c r="J2044" s="1"/>
      <c r="K2044" s="1"/>
      <c r="L2044" s="1"/>
      <c r="M2044" s="1"/>
    </row>
    <row r="2045" spans="1:13" x14ac:dyDescent="0.2">
      <c r="A2045" s="30">
        <v>2.0090221792588876</v>
      </c>
      <c r="B2045" s="31">
        <v>2.3007850230401217</v>
      </c>
      <c r="C2045" s="1"/>
      <c r="D2045" s="1"/>
      <c r="E2045" s="1"/>
      <c r="F2045" s="1"/>
      <c r="G2045" s="1"/>
      <c r="H2045" s="1"/>
      <c r="I2045" s="1"/>
      <c r="J2045" s="1"/>
      <c r="K2045" s="1"/>
      <c r="L2045" s="1"/>
      <c r="M2045" s="1"/>
    </row>
    <row r="2046" spans="1:13" x14ac:dyDescent="0.2">
      <c r="A2046" s="30">
        <v>3.5908983484049313</v>
      </c>
      <c r="B2046" s="31">
        <v>1.1143149787817506</v>
      </c>
      <c r="C2046" s="1"/>
      <c r="D2046" s="1"/>
      <c r="E2046" s="1"/>
      <c r="F2046" s="1"/>
      <c r="G2046" s="1"/>
      <c r="H2046" s="1"/>
      <c r="I2046" s="1"/>
      <c r="J2046" s="1"/>
      <c r="K2046" s="1"/>
      <c r="L2046" s="1"/>
      <c r="M2046" s="1"/>
    </row>
    <row r="2047" spans="1:13" x14ac:dyDescent="0.2">
      <c r="A2047" s="30">
        <v>0.33093082884680747</v>
      </c>
      <c r="B2047" s="31">
        <v>0.23328949113257358</v>
      </c>
      <c r="C2047" s="1"/>
      <c r="D2047" s="1"/>
      <c r="E2047" s="1"/>
      <c r="F2047" s="1"/>
      <c r="G2047" s="1"/>
      <c r="H2047" s="1"/>
      <c r="I2047" s="1"/>
      <c r="J2047" s="1"/>
      <c r="K2047" s="1"/>
      <c r="L2047" s="1"/>
      <c r="M2047" s="1"/>
    </row>
    <row r="2048" spans="1:13" x14ac:dyDescent="0.2">
      <c r="A2048" s="30">
        <v>3.2734097203554704</v>
      </c>
      <c r="B2048" s="31">
        <v>2.1224507927732468</v>
      </c>
      <c r="C2048" s="1"/>
      <c r="D2048" s="1"/>
      <c r="E2048" s="1"/>
      <c r="F2048" s="1"/>
      <c r="G2048" s="1"/>
      <c r="H2048" s="1"/>
      <c r="I2048" s="1"/>
      <c r="J2048" s="1"/>
      <c r="K2048" s="1"/>
      <c r="L2048" s="1"/>
      <c r="M2048" s="1"/>
    </row>
    <row r="2049" spans="1:13" x14ac:dyDescent="0.2">
      <c r="A2049" s="30">
        <v>-0.24587562834931831</v>
      </c>
      <c r="B2049" s="31">
        <v>1.867730981142631</v>
      </c>
      <c r="C2049" s="1"/>
      <c r="D2049" s="1"/>
      <c r="E2049" s="1"/>
      <c r="F2049" s="1"/>
      <c r="G2049" s="1"/>
      <c r="H2049" s="1"/>
      <c r="I2049" s="1"/>
      <c r="J2049" s="1"/>
      <c r="K2049" s="1"/>
      <c r="L2049" s="1"/>
      <c r="M2049" s="1"/>
    </row>
    <row r="2050" spans="1:13" x14ac:dyDescent="0.2">
      <c r="A2050" s="30">
        <v>1.147019999533442</v>
      </c>
      <c r="B2050" s="31">
        <v>1.8114429444137548</v>
      </c>
      <c r="C2050" s="1"/>
      <c r="D2050" s="1"/>
      <c r="E2050" s="1"/>
      <c r="F2050" s="1"/>
      <c r="G2050" s="1"/>
      <c r="H2050" s="1"/>
      <c r="I2050" s="1"/>
      <c r="J2050" s="1"/>
      <c r="K2050" s="1"/>
      <c r="L2050" s="1"/>
      <c r="M2050" s="1"/>
    </row>
    <row r="2051" spans="1:13" x14ac:dyDescent="0.2">
      <c r="A2051" s="30">
        <v>0.40071421924181394</v>
      </c>
      <c r="B2051" s="31">
        <v>1.1945384846834854</v>
      </c>
      <c r="C2051" s="1"/>
      <c r="D2051" s="1"/>
      <c r="E2051" s="1"/>
      <c r="F2051" s="1"/>
      <c r="G2051" s="1"/>
      <c r="H2051" s="1"/>
      <c r="I2051" s="1"/>
      <c r="J2051" s="1"/>
      <c r="K2051" s="1"/>
      <c r="L2051" s="1"/>
      <c r="M2051" s="1"/>
    </row>
    <row r="2052" spans="1:13" x14ac:dyDescent="0.2">
      <c r="A2052" s="30">
        <v>1.3933637484472086</v>
      </c>
      <c r="B2052" s="31">
        <v>0.28139257504109438</v>
      </c>
      <c r="C2052" s="1"/>
      <c r="D2052" s="1"/>
      <c r="E2052" s="1"/>
      <c r="F2052" s="1"/>
      <c r="G2052" s="1"/>
      <c r="H2052" s="1"/>
      <c r="I2052" s="1"/>
      <c r="J2052" s="1"/>
      <c r="K2052" s="1"/>
      <c r="L2052" s="1"/>
      <c r="M2052" s="1"/>
    </row>
    <row r="2053" spans="1:13" x14ac:dyDescent="0.2">
      <c r="A2053" s="30">
        <v>-0.37614833291423333</v>
      </c>
      <c r="B2053" s="31">
        <v>0.51266021641176895</v>
      </c>
      <c r="C2053" s="1"/>
      <c r="D2053" s="1"/>
      <c r="E2053" s="1"/>
      <c r="F2053" s="1"/>
      <c r="G2053" s="1"/>
      <c r="H2053" s="1"/>
      <c r="I2053" s="1"/>
      <c r="J2053" s="1"/>
      <c r="K2053" s="1"/>
      <c r="L2053" s="1"/>
      <c r="M2053" s="1"/>
    </row>
    <row r="2054" spans="1:13" x14ac:dyDescent="0.2">
      <c r="A2054" s="30">
        <v>1.6250523421732588</v>
      </c>
      <c r="B2054" s="31">
        <v>0.98148739492691062</v>
      </c>
      <c r="C2054" s="1"/>
      <c r="D2054" s="1"/>
      <c r="E2054" s="1"/>
      <c r="F2054" s="1"/>
      <c r="G2054" s="1"/>
      <c r="H2054" s="1"/>
      <c r="I2054" s="1"/>
      <c r="J2054" s="1"/>
      <c r="K2054" s="1"/>
      <c r="L2054" s="1"/>
      <c r="M2054" s="1"/>
    </row>
    <row r="2055" spans="1:13" x14ac:dyDescent="0.2">
      <c r="A2055" s="30">
        <v>-8.5334288541464187E-2</v>
      </c>
      <c r="B2055" s="31">
        <v>1.3470557853183731</v>
      </c>
      <c r="C2055" s="1"/>
      <c r="D2055" s="1"/>
      <c r="E2055" s="1"/>
      <c r="F2055" s="1"/>
      <c r="G2055" s="1"/>
      <c r="H2055" s="1"/>
      <c r="I2055" s="1"/>
      <c r="J2055" s="1"/>
      <c r="K2055" s="1"/>
      <c r="L2055" s="1"/>
      <c r="M2055" s="1"/>
    </row>
    <row r="2056" spans="1:13" x14ac:dyDescent="0.2">
      <c r="A2056" s="30">
        <v>2.7662906449945859</v>
      </c>
      <c r="B2056" s="31">
        <v>0.92005162387359607</v>
      </c>
      <c r="C2056" s="1"/>
      <c r="D2056" s="1"/>
      <c r="E2056" s="1"/>
      <c r="F2056" s="1"/>
      <c r="G2056" s="1"/>
      <c r="H2056" s="1"/>
      <c r="I2056" s="1"/>
      <c r="J2056" s="1"/>
      <c r="K2056" s="1"/>
      <c r="L2056" s="1"/>
      <c r="M2056" s="1"/>
    </row>
    <row r="2057" spans="1:13" x14ac:dyDescent="0.2">
      <c r="A2057" s="30">
        <v>1.736631659461656</v>
      </c>
      <c r="B2057" s="31">
        <v>0.42115719354373249</v>
      </c>
      <c r="C2057" s="1"/>
      <c r="D2057" s="1"/>
      <c r="E2057" s="1"/>
      <c r="F2057" s="1"/>
      <c r="G2057" s="1"/>
      <c r="H2057" s="1"/>
      <c r="I2057" s="1"/>
      <c r="J2057" s="1"/>
      <c r="K2057" s="1"/>
      <c r="L2057" s="1"/>
      <c r="M2057" s="1"/>
    </row>
    <row r="2058" spans="1:13" x14ac:dyDescent="0.2">
      <c r="A2058" s="30">
        <v>-0.44303587144904266</v>
      </c>
      <c r="B2058" s="31">
        <v>8.1188717615635619E-2</v>
      </c>
      <c r="C2058" s="1"/>
      <c r="D2058" s="1"/>
      <c r="E2058" s="1"/>
      <c r="F2058" s="1"/>
      <c r="G2058" s="1"/>
      <c r="H2058" s="1"/>
      <c r="I2058" s="1"/>
      <c r="J2058" s="1"/>
      <c r="K2058" s="1"/>
      <c r="L2058" s="1"/>
      <c r="M2058" s="1"/>
    </row>
    <row r="2059" spans="1:13" x14ac:dyDescent="0.2">
      <c r="A2059" s="30">
        <v>-1.3947711917250889</v>
      </c>
      <c r="B2059" s="31">
        <v>2.1686864494625064</v>
      </c>
      <c r="C2059" s="1"/>
      <c r="D2059" s="1"/>
      <c r="E2059" s="1"/>
      <c r="F2059" s="1"/>
      <c r="G2059" s="1"/>
      <c r="H2059" s="1"/>
      <c r="I2059" s="1"/>
      <c r="J2059" s="1"/>
      <c r="K2059" s="1"/>
      <c r="L2059" s="1"/>
      <c r="M2059" s="1"/>
    </row>
    <row r="2060" spans="1:13" x14ac:dyDescent="0.2">
      <c r="A2060" s="30">
        <v>2.8169035964058864</v>
      </c>
      <c r="B2060" s="31">
        <v>2.5592519563853933</v>
      </c>
      <c r="C2060" s="1"/>
      <c r="D2060" s="1"/>
      <c r="E2060" s="1"/>
      <c r="F2060" s="1"/>
      <c r="G2060" s="1"/>
      <c r="H2060" s="1"/>
      <c r="I2060" s="1"/>
      <c r="J2060" s="1"/>
      <c r="K2060" s="1"/>
      <c r="L2060" s="1"/>
      <c r="M2060" s="1"/>
    </row>
    <row r="2061" spans="1:13" x14ac:dyDescent="0.2">
      <c r="A2061" s="30">
        <v>0.80401097538092792</v>
      </c>
      <c r="B2061" s="31">
        <v>1.0562522460457799</v>
      </c>
      <c r="C2061" s="1"/>
      <c r="D2061" s="1"/>
      <c r="E2061" s="1"/>
      <c r="F2061" s="1"/>
      <c r="G2061" s="1"/>
      <c r="H2061" s="1"/>
      <c r="I2061" s="1"/>
      <c r="J2061" s="1"/>
      <c r="K2061" s="1"/>
      <c r="L2061" s="1"/>
      <c r="M2061" s="1"/>
    </row>
    <row r="2062" spans="1:13" x14ac:dyDescent="0.2">
      <c r="A2062" s="30">
        <v>-0.41716629940105665</v>
      </c>
      <c r="B2062" s="31">
        <v>3.1082682829504495</v>
      </c>
      <c r="C2062" s="1"/>
      <c r="D2062" s="1"/>
      <c r="E2062" s="1"/>
      <c r="F2062" s="1"/>
      <c r="G2062" s="1"/>
      <c r="H2062" s="1"/>
      <c r="I2062" s="1"/>
      <c r="J2062" s="1"/>
      <c r="K2062" s="1"/>
      <c r="L2062" s="1"/>
      <c r="M2062" s="1"/>
    </row>
    <row r="2063" spans="1:13" x14ac:dyDescent="0.2">
      <c r="A2063" s="30">
        <v>3.0429120027297003</v>
      </c>
      <c r="B2063" s="31">
        <v>1.7600383976591283</v>
      </c>
      <c r="C2063" s="1"/>
      <c r="D2063" s="1"/>
      <c r="E2063" s="1"/>
      <c r="F2063" s="1"/>
      <c r="G2063" s="1"/>
      <c r="H2063" s="1"/>
      <c r="I2063" s="1"/>
      <c r="J2063" s="1"/>
      <c r="K2063" s="1"/>
      <c r="L2063" s="1"/>
      <c r="M2063" s="1"/>
    </row>
    <row r="2064" spans="1:13" x14ac:dyDescent="0.2">
      <c r="A2064" s="30">
        <v>-0.42868500302497425</v>
      </c>
      <c r="B2064" s="31">
        <v>2.3221338595374399</v>
      </c>
      <c r="C2064" s="1"/>
      <c r="D2064" s="1"/>
      <c r="E2064" s="1"/>
      <c r="F2064" s="1"/>
      <c r="G2064" s="1"/>
      <c r="H2064" s="1"/>
      <c r="I2064" s="1"/>
      <c r="J2064" s="1"/>
      <c r="K2064" s="1"/>
      <c r="L2064" s="1"/>
      <c r="M2064" s="1"/>
    </row>
    <row r="2065" spans="1:13" x14ac:dyDescent="0.2">
      <c r="A2065" s="30">
        <v>-0.36655958735048788</v>
      </c>
      <c r="B2065" s="31">
        <v>1.3241610063320419</v>
      </c>
      <c r="C2065" s="1"/>
      <c r="D2065" s="1"/>
      <c r="E2065" s="1"/>
      <c r="F2065" s="1"/>
      <c r="G2065" s="1"/>
      <c r="H2065" s="1"/>
      <c r="I2065" s="1"/>
      <c r="J2065" s="1"/>
      <c r="K2065" s="1"/>
      <c r="L2065" s="1"/>
      <c r="M2065" s="1"/>
    </row>
    <row r="2066" spans="1:13" x14ac:dyDescent="0.2">
      <c r="A2066" s="30">
        <v>3.4179386790968707</v>
      </c>
      <c r="B2066" s="31">
        <v>0.9653247071308364</v>
      </c>
      <c r="C2066" s="1"/>
      <c r="D2066" s="1"/>
      <c r="E2066" s="1"/>
      <c r="F2066" s="1"/>
      <c r="G2066" s="1"/>
      <c r="H2066" s="1"/>
      <c r="I2066" s="1"/>
      <c r="J2066" s="1"/>
      <c r="K2066" s="1"/>
      <c r="L2066" s="1"/>
      <c r="M2066" s="1"/>
    </row>
    <row r="2067" spans="1:13" x14ac:dyDescent="0.2">
      <c r="A2067" s="30">
        <v>-7.9893538702699884E-2</v>
      </c>
      <c r="B2067" s="31">
        <v>0.21803009947674457</v>
      </c>
      <c r="C2067" s="1"/>
      <c r="D2067" s="1"/>
      <c r="E2067" s="1"/>
      <c r="F2067" s="1"/>
      <c r="G2067" s="1"/>
      <c r="H2067" s="1"/>
      <c r="I2067" s="1"/>
      <c r="J2067" s="1"/>
      <c r="K2067" s="1"/>
      <c r="L2067" s="1"/>
      <c r="M2067" s="1"/>
    </row>
    <row r="2068" spans="1:13" x14ac:dyDescent="0.2">
      <c r="A2068" s="30">
        <v>2.6750426224940069</v>
      </c>
      <c r="B2068" s="31">
        <v>1.706739635825363</v>
      </c>
      <c r="C2068" s="1"/>
      <c r="D2068" s="1"/>
      <c r="E2068" s="1"/>
      <c r="F2068" s="1"/>
      <c r="G2068" s="1"/>
      <c r="H2068" s="1"/>
      <c r="I2068" s="1"/>
      <c r="J2068" s="1"/>
      <c r="K2068" s="1"/>
      <c r="L2068" s="1"/>
      <c r="M2068" s="1"/>
    </row>
    <row r="2069" spans="1:13" x14ac:dyDescent="0.2">
      <c r="A2069" s="30">
        <v>1.4736466847072667</v>
      </c>
      <c r="B2069" s="31">
        <v>1.4355369455957836</v>
      </c>
      <c r="C2069" s="1"/>
      <c r="D2069" s="1"/>
      <c r="E2069" s="1"/>
      <c r="F2069" s="1"/>
      <c r="G2069" s="1"/>
      <c r="H2069" s="1"/>
      <c r="I2069" s="1"/>
      <c r="J2069" s="1"/>
      <c r="K2069" s="1"/>
      <c r="L2069" s="1"/>
      <c r="M2069" s="1"/>
    </row>
    <row r="2070" spans="1:13" x14ac:dyDescent="0.2">
      <c r="A2070" s="30">
        <v>-0.13332100910756994</v>
      </c>
      <c r="B2070" s="31">
        <v>-0.5801559247317889</v>
      </c>
      <c r="C2070" s="1"/>
      <c r="D2070" s="1"/>
      <c r="E2070" s="1"/>
      <c r="F2070" s="1"/>
      <c r="G2070" s="1"/>
      <c r="H2070" s="1"/>
      <c r="I2070" s="1"/>
      <c r="J2070" s="1"/>
      <c r="K2070" s="1"/>
      <c r="L2070" s="1"/>
      <c r="M2070" s="1"/>
    </row>
    <row r="2071" spans="1:13" x14ac:dyDescent="0.2">
      <c r="A2071" s="30">
        <v>1.7202031472289714</v>
      </c>
      <c r="B2071" s="31">
        <v>-4.2645442697972982</v>
      </c>
      <c r="C2071" s="1"/>
      <c r="D2071" s="1"/>
      <c r="E2071" s="1"/>
      <c r="F2071" s="1"/>
      <c r="G2071" s="1"/>
      <c r="H2071" s="1"/>
      <c r="I2071" s="1"/>
      <c r="J2071" s="1"/>
      <c r="K2071" s="1"/>
      <c r="L2071" s="1"/>
      <c r="M2071" s="1"/>
    </row>
    <row r="2072" spans="1:13" x14ac:dyDescent="0.2">
      <c r="A2072" s="30">
        <v>-1.0851049496072354</v>
      </c>
      <c r="B2072" s="31">
        <v>1.2141600158929955E-2</v>
      </c>
      <c r="C2072" s="1"/>
      <c r="D2072" s="1"/>
      <c r="E2072" s="1"/>
      <c r="F2072" s="1"/>
      <c r="G2072" s="1"/>
      <c r="H2072" s="1"/>
      <c r="I2072" s="1"/>
      <c r="J2072" s="1"/>
      <c r="K2072" s="1"/>
      <c r="L2072" s="1"/>
      <c r="M2072" s="1"/>
    </row>
    <row r="2073" spans="1:13" x14ac:dyDescent="0.2">
      <c r="A2073" s="30">
        <v>1.9638359761704605</v>
      </c>
      <c r="B2073" s="31">
        <v>9.1653370362136943E-3</v>
      </c>
      <c r="C2073" s="1"/>
      <c r="D2073" s="1"/>
      <c r="E2073" s="1"/>
      <c r="F2073" s="1"/>
      <c r="G2073" s="1"/>
      <c r="H2073" s="1"/>
      <c r="I2073" s="1"/>
      <c r="J2073" s="1"/>
      <c r="K2073" s="1"/>
      <c r="L2073" s="1"/>
      <c r="M2073" s="1"/>
    </row>
    <row r="2074" spans="1:13" x14ac:dyDescent="0.2">
      <c r="A2074" s="30">
        <v>2.5031891583216677</v>
      </c>
      <c r="B2074" s="31">
        <v>1.2193901095716533</v>
      </c>
      <c r="C2074" s="1"/>
      <c r="D2074" s="1"/>
      <c r="E2074" s="1"/>
      <c r="F2074" s="1"/>
      <c r="G2074" s="1"/>
      <c r="H2074" s="1"/>
      <c r="I2074" s="1"/>
      <c r="J2074" s="1"/>
      <c r="K2074" s="1"/>
      <c r="L2074" s="1"/>
      <c r="M2074" s="1"/>
    </row>
    <row r="2075" spans="1:13" x14ac:dyDescent="0.2">
      <c r="A2075" s="30">
        <v>3.0975723368907886</v>
      </c>
      <c r="B2075" s="31">
        <v>1.4298949463021366</v>
      </c>
      <c r="C2075" s="1"/>
      <c r="D2075" s="1"/>
      <c r="E2075" s="1"/>
      <c r="F2075" s="1"/>
      <c r="G2075" s="1"/>
      <c r="H2075" s="1"/>
      <c r="I2075" s="1"/>
      <c r="J2075" s="1"/>
      <c r="K2075" s="1"/>
      <c r="L2075" s="1"/>
      <c r="M2075" s="1"/>
    </row>
    <row r="2076" spans="1:13" x14ac:dyDescent="0.2">
      <c r="A2076" s="30">
        <v>1.2138919912243067</v>
      </c>
      <c r="B2076" s="31">
        <v>1.5711053217757329</v>
      </c>
      <c r="C2076" s="1"/>
      <c r="D2076" s="1"/>
      <c r="E2076" s="1"/>
      <c r="F2076" s="1"/>
      <c r="G2076" s="1"/>
      <c r="H2076" s="1"/>
      <c r="I2076" s="1"/>
      <c r="J2076" s="1"/>
      <c r="K2076" s="1"/>
      <c r="L2076" s="1"/>
      <c r="M2076" s="1"/>
    </row>
    <row r="2077" spans="1:13" x14ac:dyDescent="0.2">
      <c r="A2077" s="30">
        <v>1.47026570248101</v>
      </c>
      <c r="B2077" s="31">
        <v>1.6582911825333475</v>
      </c>
      <c r="C2077" s="1"/>
      <c r="D2077" s="1"/>
      <c r="E2077" s="1"/>
      <c r="F2077" s="1"/>
      <c r="G2077" s="1"/>
      <c r="H2077" s="1"/>
      <c r="I2077" s="1"/>
      <c r="J2077" s="1"/>
      <c r="K2077" s="1"/>
      <c r="L2077" s="1"/>
      <c r="M2077" s="1"/>
    </row>
    <row r="2078" spans="1:13" x14ac:dyDescent="0.2">
      <c r="A2078" s="30">
        <v>1.6959987704695747</v>
      </c>
      <c r="B2078" s="31">
        <v>0.69070291196628597</v>
      </c>
      <c r="C2078" s="1"/>
      <c r="D2078" s="1"/>
      <c r="E2078" s="1"/>
      <c r="F2078" s="1"/>
      <c r="G2078" s="1"/>
      <c r="H2078" s="1"/>
      <c r="I2078" s="1"/>
      <c r="J2078" s="1"/>
      <c r="K2078" s="1"/>
      <c r="L2078" s="1"/>
      <c r="M2078" s="1"/>
    </row>
    <row r="2079" spans="1:13" x14ac:dyDescent="0.2">
      <c r="A2079" s="30">
        <v>0.94546308713826699</v>
      </c>
      <c r="B2079" s="31">
        <v>3.2875293251235003</v>
      </c>
      <c r="C2079" s="1"/>
      <c r="D2079" s="1"/>
      <c r="E2079" s="1"/>
      <c r="F2079" s="1"/>
      <c r="G2079" s="1"/>
      <c r="H2079" s="1"/>
      <c r="I2079" s="1"/>
      <c r="J2079" s="1"/>
      <c r="K2079" s="1"/>
      <c r="L2079" s="1"/>
      <c r="M2079" s="1"/>
    </row>
    <row r="2080" spans="1:13" x14ac:dyDescent="0.2">
      <c r="A2080" s="30">
        <v>2.8349185170933522</v>
      </c>
      <c r="B2080" s="31">
        <v>-0.21000443869428254</v>
      </c>
      <c r="C2080" s="1"/>
      <c r="D2080" s="1"/>
      <c r="E2080" s="1"/>
      <c r="F2080" s="1"/>
      <c r="G2080" s="1"/>
      <c r="H2080" s="1"/>
      <c r="I2080" s="1"/>
      <c r="J2080" s="1"/>
      <c r="K2080" s="1"/>
      <c r="L2080" s="1"/>
      <c r="M2080" s="1"/>
    </row>
    <row r="2081" spans="1:13" x14ac:dyDescent="0.2">
      <c r="A2081" s="30">
        <v>0.47861999120978016</v>
      </c>
      <c r="B2081" s="31">
        <v>-9.8868352141098903E-2</v>
      </c>
      <c r="C2081" s="1"/>
      <c r="D2081" s="1"/>
      <c r="E2081" s="1"/>
      <c r="F2081" s="1"/>
      <c r="G2081" s="1"/>
      <c r="H2081" s="1"/>
      <c r="I2081" s="1"/>
      <c r="J2081" s="1"/>
      <c r="K2081" s="1"/>
      <c r="L2081" s="1"/>
      <c r="M2081" s="1"/>
    </row>
    <row r="2082" spans="1:13" x14ac:dyDescent="0.2">
      <c r="A2082" s="30">
        <v>3.6867988106469385</v>
      </c>
      <c r="B2082" s="31">
        <v>0.93862209811708919</v>
      </c>
      <c r="C2082" s="1"/>
      <c r="D2082" s="1"/>
      <c r="E2082" s="1"/>
      <c r="F2082" s="1"/>
      <c r="G2082" s="1"/>
      <c r="H2082" s="1"/>
      <c r="I2082" s="1"/>
      <c r="J2082" s="1"/>
      <c r="K2082" s="1"/>
      <c r="L2082" s="1"/>
      <c r="M2082" s="1"/>
    </row>
    <row r="2083" spans="1:13" x14ac:dyDescent="0.2">
      <c r="A2083" s="30">
        <v>0.28037963941937483</v>
      </c>
      <c r="B2083" s="31">
        <v>0.31617442270501062</v>
      </c>
      <c r="C2083" s="1"/>
      <c r="D2083" s="1"/>
      <c r="E2083" s="1"/>
      <c r="F2083" s="1"/>
      <c r="G2083" s="1"/>
      <c r="H2083" s="1"/>
      <c r="I2083" s="1"/>
      <c r="J2083" s="1"/>
      <c r="K2083" s="1"/>
      <c r="L2083" s="1"/>
      <c r="M2083" s="1"/>
    </row>
    <row r="2084" spans="1:13" x14ac:dyDescent="0.2">
      <c r="A2084" s="30">
        <v>-0.28386397693510701</v>
      </c>
      <c r="B2084" s="31">
        <v>1.0638493187773215</v>
      </c>
      <c r="C2084" s="1"/>
      <c r="D2084" s="1"/>
      <c r="E2084" s="1"/>
      <c r="F2084" s="1"/>
      <c r="G2084" s="1"/>
      <c r="H2084" s="1"/>
      <c r="I2084" s="1"/>
      <c r="J2084" s="1"/>
      <c r="K2084" s="1"/>
      <c r="L2084" s="1"/>
      <c r="M2084" s="1"/>
    </row>
    <row r="2085" spans="1:13" x14ac:dyDescent="0.2">
      <c r="A2085" s="30">
        <v>0.90947388947032271</v>
      </c>
      <c r="B2085" s="31">
        <v>0.77992709799380622</v>
      </c>
      <c r="C2085" s="1"/>
      <c r="D2085" s="1"/>
      <c r="E2085" s="1"/>
      <c r="F2085" s="1"/>
      <c r="G2085" s="1"/>
      <c r="H2085" s="1"/>
      <c r="I2085" s="1"/>
      <c r="J2085" s="1"/>
      <c r="K2085" s="1"/>
      <c r="L2085" s="1"/>
      <c r="M2085" s="1"/>
    </row>
    <row r="2086" spans="1:13" x14ac:dyDescent="0.2">
      <c r="A2086" s="30">
        <v>0.86532380641727613</v>
      </c>
      <c r="B2086" s="31">
        <v>2.9241073836702802</v>
      </c>
      <c r="C2086" s="1"/>
      <c r="D2086" s="1"/>
      <c r="E2086" s="1"/>
      <c r="F2086" s="1"/>
      <c r="G2086" s="1"/>
      <c r="H2086" s="1"/>
      <c r="I2086" s="1"/>
      <c r="J2086" s="1"/>
      <c r="K2086" s="1"/>
      <c r="L2086" s="1"/>
      <c r="M2086" s="1"/>
    </row>
    <row r="2087" spans="1:13" x14ac:dyDescent="0.2">
      <c r="A2087" s="30">
        <v>-0.71864381433484636</v>
      </c>
      <c r="B2087" s="31">
        <v>1.1081728816739562</v>
      </c>
      <c r="C2087" s="1"/>
      <c r="D2087" s="1"/>
      <c r="E2087" s="1"/>
      <c r="F2087" s="1"/>
      <c r="G2087" s="1"/>
      <c r="H2087" s="1"/>
      <c r="I2087" s="1"/>
      <c r="J2087" s="1"/>
      <c r="K2087" s="1"/>
      <c r="L2087" s="1"/>
      <c r="M2087" s="1"/>
    </row>
    <row r="2088" spans="1:13" x14ac:dyDescent="0.2">
      <c r="A2088" s="30">
        <v>1.9381849568621834</v>
      </c>
      <c r="B2088" s="31">
        <v>1.1517289882947797</v>
      </c>
      <c r="C2088" s="1"/>
      <c r="D2088" s="1"/>
      <c r="E2088" s="1"/>
      <c r="F2088" s="1"/>
      <c r="G2088" s="1"/>
      <c r="H2088" s="1"/>
      <c r="I2088" s="1"/>
      <c r="J2088" s="1"/>
      <c r="K2088" s="1"/>
      <c r="L2088" s="1"/>
      <c r="M2088" s="1"/>
    </row>
    <row r="2089" spans="1:13" x14ac:dyDescent="0.2">
      <c r="A2089" s="30">
        <v>2.1165684270654141</v>
      </c>
      <c r="B2089" s="31">
        <v>1.0489359860907972</v>
      </c>
      <c r="C2089" s="1"/>
      <c r="D2089" s="1"/>
      <c r="E2089" s="1"/>
      <c r="F2089" s="1"/>
      <c r="G2089" s="1"/>
      <c r="H2089" s="1"/>
      <c r="I2089" s="1"/>
      <c r="J2089" s="1"/>
      <c r="K2089" s="1"/>
      <c r="L2089" s="1"/>
      <c r="M2089" s="1"/>
    </row>
    <row r="2090" spans="1:13" x14ac:dyDescent="0.2">
      <c r="A2090" s="30">
        <v>3.5876937273619731</v>
      </c>
      <c r="B2090" s="31">
        <v>0.19021220323268595</v>
      </c>
      <c r="C2090" s="1"/>
      <c r="D2090" s="1"/>
      <c r="E2090" s="1"/>
      <c r="F2090" s="1"/>
      <c r="G2090" s="1"/>
      <c r="H2090" s="1"/>
      <c r="I2090" s="1"/>
      <c r="J2090" s="1"/>
      <c r="K2090" s="1"/>
      <c r="L2090" s="1"/>
      <c r="M2090" s="1"/>
    </row>
    <row r="2091" spans="1:13" x14ac:dyDescent="0.2">
      <c r="A2091" s="30">
        <v>1.6415336649869812</v>
      </c>
      <c r="B2091" s="31">
        <v>-5.9701044877047265</v>
      </c>
      <c r="C2091" s="1"/>
      <c r="D2091" s="1"/>
      <c r="E2091" s="1"/>
      <c r="F2091" s="1"/>
      <c r="G2091" s="1"/>
      <c r="H2091" s="1"/>
      <c r="I2091" s="1"/>
      <c r="J2091" s="1"/>
      <c r="K2091" s="1"/>
      <c r="L2091" s="1"/>
      <c r="M2091" s="1"/>
    </row>
    <row r="2092" spans="1:13" x14ac:dyDescent="0.2">
      <c r="A2092" s="30">
        <v>0.84944948091979922</v>
      </c>
      <c r="B2092" s="31">
        <v>1.2108295292367519</v>
      </c>
      <c r="C2092" s="1"/>
      <c r="D2092" s="1"/>
      <c r="E2092" s="1"/>
      <c r="F2092" s="1"/>
      <c r="G2092" s="1"/>
      <c r="H2092" s="1"/>
      <c r="I2092" s="1"/>
      <c r="J2092" s="1"/>
      <c r="K2092" s="1"/>
      <c r="L2092" s="1"/>
      <c r="M2092" s="1"/>
    </row>
    <row r="2093" spans="1:13" x14ac:dyDescent="0.2">
      <c r="A2093" s="30">
        <v>0.73094242561445422</v>
      </c>
      <c r="B2093" s="31">
        <v>-2.6795531619114255</v>
      </c>
      <c r="C2093" s="1"/>
      <c r="D2093" s="1"/>
      <c r="E2093" s="1"/>
      <c r="F2093" s="1"/>
      <c r="G2093" s="1"/>
      <c r="H2093" s="1"/>
      <c r="I2093" s="1"/>
      <c r="J2093" s="1"/>
      <c r="K2093" s="1"/>
      <c r="L2093" s="1"/>
      <c r="M2093" s="1"/>
    </row>
    <row r="2094" spans="1:13" x14ac:dyDescent="0.2">
      <c r="A2094" s="30">
        <v>2.3255346635547225</v>
      </c>
      <c r="B2094" s="31">
        <v>1.4162450641573665</v>
      </c>
      <c r="C2094" s="1"/>
      <c r="D2094" s="1"/>
      <c r="E2094" s="1"/>
      <c r="F2094" s="1"/>
      <c r="G2094" s="1"/>
      <c r="H2094" s="1"/>
      <c r="I2094" s="1"/>
      <c r="J2094" s="1"/>
      <c r="K2094" s="1"/>
      <c r="L2094" s="1"/>
      <c r="M2094" s="1"/>
    </row>
    <row r="2095" spans="1:13" x14ac:dyDescent="0.2">
      <c r="A2095" s="30">
        <v>0.15370588604783963</v>
      </c>
      <c r="B2095" s="31">
        <v>11.303190542627283</v>
      </c>
      <c r="C2095" s="1"/>
      <c r="D2095" s="1"/>
      <c r="E2095" s="1"/>
      <c r="F2095" s="1"/>
      <c r="G2095" s="1"/>
      <c r="H2095" s="1"/>
      <c r="I2095" s="1"/>
      <c r="J2095" s="1"/>
      <c r="K2095" s="1"/>
      <c r="L2095" s="1"/>
      <c r="M2095" s="1"/>
    </row>
    <row r="2096" spans="1:13" x14ac:dyDescent="0.2">
      <c r="A2096" s="30">
        <v>-0.27996999066104167</v>
      </c>
      <c r="B2096" s="31">
        <v>-0.66010861028819701</v>
      </c>
      <c r="C2096" s="1"/>
      <c r="D2096" s="1"/>
      <c r="E2096" s="1"/>
      <c r="F2096" s="1"/>
      <c r="G2096" s="1"/>
      <c r="H2096" s="1"/>
      <c r="I2096" s="1"/>
      <c r="J2096" s="1"/>
      <c r="K2096" s="1"/>
      <c r="L2096" s="1"/>
      <c r="M2096" s="1"/>
    </row>
    <row r="2097" spans="1:13" x14ac:dyDescent="0.2">
      <c r="A2097" s="30">
        <v>0.63159781846801466</v>
      </c>
      <c r="B2097" s="31">
        <v>2.7201238317631038</v>
      </c>
      <c r="C2097" s="1"/>
      <c r="D2097" s="1"/>
      <c r="E2097" s="1"/>
      <c r="F2097" s="1"/>
      <c r="G2097" s="1"/>
      <c r="H2097" s="1"/>
      <c r="I2097" s="1"/>
      <c r="J2097" s="1"/>
      <c r="K2097" s="1"/>
      <c r="L2097" s="1"/>
      <c r="M2097" s="1"/>
    </row>
    <row r="2098" spans="1:13" x14ac:dyDescent="0.2">
      <c r="A2098" s="30">
        <v>2.2098977943465412</v>
      </c>
      <c r="B2098" s="31">
        <v>2.4293930545296458</v>
      </c>
      <c r="C2098" s="1"/>
      <c r="D2098" s="1"/>
      <c r="E2098" s="1"/>
      <c r="F2098" s="1"/>
      <c r="G2098" s="1"/>
      <c r="H2098" s="1"/>
      <c r="I2098" s="1"/>
      <c r="J2098" s="1"/>
      <c r="K2098" s="1"/>
      <c r="L2098" s="1"/>
      <c r="M2098" s="1"/>
    </row>
    <row r="2099" spans="1:13" x14ac:dyDescent="0.2">
      <c r="A2099" s="30">
        <v>0.1081084609048254</v>
      </c>
      <c r="B2099" s="31">
        <v>0.85578036552715264</v>
      </c>
      <c r="C2099" s="1"/>
      <c r="D2099" s="1"/>
      <c r="E2099" s="1"/>
      <c r="F2099" s="1"/>
      <c r="G2099" s="1"/>
      <c r="H2099" s="1"/>
      <c r="I2099" s="1"/>
      <c r="J2099" s="1"/>
      <c r="K2099" s="1"/>
      <c r="L2099" s="1"/>
      <c r="M2099" s="1"/>
    </row>
    <row r="2100" spans="1:13" x14ac:dyDescent="0.2">
      <c r="A2100" s="30">
        <v>2.5829520623542095</v>
      </c>
      <c r="B2100" s="31">
        <v>-0.17992398760949246</v>
      </c>
      <c r="C2100" s="1"/>
      <c r="D2100" s="1"/>
      <c r="E2100" s="1"/>
      <c r="F2100" s="1"/>
      <c r="G2100" s="1"/>
      <c r="H2100" s="1"/>
      <c r="I2100" s="1"/>
      <c r="J2100" s="1"/>
      <c r="K2100" s="1"/>
      <c r="L2100" s="1"/>
      <c r="M2100" s="1"/>
    </row>
    <row r="2101" spans="1:13" x14ac:dyDescent="0.2">
      <c r="A2101" s="30">
        <v>-0.31898125160769053</v>
      </c>
      <c r="B2101" s="31">
        <v>1.1556593421722154</v>
      </c>
      <c r="C2101" s="1"/>
      <c r="D2101" s="1"/>
      <c r="E2101" s="1"/>
      <c r="F2101" s="1"/>
      <c r="G2101" s="1"/>
      <c r="H2101" s="1"/>
      <c r="I2101" s="1"/>
      <c r="J2101" s="1"/>
      <c r="K2101" s="1"/>
      <c r="L2101" s="1"/>
      <c r="M2101" s="1"/>
    </row>
    <row r="2102" spans="1:13" x14ac:dyDescent="0.2">
      <c r="A2102" s="30">
        <v>-1.1864427569145435</v>
      </c>
      <c r="B2102" s="31">
        <v>-2.3150967097799326</v>
      </c>
      <c r="C2102" s="1"/>
      <c r="D2102" s="1"/>
      <c r="E2102" s="1"/>
      <c r="F2102" s="1"/>
      <c r="G2102" s="1"/>
      <c r="H2102" s="1"/>
      <c r="I2102" s="1"/>
      <c r="J2102" s="1"/>
      <c r="K2102" s="1"/>
      <c r="L2102" s="1"/>
      <c r="M2102" s="1"/>
    </row>
    <row r="2103" spans="1:13" x14ac:dyDescent="0.2">
      <c r="A2103" s="30">
        <v>1.5181894287517512</v>
      </c>
      <c r="B2103" s="31">
        <v>-7.1356313479857159E-2</v>
      </c>
      <c r="C2103" s="1"/>
      <c r="D2103" s="1"/>
      <c r="E2103" s="1"/>
      <c r="F2103" s="1"/>
      <c r="G2103" s="1"/>
      <c r="H2103" s="1"/>
      <c r="I2103" s="1"/>
      <c r="J2103" s="1"/>
      <c r="K2103" s="1"/>
      <c r="L2103" s="1"/>
      <c r="M2103" s="1"/>
    </row>
    <row r="2104" spans="1:13" x14ac:dyDescent="0.2">
      <c r="A2104" s="30">
        <v>1.2815621996636013</v>
      </c>
      <c r="B2104" s="31">
        <v>1.2383538788960318</v>
      </c>
      <c r="C2104" s="1"/>
      <c r="D2104" s="1"/>
      <c r="E2104" s="1"/>
      <c r="F2104" s="1"/>
      <c r="G2104" s="1"/>
      <c r="H2104" s="1"/>
      <c r="I2104" s="1"/>
      <c r="J2104" s="1"/>
      <c r="K2104" s="1"/>
      <c r="L2104" s="1"/>
      <c r="M2104" s="1"/>
    </row>
    <row r="2105" spans="1:13" x14ac:dyDescent="0.2">
      <c r="A2105" s="30">
        <v>-0.18491992155343717</v>
      </c>
      <c r="B2105" s="31">
        <v>-1.0807321359490172</v>
      </c>
      <c r="C2105" s="1"/>
      <c r="D2105" s="1"/>
      <c r="E2105" s="1"/>
      <c r="F2105" s="1"/>
      <c r="G2105" s="1"/>
      <c r="H2105" s="1"/>
      <c r="I2105" s="1"/>
      <c r="J2105" s="1"/>
      <c r="K2105" s="1"/>
      <c r="L2105" s="1"/>
      <c r="M2105" s="1"/>
    </row>
    <row r="2106" spans="1:13" x14ac:dyDescent="0.2">
      <c r="A2106" s="30">
        <v>3.3847673241253511</v>
      </c>
      <c r="B2106" s="31">
        <v>2.1937047191435326</v>
      </c>
      <c r="C2106" s="1"/>
      <c r="D2106" s="1"/>
      <c r="E2106" s="1"/>
      <c r="F2106" s="1"/>
      <c r="G2106" s="1"/>
      <c r="H2106" s="1"/>
      <c r="I2106" s="1"/>
      <c r="J2106" s="1"/>
      <c r="K2106" s="1"/>
      <c r="L2106" s="1"/>
      <c r="M2106" s="1"/>
    </row>
    <row r="2107" spans="1:13" x14ac:dyDescent="0.2">
      <c r="A2107" s="30">
        <v>-0.26239677332543332</v>
      </c>
      <c r="B2107" s="31">
        <v>-0.40667363330553274</v>
      </c>
      <c r="C2107" s="1"/>
      <c r="D2107" s="1"/>
      <c r="E2107" s="1"/>
      <c r="F2107" s="1"/>
      <c r="G2107" s="1"/>
      <c r="H2107" s="1"/>
      <c r="I2107" s="1"/>
      <c r="J2107" s="1"/>
      <c r="K2107" s="1"/>
      <c r="L2107" s="1"/>
      <c r="M2107" s="1"/>
    </row>
    <row r="2108" spans="1:13" x14ac:dyDescent="0.2">
      <c r="A2108" s="30">
        <v>-1.5261143561596651</v>
      </c>
      <c r="B2108" s="31">
        <v>1.0721610397827122</v>
      </c>
      <c r="C2108" s="1"/>
      <c r="D2108" s="1"/>
      <c r="E2108" s="1"/>
      <c r="F2108" s="1"/>
      <c r="G2108" s="1"/>
      <c r="H2108" s="1"/>
      <c r="I2108" s="1"/>
      <c r="J2108" s="1"/>
      <c r="K2108" s="1"/>
      <c r="L2108" s="1"/>
      <c r="M2108" s="1"/>
    </row>
    <row r="2109" spans="1:13" x14ac:dyDescent="0.2">
      <c r="A2109" s="30">
        <v>0.25252338295219845</v>
      </c>
      <c r="B2109" s="31">
        <v>0.75645430966519012</v>
      </c>
      <c r="C2109" s="1"/>
      <c r="D2109" s="1"/>
      <c r="E2109" s="1"/>
      <c r="F2109" s="1"/>
      <c r="G2109" s="1"/>
      <c r="H2109" s="1"/>
      <c r="I2109" s="1"/>
      <c r="J2109" s="1"/>
      <c r="K2109" s="1"/>
      <c r="L2109" s="1"/>
      <c r="M2109" s="1"/>
    </row>
    <row r="2110" spans="1:13" x14ac:dyDescent="0.2">
      <c r="A2110" s="30">
        <v>0.49563708592373568</v>
      </c>
      <c r="B2110" s="31">
        <v>1.908198194724549</v>
      </c>
      <c r="C2110" s="1"/>
      <c r="D2110" s="1"/>
      <c r="E2110" s="1"/>
      <c r="F2110" s="1"/>
      <c r="G2110" s="1"/>
      <c r="H2110" s="1"/>
      <c r="I2110" s="1"/>
      <c r="J2110" s="1"/>
      <c r="K2110" s="1"/>
      <c r="L2110" s="1"/>
      <c r="M2110" s="1"/>
    </row>
    <row r="2111" spans="1:13" x14ac:dyDescent="0.2">
      <c r="A2111" s="30">
        <v>1.544629212097784</v>
      </c>
      <c r="B2111" s="31">
        <v>2.5084795029519844</v>
      </c>
      <c r="C2111" s="1"/>
      <c r="D2111" s="1"/>
      <c r="E2111" s="1"/>
      <c r="F2111" s="1"/>
      <c r="G2111" s="1"/>
      <c r="H2111" s="1"/>
      <c r="I2111" s="1"/>
      <c r="J2111" s="1"/>
      <c r="K2111" s="1"/>
      <c r="L2111" s="1"/>
      <c r="M2111" s="1"/>
    </row>
    <row r="2112" spans="1:13" x14ac:dyDescent="0.2">
      <c r="A2112" s="30">
        <v>3.8387731944897743</v>
      </c>
      <c r="B2112" s="31">
        <v>-0.28251201348820731</v>
      </c>
      <c r="C2112" s="1"/>
      <c r="D2112" s="1"/>
      <c r="E2112" s="1"/>
      <c r="F2112" s="1"/>
      <c r="G2112" s="1"/>
      <c r="H2112" s="1"/>
      <c r="I2112" s="1"/>
      <c r="J2112" s="1"/>
      <c r="K2112" s="1"/>
      <c r="L2112" s="1"/>
      <c r="M2112" s="1"/>
    </row>
    <row r="2113" spans="1:13" x14ac:dyDescent="0.2">
      <c r="A2113" s="30">
        <v>4.3051500702351833</v>
      </c>
      <c r="B2113" s="31">
        <v>1.1581799319812982</v>
      </c>
      <c r="C2113" s="1"/>
      <c r="D2113" s="1"/>
      <c r="E2113" s="1"/>
      <c r="F2113" s="1"/>
      <c r="G2113" s="1"/>
      <c r="H2113" s="1"/>
      <c r="I2113" s="1"/>
      <c r="J2113" s="1"/>
      <c r="K2113" s="1"/>
      <c r="L2113" s="1"/>
      <c r="M2113" s="1"/>
    </row>
    <row r="2114" spans="1:13" x14ac:dyDescent="0.2">
      <c r="A2114" s="30">
        <v>1.238008442352176</v>
      </c>
      <c r="B2114" s="31">
        <v>1.0881115510982773</v>
      </c>
      <c r="C2114" s="1"/>
      <c r="D2114" s="1"/>
      <c r="E2114" s="1"/>
      <c r="F2114" s="1"/>
      <c r="G2114" s="1"/>
      <c r="H2114" s="1"/>
      <c r="I2114" s="1"/>
      <c r="J2114" s="1"/>
      <c r="K2114" s="1"/>
      <c r="L2114" s="1"/>
      <c r="M2114" s="1"/>
    </row>
    <row r="2115" spans="1:13" x14ac:dyDescent="0.2">
      <c r="A2115" s="30">
        <v>0.86985773313003389</v>
      </c>
      <c r="B2115" s="31">
        <v>0.47140752850436107</v>
      </c>
      <c r="C2115" s="1"/>
      <c r="D2115" s="1"/>
      <c r="E2115" s="1"/>
      <c r="F2115" s="1"/>
      <c r="G2115" s="1"/>
      <c r="H2115" s="1"/>
      <c r="I2115" s="1"/>
      <c r="J2115" s="1"/>
      <c r="K2115" s="1"/>
      <c r="L2115" s="1"/>
      <c r="M2115" s="1"/>
    </row>
    <row r="2116" spans="1:13" x14ac:dyDescent="0.2">
      <c r="A2116" s="30">
        <v>-1.1406466731832241</v>
      </c>
      <c r="B2116" s="31">
        <v>1.613478927774127</v>
      </c>
      <c r="C2116" s="1"/>
      <c r="D2116" s="1"/>
      <c r="E2116" s="1"/>
      <c r="F2116" s="1"/>
      <c r="G2116" s="1"/>
      <c r="H2116" s="1"/>
      <c r="I2116" s="1"/>
      <c r="J2116" s="1"/>
      <c r="K2116" s="1"/>
      <c r="L2116" s="1"/>
      <c r="M2116" s="1"/>
    </row>
    <row r="2117" spans="1:13" x14ac:dyDescent="0.2">
      <c r="A2117" s="30">
        <v>0.66124063492807195</v>
      </c>
      <c r="B2117" s="31">
        <v>0.38297479439070881</v>
      </c>
      <c r="C2117" s="1"/>
      <c r="D2117" s="1"/>
      <c r="E2117" s="1"/>
      <c r="F2117" s="1"/>
      <c r="G2117" s="1"/>
      <c r="H2117" s="1"/>
      <c r="I2117" s="1"/>
      <c r="J2117" s="1"/>
      <c r="K2117" s="1"/>
      <c r="L2117" s="1"/>
      <c r="M2117" s="1"/>
    </row>
    <row r="2118" spans="1:13" x14ac:dyDescent="0.2">
      <c r="A2118" s="30">
        <v>2.1103096278509721</v>
      </c>
      <c r="B2118" s="31">
        <v>2.5199971954859182</v>
      </c>
      <c r="C2118" s="1"/>
      <c r="D2118" s="1"/>
      <c r="E2118" s="1"/>
      <c r="F2118" s="1"/>
      <c r="G2118" s="1"/>
      <c r="H2118" s="1"/>
      <c r="I2118" s="1"/>
      <c r="J2118" s="1"/>
      <c r="K2118" s="1"/>
      <c r="L2118" s="1"/>
      <c r="M2118" s="1"/>
    </row>
    <row r="2119" spans="1:13" x14ac:dyDescent="0.2">
      <c r="A2119" s="30">
        <v>2.0285259132439291</v>
      </c>
      <c r="B2119" s="31">
        <v>-0.63504395467789743</v>
      </c>
      <c r="C2119" s="1"/>
      <c r="D2119" s="1"/>
      <c r="E2119" s="1"/>
      <c r="F2119" s="1"/>
      <c r="G2119" s="1"/>
      <c r="H2119" s="1"/>
      <c r="I2119" s="1"/>
      <c r="J2119" s="1"/>
      <c r="K2119" s="1"/>
      <c r="L2119" s="1"/>
      <c r="M2119" s="1"/>
    </row>
    <row r="2120" spans="1:13" x14ac:dyDescent="0.2">
      <c r="A2120" s="30">
        <v>-0.57989430408963216</v>
      </c>
      <c r="B2120" s="31">
        <v>1.4280176388711712</v>
      </c>
      <c r="C2120" s="1"/>
      <c r="D2120" s="1"/>
      <c r="E2120" s="1"/>
      <c r="F2120" s="1"/>
      <c r="G2120" s="1"/>
      <c r="H2120" s="1"/>
      <c r="I2120" s="1"/>
      <c r="J2120" s="1"/>
      <c r="K2120" s="1"/>
      <c r="L2120" s="1"/>
      <c r="M2120" s="1"/>
    </row>
    <row r="2121" spans="1:13" x14ac:dyDescent="0.2">
      <c r="A2121" s="30">
        <v>-1.4123186100856198</v>
      </c>
      <c r="B2121" s="31">
        <v>1.2960124251892622</v>
      </c>
      <c r="C2121" s="1"/>
      <c r="D2121" s="1"/>
      <c r="E2121" s="1"/>
      <c r="F2121" s="1"/>
      <c r="G2121" s="1"/>
      <c r="H2121" s="1"/>
      <c r="I2121" s="1"/>
      <c r="J2121" s="1"/>
      <c r="K2121" s="1"/>
      <c r="L2121" s="1"/>
      <c r="M2121" s="1"/>
    </row>
    <row r="2122" spans="1:13" x14ac:dyDescent="0.2">
      <c r="A2122" s="30">
        <v>-2.3094277403043337</v>
      </c>
      <c r="B2122" s="31">
        <v>-1.0140309322117451</v>
      </c>
      <c r="C2122" s="1"/>
      <c r="D2122" s="1"/>
      <c r="E2122" s="1"/>
      <c r="F2122" s="1"/>
      <c r="G2122" s="1"/>
      <c r="H2122" s="1"/>
      <c r="I2122" s="1"/>
      <c r="J2122" s="1"/>
      <c r="K2122" s="1"/>
      <c r="L2122" s="1"/>
      <c r="M2122" s="1"/>
    </row>
    <row r="2123" spans="1:13" x14ac:dyDescent="0.2">
      <c r="A2123" s="30">
        <v>2.0191962880595691</v>
      </c>
      <c r="B2123" s="31">
        <v>0.11462394735513182</v>
      </c>
      <c r="C2123" s="1"/>
      <c r="D2123" s="1"/>
      <c r="E2123" s="1"/>
      <c r="F2123" s="1"/>
      <c r="G2123" s="1"/>
      <c r="H2123" s="1"/>
      <c r="I2123" s="1"/>
      <c r="J2123" s="1"/>
      <c r="K2123" s="1"/>
      <c r="L2123" s="1"/>
      <c r="M2123" s="1"/>
    </row>
    <row r="2124" spans="1:13" x14ac:dyDescent="0.2">
      <c r="A2124" s="30">
        <v>3.2762397056507666</v>
      </c>
      <c r="B2124" s="31">
        <v>1.9639947580124737</v>
      </c>
      <c r="C2124" s="1"/>
      <c r="D2124" s="1"/>
      <c r="E2124" s="1"/>
      <c r="F2124" s="1"/>
      <c r="G2124" s="1"/>
      <c r="H2124" s="1"/>
      <c r="I2124" s="1"/>
      <c r="J2124" s="1"/>
      <c r="K2124" s="1"/>
      <c r="L2124" s="1"/>
      <c r="M2124" s="1"/>
    </row>
    <row r="2125" spans="1:13" x14ac:dyDescent="0.2">
      <c r="A2125" s="30">
        <v>1.9444606341041539</v>
      </c>
      <c r="B2125" s="31">
        <v>1.0957318918962102</v>
      </c>
      <c r="C2125" s="1"/>
      <c r="D2125" s="1"/>
      <c r="E2125" s="1"/>
      <c r="F2125" s="1"/>
      <c r="G2125" s="1"/>
      <c r="H2125" s="1"/>
      <c r="I2125" s="1"/>
      <c r="J2125" s="1"/>
      <c r="K2125" s="1"/>
      <c r="L2125" s="1"/>
      <c r="M2125" s="1"/>
    </row>
    <row r="2126" spans="1:13" x14ac:dyDescent="0.2">
      <c r="A2126" s="30">
        <v>-1.6019335586741186</v>
      </c>
      <c r="B2126" s="31">
        <v>1.1250239375938504</v>
      </c>
      <c r="C2126" s="1"/>
      <c r="D2126" s="1"/>
      <c r="E2126" s="1"/>
      <c r="F2126" s="1"/>
      <c r="G2126" s="1"/>
      <c r="H2126" s="1"/>
      <c r="I2126" s="1"/>
      <c r="J2126" s="1"/>
      <c r="K2126" s="1"/>
      <c r="L2126" s="1"/>
      <c r="M2126" s="1"/>
    </row>
    <row r="2127" spans="1:13" x14ac:dyDescent="0.2">
      <c r="A2127" s="30">
        <v>0.60632407318331694</v>
      </c>
      <c r="B2127" s="31">
        <v>-0.57835427248465998</v>
      </c>
      <c r="C2127" s="1"/>
      <c r="D2127" s="1"/>
      <c r="E2127" s="1"/>
      <c r="F2127" s="1"/>
      <c r="G2127" s="1"/>
      <c r="H2127" s="1"/>
      <c r="I2127" s="1"/>
      <c r="J2127" s="1"/>
      <c r="K2127" s="1"/>
      <c r="L2127" s="1"/>
      <c r="M2127" s="1"/>
    </row>
    <row r="2128" spans="1:13" x14ac:dyDescent="0.2">
      <c r="A2128" s="30">
        <v>1.5492667812333778</v>
      </c>
      <c r="B2128" s="31">
        <v>0.43676923517111044</v>
      </c>
      <c r="C2128" s="1"/>
      <c r="D2128" s="1"/>
      <c r="E2128" s="1"/>
      <c r="F2128" s="1"/>
      <c r="G2128" s="1"/>
      <c r="H2128" s="1"/>
      <c r="I2128" s="1"/>
      <c r="J2128" s="1"/>
      <c r="K2128" s="1"/>
      <c r="L2128" s="1"/>
      <c r="M2128" s="1"/>
    </row>
    <row r="2129" spans="1:13" x14ac:dyDescent="0.2">
      <c r="A2129" s="30">
        <v>3.9744339013857473</v>
      </c>
      <c r="B2129" s="31">
        <v>-0.2478666999936654</v>
      </c>
      <c r="C2129" s="1"/>
      <c r="D2129" s="1"/>
      <c r="E2129" s="1"/>
      <c r="F2129" s="1"/>
      <c r="G2129" s="1"/>
      <c r="H2129" s="1"/>
      <c r="I2129" s="1"/>
      <c r="J2129" s="1"/>
      <c r="K2129" s="1"/>
      <c r="L2129" s="1"/>
      <c r="M2129" s="1"/>
    </row>
    <row r="2130" spans="1:13" x14ac:dyDescent="0.2">
      <c r="A2130" s="30">
        <v>-2.1243774580191328</v>
      </c>
      <c r="B2130" s="31">
        <v>0.85117658570531229</v>
      </c>
      <c r="C2130" s="1"/>
      <c r="D2130" s="1"/>
      <c r="E2130" s="1"/>
      <c r="F2130" s="1"/>
      <c r="G2130" s="1"/>
      <c r="H2130" s="1"/>
      <c r="I2130" s="1"/>
      <c r="J2130" s="1"/>
      <c r="K2130" s="1"/>
      <c r="L2130" s="1"/>
      <c r="M2130" s="1"/>
    </row>
    <row r="2131" spans="1:13" x14ac:dyDescent="0.2">
      <c r="A2131" s="30">
        <v>1.7488460977775802</v>
      </c>
      <c r="B2131" s="31">
        <v>0.30541062403640218</v>
      </c>
      <c r="C2131" s="1"/>
      <c r="D2131" s="1"/>
      <c r="E2131" s="1"/>
      <c r="F2131" s="1"/>
      <c r="G2131" s="1"/>
      <c r="H2131" s="1"/>
      <c r="I2131" s="1"/>
      <c r="J2131" s="1"/>
      <c r="K2131" s="1"/>
      <c r="L2131" s="1"/>
      <c r="M2131" s="1"/>
    </row>
    <row r="2132" spans="1:13" x14ac:dyDescent="0.2">
      <c r="A2132" s="30">
        <v>2.6051217053833073</v>
      </c>
      <c r="B2132" s="31">
        <v>0.8610651318416761</v>
      </c>
      <c r="C2132" s="1"/>
      <c r="D2132" s="1"/>
      <c r="E2132" s="1"/>
      <c r="F2132" s="1"/>
      <c r="G2132" s="1"/>
      <c r="H2132" s="1"/>
      <c r="I2132" s="1"/>
      <c r="J2132" s="1"/>
      <c r="K2132" s="1"/>
      <c r="L2132" s="1"/>
      <c r="M2132" s="1"/>
    </row>
    <row r="2133" spans="1:13" x14ac:dyDescent="0.2">
      <c r="A2133" s="30">
        <v>0.57599240600369561</v>
      </c>
      <c r="B2133" s="31">
        <v>-0.34405931664473455</v>
      </c>
      <c r="C2133" s="1"/>
      <c r="D2133" s="1"/>
      <c r="E2133" s="1"/>
      <c r="F2133" s="1"/>
      <c r="G2133" s="1"/>
      <c r="H2133" s="1"/>
      <c r="I2133" s="1"/>
      <c r="J2133" s="1"/>
      <c r="K2133" s="1"/>
      <c r="L2133" s="1"/>
      <c r="M2133" s="1"/>
    </row>
    <row r="2134" spans="1:13" x14ac:dyDescent="0.2">
      <c r="A2134" s="30">
        <v>1.942593692622272</v>
      </c>
      <c r="B2134" s="31">
        <v>1.9283747288297746</v>
      </c>
      <c r="C2134" s="1"/>
      <c r="D2134" s="1"/>
      <c r="E2134" s="1"/>
      <c r="F2134" s="1"/>
      <c r="G2134" s="1"/>
      <c r="H2134" s="1"/>
      <c r="I2134" s="1"/>
      <c r="J2134" s="1"/>
      <c r="K2134" s="1"/>
      <c r="L2134" s="1"/>
      <c r="M2134" s="1"/>
    </row>
    <row r="2135" spans="1:13" x14ac:dyDescent="0.2">
      <c r="A2135" s="30">
        <v>3.7215176044238185E-2</v>
      </c>
      <c r="B2135" s="31">
        <v>1.4301444687694147</v>
      </c>
      <c r="C2135" s="1"/>
      <c r="D2135" s="1"/>
      <c r="E2135" s="1"/>
      <c r="F2135" s="1"/>
      <c r="G2135" s="1"/>
      <c r="H2135" s="1"/>
      <c r="I2135" s="1"/>
      <c r="J2135" s="1"/>
      <c r="K2135" s="1"/>
      <c r="L2135" s="1"/>
      <c r="M2135" s="1"/>
    </row>
    <row r="2136" spans="1:13" x14ac:dyDescent="0.2">
      <c r="A2136" s="30">
        <v>0.14706356152642308</v>
      </c>
      <c r="B2136" s="31">
        <v>1.3285507220091668</v>
      </c>
      <c r="C2136" s="1"/>
      <c r="D2136" s="1"/>
      <c r="E2136" s="1"/>
      <c r="F2136" s="1"/>
      <c r="G2136" s="1"/>
      <c r="H2136" s="1"/>
      <c r="I2136" s="1"/>
      <c r="J2136" s="1"/>
      <c r="K2136" s="1"/>
      <c r="L2136" s="1"/>
      <c r="M2136" s="1"/>
    </row>
    <row r="2137" spans="1:13" x14ac:dyDescent="0.2">
      <c r="A2137" s="30">
        <v>0.81555518071788724</v>
      </c>
      <c r="B2137" s="31">
        <v>1.9965579644930536</v>
      </c>
      <c r="C2137" s="1"/>
      <c r="D2137" s="1"/>
      <c r="E2137" s="1"/>
      <c r="F2137" s="1"/>
      <c r="G2137" s="1"/>
      <c r="H2137" s="1"/>
      <c r="I2137" s="1"/>
      <c r="J2137" s="1"/>
      <c r="K2137" s="1"/>
      <c r="L2137" s="1"/>
      <c r="M2137" s="1"/>
    </row>
    <row r="2138" spans="1:13" x14ac:dyDescent="0.2">
      <c r="A2138" s="30">
        <v>1.1781007622980733</v>
      </c>
      <c r="B2138" s="31">
        <v>1.0276860192897639</v>
      </c>
      <c r="C2138" s="1"/>
      <c r="D2138" s="1"/>
      <c r="E2138" s="1"/>
      <c r="F2138" s="1"/>
      <c r="G2138" s="1"/>
      <c r="H2138" s="1"/>
      <c r="I2138" s="1"/>
      <c r="J2138" s="1"/>
      <c r="K2138" s="1"/>
      <c r="L2138" s="1"/>
      <c r="M2138" s="1"/>
    </row>
    <row r="2139" spans="1:13" x14ac:dyDescent="0.2">
      <c r="A2139" s="30">
        <v>-0.22032408001252957</v>
      </c>
      <c r="B2139" s="31">
        <v>0.17663343378341956</v>
      </c>
      <c r="C2139" s="1"/>
      <c r="D2139" s="1"/>
      <c r="E2139" s="1"/>
      <c r="F2139" s="1"/>
      <c r="G2139" s="1"/>
      <c r="H2139" s="1"/>
      <c r="I2139" s="1"/>
      <c r="J2139" s="1"/>
      <c r="K2139" s="1"/>
      <c r="L2139" s="1"/>
      <c r="M2139" s="1"/>
    </row>
    <row r="2140" spans="1:13" x14ac:dyDescent="0.2">
      <c r="A2140" s="30">
        <v>2.985142517799257</v>
      </c>
      <c r="B2140" s="31">
        <v>-0.12041183135200817</v>
      </c>
      <c r="C2140" s="1"/>
      <c r="D2140" s="1"/>
      <c r="E2140" s="1"/>
      <c r="F2140" s="1"/>
      <c r="G2140" s="1"/>
      <c r="H2140" s="1"/>
      <c r="I2140" s="1"/>
      <c r="J2140" s="1"/>
      <c r="K2140" s="1"/>
      <c r="L2140" s="1"/>
      <c r="M2140" s="1"/>
    </row>
    <row r="2141" spans="1:13" x14ac:dyDescent="0.2">
      <c r="A2141" s="30">
        <v>1.1935821094568704</v>
      </c>
      <c r="B2141" s="31">
        <v>0.39513819791811156</v>
      </c>
      <c r="C2141" s="1"/>
      <c r="D2141" s="1"/>
      <c r="E2141" s="1"/>
      <c r="F2141" s="1"/>
      <c r="G2141" s="1"/>
      <c r="H2141" s="1"/>
      <c r="I2141" s="1"/>
      <c r="J2141" s="1"/>
      <c r="K2141" s="1"/>
      <c r="L2141" s="1"/>
      <c r="M2141" s="1"/>
    </row>
    <row r="2142" spans="1:13" x14ac:dyDescent="0.2">
      <c r="A2142" s="30">
        <v>2.4908770443290624</v>
      </c>
      <c r="B2142" s="31">
        <v>2.1827289894053403</v>
      </c>
      <c r="C2142" s="1"/>
      <c r="D2142" s="1"/>
      <c r="E2142" s="1"/>
      <c r="F2142" s="1"/>
      <c r="G2142" s="1"/>
      <c r="H2142" s="1"/>
      <c r="I2142" s="1"/>
      <c r="J2142" s="1"/>
      <c r="K2142" s="1"/>
      <c r="L2142" s="1"/>
      <c r="M2142" s="1"/>
    </row>
    <row r="2143" spans="1:13" x14ac:dyDescent="0.2">
      <c r="A2143" s="30">
        <v>-0.15592640414624748</v>
      </c>
      <c r="B2143" s="31">
        <v>0.33489051878567266</v>
      </c>
      <c r="C2143" s="1"/>
      <c r="D2143" s="1"/>
      <c r="E2143" s="1"/>
      <c r="F2143" s="1"/>
      <c r="G2143" s="1"/>
      <c r="H2143" s="1"/>
      <c r="I2143" s="1"/>
      <c r="J2143" s="1"/>
      <c r="K2143" s="1"/>
      <c r="L2143" s="1"/>
      <c r="M2143" s="1"/>
    </row>
    <row r="2144" spans="1:13" x14ac:dyDescent="0.2">
      <c r="A2144" s="30">
        <v>-1.4985764055462067</v>
      </c>
      <c r="B2144" s="31">
        <v>1.0967989541607095</v>
      </c>
      <c r="C2144" s="1"/>
      <c r="D2144" s="1"/>
      <c r="E2144" s="1"/>
      <c r="F2144" s="1"/>
      <c r="G2144" s="1"/>
      <c r="H2144" s="1"/>
      <c r="I2144" s="1"/>
      <c r="J2144" s="1"/>
      <c r="K2144" s="1"/>
      <c r="L2144" s="1"/>
      <c r="M2144" s="1"/>
    </row>
    <row r="2145" spans="1:13" x14ac:dyDescent="0.2">
      <c r="A2145" s="30">
        <v>3.2090358784380411</v>
      </c>
      <c r="B2145" s="31">
        <v>0.91924456099342278</v>
      </c>
      <c r="C2145" s="1"/>
      <c r="D2145" s="1"/>
      <c r="E2145" s="1"/>
      <c r="F2145" s="1"/>
      <c r="G2145" s="1"/>
      <c r="H2145" s="1"/>
      <c r="I2145" s="1"/>
      <c r="J2145" s="1"/>
      <c r="K2145" s="1"/>
      <c r="L2145" s="1"/>
      <c r="M2145" s="1"/>
    </row>
    <row r="2146" spans="1:13" x14ac:dyDescent="0.2">
      <c r="A2146" s="30">
        <v>-0.90708369940608602</v>
      </c>
      <c r="B2146" s="31">
        <v>1.1673802275344183</v>
      </c>
      <c r="C2146" s="1"/>
      <c r="D2146" s="1"/>
      <c r="E2146" s="1"/>
      <c r="F2146" s="1"/>
      <c r="G2146" s="1"/>
      <c r="H2146" s="1"/>
      <c r="I2146" s="1"/>
      <c r="J2146" s="1"/>
      <c r="K2146" s="1"/>
      <c r="L2146" s="1"/>
      <c r="M2146" s="1"/>
    </row>
    <row r="2147" spans="1:13" x14ac:dyDescent="0.2">
      <c r="A2147" s="30">
        <v>-0.4514458032223343</v>
      </c>
      <c r="B2147" s="31">
        <v>2.2234114520227752</v>
      </c>
      <c r="C2147" s="1"/>
      <c r="D2147" s="1"/>
      <c r="E2147" s="1"/>
      <c r="F2147" s="1"/>
      <c r="G2147" s="1"/>
      <c r="H2147" s="1"/>
      <c r="I2147" s="1"/>
      <c r="J2147" s="1"/>
      <c r="K2147" s="1"/>
      <c r="L2147" s="1"/>
      <c r="M2147" s="1"/>
    </row>
    <row r="2148" spans="1:13" x14ac:dyDescent="0.2">
      <c r="A2148" s="30">
        <v>3.2846330688337875</v>
      </c>
      <c r="B2148" s="31">
        <v>-2.6316507753487706E-3</v>
      </c>
      <c r="C2148" s="1"/>
      <c r="D2148" s="1"/>
      <c r="E2148" s="1"/>
      <c r="F2148" s="1"/>
      <c r="G2148" s="1"/>
      <c r="H2148" s="1"/>
      <c r="I2148" s="1"/>
      <c r="J2148" s="1"/>
      <c r="K2148" s="1"/>
      <c r="L2148" s="1"/>
      <c r="M2148" s="1"/>
    </row>
    <row r="2149" spans="1:13" x14ac:dyDescent="0.2">
      <c r="A2149" s="30">
        <v>-0.79513139442128633</v>
      </c>
      <c r="B2149" s="31">
        <v>1.0931493945365647</v>
      </c>
      <c r="C2149" s="1"/>
      <c r="D2149" s="1"/>
      <c r="E2149" s="1"/>
      <c r="F2149" s="1"/>
      <c r="G2149" s="1"/>
      <c r="H2149" s="1"/>
      <c r="I2149" s="1"/>
      <c r="J2149" s="1"/>
      <c r="K2149" s="1"/>
      <c r="L2149" s="1"/>
      <c r="M2149" s="1"/>
    </row>
    <row r="2150" spans="1:13" x14ac:dyDescent="0.2">
      <c r="A2150" s="30">
        <v>0.73048727446332595</v>
      </c>
      <c r="B2150" s="31">
        <v>3.2591780168977107</v>
      </c>
      <c r="C2150" s="1"/>
      <c r="D2150" s="1"/>
      <c r="E2150" s="1"/>
      <c r="F2150" s="1"/>
      <c r="G2150" s="1"/>
      <c r="H2150" s="1"/>
      <c r="I2150" s="1"/>
      <c r="J2150" s="1"/>
      <c r="K2150" s="1"/>
      <c r="L2150" s="1"/>
      <c r="M2150" s="1"/>
    </row>
    <row r="2151" spans="1:13" x14ac:dyDescent="0.2">
      <c r="A2151" s="30">
        <v>4.6513590013483412</v>
      </c>
      <c r="B2151" s="31">
        <v>1.3712517795646546</v>
      </c>
      <c r="C2151" s="1"/>
      <c r="D2151" s="1"/>
      <c r="E2151" s="1"/>
      <c r="F2151" s="1"/>
      <c r="G2151" s="1"/>
      <c r="H2151" s="1"/>
      <c r="I2151" s="1"/>
      <c r="J2151" s="1"/>
      <c r="K2151" s="1"/>
      <c r="L2151" s="1"/>
      <c r="M2151" s="1"/>
    </row>
    <row r="2152" spans="1:13" x14ac:dyDescent="0.2">
      <c r="A2152" s="30">
        <v>2.4521921847993777</v>
      </c>
      <c r="B2152" s="31">
        <v>-1.1630084530062992</v>
      </c>
      <c r="C2152" s="1"/>
      <c r="D2152" s="1"/>
      <c r="E2152" s="1"/>
      <c r="F2152" s="1"/>
      <c r="G2152" s="1"/>
      <c r="H2152" s="1"/>
      <c r="I2152" s="1"/>
      <c r="J2152" s="1"/>
      <c r="K2152" s="1"/>
      <c r="L2152" s="1"/>
      <c r="M2152" s="1"/>
    </row>
    <row r="2153" spans="1:13" x14ac:dyDescent="0.2">
      <c r="A2153" s="30">
        <v>3.0535505967567973</v>
      </c>
      <c r="B2153" s="31">
        <v>2.6125568282344949</v>
      </c>
      <c r="C2153" s="1"/>
      <c r="D2153" s="1"/>
      <c r="E2153" s="1"/>
      <c r="F2153" s="1"/>
      <c r="G2153" s="1"/>
      <c r="H2153" s="1"/>
      <c r="I2153" s="1"/>
      <c r="J2153" s="1"/>
      <c r="K2153" s="1"/>
      <c r="L2153" s="1"/>
      <c r="M2153" s="1"/>
    </row>
    <row r="2154" spans="1:13" x14ac:dyDescent="0.2">
      <c r="A2154" s="30">
        <v>2.1245144468230208</v>
      </c>
      <c r="B2154" s="31">
        <v>0.92724367162911991</v>
      </c>
      <c r="C2154" s="1"/>
      <c r="D2154" s="1"/>
      <c r="E2154" s="1"/>
      <c r="F2154" s="1"/>
      <c r="G2154" s="1"/>
      <c r="H2154" s="1"/>
      <c r="I2154" s="1"/>
      <c r="J2154" s="1"/>
      <c r="K2154" s="1"/>
      <c r="L2154" s="1"/>
      <c r="M2154" s="1"/>
    </row>
    <row r="2155" spans="1:13" x14ac:dyDescent="0.2">
      <c r="A2155" s="30">
        <v>-0.92038949870400411</v>
      </c>
      <c r="B2155" s="31">
        <v>1.2700117374123316</v>
      </c>
      <c r="C2155" s="1"/>
      <c r="D2155" s="1"/>
      <c r="E2155" s="1"/>
      <c r="F2155" s="1"/>
      <c r="G2155" s="1"/>
      <c r="H2155" s="1"/>
      <c r="I2155" s="1"/>
      <c r="J2155" s="1"/>
      <c r="K2155" s="1"/>
      <c r="L2155" s="1"/>
      <c r="M2155" s="1"/>
    </row>
    <row r="2156" spans="1:13" x14ac:dyDescent="0.2">
      <c r="A2156" s="30">
        <v>0.2932175686748294</v>
      </c>
      <c r="B2156" s="31">
        <v>0.72482763305134545</v>
      </c>
      <c r="C2156" s="1"/>
      <c r="D2156" s="1"/>
      <c r="E2156" s="1"/>
      <c r="F2156" s="1"/>
      <c r="G2156" s="1"/>
      <c r="H2156" s="1"/>
      <c r="I2156" s="1"/>
      <c r="J2156" s="1"/>
      <c r="K2156" s="1"/>
      <c r="L2156" s="1"/>
      <c r="M2156" s="1"/>
    </row>
    <row r="2157" spans="1:13" x14ac:dyDescent="0.2">
      <c r="A2157" s="30">
        <v>1.4825356203025326</v>
      </c>
      <c r="B2157" s="31">
        <v>1.5343684797201702</v>
      </c>
      <c r="C2157" s="1"/>
      <c r="D2157" s="1"/>
      <c r="E2157" s="1"/>
      <c r="F2157" s="1"/>
      <c r="G2157" s="1"/>
      <c r="H2157" s="1"/>
      <c r="I2157" s="1"/>
      <c r="J2157" s="1"/>
      <c r="K2157" s="1"/>
      <c r="L2157" s="1"/>
      <c r="M2157" s="1"/>
    </row>
    <row r="2158" spans="1:13" x14ac:dyDescent="0.2">
      <c r="A2158" s="30">
        <v>0.85245873765088376</v>
      </c>
      <c r="B2158" s="31">
        <v>4.1747456768683264</v>
      </c>
      <c r="C2158" s="1"/>
      <c r="D2158" s="1"/>
      <c r="E2158" s="1"/>
      <c r="F2158" s="1"/>
      <c r="G2158" s="1"/>
      <c r="H2158" s="1"/>
      <c r="I2158" s="1"/>
      <c r="J2158" s="1"/>
      <c r="K2158" s="1"/>
      <c r="L2158" s="1"/>
      <c r="M2158" s="1"/>
    </row>
    <row r="2159" spans="1:13" x14ac:dyDescent="0.2">
      <c r="A2159" s="30">
        <v>1.4044932867230533</v>
      </c>
      <c r="B2159" s="31">
        <v>1.8191560664634807</v>
      </c>
      <c r="C2159" s="1"/>
      <c r="D2159" s="1"/>
      <c r="E2159" s="1"/>
      <c r="F2159" s="1"/>
      <c r="G2159" s="1"/>
      <c r="H2159" s="1"/>
      <c r="I2159" s="1"/>
      <c r="J2159" s="1"/>
      <c r="K2159" s="1"/>
      <c r="L2159" s="1"/>
      <c r="M2159" s="1"/>
    </row>
    <row r="2160" spans="1:13" x14ac:dyDescent="0.2">
      <c r="A2160" s="30">
        <v>1.2464248446899588</v>
      </c>
      <c r="B2160" s="31">
        <v>1.6288717775466366</v>
      </c>
      <c r="C2160" s="1"/>
      <c r="D2160" s="1"/>
      <c r="E2160" s="1"/>
      <c r="F2160" s="1"/>
      <c r="G2160" s="1"/>
      <c r="H2160" s="1"/>
      <c r="I2160" s="1"/>
      <c r="J2160" s="1"/>
      <c r="K2160" s="1"/>
      <c r="L2160" s="1"/>
      <c r="M2160" s="1"/>
    </row>
    <row r="2161" spans="1:13" x14ac:dyDescent="0.2">
      <c r="A2161" s="30">
        <v>-0.93075793412460806</v>
      </c>
      <c r="B2161" s="31">
        <v>1.5735238350852472</v>
      </c>
      <c r="C2161" s="1"/>
      <c r="D2161" s="1"/>
      <c r="E2161" s="1"/>
      <c r="F2161" s="1"/>
      <c r="G2161" s="1"/>
      <c r="H2161" s="1"/>
      <c r="I2161" s="1"/>
      <c r="J2161" s="1"/>
      <c r="K2161" s="1"/>
      <c r="L2161" s="1"/>
      <c r="M2161" s="1"/>
    </row>
    <row r="2162" spans="1:13" x14ac:dyDescent="0.2">
      <c r="A2162" s="30">
        <v>1.2364637655964197</v>
      </c>
      <c r="B2162" s="31">
        <v>1.3890632099938962</v>
      </c>
      <c r="C2162" s="1"/>
      <c r="D2162" s="1"/>
      <c r="E2162" s="1"/>
      <c r="F2162" s="1"/>
      <c r="G2162" s="1"/>
      <c r="H2162" s="1"/>
      <c r="I2162" s="1"/>
      <c r="J2162" s="1"/>
      <c r="K2162" s="1"/>
      <c r="L2162" s="1"/>
      <c r="M2162" s="1"/>
    </row>
    <row r="2163" spans="1:13" x14ac:dyDescent="0.2">
      <c r="A2163" s="30">
        <v>1.0916440906969391</v>
      </c>
      <c r="B2163" s="31">
        <v>-0.27361217435725771</v>
      </c>
      <c r="C2163" s="1"/>
      <c r="D2163" s="1"/>
      <c r="E2163" s="1"/>
      <c r="F2163" s="1"/>
      <c r="G2163" s="1"/>
      <c r="H2163" s="1"/>
      <c r="I2163" s="1"/>
      <c r="J2163" s="1"/>
      <c r="K2163" s="1"/>
      <c r="L2163" s="1"/>
      <c r="M2163" s="1"/>
    </row>
    <row r="2164" spans="1:13" x14ac:dyDescent="0.2">
      <c r="A2164" s="30">
        <v>-2.296528252657426</v>
      </c>
      <c r="B2164" s="31">
        <v>1.2179434545921541</v>
      </c>
      <c r="C2164" s="1"/>
      <c r="D2164" s="1"/>
      <c r="E2164" s="1"/>
      <c r="F2164" s="1"/>
      <c r="G2164" s="1"/>
      <c r="H2164" s="1"/>
      <c r="I2164" s="1"/>
      <c r="J2164" s="1"/>
      <c r="K2164" s="1"/>
      <c r="L2164" s="1"/>
      <c r="M2164" s="1"/>
    </row>
    <row r="2165" spans="1:13" x14ac:dyDescent="0.2">
      <c r="A2165" s="30">
        <v>-3.2505241747166385</v>
      </c>
      <c r="B2165" s="31">
        <v>0.88190388823903343</v>
      </c>
      <c r="C2165" s="1"/>
      <c r="D2165" s="1"/>
      <c r="E2165" s="1"/>
      <c r="F2165" s="1"/>
      <c r="G2165" s="1"/>
      <c r="H2165" s="1"/>
      <c r="I2165" s="1"/>
      <c r="J2165" s="1"/>
      <c r="K2165" s="1"/>
      <c r="L2165" s="1"/>
      <c r="M2165" s="1"/>
    </row>
    <row r="2166" spans="1:13" x14ac:dyDescent="0.2">
      <c r="A2166" s="30">
        <v>0.91103680022972333</v>
      </c>
      <c r="B2166" s="31">
        <v>1.5002855548584277</v>
      </c>
      <c r="C2166" s="1"/>
      <c r="D2166" s="1"/>
      <c r="E2166" s="1"/>
      <c r="F2166" s="1"/>
      <c r="G2166" s="1"/>
      <c r="H2166" s="1"/>
      <c r="I2166" s="1"/>
      <c r="J2166" s="1"/>
      <c r="K2166" s="1"/>
      <c r="L2166" s="1"/>
      <c r="M2166" s="1"/>
    </row>
    <row r="2167" spans="1:13" x14ac:dyDescent="0.2">
      <c r="A2167" s="30">
        <v>1.4226603474970003</v>
      </c>
      <c r="B2167" s="31">
        <v>0.75613917661444618</v>
      </c>
      <c r="C2167" s="1"/>
      <c r="D2167" s="1"/>
      <c r="E2167" s="1"/>
      <c r="F2167" s="1"/>
      <c r="G2167" s="1"/>
      <c r="H2167" s="1"/>
      <c r="I2167" s="1"/>
      <c r="J2167" s="1"/>
      <c r="K2167" s="1"/>
      <c r="L2167" s="1"/>
      <c r="M2167" s="1"/>
    </row>
    <row r="2168" spans="1:13" x14ac:dyDescent="0.2">
      <c r="A2168" s="30">
        <v>0.54465945252147474</v>
      </c>
      <c r="B2168" s="31">
        <v>1.2897277406455565</v>
      </c>
      <c r="C2168" s="1"/>
      <c r="D2168" s="1"/>
      <c r="E2168" s="1"/>
      <c r="F2168" s="1"/>
      <c r="G2168" s="1"/>
      <c r="H2168" s="1"/>
      <c r="I2168" s="1"/>
      <c r="J2168" s="1"/>
      <c r="K2168" s="1"/>
      <c r="L2168" s="1"/>
      <c r="M2168" s="1"/>
    </row>
    <row r="2169" spans="1:13" x14ac:dyDescent="0.2">
      <c r="A2169" s="30">
        <v>1.8710934128332561</v>
      </c>
      <c r="B2169" s="31">
        <v>0.20406840077596733</v>
      </c>
      <c r="C2169" s="1"/>
      <c r="D2169" s="1"/>
      <c r="E2169" s="1"/>
      <c r="F2169" s="1"/>
      <c r="G2169" s="1"/>
      <c r="H2169" s="1"/>
      <c r="I2169" s="1"/>
      <c r="J2169" s="1"/>
      <c r="K2169" s="1"/>
      <c r="L2169" s="1"/>
      <c r="M2169" s="1"/>
    </row>
    <row r="2170" spans="1:13" x14ac:dyDescent="0.2">
      <c r="A2170" s="30">
        <v>1.7409567117563669</v>
      </c>
      <c r="B2170" s="31">
        <v>-1.2571976717714826</v>
      </c>
      <c r="C2170" s="1"/>
      <c r="D2170" s="1"/>
      <c r="E2170" s="1"/>
      <c r="F2170" s="1"/>
      <c r="G2170" s="1"/>
      <c r="H2170" s="1"/>
      <c r="I2170" s="1"/>
      <c r="J2170" s="1"/>
      <c r="K2170" s="1"/>
      <c r="L2170" s="1"/>
      <c r="M2170" s="1"/>
    </row>
    <row r="2171" spans="1:13" x14ac:dyDescent="0.2">
      <c r="A2171" s="30">
        <v>2.8884169443998537</v>
      </c>
      <c r="B2171" s="31">
        <v>0.43962241656137069</v>
      </c>
      <c r="C2171" s="1"/>
      <c r="D2171" s="1"/>
      <c r="E2171" s="1"/>
      <c r="F2171" s="1"/>
      <c r="G2171" s="1"/>
      <c r="H2171" s="1"/>
      <c r="I2171" s="1"/>
      <c r="J2171" s="1"/>
      <c r="K2171" s="1"/>
      <c r="L2171" s="1"/>
      <c r="M2171" s="1"/>
    </row>
    <row r="2172" spans="1:13" x14ac:dyDescent="0.2">
      <c r="A2172" s="30">
        <v>1.128105238260088</v>
      </c>
      <c r="B2172" s="31">
        <v>0.6771594569635514</v>
      </c>
      <c r="C2172" s="1"/>
      <c r="D2172" s="1"/>
      <c r="E2172" s="1"/>
      <c r="F2172" s="1"/>
      <c r="G2172" s="1"/>
      <c r="H2172" s="1"/>
      <c r="I2172" s="1"/>
      <c r="J2172" s="1"/>
      <c r="K2172" s="1"/>
      <c r="L2172" s="1"/>
      <c r="M2172" s="1"/>
    </row>
    <row r="2173" spans="1:13" x14ac:dyDescent="0.2">
      <c r="A2173" s="30">
        <v>2.1913401554813783</v>
      </c>
      <c r="B2173" s="31">
        <v>0.88026377907200204</v>
      </c>
      <c r="C2173" s="1"/>
      <c r="D2173" s="1"/>
      <c r="E2173" s="1"/>
      <c r="F2173" s="1"/>
      <c r="G2173" s="1"/>
      <c r="H2173" s="1"/>
      <c r="I2173" s="1"/>
      <c r="J2173" s="1"/>
      <c r="K2173" s="1"/>
      <c r="L2173" s="1"/>
      <c r="M2173" s="1"/>
    </row>
    <row r="2174" spans="1:13" x14ac:dyDescent="0.2">
      <c r="A2174" s="30">
        <v>-0.27190027181767296</v>
      </c>
      <c r="B2174" s="31">
        <v>1.1057177010944879</v>
      </c>
      <c r="C2174" s="1"/>
      <c r="D2174" s="1"/>
      <c r="E2174" s="1"/>
      <c r="F2174" s="1"/>
      <c r="G2174" s="1"/>
      <c r="H2174" s="1"/>
      <c r="I2174" s="1"/>
      <c r="J2174" s="1"/>
      <c r="K2174" s="1"/>
      <c r="L2174" s="1"/>
      <c r="M2174" s="1"/>
    </row>
    <row r="2175" spans="1:13" x14ac:dyDescent="0.2">
      <c r="A2175" s="30">
        <v>-0.89204062723156941</v>
      </c>
      <c r="B2175" s="31">
        <v>-0.88938948232114812</v>
      </c>
      <c r="C2175" s="1"/>
      <c r="D2175" s="1"/>
      <c r="E2175" s="1"/>
      <c r="F2175" s="1"/>
      <c r="G2175" s="1"/>
      <c r="H2175" s="1"/>
      <c r="I2175" s="1"/>
      <c r="J2175" s="1"/>
      <c r="K2175" s="1"/>
      <c r="L2175" s="1"/>
      <c r="M2175" s="1"/>
    </row>
    <row r="2176" spans="1:13" x14ac:dyDescent="0.2">
      <c r="A2176" s="30">
        <v>-0.77512135901226364</v>
      </c>
      <c r="B2176" s="31">
        <v>0.17864609157145095</v>
      </c>
      <c r="C2176" s="1"/>
      <c r="D2176" s="1"/>
      <c r="E2176" s="1"/>
      <c r="F2176" s="1"/>
      <c r="G2176" s="1"/>
      <c r="H2176" s="1"/>
      <c r="I2176" s="1"/>
      <c r="J2176" s="1"/>
      <c r="K2176" s="1"/>
      <c r="L2176" s="1"/>
      <c r="M2176" s="1"/>
    </row>
    <row r="2177" spans="1:13" x14ac:dyDescent="0.2">
      <c r="A2177" s="30">
        <v>0.49897943576675907</v>
      </c>
      <c r="B2177" s="31">
        <v>1.0433554483780312</v>
      </c>
      <c r="C2177" s="1"/>
      <c r="D2177" s="1"/>
      <c r="E2177" s="1"/>
      <c r="F2177" s="1"/>
      <c r="G2177" s="1"/>
      <c r="H2177" s="1"/>
      <c r="I2177" s="1"/>
      <c r="J2177" s="1"/>
      <c r="K2177" s="1"/>
      <c r="L2177" s="1"/>
      <c r="M2177" s="1"/>
    </row>
    <row r="2178" spans="1:13" x14ac:dyDescent="0.2">
      <c r="A2178" s="30">
        <v>1.8846741030334933</v>
      </c>
      <c r="B2178" s="31">
        <v>4.3193186514622521</v>
      </c>
      <c r="C2178" s="1"/>
      <c r="D2178" s="1"/>
      <c r="E2178" s="1"/>
      <c r="F2178" s="1"/>
      <c r="G2178" s="1"/>
      <c r="H2178" s="1"/>
      <c r="I2178" s="1"/>
      <c r="J2178" s="1"/>
      <c r="K2178" s="1"/>
      <c r="L2178" s="1"/>
      <c r="M2178" s="1"/>
    </row>
    <row r="2179" spans="1:13" x14ac:dyDescent="0.2">
      <c r="A2179" s="30">
        <v>2.3925709577314684</v>
      </c>
      <c r="B2179" s="31">
        <v>-4.4819650642602404E-3</v>
      </c>
      <c r="C2179" s="1"/>
      <c r="D2179" s="1"/>
      <c r="E2179" s="1"/>
      <c r="F2179" s="1"/>
      <c r="G2179" s="1"/>
      <c r="H2179" s="1"/>
      <c r="I2179" s="1"/>
      <c r="J2179" s="1"/>
      <c r="K2179" s="1"/>
      <c r="L2179" s="1"/>
      <c r="M2179" s="1"/>
    </row>
    <row r="2180" spans="1:13" x14ac:dyDescent="0.2">
      <c r="A2180" s="30">
        <v>0.54286563109230712</v>
      </c>
      <c r="B2180" s="31">
        <v>0.72365166299339956</v>
      </c>
      <c r="C2180" s="1"/>
      <c r="D2180" s="1"/>
      <c r="E2180" s="1"/>
      <c r="F2180" s="1"/>
      <c r="G2180" s="1"/>
      <c r="H2180" s="1"/>
      <c r="I2180" s="1"/>
      <c r="J2180" s="1"/>
      <c r="K2180" s="1"/>
      <c r="L2180" s="1"/>
      <c r="M2180" s="1"/>
    </row>
    <row r="2181" spans="1:13" x14ac:dyDescent="0.2">
      <c r="A2181" s="30">
        <v>0.71542366064247043</v>
      </c>
      <c r="B2181" s="31">
        <v>-0.22274334959389863</v>
      </c>
      <c r="C2181" s="1"/>
      <c r="D2181" s="1"/>
      <c r="E2181" s="1"/>
      <c r="F2181" s="1"/>
      <c r="G2181" s="1"/>
      <c r="H2181" s="1"/>
      <c r="I2181" s="1"/>
      <c r="J2181" s="1"/>
      <c r="K2181" s="1"/>
      <c r="L2181" s="1"/>
      <c r="M2181" s="1"/>
    </row>
    <row r="2182" spans="1:13" x14ac:dyDescent="0.2">
      <c r="A2182" s="30">
        <v>0.43954609590235916</v>
      </c>
      <c r="B2182" s="31">
        <v>-3.2983017625576316</v>
      </c>
      <c r="C2182" s="1"/>
      <c r="D2182" s="1"/>
      <c r="E2182" s="1"/>
      <c r="F2182" s="1"/>
      <c r="G2182" s="1"/>
      <c r="H2182" s="1"/>
      <c r="I2182" s="1"/>
      <c r="J2182" s="1"/>
      <c r="K2182" s="1"/>
      <c r="L2182" s="1"/>
      <c r="M2182" s="1"/>
    </row>
    <row r="2183" spans="1:13" x14ac:dyDescent="0.2">
      <c r="A2183" s="30">
        <v>0.93836631107563628</v>
      </c>
      <c r="B2183" s="31">
        <v>0.1580234247177279</v>
      </c>
      <c r="C2183" s="1"/>
      <c r="D2183" s="1"/>
      <c r="E2183" s="1"/>
      <c r="F2183" s="1"/>
      <c r="G2183" s="1"/>
      <c r="H2183" s="1"/>
      <c r="I2183" s="1"/>
      <c r="J2183" s="1"/>
      <c r="K2183" s="1"/>
      <c r="L2183" s="1"/>
      <c r="M2183" s="1"/>
    </row>
    <row r="2184" spans="1:13" x14ac:dyDescent="0.2">
      <c r="A2184" s="30">
        <v>0.40242273609949364</v>
      </c>
      <c r="B2184" s="31">
        <v>0.14930949034386531</v>
      </c>
      <c r="C2184" s="1"/>
      <c r="D2184" s="1"/>
      <c r="E2184" s="1"/>
      <c r="F2184" s="1"/>
      <c r="G2184" s="1"/>
      <c r="H2184" s="1"/>
      <c r="I2184" s="1"/>
      <c r="J2184" s="1"/>
      <c r="K2184" s="1"/>
      <c r="L2184" s="1"/>
      <c r="M2184" s="1"/>
    </row>
    <row r="2185" spans="1:13" x14ac:dyDescent="0.2">
      <c r="A2185" s="30">
        <v>-0.95319270720905425</v>
      </c>
      <c r="B2185" s="31">
        <v>1.2229568497883321</v>
      </c>
      <c r="C2185" s="1"/>
      <c r="D2185" s="1"/>
      <c r="E2185" s="1"/>
      <c r="F2185" s="1"/>
      <c r="G2185" s="1"/>
      <c r="H2185" s="1"/>
      <c r="I2185" s="1"/>
      <c r="J2185" s="1"/>
      <c r="K2185" s="1"/>
      <c r="L2185" s="1"/>
      <c r="M2185" s="1"/>
    </row>
    <row r="2186" spans="1:13" x14ac:dyDescent="0.2">
      <c r="A2186" s="30">
        <v>1.2122468177985275</v>
      </c>
      <c r="B2186" s="31">
        <v>2.4010971169030837</v>
      </c>
      <c r="C2186" s="1"/>
      <c r="D2186" s="1"/>
      <c r="E2186" s="1"/>
      <c r="F2186" s="1"/>
      <c r="G2186" s="1"/>
      <c r="H2186" s="1"/>
      <c r="I2186" s="1"/>
      <c r="J2186" s="1"/>
      <c r="K2186" s="1"/>
      <c r="L2186" s="1"/>
      <c r="M2186" s="1"/>
    </row>
    <row r="2187" spans="1:13" x14ac:dyDescent="0.2">
      <c r="A2187" s="30">
        <v>2.6449692598609276</v>
      </c>
      <c r="B2187" s="31">
        <v>1.2678774370869714</v>
      </c>
      <c r="C2187" s="1"/>
      <c r="D2187" s="1"/>
      <c r="E2187" s="1"/>
      <c r="F2187" s="1"/>
      <c r="G2187" s="1"/>
      <c r="H2187" s="1"/>
      <c r="I2187" s="1"/>
      <c r="J2187" s="1"/>
      <c r="K2187" s="1"/>
      <c r="L2187" s="1"/>
      <c r="M2187" s="1"/>
    </row>
    <row r="2188" spans="1:13" x14ac:dyDescent="0.2">
      <c r="A2188" s="30">
        <v>1.7645618956352487</v>
      </c>
      <c r="B2188" s="31">
        <v>-0.2387012301614011</v>
      </c>
      <c r="C2188" s="1"/>
      <c r="D2188" s="1"/>
      <c r="E2188" s="1"/>
      <c r="F2188" s="1"/>
      <c r="G2188" s="1"/>
      <c r="H2188" s="1"/>
      <c r="I2188" s="1"/>
      <c r="J2188" s="1"/>
      <c r="K2188" s="1"/>
      <c r="L2188" s="1"/>
      <c r="M2188" s="1"/>
    </row>
    <row r="2189" spans="1:13" x14ac:dyDescent="0.2">
      <c r="A2189" s="30">
        <v>0.5583864916103044</v>
      </c>
      <c r="B2189" s="31">
        <v>2.5099710640330182</v>
      </c>
      <c r="C2189" s="1"/>
      <c r="D2189" s="1"/>
      <c r="E2189" s="1"/>
      <c r="F2189" s="1"/>
      <c r="G2189" s="1"/>
      <c r="H2189" s="1"/>
      <c r="I2189" s="1"/>
      <c r="J2189" s="1"/>
      <c r="K2189" s="1"/>
      <c r="L2189" s="1"/>
      <c r="M2189" s="1"/>
    </row>
    <row r="2190" spans="1:13" x14ac:dyDescent="0.2">
      <c r="A2190" s="30">
        <v>2.7028457177381995</v>
      </c>
      <c r="B2190" s="31">
        <v>0.94899297316915443</v>
      </c>
      <c r="C2190" s="1"/>
      <c r="D2190" s="1"/>
      <c r="E2190" s="1"/>
      <c r="F2190" s="1"/>
      <c r="G2190" s="1"/>
      <c r="H2190" s="1"/>
      <c r="I2190" s="1"/>
      <c r="J2190" s="1"/>
      <c r="K2190" s="1"/>
      <c r="L2190" s="1"/>
      <c r="M2190" s="1"/>
    </row>
    <row r="2191" spans="1:13" x14ac:dyDescent="0.2">
      <c r="A2191" s="30">
        <v>1.8421542164259486</v>
      </c>
      <c r="B2191" s="31">
        <v>0.55269435104571596</v>
      </c>
      <c r="C2191" s="1"/>
      <c r="D2191" s="1"/>
      <c r="E2191" s="1"/>
      <c r="F2191" s="1"/>
      <c r="G2191" s="1"/>
      <c r="H2191" s="1"/>
      <c r="I2191" s="1"/>
      <c r="J2191" s="1"/>
      <c r="K2191" s="1"/>
      <c r="L2191" s="1"/>
      <c r="M2191" s="1"/>
    </row>
    <row r="2192" spans="1:13" x14ac:dyDescent="0.2">
      <c r="A2192" s="30">
        <v>1.0000622923233333</v>
      </c>
      <c r="B2192" s="31">
        <v>-6.0222623333580048</v>
      </c>
      <c r="C2192" s="1"/>
      <c r="D2192" s="1"/>
      <c r="E2192" s="1"/>
      <c r="F2192" s="1"/>
      <c r="G2192" s="1"/>
      <c r="H2192" s="1"/>
      <c r="I2192" s="1"/>
      <c r="J2192" s="1"/>
      <c r="K2192" s="1"/>
      <c r="L2192" s="1"/>
      <c r="M2192" s="1"/>
    </row>
    <row r="2193" spans="1:13" x14ac:dyDescent="0.2">
      <c r="A2193" s="30">
        <v>-0.12090238143409471</v>
      </c>
      <c r="B2193" s="31">
        <v>3.9564372309783473</v>
      </c>
      <c r="C2193" s="1"/>
      <c r="D2193" s="1"/>
      <c r="E2193" s="1"/>
      <c r="F2193" s="1"/>
      <c r="G2193" s="1"/>
      <c r="H2193" s="1"/>
      <c r="I2193" s="1"/>
      <c r="J2193" s="1"/>
      <c r="K2193" s="1"/>
      <c r="L2193" s="1"/>
      <c r="M2193" s="1"/>
    </row>
    <row r="2194" spans="1:13" x14ac:dyDescent="0.2">
      <c r="A2194" s="30">
        <v>0.3298376205546335</v>
      </c>
      <c r="B2194" s="31">
        <v>1.6979885520010698</v>
      </c>
      <c r="C2194" s="1"/>
      <c r="D2194" s="1"/>
      <c r="E2194" s="1"/>
      <c r="F2194" s="1"/>
      <c r="G2194" s="1"/>
      <c r="H2194" s="1"/>
      <c r="I2194" s="1"/>
      <c r="J2194" s="1"/>
      <c r="K2194" s="1"/>
      <c r="L2194" s="1"/>
      <c r="M2194" s="1"/>
    </row>
    <row r="2195" spans="1:13" x14ac:dyDescent="0.2">
      <c r="A2195" s="30">
        <v>2.2522504510932064</v>
      </c>
      <c r="B2195" s="31">
        <v>0.5300984973739693</v>
      </c>
      <c r="C2195" s="1"/>
      <c r="D2195" s="1"/>
      <c r="E2195" s="1"/>
      <c r="F2195" s="1"/>
      <c r="G2195" s="1"/>
      <c r="H2195" s="1"/>
      <c r="I2195" s="1"/>
      <c r="J2195" s="1"/>
      <c r="K2195" s="1"/>
      <c r="L2195" s="1"/>
      <c r="M2195" s="1"/>
    </row>
    <row r="2196" spans="1:13" x14ac:dyDescent="0.2">
      <c r="A2196" s="30">
        <v>0.61891582235345577</v>
      </c>
      <c r="B2196" s="31">
        <v>-0.34648566019301019</v>
      </c>
      <c r="C2196" s="1"/>
      <c r="D2196" s="1"/>
      <c r="E2196" s="1"/>
      <c r="F2196" s="1"/>
      <c r="G2196" s="1"/>
      <c r="H2196" s="1"/>
      <c r="I2196" s="1"/>
      <c r="J2196" s="1"/>
      <c r="K2196" s="1"/>
      <c r="L2196" s="1"/>
      <c r="M2196" s="1"/>
    </row>
    <row r="2197" spans="1:13" x14ac:dyDescent="0.2">
      <c r="A2197" s="30">
        <v>5.246427840932133E-2</v>
      </c>
      <c r="B2197" s="31">
        <v>0.24426676174383799</v>
      </c>
      <c r="C2197" s="1"/>
      <c r="D2197" s="1"/>
      <c r="E2197" s="1"/>
      <c r="F2197" s="1"/>
      <c r="G2197" s="1"/>
      <c r="H2197" s="1"/>
      <c r="I2197" s="1"/>
      <c r="J2197" s="1"/>
      <c r="K2197" s="1"/>
      <c r="L2197" s="1"/>
      <c r="M2197" s="1"/>
    </row>
    <row r="2198" spans="1:13" x14ac:dyDescent="0.2">
      <c r="A2198" s="30">
        <v>1.5266814051237869</v>
      </c>
      <c r="B2198" s="31">
        <v>0.76464896289950823</v>
      </c>
      <c r="C2198" s="1"/>
      <c r="D2198" s="1"/>
      <c r="E2198" s="1"/>
      <c r="F2198" s="1"/>
      <c r="G2198" s="1"/>
      <c r="H2198" s="1"/>
      <c r="I2198" s="1"/>
      <c r="J2198" s="1"/>
      <c r="K2198" s="1"/>
      <c r="L2198" s="1"/>
      <c r="M2198" s="1"/>
    </row>
    <row r="2199" spans="1:13" x14ac:dyDescent="0.2">
      <c r="A2199" s="30">
        <v>3.1870376277647714</v>
      </c>
      <c r="B2199" s="31">
        <v>1.6239481063738985</v>
      </c>
      <c r="C2199" s="1"/>
      <c r="D2199" s="1"/>
      <c r="E2199" s="1"/>
      <c r="F2199" s="1"/>
      <c r="G2199" s="1"/>
      <c r="H2199" s="1"/>
      <c r="I2199" s="1"/>
      <c r="J2199" s="1"/>
      <c r="K2199" s="1"/>
      <c r="L2199" s="1"/>
      <c r="M2199" s="1"/>
    </row>
    <row r="2200" spans="1:13" x14ac:dyDescent="0.2">
      <c r="A2200" s="30">
        <v>3.7992486355457822</v>
      </c>
      <c r="B2200" s="31">
        <v>0.42732074031800504</v>
      </c>
      <c r="C2200" s="1"/>
      <c r="D2200" s="1"/>
      <c r="E2200" s="1"/>
      <c r="F2200" s="1"/>
      <c r="G2200" s="1"/>
      <c r="H2200" s="1"/>
      <c r="I2200" s="1"/>
      <c r="J2200" s="1"/>
      <c r="K2200" s="1"/>
      <c r="L2200" s="1"/>
      <c r="M2200" s="1"/>
    </row>
    <row r="2201" spans="1:13" x14ac:dyDescent="0.2">
      <c r="A2201" s="30">
        <v>1.3737100160116382</v>
      </c>
      <c r="B2201" s="31">
        <v>0.18587653284948513</v>
      </c>
      <c r="C2201" s="1"/>
      <c r="D2201" s="1"/>
      <c r="E2201" s="1"/>
      <c r="F2201" s="1"/>
      <c r="G2201" s="1"/>
      <c r="H2201" s="1"/>
      <c r="I2201" s="1"/>
      <c r="J2201" s="1"/>
      <c r="K2201" s="1"/>
      <c r="L2201" s="1"/>
      <c r="M2201" s="1"/>
    </row>
    <row r="2202" spans="1:13" x14ac:dyDescent="0.2">
      <c r="A2202" s="30">
        <v>1.3908087672444931</v>
      </c>
      <c r="B2202" s="31">
        <v>0.73321696082055521</v>
      </c>
      <c r="C2202" s="1"/>
      <c r="D2202" s="1"/>
      <c r="E2202" s="1"/>
      <c r="F2202" s="1"/>
      <c r="G2202" s="1"/>
      <c r="H2202" s="1"/>
      <c r="I2202" s="1"/>
      <c r="J2202" s="1"/>
      <c r="K2202" s="1"/>
      <c r="L2202" s="1"/>
      <c r="M2202" s="1"/>
    </row>
    <row r="2203" spans="1:13" x14ac:dyDescent="0.2">
      <c r="A2203" s="30">
        <v>-1.9180616571416222</v>
      </c>
      <c r="B2203" s="31">
        <v>1.2088236080026205</v>
      </c>
      <c r="C2203" s="1"/>
      <c r="D2203" s="1"/>
      <c r="E2203" s="1"/>
      <c r="F2203" s="1"/>
      <c r="G2203" s="1"/>
      <c r="H2203" s="1"/>
      <c r="I2203" s="1"/>
      <c r="J2203" s="1"/>
      <c r="K2203" s="1"/>
      <c r="L2203" s="1"/>
      <c r="M2203" s="1"/>
    </row>
    <row r="2204" spans="1:13" x14ac:dyDescent="0.2">
      <c r="A2204" s="30">
        <v>5.2154217091217703E-2</v>
      </c>
      <c r="B2204" s="31">
        <v>0.78732434193574208</v>
      </c>
      <c r="C2204" s="1"/>
      <c r="D2204" s="1"/>
      <c r="E2204" s="1"/>
      <c r="F2204" s="1"/>
      <c r="G2204" s="1"/>
      <c r="H2204" s="1"/>
      <c r="I2204" s="1"/>
      <c r="J2204" s="1"/>
      <c r="K2204" s="1"/>
      <c r="L2204" s="1"/>
      <c r="M2204" s="1"/>
    </row>
    <row r="2205" spans="1:13" x14ac:dyDescent="0.2">
      <c r="A2205" s="30">
        <v>0.65912028814954682</v>
      </c>
      <c r="B2205" s="31">
        <v>-0.22152666401527199</v>
      </c>
      <c r="C2205" s="1"/>
      <c r="D2205" s="1"/>
      <c r="E2205" s="1"/>
      <c r="F2205" s="1"/>
      <c r="G2205" s="1"/>
      <c r="H2205" s="1"/>
      <c r="I2205" s="1"/>
      <c r="J2205" s="1"/>
      <c r="K2205" s="1"/>
      <c r="L2205" s="1"/>
      <c r="M2205" s="1"/>
    </row>
    <row r="2206" spans="1:13" x14ac:dyDescent="0.2">
      <c r="A2206" s="30">
        <v>2.1743210504408381</v>
      </c>
      <c r="B2206" s="31">
        <v>1.6646418872791551</v>
      </c>
      <c r="C2206" s="1"/>
      <c r="D2206" s="1"/>
      <c r="E2206" s="1"/>
      <c r="F2206" s="1"/>
      <c r="G2206" s="1"/>
      <c r="H2206" s="1"/>
      <c r="I2206" s="1"/>
      <c r="J2206" s="1"/>
      <c r="K2206" s="1"/>
      <c r="L2206" s="1"/>
      <c r="M2206" s="1"/>
    </row>
    <row r="2207" spans="1:13" x14ac:dyDescent="0.2">
      <c r="A2207" s="30">
        <v>0.76591313488027213</v>
      </c>
      <c r="B2207" s="31">
        <v>1.7489899972776373</v>
      </c>
      <c r="C2207" s="1"/>
      <c r="D2207" s="1"/>
      <c r="E2207" s="1"/>
      <c r="F2207" s="1"/>
      <c r="G2207" s="1"/>
      <c r="H2207" s="1"/>
      <c r="I2207" s="1"/>
      <c r="J2207" s="1"/>
      <c r="K2207" s="1"/>
      <c r="L2207" s="1"/>
      <c r="M2207" s="1"/>
    </row>
    <row r="2208" spans="1:13" x14ac:dyDescent="0.2">
      <c r="A2208" s="30">
        <v>1.9852908267825138</v>
      </c>
      <c r="B2208" s="31">
        <v>1.4254131415445215</v>
      </c>
      <c r="C2208" s="1"/>
      <c r="D2208" s="1"/>
      <c r="E2208" s="1"/>
      <c r="F2208" s="1"/>
      <c r="G2208" s="1"/>
      <c r="H2208" s="1"/>
      <c r="I2208" s="1"/>
      <c r="J2208" s="1"/>
      <c r="K2208" s="1"/>
      <c r="L2208" s="1"/>
      <c r="M2208" s="1"/>
    </row>
    <row r="2209" spans="1:13" x14ac:dyDescent="0.2">
      <c r="A2209" s="30">
        <v>1.0568890024889599</v>
      </c>
      <c r="B2209" s="31">
        <v>0.66523941803741793</v>
      </c>
      <c r="C2209" s="1"/>
      <c r="D2209" s="1"/>
      <c r="E2209" s="1"/>
      <c r="F2209" s="1"/>
      <c r="G2209" s="1"/>
      <c r="H2209" s="1"/>
      <c r="I2209" s="1"/>
      <c r="J2209" s="1"/>
      <c r="K2209" s="1"/>
      <c r="L2209" s="1"/>
      <c r="M2209" s="1"/>
    </row>
    <row r="2210" spans="1:13" x14ac:dyDescent="0.2">
      <c r="A2210" s="30">
        <v>9.4173475771209159E-2</v>
      </c>
      <c r="B2210" s="31">
        <v>1.1145119610388932</v>
      </c>
      <c r="C2210" s="1"/>
      <c r="D2210" s="1"/>
      <c r="E2210" s="1"/>
      <c r="F2210" s="1"/>
      <c r="G2210" s="1"/>
      <c r="H2210" s="1"/>
      <c r="I2210" s="1"/>
      <c r="J2210" s="1"/>
      <c r="K2210" s="1"/>
      <c r="L2210" s="1"/>
      <c r="M2210" s="1"/>
    </row>
    <row r="2211" spans="1:13" x14ac:dyDescent="0.2">
      <c r="A2211" s="30">
        <v>0.79098701978500674</v>
      </c>
      <c r="B2211" s="31">
        <v>0.65620071099772292</v>
      </c>
      <c r="C2211" s="1"/>
      <c r="D2211" s="1"/>
      <c r="E2211" s="1"/>
      <c r="F2211" s="1"/>
      <c r="G2211" s="1"/>
      <c r="H2211" s="1"/>
      <c r="I2211" s="1"/>
      <c r="J2211" s="1"/>
      <c r="K2211" s="1"/>
      <c r="L2211" s="1"/>
      <c r="M2211" s="1"/>
    </row>
    <row r="2212" spans="1:13" x14ac:dyDescent="0.2">
      <c r="A2212" s="30">
        <v>2.5890313350723626</v>
      </c>
      <c r="B2212" s="31">
        <v>5.2539595254022231</v>
      </c>
      <c r="C2212" s="1"/>
      <c r="D2212" s="1"/>
      <c r="E2212" s="1"/>
      <c r="F2212" s="1"/>
      <c r="G2212" s="1"/>
      <c r="H2212" s="1"/>
      <c r="I2212" s="1"/>
      <c r="J2212" s="1"/>
      <c r="K2212" s="1"/>
      <c r="L2212" s="1"/>
      <c r="M2212" s="1"/>
    </row>
    <row r="2213" spans="1:13" x14ac:dyDescent="0.2">
      <c r="A2213" s="30">
        <v>-0.33459068182159546</v>
      </c>
      <c r="B2213" s="31">
        <v>1.372638774824982</v>
      </c>
      <c r="C2213" s="1"/>
      <c r="D2213" s="1"/>
      <c r="E2213" s="1"/>
      <c r="F2213" s="1"/>
      <c r="G2213" s="1"/>
      <c r="H2213" s="1"/>
      <c r="I2213" s="1"/>
      <c r="J2213" s="1"/>
      <c r="K2213" s="1"/>
      <c r="L2213" s="1"/>
      <c r="M2213" s="1"/>
    </row>
    <row r="2214" spans="1:13" x14ac:dyDescent="0.2">
      <c r="A2214" s="30">
        <v>0.47353394702537988</v>
      </c>
      <c r="B2214" s="31">
        <v>0.64261104112790446</v>
      </c>
      <c r="C2214" s="1"/>
      <c r="D2214" s="1"/>
      <c r="E2214" s="1"/>
      <c r="F2214" s="1"/>
      <c r="G2214" s="1"/>
      <c r="H2214" s="1"/>
      <c r="I2214" s="1"/>
      <c r="J2214" s="1"/>
      <c r="K2214" s="1"/>
      <c r="L2214" s="1"/>
      <c r="M2214" s="1"/>
    </row>
    <row r="2215" spans="1:13" x14ac:dyDescent="0.2">
      <c r="A2215" s="30">
        <v>2.2844093732198214</v>
      </c>
      <c r="B2215" s="31">
        <v>-0.56499131348191356</v>
      </c>
      <c r="C2215" s="1"/>
      <c r="D2215" s="1"/>
      <c r="E2215" s="1"/>
      <c r="F2215" s="1"/>
      <c r="G2215" s="1"/>
      <c r="H2215" s="1"/>
      <c r="I2215" s="1"/>
      <c r="J2215" s="1"/>
      <c r="K2215" s="1"/>
      <c r="L2215" s="1"/>
      <c r="M2215" s="1"/>
    </row>
    <row r="2216" spans="1:13" x14ac:dyDescent="0.2">
      <c r="A2216" s="30">
        <v>0.91807920624316375</v>
      </c>
      <c r="B2216" s="31">
        <v>-1.2707580621892323</v>
      </c>
      <c r="C2216" s="1"/>
      <c r="D2216" s="1"/>
      <c r="E2216" s="1"/>
      <c r="F2216" s="1"/>
      <c r="G2216" s="1"/>
      <c r="H2216" s="1"/>
      <c r="I2216" s="1"/>
      <c r="J2216" s="1"/>
      <c r="K2216" s="1"/>
      <c r="L2216" s="1"/>
      <c r="M2216" s="1"/>
    </row>
    <row r="2217" spans="1:13" x14ac:dyDescent="0.2">
      <c r="A2217" s="30">
        <v>1.3857232651353915</v>
      </c>
      <c r="B2217" s="31">
        <v>0.70323410738455827</v>
      </c>
      <c r="C2217" s="1"/>
      <c r="D2217" s="1"/>
      <c r="E2217" s="1"/>
      <c r="F2217" s="1"/>
      <c r="G2217" s="1"/>
      <c r="H2217" s="1"/>
      <c r="I2217" s="1"/>
      <c r="J2217" s="1"/>
      <c r="K2217" s="1"/>
      <c r="L2217" s="1"/>
      <c r="M2217" s="1"/>
    </row>
    <row r="2218" spans="1:13" x14ac:dyDescent="0.2">
      <c r="A2218" s="30">
        <v>-0.22415991831577387</v>
      </c>
      <c r="B2218" s="31">
        <v>1.564096174697795</v>
      </c>
      <c r="C2218" s="1"/>
      <c r="D2218" s="1"/>
      <c r="E2218" s="1"/>
      <c r="F2218" s="1"/>
      <c r="G2218" s="1"/>
      <c r="H2218" s="1"/>
      <c r="I2218" s="1"/>
      <c r="J2218" s="1"/>
      <c r="K2218" s="1"/>
      <c r="L2218" s="1"/>
      <c r="M2218" s="1"/>
    </row>
    <row r="2219" spans="1:13" x14ac:dyDescent="0.2">
      <c r="A2219" s="30">
        <v>0.91912831456289323</v>
      </c>
      <c r="B2219" s="31">
        <v>-1.4021580715672632</v>
      </c>
      <c r="C2219" s="1"/>
      <c r="D2219" s="1"/>
      <c r="E2219" s="1"/>
      <c r="F2219" s="1"/>
      <c r="G2219" s="1"/>
      <c r="H2219" s="1"/>
      <c r="I2219" s="1"/>
      <c r="J2219" s="1"/>
      <c r="K2219" s="1"/>
      <c r="L2219" s="1"/>
      <c r="M2219" s="1"/>
    </row>
    <row r="2220" spans="1:13" x14ac:dyDescent="0.2">
      <c r="A2220" s="30">
        <v>2.4962291940714181</v>
      </c>
      <c r="B2220" s="31">
        <v>1.7009794593794405</v>
      </c>
      <c r="C2220" s="1"/>
      <c r="D2220" s="1"/>
      <c r="E2220" s="1"/>
      <c r="F2220" s="1"/>
      <c r="G2220" s="1"/>
      <c r="H2220" s="1"/>
      <c r="I2220" s="1"/>
      <c r="J2220" s="1"/>
      <c r="K2220" s="1"/>
      <c r="L2220" s="1"/>
      <c r="M2220" s="1"/>
    </row>
    <row r="2221" spans="1:13" x14ac:dyDescent="0.2">
      <c r="A2221" s="30">
        <v>2.88335361328516</v>
      </c>
      <c r="B2221" s="31">
        <v>-9.3132958126793008E-2</v>
      </c>
      <c r="C2221" s="1"/>
      <c r="D2221" s="1"/>
      <c r="E2221" s="1"/>
      <c r="F2221" s="1"/>
      <c r="G2221" s="1"/>
      <c r="H2221" s="1"/>
      <c r="I2221" s="1"/>
      <c r="J2221" s="1"/>
      <c r="K2221" s="1"/>
      <c r="L2221" s="1"/>
      <c r="M2221" s="1"/>
    </row>
    <row r="2222" spans="1:13" x14ac:dyDescent="0.2">
      <c r="A2222" s="30">
        <v>0.22339108066551672</v>
      </c>
      <c r="B2222" s="31">
        <v>1.1469099395618378</v>
      </c>
      <c r="C2222" s="1"/>
      <c r="D2222" s="1"/>
      <c r="E2222" s="1"/>
      <c r="F2222" s="1"/>
      <c r="G2222" s="1"/>
      <c r="H2222" s="1"/>
      <c r="I2222" s="1"/>
      <c r="J2222" s="1"/>
      <c r="K2222" s="1"/>
      <c r="L2222" s="1"/>
      <c r="M2222" s="1"/>
    </row>
    <row r="2223" spans="1:13" x14ac:dyDescent="0.2">
      <c r="A2223" s="30">
        <v>-1.5833057838859992</v>
      </c>
      <c r="B2223" s="31">
        <v>-0.95019323772791142</v>
      </c>
      <c r="C2223" s="1"/>
      <c r="D2223" s="1"/>
      <c r="E2223" s="1"/>
      <c r="F2223" s="1"/>
      <c r="G2223" s="1"/>
      <c r="H2223" s="1"/>
      <c r="I2223" s="1"/>
      <c r="J2223" s="1"/>
      <c r="K2223" s="1"/>
      <c r="L2223" s="1"/>
      <c r="M2223" s="1"/>
    </row>
    <row r="2224" spans="1:13" x14ac:dyDescent="0.2">
      <c r="A2224" s="30">
        <v>-1.2567192935425551</v>
      </c>
      <c r="B2224" s="31">
        <v>-0.15268371841429351</v>
      </c>
      <c r="C2224" s="1"/>
      <c r="D2224" s="1"/>
      <c r="E2224" s="1"/>
      <c r="F2224" s="1"/>
      <c r="G2224" s="1"/>
      <c r="H2224" s="1"/>
      <c r="I2224" s="1"/>
      <c r="J2224" s="1"/>
      <c r="K2224" s="1"/>
      <c r="L2224" s="1"/>
      <c r="M2224" s="1"/>
    </row>
    <row r="2225" spans="1:13" x14ac:dyDescent="0.2">
      <c r="A2225" s="30">
        <v>0.48979755626295818</v>
      </c>
      <c r="B2225" s="31">
        <v>-4.9850455261786886E-2</v>
      </c>
      <c r="C2225" s="1"/>
      <c r="D2225" s="1"/>
      <c r="E2225" s="1"/>
      <c r="F2225" s="1"/>
      <c r="G2225" s="1"/>
      <c r="H2225" s="1"/>
      <c r="I2225" s="1"/>
      <c r="J2225" s="1"/>
      <c r="K2225" s="1"/>
      <c r="L2225" s="1"/>
      <c r="M2225" s="1"/>
    </row>
    <row r="2226" spans="1:13" x14ac:dyDescent="0.2">
      <c r="A2226" s="30">
        <v>0.52386031988002268</v>
      </c>
      <c r="B2226" s="31">
        <v>-4.0731484580458499E-3</v>
      </c>
      <c r="C2226" s="1"/>
      <c r="D2226" s="1"/>
      <c r="E2226" s="1"/>
      <c r="F2226" s="1"/>
      <c r="G2226" s="1"/>
      <c r="H2226" s="1"/>
      <c r="I2226" s="1"/>
      <c r="J2226" s="1"/>
      <c r="K2226" s="1"/>
      <c r="L2226" s="1"/>
      <c r="M2226" s="1"/>
    </row>
    <row r="2227" spans="1:13" x14ac:dyDescent="0.2">
      <c r="A2227" s="30">
        <v>0.83933879070925077</v>
      </c>
      <c r="B2227" s="31">
        <v>1.386403452617289</v>
      </c>
      <c r="C2227" s="1"/>
      <c r="D2227" s="1"/>
      <c r="E2227" s="1"/>
      <c r="F2227" s="1"/>
      <c r="G2227" s="1"/>
      <c r="H2227" s="1"/>
      <c r="I2227" s="1"/>
      <c r="J2227" s="1"/>
      <c r="K2227" s="1"/>
      <c r="L2227" s="1"/>
      <c r="M2227" s="1"/>
    </row>
    <row r="2228" spans="1:13" x14ac:dyDescent="0.2">
      <c r="A2228" s="30">
        <v>2.822679178153642</v>
      </c>
      <c r="B2228" s="31">
        <v>2.0435689344534995</v>
      </c>
      <c r="C2228" s="1"/>
      <c r="D2228" s="1"/>
      <c r="E2228" s="1"/>
      <c r="F2228" s="1"/>
      <c r="G2228" s="1"/>
      <c r="H2228" s="1"/>
      <c r="I2228" s="1"/>
      <c r="J2228" s="1"/>
      <c r="K2228" s="1"/>
      <c r="L2228" s="1"/>
      <c r="M2228" s="1"/>
    </row>
    <row r="2229" spans="1:13" x14ac:dyDescent="0.2">
      <c r="A2229" s="30">
        <v>1.7774852249362527</v>
      </c>
      <c r="B2229" s="31">
        <v>1.2980640464730651</v>
      </c>
      <c r="C2229" s="1"/>
      <c r="D2229" s="1"/>
      <c r="E2229" s="1"/>
      <c r="F2229" s="1"/>
      <c r="G2229" s="1"/>
      <c r="H2229" s="1"/>
      <c r="I2229" s="1"/>
      <c r="J2229" s="1"/>
      <c r="K2229" s="1"/>
      <c r="L2229" s="1"/>
      <c r="M2229" s="1"/>
    </row>
    <row r="2230" spans="1:13" x14ac:dyDescent="0.2">
      <c r="A2230" s="30">
        <v>-0.95545505587543156</v>
      </c>
      <c r="B2230" s="31">
        <v>1.7407871124793699</v>
      </c>
      <c r="C2230" s="1"/>
      <c r="D2230" s="1"/>
      <c r="E2230" s="1"/>
      <c r="F2230" s="1"/>
      <c r="G2230" s="1"/>
      <c r="H2230" s="1"/>
      <c r="I2230" s="1"/>
      <c r="J2230" s="1"/>
      <c r="K2230" s="1"/>
      <c r="L2230" s="1"/>
      <c r="M2230" s="1"/>
    </row>
    <row r="2231" spans="1:13" x14ac:dyDescent="0.2">
      <c r="A2231" s="30">
        <v>-0.53369948360903419</v>
      </c>
      <c r="B2231" s="31">
        <v>1.3840519507663127</v>
      </c>
      <c r="C2231" s="1"/>
      <c r="D2231" s="1"/>
      <c r="E2231" s="1"/>
      <c r="F2231" s="1"/>
      <c r="G2231" s="1"/>
      <c r="H2231" s="1"/>
      <c r="I2231" s="1"/>
      <c r="J2231" s="1"/>
      <c r="K2231" s="1"/>
      <c r="L2231" s="1"/>
      <c r="M2231" s="1"/>
    </row>
    <row r="2232" spans="1:13" x14ac:dyDescent="0.2">
      <c r="A2232" s="30">
        <v>2.1612715703173757</v>
      </c>
      <c r="B2232" s="31">
        <v>1.5542052595863796</v>
      </c>
      <c r="C2232" s="1"/>
      <c r="D2232" s="1"/>
      <c r="E2232" s="1"/>
      <c r="F2232" s="1"/>
      <c r="G2232" s="1"/>
      <c r="H2232" s="1"/>
      <c r="I2232" s="1"/>
      <c r="J2232" s="1"/>
      <c r="K2232" s="1"/>
      <c r="L2232" s="1"/>
      <c r="M2232" s="1"/>
    </row>
    <row r="2233" spans="1:13" x14ac:dyDescent="0.2">
      <c r="A2233" s="30">
        <v>3.907519515565967</v>
      </c>
      <c r="B2233" s="31">
        <v>2.0351280322038523</v>
      </c>
      <c r="C2233" s="1"/>
      <c r="D2233" s="1"/>
      <c r="E2233" s="1"/>
      <c r="F2233" s="1"/>
      <c r="G2233" s="1"/>
      <c r="H2233" s="1"/>
      <c r="I2233" s="1"/>
      <c r="J2233" s="1"/>
      <c r="K2233" s="1"/>
      <c r="L2233" s="1"/>
      <c r="M2233" s="1"/>
    </row>
    <row r="2234" spans="1:13" x14ac:dyDescent="0.2">
      <c r="A2234" s="30">
        <v>-1.0423307588700979</v>
      </c>
      <c r="B2234" s="31">
        <v>2.5682029732203788</v>
      </c>
      <c r="C2234" s="1"/>
      <c r="D2234" s="1"/>
      <c r="E2234" s="1"/>
      <c r="F2234" s="1"/>
      <c r="G2234" s="1"/>
      <c r="H2234" s="1"/>
      <c r="I2234" s="1"/>
      <c r="J2234" s="1"/>
      <c r="K2234" s="1"/>
      <c r="L2234" s="1"/>
      <c r="M2234" s="1"/>
    </row>
    <row r="2235" spans="1:13" x14ac:dyDescent="0.2">
      <c r="A2235" s="30">
        <v>1.6454120878237624</v>
      </c>
      <c r="B2235" s="31">
        <v>1.8618195426744339</v>
      </c>
      <c r="C2235" s="1"/>
      <c r="D2235" s="1"/>
      <c r="E2235" s="1"/>
      <c r="F2235" s="1"/>
      <c r="G2235" s="1"/>
      <c r="H2235" s="1"/>
      <c r="I2235" s="1"/>
      <c r="J2235" s="1"/>
      <c r="K2235" s="1"/>
      <c r="L2235" s="1"/>
      <c r="M2235" s="1"/>
    </row>
    <row r="2236" spans="1:13" x14ac:dyDescent="0.2">
      <c r="A2236" s="30">
        <v>0.76603598410866292</v>
      </c>
      <c r="B2236" s="31">
        <v>1.2957590089868942</v>
      </c>
      <c r="C2236" s="1"/>
      <c r="D2236" s="1"/>
      <c r="E2236" s="1"/>
      <c r="F2236" s="1"/>
      <c r="G2236" s="1"/>
      <c r="H2236" s="1"/>
      <c r="I2236" s="1"/>
      <c r="J2236" s="1"/>
      <c r="K2236" s="1"/>
      <c r="L2236" s="1"/>
      <c r="M2236" s="1"/>
    </row>
    <row r="2237" spans="1:13" x14ac:dyDescent="0.2">
      <c r="A2237" s="30">
        <v>0.72732903657997416</v>
      </c>
      <c r="B2237" s="31">
        <v>0.88785089597759592</v>
      </c>
      <c r="C2237" s="1"/>
      <c r="D2237" s="1"/>
      <c r="E2237" s="1"/>
      <c r="F2237" s="1"/>
      <c r="G2237" s="1"/>
      <c r="H2237" s="1"/>
      <c r="I2237" s="1"/>
      <c r="J2237" s="1"/>
      <c r="K2237" s="1"/>
      <c r="L2237" s="1"/>
      <c r="M2237" s="1"/>
    </row>
    <row r="2238" spans="1:13" x14ac:dyDescent="0.2">
      <c r="A2238" s="30">
        <v>3.3530620183368121</v>
      </c>
      <c r="B2238" s="31">
        <v>-6.8649348086138096E-2</v>
      </c>
      <c r="C2238" s="1"/>
      <c r="D2238" s="1"/>
      <c r="E2238" s="1"/>
      <c r="F2238" s="1"/>
      <c r="G2238" s="1"/>
      <c r="H2238" s="1"/>
      <c r="I2238" s="1"/>
      <c r="J2238" s="1"/>
      <c r="K2238" s="1"/>
      <c r="L2238" s="1"/>
      <c r="M2238" s="1"/>
    </row>
    <row r="2239" spans="1:13" x14ac:dyDescent="0.2">
      <c r="A2239" s="30">
        <v>0.63012127044364086</v>
      </c>
      <c r="B2239" s="31">
        <v>2.416349935962105</v>
      </c>
      <c r="C2239" s="1"/>
      <c r="D2239" s="1"/>
      <c r="E2239" s="1"/>
      <c r="F2239" s="1"/>
      <c r="G2239" s="1"/>
      <c r="H2239" s="1"/>
      <c r="I2239" s="1"/>
      <c r="J2239" s="1"/>
      <c r="K2239" s="1"/>
      <c r="L2239" s="1"/>
      <c r="M2239" s="1"/>
    </row>
    <row r="2240" spans="1:13" x14ac:dyDescent="0.2">
      <c r="A2240" s="30">
        <v>1.7155738436520336</v>
      </c>
      <c r="B2240" s="31">
        <v>-0.42929081137268787</v>
      </c>
      <c r="C2240" s="1"/>
      <c r="D2240" s="1"/>
      <c r="E2240" s="1"/>
      <c r="F2240" s="1"/>
      <c r="G2240" s="1"/>
      <c r="H2240" s="1"/>
      <c r="I2240" s="1"/>
      <c r="J2240" s="1"/>
      <c r="K2240" s="1"/>
      <c r="L2240" s="1"/>
      <c r="M2240" s="1"/>
    </row>
    <row r="2241" spans="1:13" x14ac:dyDescent="0.2">
      <c r="A2241" s="30">
        <v>-0.353813395092201</v>
      </c>
      <c r="B2241" s="31">
        <v>-2.4166772925536502</v>
      </c>
      <c r="C2241" s="1"/>
      <c r="D2241" s="1"/>
      <c r="E2241" s="1"/>
      <c r="F2241" s="1"/>
      <c r="G2241" s="1"/>
      <c r="H2241" s="1"/>
      <c r="I2241" s="1"/>
      <c r="J2241" s="1"/>
      <c r="K2241" s="1"/>
      <c r="L2241" s="1"/>
      <c r="M2241" s="1"/>
    </row>
    <row r="2242" spans="1:13" x14ac:dyDescent="0.2">
      <c r="A2242" s="30">
        <v>2.3801851093710962</v>
      </c>
      <c r="B2242" s="31">
        <v>-1.1012815232085442</v>
      </c>
      <c r="C2242" s="1"/>
      <c r="D2242" s="1"/>
      <c r="E2242" s="1"/>
      <c r="F2242" s="1"/>
      <c r="G2242" s="1"/>
      <c r="H2242" s="1"/>
      <c r="I2242" s="1"/>
      <c r="J2242" s="1"/>
      <c r="K2242" s="1"/>
      <c r="L2242" s="1"/>
      <c r="M2242" s="1"/>
    </row>
    <row r="2243" spans="1:13" x14ac:dyDescent="0.2">
      <c r="A2243" s="30">
        <v>-0.90007289041046845</v>
      </c>
      <c r="B2243" s="31">
        <v>1.6983132593369206</v>
      </c>
      <c r="C2243" s="1"/>
      <c r="D2243" s="1"/>
      <c r="E2243" s="1"/>
      <c r="F2243" s="1"/>
      <c r="G2243" s="1"/>
      <c r="H2243" s="1"/>
      <c r="I2243" s="1"/>
      <c r="J2243" s="1"/>
      <c r="K2243" s="1"/>
      <c r="L2243" s="1"/>
      <c r="M2243" s="1"/>
    </row>
    <row r="2244" spans="1:13" x14ac:dyDescent="0.2">
      <c r="A2244" s="30">
        <v>3.1140643535979375</v>
      </c>
      <c r="B2244" s="31">
        <v>0.56742133896284486</v>
      </c>
      <c r="C2244" s="1"/>
      <c r="D2244" s="1"/>
      <c r="E2244" s="1"/>
      <c r="F2244" s="1"/>
      <c r="G2244" s="1"/>
      <c r="H2244" s="1"/>
      <c r="I2244" s="1"/>
      <c r="J2244" s="1"/>
      <c r="K2244" s="1"/>
      <c r="L2244" s="1"/>
      <c r="M2244" s="1"/>
    </row>
    <row r="2245" spans="1:13" x14ac:dyDescent="0.2">
      <c r="A2245" s="30">
        <v>-0.94769334061167587</v>
      </c>
      <c r="B2245" s="31">
        <v>1.9968419695791502</v>
      </c>
      <c r="C2245" s="1"/>
      <c r="D2245" s="1"/>
      <c r="E2245" s="1"/>
      <c r="F2245" s="1"/>
      <c r="G2245" s="1"/>
      <c r="H2245" s="1"/>
      <c r="I2245" s="1"/>
      <c r="J2245" s="1"/>
      <c r="K2245" s="1"/>
      <c r="L2245" s="1"/>
      <c r="M2245" s="1"/>
    </row>
    <row r="2246" spans="1:13" x14ac:dyDescent="0.2">
      <c r="A2246" s="30">
        <v>0.65530086342308469</v>
      </c>
      <c r="B2246" s="31">
        <v>2.2056629703301569</v>
      </c>
      <c r="C2246" s="1"/>
      <c r="D2246" s="1"/>
      <c r="E2246" s="1"/>
      <c r="F2246" s="1"/>
      <c r="G2246" s="1"/>
      <c r="H2246" s="1"/>
      <c r="I2246" s="1"/>
      <c r="J2246" s="1"/>
      <c r="K2246" s="1"/>
      <c r="L2246" s="1"/>
      <c r="M2246" s="1"/>
    </row>
    <row r="2247" spans="1:13" x14ac:dyDescent="0.2">
      <c r="A2247" s="30">
        <v>-0.46337821514589816</v>
      </c>
      <c r="B2247" s="31">
        <v>1.5700815774968411</v>
      </c>
      <c r="C2247" s="1"/>
      <c r="D2247" s="1"/>
      <c r="E2247" s="1"/>
      <c r="F2247" s="1"/>
      <c r="G2247" s="1"/>
      <c r="H2247" s="1"/>
      <c r="I2247" s="1"/>
      <c r="J2247" s="1"/>
      <c r="K2247" s="1"/>
      <c r="L2247" s="1"/>
      <c r="M2247" s="1"/>
    </row>
    <row r="2248" spans="1:13" x14ac:dyDescent="0.2">
      <c r="A2248" s="30">
        <v>-0.15682724605072373</v>
      </c>
      <c r="B2248" s="31">
        <v>-0.13347444337593939</v>
      </c>
      <c r="C2248" s="1"/>
      <c r="D2248" s="1"/>
      <c r="E2248" s="1"/>
      <c r="F2248" s="1"/>
      <c r="G2248" s="1"/>
      <c r="H2248" s="1"/>
      <c r="I2248" s="1"/>
      <c r="J2248" s="1"/>
      <c r="K2248" s="1"/>
      <c r="L2248" s="1"/>
      <c r="M2248" s="1"/>
    </row>
    <row r="2249" spans="1:13" x14ac:dyDescent="0.2">
      <c r="A2249" s="30">
        <v>0.75935566394925025</v>
      </c>
      <c r="B2249" s="31">
        <v>-0.61833172426374716</v>
      </c>
      <c r="C2249" s="1"/>
      <c r="D2249" s="1"/>
      <c r="E2249" s="1"/>
      <c r="F2249" s="1"/>
      <c r="G2249" s="1"/>
      <c r="H2249" s="1"/>
      <c r="I2249" s="1"/>
      <c r="J2249" s="1"/>
      <c r="K2249" s="1"/>
      <c r="L2249" s="1"/>
      <c r="M2249" s="1"/>
    </row>
    <row r="2250" spans="1:13" x14ac:dyDescent="0.2">
      <c r="A2250" s="30">
        <v>0.79857032713169829</v>
      </c>
      <c r="B2250" s="31">
        <v>1.2444123663028992</v>
      </c>
      <c r="C2250" s="1"/>
      <c r="D2250" s="1"/>
      <c r="E2250" s="1"/>
      <c r="F2250" s="1"/>
      <c r="G2250" s="1"/>
      <c r="H2250" s="1"/>
      <c r="I2250" s="1"/>
      <c r="J2250" s="1"/>
      <c r="K2250" s="1"/>
      <c r="L2250" s="1"/>
      <c r="M2250" s="1"/>
    </row>
    <row r="2251" spans="1:13" x14ac:dyDescent="0.2">
      <c r="A2251" s="30">
        <v>2.2728119009023096</v>
      </c>
      <c r="B2251" s="31">
        <v>2.1386525850606026</v>
      </c>
      <c r="C2251" s="1"/>
      <c r="D2251" s="1"/>
      <c r="E2251" s="1"/>
      <c r="F2251" s="1"/>
      <c r="G2251" s="1"/>
      <c r="H2251" s="1"/>
      <c r="I2251" s="1"/>
      <c r="J2251" s="1"/>
      <c r="K2251" s="1"/>
      <c r="L2251" s="1"/>
      <c r="M2251" s="1"/>
    </row>
    <row r="2252" spans="1:13" x14ac:dyDescent="0.2">
      <c r="A2252" s="30">
        <v>0.92934673004803503</v>
      </c>
      <c r="B2252" s="31">
        <v>0.87694323968850074</v>
      </c>
      <c r="C2252" s="1"/>
      <c r="D2252" s="1"/>
      <c r="E2252" s="1"/>
      <c r="F2252" s="1"/>
      <c r="G2252" s="1"/>
      <c r="H2252" s="1"/>
      <c r="I2252" s="1"/>
      <c r="J2252" s="1"/>
      <c r="K2252" s="1"/>
      <c r="L2252" s="1"/>
      <c r="M2252" s="1"/>
    </row>
    <row r="2253" spans="1:13" x14ac:dyDescent="0.2">
      <c r="A2253" s="30">
        <v>2.6916481271069941</v>
      </c>
      <c r="B2253" s="31">
        <v>0.30224209543381175</v>
      </c>
      <c r="C2253" s="1"/>
      <c r="D2253" s="1"/>
      <c r="E2253" s="1"/>
      <c r="F2253" s="1"/>
      <c r="G2253" s="1"/>
      <c r="H2253" s="1"/>
      <c r="I2253" s="1"/>
      <c r="J2253" s="1"/>
      <c r="K2253" s="1"/>
      <c r="L2253" s="1"/>
      <c r="M2253" s="1"/>
    </row>
    <row r="2254" spans="1:13" x14ac:dyDescent="0.2">
      <c r="A2254" s="30">
        <v>2.6643399415880102</v>
      </c>
      <c r="B2254" s="31">
        <v>2.1753693334303108</v>
      </c>
      <c r="C2254" s="1"/>
      <c r="D2254" s="1"/>
      <c r="E2254" s="1"/>
      <c r="F2254" s="1"/>
      <c r="G2254" s="1"/>
      <c r="H2254" s="1"/>
      <c r="I2254" s="1"/>
      <c r="J2254" s="1"/>
      <c r="K2254" s="1"/>
      <c r="L2254" s="1"/>
      <c r="M2254" s="1"/>
    </row>
    <row r="2255" spans="1:13" x14ac:dyDescent="0.2">
      <c r="A2255" s="30">
        <v>0.47335092514212918</v>
      </c>
      <c r="B2255" s="31">
        <v>1.0122786970100814</v>
      </c>
      <c r="C2255" s="1"/>
      <c r="D2255" s="1"/>
      <c r="E2255" s="1"/>
      <c r="F2255" s="1"/>
      <c r="G2255" s="1"/>
      <c r="H2255" s="1"/>
      <c r="I2255" s="1"/>
      <c r="J2255" s="1"/>
      <c r="K2255" s="1"/>
      <c r="L2255" s="1"/>
      <c r="M2255" s="1"/>
    </row>
    <row r="2256" spans="1:13" x14ac:dyDescent="0.2">
      <c r="A2256" s="30">
        <v>1.291776103609902</v>
      </c>
      <c r="B2256" s="31">
        <v>0.7327114222985891</v>
      </c>
      <c r="C2256" s="1"/>
      <c r="D2256" s="1"/>
      <c r="E2256" s="1"/>
      <c r="F2256" s="1"/>
      <c r="G2256" s="1"/>
      <c r="H2256" s="1"/>
      <c r="I2256" s="1"/>
      <c r="J2256" s="1"/>
      <c r="K2256" s="1"/>
      <c r="L2256" s="1"/>
      <c r="M2256" s="1"/>
    </row>
    <row r="2257" spans="1:13" x14ac:dyDescent="0.2">
      <c r="A2257" s="30">
        <v>-0.43284606843112605</v>
      </c>
      <c r="B2257" s="31">
        <v>1.6836372163191102</v>
      </c>
      <c r="C2257" s="1"/>
      <c r="D2257" s="1"/>
      <c r="E2257" s="1"/>
      <c r="F2257" s="1"/>
      <c r="G2257" s="1"/>
      <c r="H2257" s="1"/>
      <c r="I2257" s="1"/>
      <c r="J2257" s="1"/>
      <c r="K2257" s="1"/>
      <c r="L2257" s="1"/>
      <c r="M2257" s="1"/>
    </row>
    <row r="2258" spans="1:13" x14ac:dyDescent="0.2">
      <c r="A2258" s="30">
        <v>-0.36808503842600093</v>
      </c>
      <c r="B2258" s="31">
        <v>1.121111953153999</v>
      </c>
      <c r="C2258" s="1"/>
      <c r="D2258" s="1"/>
      <c r="E2258" s="1"/>
      <c r="F2258" s="1"/>
      <c r="G2258" s="1"/>
      <c r="H2258" s="1"/>
      <c r="I2258" s="1"/>
      <c r="J2258" s="1"/>
      <c r="K2258" s="1"/>
      <c r="L2258" s="1"/>
      <c r="M2258" s="1"/>
    </row>
    <row r="2259" spans="1:13" x14ac:dyDescent="0.2">
      <c r="A2259" s="30">
        <v>6.644053756925099</v>
      </c>
      <c r="B2259" s="31">
        <v>0.13464282257562465</v>
      </c>
      <c r="C2259" s="1"/>
      <c r="D2259" s="1"/>
      <c r="E2259" s="1"/>
      <c r="F2259" s="1"/>
      <c r="G2259" s="1"/>
      <c r="H2259" s="1"/>
      <c r="I2259" s="1"/>
      <c r="J2259" s="1"/>
      <c r="K2259" s="1"/>
      <c r="L2259" s="1"/>
      <c r="M2259" s="1"/>
    </row>
    <row r="2260" spans="1:13" x14ac:dyDescent="0.2">
      <c r="A2260" s="30">
        <v>0.24739099684445343</v>
      </c>
      <c r="B2260" s="31">
        <v>1.0933507258301676</v>
      </c>
      <c r="C2260" s="1"/>
      <c r="D2260" s="1"/>
      <c r="E2260" s="1"/>
      <c r="F2260" s="1"/>
      <c r="G2260" s="1"/>
      <c r="H2260" s="1"/>
      <c r="I2260" s="1"/>
      <c r="J2260" s="1"/>
      <c r="K2260" s="1"/>
      <c r="L2260" s="1"/>
      <c r="M2260" s="1"/>
    </row>
    <row r="2261" spans="1:13" x14ac:dyDescent="0.2">
      <c r="A2261" s="30">
        <v>-0.50926036746832948</v>
      </c>
      <c r="B2261" s="31">
        <v>-2.651159932699346</v>
      </c>
      <c r="C2261" s="1"/>
      <c r="D2261" s="1"/>
      <c r="E2261" s="1"/>
      <c r="F2261" s="1"/>
      <c r="G2261" s="1"/>
      <c r="H2261" s="1"/>
      <c r="I2261" s="1"/>
      <c r="J2261" s="1"/>
      <c r="K2261" s="1"/>
      <c r="L2261" s="1"/>
      <c r="M2261" s="1"/>
    </row>
    <row r="2262" spans="1:13" x14ac:dyDescent="0.2">
      <c r="A2262" s="30">
        <v>0.71783028491323253</v>
      </c>
      <c r="B2262" s="31">
        <v>0.60454288173795889</v>
      </c>
      <c r="C2262" s="1"/>
      <c r="D2262" s="1"/>
      <c r="E2262" s="1"/>
      <c r="F2262" s="1"/>
      <c r="G2262" s="1"/>
      <c r="H2262" s="1"/>
      <c r="I2262" s="1"/>
      <c r="J2262" s="1"/>
      <c r="K2262" s="1"/>
      <c r="L2262" s="1"/>
      <c r="M2262" s="1"/>
    </row>
    <row r="2263" spans="1:13" x14ac:dyDescent="0.2">
      <c r="A2263" s="30">
        <v>2.0847175519652406</v>
      </c>
      <c r="B2263" s="31">
        <v>1.6236448385218361</v>
      </c>
      <c r="C2263" s="1"/>
      <c r="D2263" s="1"/>
      <c r="E2263" s="1"/>
      <c r="F2263" s="1"/>
      <c r="G2263" s="1"/>
      <c r="H2263" s="1"/>
      <c r="I2263" s="1"/>
      <c r="J2263" s="1"/>
      <c r="K2263" s="1"/>
      <c r="L2263" s="1"/>
      <c r="M2263" s="1"/>
    </row>
    <row r="2264" spans="1:13" x14ac:dyDescent="0.2">
      <c r="A2264" s="30">
        <v>1.6121778001851415</v>
      </c>
      <c r="B2264" s="31">
        <v>-0.22691620846451954</v>
      </c>
      <c r="C2264" s="1"/>
      <c r="D2264" s="1"/>
      <c r="E2264" s="1"/>
      <c r="F2264" s="1"/>
      <c r="G2264" s="1"/>
      <c r="H2264" s="1"/>
      <c r="I2264" s="1"/>
      <c r="J2264" s="1"/>
      <c r="K2264" s="1"/>
      <c r="L2264" s="1"/>
      <c r="M2264" s="1"/>
    </row>
    <row r="2265" spans="1:13" x14ac:dyDescent="0.2">
      <c r="A2265" s="30">
        <v>2.5855962029783415</v>
      </c>
      <c r="B2265" s="31">
        <v>2.3928222386875011</v>
      </c>
      <c r="C2265" s="1"/>
      <c r="D2265" s="1"/>
      <c r="E2265" s="1"/>
      <c r="F2265" s="1"/>
      <c r="G2265" s="1"/>
      <c r="H2265" s="1"/>
      <c r="I2265" s="1"/>
      <c r="J2265" s="1"/>
      <c r="K2265" s="1"/>
      <c r="L2265" s="1"/>
      <c r="M2265" s="1"/>
    </row>
    <row r="2266" spans="1:13" x14ac:dyDescent="0.2">
      <c r="A2266" s="30">
        <v>2.7904930770986955</v>
      </c>
      <c r="B2266" s="31">
        <v>-1.1725850129439022</v>
      </c>
      <c r="C2266" s="1"/>
      <c r="D2266" s="1"/>
      <c r="E2266" s="1"/>
      <c r="F2266" s="1"/>
      <c r="G2266" s="1"/>
      <c r="H2266" s="1"/>
      <c r="I2266" s="1"/>
      <c r="J2266" s="1"/>
      <c r="K2266" s="1"/>
      <c r="L2266" s="1"/>
      <c r="M2266" s="1"/>
    </row>
    <row r="2267" spans="1:13" x14ac:dyDescent="0.2">
      <c r="A2267" s="30">
        <v>1.0947646696545492</v>
      </c>
      <c r="B2267" s="31">
        <v>2.3882365263008145</v>
      </c>
      <c r="C2267" s="1"/>
      <c r="D2267" s="1"/>
      <c r="E2267" s="1"/>
      <c r="F2267" s="1"/>
      <c r="G2267" s="1"/>
      <c r="H2267" s="1"/>
      <c r="I2267" s="1"/>
      <c r="J2267" s="1"/>
      <c r="K2267" s="1"/>
      <c r="L2267" s="1"/>
      <c r="M2267" s="1"/>
    </row>
    <row r="2268" spans="1:13" x14ac:dyDescent="0.2">
      <c r="A2268" s="30">
        <v>0.6710849938775082</v>
      </c>
      <c r="B2268" s="31">
        <v>1.7071223137389986</v>
      </c>
      <c r="C2268" s="1"/>
      <c r="D2268" s="1"/>
      <c r="E2268" s="1"/>
      <c r="F2268" s="1"/>
      <c r="G2268" s="1"/>
      <c r="H2268" s="1"/>
      <c r="I2268" s="1"/>
      <c r="J2268" s="1"/>
      <c r="K2268" s="1"/>
      <c r="L2268" s="1"/>
      <c r="M2268" s="1"/>
    </row>
    <row r="2269" spans="1:13" x14ac:dyDescent="0.2">
      <c r="A2269" s="30">
        <v>0.43826693256220539</v>
      </c>
      <c r="B2269" s="31">
        <v>0.20103007218590607</v>
      </c>
      <c r="C2269" s="1"/>
      <c r="D2269" s="1"/>
      <c r="E2269" s="1"/>
      <c r="F2269" s="1"/>
      <c r="G2269" s="1"/>
      <c r="H2269" s="1"/>
      <c r="I2269" s="1"/>
      <c r="J2269" s="1"/>
      <c r="K2269" s="1"/>
      <c r="L2269" s="1"/>
      <c r="M2269" s="1"/>
    </row>
    <row r="2270" spans="1:13" x14ac:dyDescent="0.2">
      <c r="A2270" s="30">
        <v>1.9652262701866319</v>
      </c>
      <c r="B2270" s="31">
        <v>2.0091178839250032</v>
      </c>
      <c r="C2270" s="1"/>
      <c r="D2270" s="1"/>
      <c r="E2270" s="1"/>
      <c r="F2270" s="1"/>
      <c r="G2270" s="1"/>
      <c r="H2270" s="1"/>
      <c r="I2270" s="1"/>
      <c r="J2270" s="1"/>
      <c r="K2270" s="1"/>
      <c r="L2270" s="1"/>
      <c r="M2270" s="1"/>
    </row>
    <row r="2271" spans="1:13" x14ac:dyDescent="0.2">
      <c r="A2271" s="30">
        <v>0.61394994987514306</v>
      </c>
      <c r="B2271" s="31">
        <v>-0.47584238292153902</v>
      </c>
      <c r="C2271" s="1"/>
      <c r="D2271" s="1"/>
      <c r="E2271" s="1"/>
      <c r="F2271" s="1"/>
      <c r="G2271" s="1"/>
      <c r="H2271" s="1"/>
      <c r="I2271" s="1"/>
      <c r="J2271" s="1"/>
      <c r="K2271" s="1"/>
      <c r="L2271" s="1"/>
      <c r="M2271" s="1"/>
    </row>
    <row r="2272" spans="1:13" x14ac:dyDescent="0.2">
      <c r="A2272" s="30">
        <v>-0.85334807541662017</v>
      </c>
      <c r="B2272" s="31">
        <v>1.3420552894465851</v>
      </c>
      <c r="C2272" s="1"/>
      <c r="D2272" s="1"/>
      <c r="E2272" s="1"/>
      <c r="F2272" s="1"/>
      <c r="G2272" s="1"/>
      <c r="H2272" s="1"/>
      <c r="I2272" s="1"/>
      <c r="J2272" s="1"/>
      <c r="K2272" s="1"/>
      <c r="L2272" s="1"/>
      <c r="M2272" s="1"/>
    </row>
    <row r="2273" spans="1:13" x14ac:dyDescent="0.2">
      <c r="A2273" s="30">
        <v>1.3518686191516194</v>
      </c>
      <c r="B2273" s="31">
        <v>3.2694571827473209</v>
      </c>
      <c r="C2273" s="1"/>
      <c r="D2273" s="1"/>
      <c r="E2273" s="1"/>
      <c r="F2273" s="1"/>
      <c r="G2273" s="1"/>
      <c r="H2273" s="1"/>
      <c r="I2273" s="1"/>
      <c r="J2273" s="1"/>
      <c r="K2273" s="1"/>
      <c r="L2273" s="1"/>
      <c r="M2273" s="1"/>
    </row>
    <row r="2274" spans="1:13" x14ac:dyDescent="0.2">
      <c r="A2274" s="30">
        <v>1.5056738081804273</v>
      </c>
      <c r="B2274" s="31">
        <v>1.9219658400068091</v>
      </c>
      <c r="C2274" s="1"/>
      <c r="D2274" s="1"/>
      <c r="E2274" s="1"/>
      <c r="F2274" s="1"/>
      <c r="G2274" s="1"/>
      <c r="H2274" s="1"/>
      <c r="I2274" s="1"/>
      <c r="J2274" s="1"/>
      <c r="K2274" s="1"/>
      <c r="L2274" s="1"/>
      <c r="M2274" s="1"/>
    </row>
    <row r="2275" spans="1:13" x14ac:dyDescent="0.2">
      <c r="A2275" s="30">
        <v>2.3653510954223753</v>
      </c>
      <c r="B2275" s="31">
        <v>1.2520837049200637</v>
      </c>
      <c r="C2275" s="1"/>
      <c r="D2275" s="1"/>
      <c r="E2275" s="1"/>
      <c r="F2275" s="1"/>
      <c r="G2275" s="1"/>
      <c r="H2275" s="1"/>
      <c r="I2275" s="1"/>
      <c r="J2275" s="1"/>
      <c r="K2275" s="1"/>
      <c r="L2275" s="1"/>
      <c r="M2275" s="1"/>
    </row>
    <row r="2276" spans="1:13" x14ac:dyDescent="0.2">
      <c r="A2276" s="30">
        <v>0.83910413124750172</v>
      </c>
      <c r="B2276" s="31">
        <v>0.13284697119911348</v>
      </c>
      <c r="C2276" s="1"/>
      <c r="D2276" s="1"/>
      <c r="E2276" s="1"/>
      <c r="F2276" s="1"/>
      <c r="G2276" s="1"/>
      <c r="H2276" s="1"/>
      <c r="I2276" s="1"/>
      <c r="J2276" s="1"/>
      <c r="K2276" s="1"/>
      <c r="L2276" s="1"/>
      <c r="M2276" s="1"/>
    </row>
    <row r="2277" spans="1:13" x14ac:dyDescent="0.2">
      <c r="A2277" s="30">
        <v>-0.65175875506097136</v>
      </c>
      <c r="B2277" s="31">
        <v>0.45840851270686012</v>
      </c>
      <c r="C2277" s="1"/>
      <c r="D2277" s="1"/>
      <c r="E2277" s="1"/>
      <c r="F2277" s="1"/>
      <c r="G2277" s="1"/>
      <c r="H2277" s="1"/>
      <c r="I2277" s="1"/>
      <c r="J2277" s="1"/>
      <c r="K2277" s="1"/>
      <c r="L2277" s="1"/>
      <c r="M2277" s="1"/>
    </row>
    <row r="2278" spans="1:13" x14ac:dyDescent="0.2">
      <c r="A2278" s="30">
        <v>1.4246041564502769</v>
      </c>
      <c r="B2278" s="31">
        <v>2.0493613014396574</v>
      </c>
      <c r="C2278" s="1"/>
      <c r="D2278" s="1"/>
      <c r="E2278" s="1"/>
      <c r="F2278" s="1"/>
      <c r="G2278" s="1"/>
      <c r="H2278" s="1"/>
      <c r="I2278" s="1"/>
      <c r="J2278" s="1"/>
      <c r="K2278" s="1"/>
      <c r="L2278" s="1"/>
      <c r="M2278" s="1"/>
    </row>
    <row r="2279" spans="1:13" x14ac:dyDescent="0.2">
      <c r="A2279" s="30">
        <v>-1.5306223651487201</v>
      </c>
      <c r="B2279" s="31">
        <v>1.1179261355269789</v>
      </c>
      <c r="C2279" s="1"/>
      <c r="D2279" s="1"/>
      <c r="E2279" s="1"/>
      <c r="F2279" s="1"/>
      <c r="G2279" s="1"/>
      <c r="H2279" s="1"/>
      <c r="I2279" s="1"/>
      <c r="J2279" s="1"/>
      <c r="K2279" s="1"/>
      <c r="L2279" s="1"/>
      <c r="M2279" s="1"/>
    </row>
    <row r="2280" spans="1:13" x14ac:dyDescent="0.2">
      <c r="A2280" s="30">
        <v>0.5396991191949817</v>
      </c>
      <c r="B2280" s="31">
        <v>0.89559509468491993</v>
      </c>
      <c r="C2280" s="1"/>
      <c r="D2280" s="1"/>
      <c r="E2280" s="1"/>
      <c r="F2280" s="1"/>
      <c r="G2280" s="1"/>
      <c r="H2280" s="1"/>
      <c r="I2280" s="1"/>
      <c r="J2280" s="1"/>
      <c r="K2280" s="1"/>
      <c r="L2280" s="1"/>
      <c r="M2280" s="1"/>
    </row>
    <row r="2281" spans="1:13" x14ac:dyDescent="0.2">
      <c r="A2281" s="30">
        <v>1.2710194391659901</v>
      </c>
      <c r="B2281" s="31">
        <v>0.72138073013497728</v>
      </c>
      <c r="C2281" s="1"/>
      <c r="D2281" s="1"/>
      <c r="E2281" s="1"/>
      <c r="F2281" s="1"/>
      <c r="G2281" s="1"/>
      <c r="H2281" s="1"/>
      <c r="I2281" s="1"/>
      <c r="J2281" s="1"/>
      <c r="K2281" s="1"/>
      <c r="L2281" s="1"/>
      <c r="M2281" s="1"/>
    </row>
    <row r="2282" spans="1:13" x14ac:dyDescent="0.2">
      <c r="A2282" s="30">
        <v>-1.6034826938222424</v>
      </c>
      <c r="B2282" s="31">
        <v>0.98496856710137515</v>
      </c>
      <c r="C2282" s="1"/>
      <c r="D2282" s="1"/>
      <c r="E2282" s="1"/>
      <c r="F2282" s="1"/>
      <c r="G2282" s="1"/>
      <c r="H2282" s="1"/>
      <c r="I2282" s="1"/>
      <c r="J2282" s="1"/>
      <c r="K2282" s="1"/>
      <c r="L2282" s="1"/>
      <c r="M2282" s="1"/>
    </row>
    <row r="2283" spans="1:13" x14ac:dyDescent="0.2">
      <c r="A2283" s="30">
        <v>0.60466785983903992</v>
      </c>
      <c r="B2283" s="31">
        <v>0.67938215796224211</v>
      </c>
      <c r="C2283" s="1"/>
      <c r="D2283" s="1"/>
      <c r="E2283" s="1"/>
      <c r="F2283" s="1"/>
      <c r="G2283" s="1"/>
      <c r="H2283" s="1"/>
      <c r="I2283" s="1"/>
      <c r="J2283" s="1"/>
      <c r="K2283" s="1"/>
      <c r="L2283" s="1"/>
      <c r="M2283" s="1"/>
    </row>
    <row r="2284" spans="1:13" x14ac:dyDescent="0.2">
      <c r="A2284" s="30">
        <v>-0.20423365319094067</v>
      </c>
      <c r="B2284" s="31">
        <v>-2.4700911359318845E-3</v>
      </c>
      <c r="C2284" s="1"/>
      <c r="D2284" s="1"/>
      <c r="E2284" s="1"/>
      <c r="F2284" s="1"/>
      <c r="G2284" s="1"/>
      <c r="H2284" s="1"/>
      <c r="I2284" s="1"/>
      <c r="J2284" s="1"/>
      <c r="K2284" s="1"/>
      <c r="L2284" s="1"/>
      <c r="M2284" s="1"/>
    </row>
    <row r="2285" spans="1:13" x14ac:dyDescent="0.2">
      <c r="A2285" s="30">
        <v>-0.87387947764936524</v>
      </c>
      <c r="B2285" s="31">
        <v>2.7633120953185593</v>
      </c>
      <c r="C2285" s="1"/>
      <c r="D2285" s="1"/>
      <c r="E2285" s="1"/>
      <c r="F2285" s="1"/>
      <c r="G2285" s="1"/>
      <c r="H2285" s="1"/>
      <c r="I2285" s="1"/>
      <c r="J2285" s="1"/>
      <c r="K2285" s="1"/>
      <c r="L2285" s="1"/>
      <c r="M2285" s="1"/>
    </row>
    <row r="2286" spans="1:13" x14ac:dyDescent="0.2">
      <c r="A2286" s="30">
        <v>-1.2970118065327227</v>
      </c>
      <c r="B2286" s="31">
        <v>4.1394563708171601</v>
      </c>
      <c r="C2286" s="1"/>
      <c r="D2286" s="1"/>
      <c r="E2286" s="1"/>
      <c r="F2286" s="1"/>
      <c r="G2286" s="1"/>
      <c r="H2286" s="1"/>
      <c r="I2286" s="1"/>
      <c r="J2286" s="1"/>
      <c r="K2286" s="1"/>
      <c r="L2286" s="1"/>
      <c r="M2286" s="1"/>
    </row>
    <row r="2287" spans="1:13" x14ac:dyDescent="0.2">
      <c r="A2287" s="30">
        <v>1.2671569394662803</v>
      </c>
      <c r="B2287" s="31">
        <v>3.076265967959058</v>
      </c>
      <c r="C2287" s="1"/>
      <c r="D2287" s="1"/>
      <c r="E2287" s="1"/>
      <c r="F2287" s="1"/>
      <c r="G2287" s="1"/>
      <c r="H2287" s="1"/>
      <c r="I2287" s="1"/>
      <c r="J2287" s="1"/>
      <c r="K2287" s="1"/>
      <c r="L2287" s="1"/>
      <c r="M2287" s="1"/>
    </row>
    <row r="2288" spans="1:13" x14ac:dyDescent="0.2">
      <c r="A2288" s="30">
        <v>1.9088157350511405</v>
      </c>
      <c r="B2288" s="31">
        <v>5.9599454266227365</v>
      </c>
      <c r="C2288" s="1"/>
      <c r="D2288" s="1"/>
      <c r="E2288" s="1"/>
      <c r="F2288" s="1"/>
      <c r="G2288" s="1"/>
      <c r="H2288" s="1"/>
      <c r="I2288" s="1"/>
      <c r="J2288" s="1"/>
      <c r="K2288" s="1"/>
      <c r="L2288" s="1"/>
      <c r="M2288" s="1"/>
    </row>
    <row r="2289" spans="1:13" x14ac:dyDescent="0.2">
      <c r="A2289" s="30">
        <v>0.3530430746979889</v>
      </c>
      <c r="B2289" s="31">
        <v>1.9424323459873316</v>
      </c>
      <c r="C2289" s="1"/>
      <c r="D2289" s="1"/>
      <c r="E2289" s="1"/>
      <c r="F2289" s="1"/>
      <c r="G2289" s="1"/>
      <c r="H2289" s="1"/>
      <c r="I2289" s="1"/>
      <c r="J2289" s="1"/>
      <c r="K2289" s="1"/>
      <c r="L2289" s="1"/>
      <c r="M2289" s="1"/>
    </row>
    <row r="2290" spans="1:13" x14ac:dyDescent="0.2">
      <c r="A2290" s="30">
        <v>5.1735484989915426</v>
      </c>
      <c r="B2290" s="31">
        <v>1.5274329913495852</v>
      </c>
      <c r="C2290" s="1"/>
      <c r="D2290" s="1"/>
      <c r="E2290" s="1"/>
      <c r="F2290" s="1"/>
      <c r="G2290" s="1"/>
      <c r="H2290" s="1"/>
      <c r="I2290" s="1"/>
      <c r="J2290" s="1"/>
      <c r="K2290" s="1"/>
      <c r="L2290" s="1"/>
      <c r="M2290" s="1"/>
    </row>
    <row r="2291" spans="1:13" x14ac:dyDescent="0.2">
      <c r="A2291" s="30">
        <v>0.15016621753160297</v>
      </c>
      <c r="B2291" s="31">
        <v>2.2034940697892389</v>
      </c>
      <c r="C2291" s="1"/>
      <c r="D2291" s="1"/>
      <c r="E2291" s="1"/>
      <c r="F2291" s="1"/>
      <c r="G2291" s="1"/>
      <c r="H2291" s="1"/>
      <c r="I2291" s="1"/>
      <c r="J2291" s="1"/>
      <c r="K2291" s="1"/>
      <c r="L2291" s="1"/>
      <c r="M2291" s="1"/>
    </row>
    <row r="2292" spans="1:13" x14ac:dyDescent="0.2">
      <c r="A2292" s="30">
        <v>1.4341785035633139</v>
      </c>
      <c r="B2292" s="31">
        <v>0.7711672346959817</v>
      </c>
      <c r="C2292" s="1"/>
      <c r="D2292" s="1"/>
      <c r="E2292" s="1"/>
      <c r="F2292" s="1"/>
      <c r="G2292" s="1"/>
      <c r="H2292" s="1"/>
      <c r="I2292" s="1"/>
      <c r="J2292" s="1"/>
      <c r="K2292" s="1"/>
      <c r="L2292" s="1"/>
      <c r="M2292" s="1"/>
    </row>
    <row r="2293" spans="1:13" x14ac:dyDescent="0.2">
      <c r="A2293" s="30">
        <v>-0.70632223703367691</v>
      </c>
      <c r="B2293" s="31">
        <v>0.36115002799350027</v>
      </c>
      <c r="C2293" s="1"/>
      <c r="D2293" s="1"/>
      <c r="E2293" s="1"/>
      <c r="F2293" s="1"/>
      <c r="G2293" s="1"/>
      <c r="H2293" s="1"/>
      <c r="I2293" s="1"/>
      <c r="J2293" s="1"/>
      <c r="K2293" s="1"/>
      <c r="L2293" s="1"/>
      <c r="M2293" s="1"/>
    </row>
    <row r="2294" spans="1:13" x14ac:dyDescent="0.2">
      <c r="A2294" s="30">
        <v>1.7071862038154986</v>
      </c>
      <c r="B2294" s="31">
        <v>4.6710282528651952</v>
      </c>
      <c r="C2294" s="1"/>
      <c r="D2294" s="1"/>
      <c r="E2294" s="1"/>
      <c r="F2294" s="1"/>
      <c r="G2294" s="1"/>
      <c r="H2294" s="1"/>
      <c r="I2294" s="1"/>
      <c r="J2294" s="1"/>
      <c r="K2294" s="1"/>
      <c r="L2294" s="1"/>
      <c r="M2294" s="1"/>
    </row>
    <row r="2295" spans="1:13" x14ac:dyDescent="0.2">
      <c r="A2295" s="30">
        <v>-1.7346866919583861</v>
      </c>
      <c r="B2295" s="31">
        <v>-2.8356935618391175</v>
      </c>
      <c r="C2295" s="1"/>
      <c r="D2295" s="1"/>
      <c r="E2295" s="1"/>
      <c r="F2295" s="1"/>
      <c r="G2295" s="1"/>
      <c r="H2295" s="1"/>
      <c r="I2295" s="1"/>
      <c r="J2295" s="1"/>
      <c r="K2295" s="1"/>
      <c r="L2295" s="1"/>
      <c r="M2295" s="1"/>
    </row>
    <row r="2296" spans="1:13" x14ac:dyDescent="0.2">
      <c r="A2296" s="30">
        <v>1.7397054424759093</v>
      </c>
      <c r="B2296" s="31">
        <v>0.32070229322621502</v>
      </c>
      <c r="C2296" s="1"/>
      <c r="D2296" s="1"/>
      <c r="E2296" s="1"/>
      <c r="F2296" s="1"/>
      <c r="G2296" s="1"/>
      <c r="H2296" s="1"/>
      <c r="I2296" s="1"/>
      <c r="J2296" s="1"/>
      <c r="K2296" s="1"/>
      <c r="L2296" s="1"/>
      <c r="M2296" s="1"/>
    </row>
    <row r="2297" spans="1:13" x14ac:dyDescent="0.2">
      <c r="A2297" s="30">
        <v>2.0530975480159528</v>
      </c>
      <c r="B2297" s="31">
        <v>4.8856176885045457</v>
      </c>
      <c r="C2297" s="1"/>
      <c r="D2297" s="1"/>
      <c r="E2297" s="1"/>
      <c r="F2297" s="1"/>
      <c r="G2297" s="1"/>
      <c r="H2297" s="1"/>
      <c r="I2297" s="1"/>
      <c r="J2297" s="1"/>
      <c r="K2297" s="1"/>
      <c r="L2297" s="1"/>
      <c r="M2297" s="1"/>
    </row>
    <row r="2298" spans="1:13" x14ac:dyDescent="0.2">
      <c r="A2298" s="30">
        <v>-0.73351215507972034</v>
      </c>
      <c r="B2298" s="31">
        <v>-0.1250014095201244</v>
      </c>
      <c r="C2298" s="1"/>
      <c r="D2298" s="1"/>
      <c r="E2298" s="1"/>
      <c r="F2298" s="1"/>
      <c r="G2298" s="1"/>
      <c r="H2298" s="1"/>
      <c r="I2298" s="1"/>
      <c r="J2298" s="1"/>
      <c r="K2298" s="1"/>
      <c r="L2298" s="1"/>
      <c r="M2298" s="1"/>
    </row>
    <row r="2299" spans="1:13" x14ac:dyDescent="0.2">
      <c r="A2299" s="30">
        <v>2.3541459057127474</v>
      </c>
      <c r="B2299" s="31">
        <v>-1.2516790975672656</v>
      </c>
      <c r="C2299" s="1"/>
      <c r="D2299" s="1"/>
      <c r="E2299" s="1"/>
      <c r="F2299" s="1"/>
      <c r="G2299" s="1"/>
      <c r="H2299" s="1"/>
      <c r="I2299" s="1"/>
      <c r="J2299" s="1"/>
      <c r="K2299" s="1"/>
      <c r="L2299" s="1"/>
      <c r="M2299" s="1"/>
    </row>
    <row r="2300" spans="1:13" x14ac:dyDescent="0.2">
      <c r="A2300" s="30">
        <v>2.6810362939497736</v>
      </c>
      <c r="B2300" s="31">
        <v>1.8316165966707005</v>
      </c>
      <c r="C2300" s="1"/>
      <c r="D2300" s="1"/>
      <c r="E2300" s="1"/>
      <c r="F2300" s="1"/>
      <c r="G2300" s="1"/>
      <c r="H2300" s="1"/>
      <c r="I2300" s="1"/>
      <c r="J2300" s="1"/>
      <c r="K2300" s="1"/>
      <c r="L2300" s="1"/>
      <c r="M2300" s="1"/>
    </row>
    <row r="2301" spans="1:13" x14ac:dyDescent="0.2">
      <c r="A2301" s="30">
        <v>0.45113803515186135</v>
      </c>
      <c r="B2301" s="31">
        <v>1.088232997458318</v>
      </c>
      <c r="C2301" s="1"/>
      <c r="D2301" s="1"/>
      <c r="E2301" s="1"/>
      <c r="F2301" s="1"/>
      <c r="G2301" s="1"/>
      <c r="H2301" s="1"/>
      <c r="I2301" s="1"/>
      <c r="J2301" s="1"/>
      <c r="K2301" s="1"/>
      <c r="L2301" s="1"/>
      <c r="M2301" s="1"/>
    </row>
    <row r="2302" spans="1:13" x14ac:dyDescent="0.2">
      <c r="A2302" s="30">
        <v>-0.63769328329274666</v>
      </c>
      <c r="B2302" s="31">
        <v>-1.0475370711230458</v>
      </c>
      <c r="C2302" s="1"/>
      <c r="D2302" s="1"/>
      <c r="E2302" s="1"/>
      <c r="F2302" s="1"/>
      <c r="G2302" s="1"/>
      <c r="H2302" s="1"/>
      <c r="I2302" s="1"/>
      <c r="J2302" s="1"/>
      <c r="K2302" s="1"/>
      <c r="L2302" s="1"/>
      <c r="M2302" s="1"/>
    </row>
    <row r="2303" spans="1:13" x14ac:dyDescent="0.2">
      <c r="A2303" s="30">
        <v>1.7891590651623228</v>
      </c>
      <c r="B2303" s="31">
        <v>-1.0098648236644352</v>
      </c>
      <c r="C2303" s="1"/>
      <c r="D2303" s="1"/>
      <c r="E2303" s="1"/>
      <c r="F2303" s="1"/>
      <c r="G2303" s="1"/>
      <c r="H2303" s="1"/>
      <c r="I2303" s="1"/>
      <c r="J2303" s="1"/>
      <c r="K2303" s="1"/>
      <c r="L2303" s="1"/>
      <c r="M2303" s="1"/>
    </row>
    <row r="2304" spans="1:13" x14ac:dyDescent="0.2">
      <c r="A2304" s="30">
        <v>2.0557051860081565</v>
      </c>
      <c r="B2304" s="31">
        <v>1.3343655606769693</v>
      </c>
      <c r="C2304" s="1"/>
      <c r="D2304" s="1"/>
      <c r="E2304" s="1"/>
      <c r="F2304" s="1"/>
      <c r="G2304" s="1"/>
      <c r="H2304" s="1"/>
      <c r="I2304" s="1"/>
      <c r="J2304" s="1"/>
      <c r="K2304" s="1"/>
      <c r="L2304" s="1"/>
      <c r="M2304" s="1"/>
    </row>
    <row r="2305" spans="1:13" x14ac:dyDescent="0.2">
      <c r="A2305" s="30">
        <v>4.61835998371145</v>
      </c>
      <c r="B2305" s="31">
        <v>0.99062569390630695</v>
      </c>
      <c r="C2305" s="1"/>
      <c r="D2305" s="1"/>
      <c r="E2305" s="1"/>
      <c r="F2305" s="1"/>
      <c r="G2305" s="1"/>
      <c r="H2305" s="1"/>
      <c r="I2305" s="1"/>
      <c r="J2305" s="1"/>
      <c r="K2305" s="1"/>
      <c r="L2305" s="1"/>
      <c r="M2305" s="1"/>
    </row>
    <row r="2306" spans="1:13" x14ac:dyDescent="0.2">
      <c r="A2306" s="30">
        <v>1.7654611822629818</v>
      </c>
      <c r="B2306" s="31">
        <v>1.7565498945759717</v>
      </c>
      <c r="C2306" s="1"/>
      <c r="D2306" s="1"/>
      <c r="E2306" s="1"/>
      <c r="F2306" s="1"/>
      <c r="G2306" s="1"/>
      <c r="H2306" s="1"/>
      <c r="I2306" s="1"/>
      <c r="J2306" s="1"/>
      <c r="K2306" s="1"/>
      <c r="L2306" s="1"/>
      <c r="M2306" s="1"/>
    </row>
    <row r="2307" spans="1:13" x14ac:dyDescent="0.2">
      <c r="A2307" s="30">
        <v>0.38265962825017874</v>
      </c>
      <c r="B2307" s="31">
        <v>1.1939616709735152</v>
      </c>
      <c r="C2307" s="1"/>
      <c r="D2307" s="1"/>
      <c r="E2307" s="1"/>
      <c r="F2307" s="1"/>
      <c r="G2307" s="1"/>
      <c r="H2307" s="1"/>
      <c r="I2307" s="1"/>
      <c r="J2307" s="1"/>
      <c r="K2307" s="1"/>
      <c r="L2307" s="1"/>
      <c r="M2307" s="1"/>
    </row>
    <row r="2308" spans="1:13" x14ac:dyDescent="0.2">
      <c r="A2308" s="30">
        <v>3.5918093099292112</v>
      </c>
      <c r="B2308" s="31">
        <v>0.42735879048730541</v>
      </c>
      <c r="C2308" s="1"/>
      <c r="D2308" s="1"/>
      <c r="E2308" s="1"/>
      <c r="F2308" s="1"/>
      <c r="G2308" s="1"/>
      <c r="H2308" s="1"/>
      <c r="I2308" s="1"/>
      <c r="J2308" s="1"/>
      <c r="K2308" s="1"/>
      <c r="L2308" s="1"/>
      <c r="M2308" s="1"/>
    </row>
    <row r="2309" spans="1:13" x14ac:dyDescent="0.2">
      <c r="A2309" s="30">
        <v>1.3323077368650287</v>
      </c>
      <c r="B2309" s="31">
        <v>1.5867173507904107</v>
      </c>
      <c r="C2309" s="1"/>
      <c r="D2309" s="1"/>
      <c r="E2309" s="1"/>
      <c r="F2309" s="1"/>
      <c r="G2309" s="1"/>
      <c r="H2309" s="1"/>
      <c r="I2309" s="1"/>
      <c r="J2309" s="1"/>
      <c r="K2309" s="1"/>
      <c r="L2309" s="1"/>
      <c r="M2309" s="1"/>
    </row>
    <row r="2310" spans="1:13" x14ac:dyDescent="0.2">
      <c r="A2310" s="30">
        <v>1.0521662014617736</v>
      </c>
      <c r="B2310" s="31">
        <v>0.56016013205946225</v>
      </c>
      <c r="C2310" s="1"/>
      <c r="D2310" s="1"/>
      <c r="E2310" s="1"/>
      <c r="F2310" s="1"/>
      <c r="G2310" s="1"/>
      <c r="H2310" s="1"/>
      <c r="I2310" s="1"/>
      <c r="J2310" s="1"/>
      <c r="K2310" s="1"/>
      <c r="L2310" s="1"/>
      <c r="M2310" s="1"/>
    </row>
    <row r="2311" spans="1:13" x14ac:dyDescent="0.2">
      <c r="A2311" s="30">
        <v>2.5826223684021392</v>
      </c>
      <c r="B2311" s="31">
        <v>-0.66310901265421163</v>
      </c>
      <c r="C2311" s="1"/>
      <c r="D2311" s="1"/>
      <c r="E2311" s="1"/>
      <c r="F2311" s="1"/>
      <c r="G2311" s="1"/>
      <c r="H2311" s="1"/>
      <c r="I2311" s="1"/>
      <c r="J2311" s="1"/>
      <c r="K2311" s="1"/>
      <c r="L2311" s="1"/>
      <c r="M2311" s="1"/>
    </row>
    <row r="2312" spans="1:13" x14ac:dyDescent="0.2">
      <c r="A2312" s="30">
        <v>2.2527042170970408</v>
      </c>
      <c r="B2312" s="31">
        <v>2.6825949969401872</v>
      </c>
      <c r="C2312" s="1"/>
      <c r="D2312" s="1"/>
      <c r="E2312" s="1"/>
      <c r="F2312" s="1"/>
      <c r="G2312" s="1"/>
      <c r="H2312" s="1"/>
      <c r="I2312" s="1"/>
      <c r="J2312" s="1"/>
      <c r="K2312" s="1"/>
      <c r="L2312" s="1"/>
      <c r="M2312" s="1"/>
    </row>
    <row r="2313" spans="1:13" x14ac:dyDescent="0.2">
      <c r="A2313" s="30">
        <v>2.725948345996283</v>
      </c>
      <c r="B2313" s="31">
        <v>0.64644052849859934</v>
      </c>
      <c r="C2313" s="1"/>
      <c r="D2313" s="1"/>
      <c r="E2313" s="1"/>
      <c r="F2313" s="1"/>
      <c r="G2313" s="1"/>
      <c r="H2313" s="1"/>
      <c r="I2313" s="1"/>
      <c r="J2313" s="1"/>
      <c r="K2313" s="1"/>
      <c r="L2313" s="1"/>
      <c r="M2313" s="1"/>
    </row>
    <row r="2314" spans="1:13" x14ac:dyDescent="0.2">
      <c r="A2314" s="30">
        <v>1.7082843406216739</v>
      </c>
      <c r="B2314" s="31">
        <v>1.7487435469639863</v>
      </c>
      <c r="C2314" s="1"/>
      <c r="D2314" s="1"/>
      <c r="E2314" s="1"/>
      <c r="F2314" s="1"/>
      <c r="G2314" s="1"/>
      <c r="H2314" s="1"/>
      <c r="I2314" s="1"/>
      <c r="J2314" s="1"/>
      <c r="K2314" s="1"/>
      <c r="L2314" s="1"/>
      <c r="M2314" s="1"/>
    </row>
    <row r="2315" spans="1:13" x14ac:dyDescent="0.2">
      <c r="A2315" s="30">
        <v>-1.8431804840844497</v>
      </c>
      <c r="B2315" s="31">
        <v>2.4039903966824383</v>
      </c>
      <c r="C2315" s="1"/>
      <c r="D2315" s="1"/>
      <c r="E2315" s="1"/>
      <c r="F2315" s="1"/>
      <c r="G2315" s="1"/>
      <c r="H2315" s="1"/>
      <c r="I2315" s="1"/>
      <c r="J2315" s="1"/>
      <c r="K2315" s="1"/>
      <c r="L2315" s="1"/>
      <c r="M2315" s="1"/>
    </row>
    <row r="2316" spans="1:13" x14ac:dyDescent="0.2">
      <c r="A2316" s="30">
        <v>-0.50339727892758568</v>
      </c>
      <c r="B2316" s="31">
        <v>2.7223989591717146</v>
      </c>
      <c r="C2316" s="1"/>
      <c r="D2316" s="1"/>
      <c r="E2316" s="1"/>
      <c r="F2316" s="1"/>
      <c r="G2316" s="1"/>
      <c r="H2316" s="1"/>
      <c r="I2316" s="1"/>
      <c r="J2316" s="1"/>
      <c r="K2316" s="1"/>
      <c r="L2316" s="1"/>
      <c r="M2316" s="1"/>
    </row>
    <row r="2317" spans="1:13" x14ac:dyDescent="0.2">
      <c r="A2317" s="30">
        <v>-2.8533610433703855</v>
      </c>
      <c r="B2317" s="31">
        <v>0.65665619877776882</v>
      </c>
      <c r="C2317" s="1"/>
      <c r="D2317" s="1"/>
      <c r="E2317" s="1"/>
      <c r="F2317" s="1"/>
      <c r="G2317" s="1"/>
      <c r="H2317" s="1"/>
      <c r="I2317" s="1"/>
      <c r="J2317" s="1"/>
      <c r="K2317" s="1"/>
      <c r="L2317" s="1"/>
      <c r="M2317" s="1"/>
    </row>
    <row r="2318" spans="1:13" x14ac:dyDescent="0.2">
      <c r="A2318" s="30">
        <v>0.53988342019825453</v>
      </c>
      <c r="B2318" s="31">
        <v>0.91463294911520965</v>
      </c>
      <c r="C2318" s="1"/>
      <c r="D2318" s="1"/>
      <c r="E2318" s="1"/>
      <c r="F2318" s="1"/>
      <c r="G2318" s="1"/>
      <c r="H2318" s="1"/>
      <c r="I2318" s="1"/>
      <c r="J2318" s="1"/>
      <c r="K2318" s="1"/>
      <c r="L2318" s="1"/>
      <c r="M2318" s="1"/>
    </row>
    <row r="2319" spans="1:13" x14ac:dyDescent="0.2">
      <c r="A2319" s="30">
        <v>0.55990445241948705</v>
      </c>
      <c r="B2319" s="31">
        <v>-1.7223768643402773</v>
      </c>
      <c r="C2319" s="1"/>
      <c r="D2319" s="1"/>
      <c r="E2319" s="1"/>
      <c r="F2319" s="1"/>
      <c r="G2319" s="1"/>
      <c r="H2319" s="1"/>
      <c r="I2319" s="1"/>
      <c r="J2319" s="1"/>
      <c r="K2319" s="1"/>
      <c r="L2319" s="1"/>
      <c r="M2319" s="1"/>
    </row>
    <row r="2320" spans="1:13" x14ac:dyDescent="0.2">
      <c r="A2320" s="30">
        <v>0.65410141240991182</v>
      </c>
      <c r="B2320" s="31">
        <v>0.40206897129802577</v>
      </c>
      <c r="C2320" s="1"/>
      <c r="D2320" s="1"/>
      <c r="E2320" s="1"/>
      <c r="F2320" s="1"/>
      <c r="G2320" s="1"/>
      <c r="H2320" s="1"/>
      <c r="I2320" s="1"/>
      <c r="J2320" s="1"/>
      <c r="K2320" s="1"/>
      <c r="L2320" s="1"/>
      <c r="M2320" s="1"/>
    </row>
    <row r="2321" spans="1:13" x14ac:dyDescent="0.2">
      <c r="A2321" s="30">
        <v>2.9970346001268515</v>
      </c>
      <c r="B2321" s="31">
        <v>0.73017461148238749</v>
      </c>
      <c r="C2321" s="1"/>
      <c r="D2321" s="1"/>
      <c r="E2321" s="1"/>
      <c r="F2321" s="1"/>
      <c r="G2321" s="1"/>
      <c r="H2321" s="1"/>
      <c r="I2321" s="1"/>
      <c r="J2321" s="1"/>
      <c r="K2321" s="1"/>
      <c r="L2321" s="1"/>
      <c r="M2321" s="1"/>
    </row>
    <row r="2322" spans="1:13" x14ac:dyDescent="0.2">
      <c r="A2322" s="30">
        <v>-0.43366074270701094</v>
      </c>
      <c r="B2322" s="31">
        <v>1.7349174227083939</v>
      </c>
      <c r="C2322" s="1"/>
      <c r="D2322" s="1"/>
      <c r="E2322" s="1"/>
      <c r="F2322" s="1"/>
      <c r="G2322" s="1"/>
      <c r="H2322" s="1"/>
      <c r="I2322" s="1"/>
      <c r="J2322" s="1"/>
      <c r="K2322" s="1"/>
      <c r="L2322" s="1"/>
      <c r="M2322" s="1"/>
    </row>
    <row r="2323" spans="1:13" x14ac:dyDescent="0.2">
      <c r="A2323" s="30">
        <v>2.2214986090096756</v>
      </c>
      <c r="B2323" s="31">
        <v>0.27876502859565699</v>
      </c>
      <c r="C2323" s="1"/>
      <c r="D2323" s="1"/>
      <c r="E2323" s="1"/>
      <c r="F2323" s="1"/>
      <c r="G2323" s="1"/>
      <c r="H2323" s="1"/>
      <c r="I2323" s="1"/>
      <c r="J2323" s="1"/>
      <c r="K2323" s="1"/>
      <c r="L2323" s="1"/>
      <c r="M2323" s="1"/>
    </row>
    <row r="2324" spans="1:13" x14ac:dyDescent="0.2">
      <c r="A2324" s="30">
        <v>0.32472376093370448</v>
      </c>
      <c r="B2324" s="31">
        <v>0.32305031650195071</v>
      </c>
      <c r="C2324" s="1"/>
      <c r="D2324" s="1"/>
      <c r="E2324" s="1"/>
      <c r="F2324" s="1"/>
      <c r="G2324" s="1"/>
      <c r="H2324" s="1"/>
      <c r="I2324" s="1"/>
      <c r="J2324" s="1"/>
      <c r="K2324" s="1"/>
      <c r="L2324" s="1"/>
      <c r="M2324" s="1"/>
    </row>
    <row r="2325" spans="1:13" x14ac:dyDescent="0.2">
      <c r="A2325" s="30">
        <v>2.3430815892172037</v>
      </c>
      <c r="B2325" s="31">
        <v>3.2290587232938117</v>
      </c>
      <c r="C2325" s="1"/>
      <c r="D2325" s="1"/>
      <c r="E2325" s="1"/>
      <c r="F2325" s="1"/>
      <c r="G2325" s="1"/>
      <c r="H2325" s="1"/>
      <c r="I2325" s="1"/>
      <c r="J2325" s="1"/>
      <c r="K2325" s="1"/>
      <c r="L2325" s="1"/>
      <c r="M2325" s="1"/>
    </row>
    <row r="2326" spans="1:13" x14ac:dyDescent="0.2">
      <c r="A2326" s="30">
        <v>2.7329391987677125</v>
      </c>
      <c r="B2326" s="31">
        <v>0.71845190240028267</v>
      </c>
      <c r="C2326" s="1"/>
      <c r="D2326" s="1"/>
      <c r="E2326" s="1"/>
      <c r="F2326" s="1"/>
      <c r="G2326" s="1"/>
      <c r="H2326" s="1"/>
      <c r="I2326" s="1"/>
      <c r="J2326" s="1"/>
      <c r="K2326" s="1"/>
      <c r="L2326" s="1"/>
      <c r="M2326" s="1"/>
    </row>
    <row r="2327" spans="1:13" x14ac:dyDescent="0.2">
      <c r="A2327" s="30">
        <v>0.12963900166763476</v>
      </c>
      <c r="B2327" s="31">
        <v>1.0342252624867792</v>
      </c>
      <c r="C2327" s="1"/>
      <c r="D2327" s="1"/>
      <c r="E2327" s="1"/>
      <c r="F2327" s="1"/>
      <c r="G2327" s="1"/>
      <c r="H2327" s="1"/>
      <c r="I2327" s="1"/>
      <c r="J2327" s="1"/>
      <c r="K2327" s="1"/>
      <c r="L2327" s="1"/>
      <c r="M2327" s="1"/>
    </row>
    <row r="2328" spans="1:13" x14ac:dyDescent="0.2">
      <c r="A2328" s="30">
        <v>1.5379157754465527</v>
      </c>
      <c r="B2328" s="31">
        <v>2.0849267440621957</v>
      </c>
      <c r="C2328" s="1"/>
      <c r="D2328" s="1"/>
      <c r="E2328" s="1"/>
      <c r="F2328" s="1"/>
      <c r="G2328" s="1"/>
      <c r="H2328" s="1"/>
      <c r="I2328" s="1"/>
      <c r="J2328" s="1"/>
      <c r="K2328" s="1"/>
      <c r="L2328" s="1"/>
      <c r="M2328" s="1"/>
    </row>
    <row r="2329" spans="1:13" x14ac:dyDescent="0.2">
      <c r="A2329" s="30">
        <v>1.0150553961408422</v>
      </c>
      <c r="B2329" s="31">
        <v>0.21838508590700356</v>
      </c>
      <c r="C2329" s="1"/>
      <c r="D2329" s="1"/>
      <c r="E2329" s="1"/>
      <c r="F2329" s="1"/>
      <c r="G2329" s="1"/>
      <c r="H2329" s="1"/>
      <c r="I2329" s="1"/>
      <c r="J2329" s="1"/>
      <c r="K2329" s="1"/>
      <c r="L2329" s="1"/>
      <c r="M2329" s="1"/>
    </row>
    <row r="2330" spans="1:13" x14ac:dyDescent="0.2">
      <c r="A2330" s="30">
        <v>0.73273033621848671</v>
      </c>
      <c r="B2330" s="31">
        <v>-7.7438101688636074E-2</v>
      </c>
      <c r="C2330" s="1"/>
      <c r="D2330" s="1"/>
      <c r="E2330" s="1"/>
      <c r="F2330" s="1"/>
      <c r="G2330" s="1"/>
      <c r="H2330" s="1"/>
      <c r="I2330" s="1"/>
      <c r="J2330" s="1"/>
      <c r="K2330" s="1"/>
      <c r="L2330" s="1"/>
      <c r="M2330" s="1"/>
    </row>
    <row r="2331" spans="1:13" x14ac:dyDescent="0.2">
      <c r="A2331" s="30">
        <v>1.0475408345807593</v>
      </c>
      <c r="B2331" s="31">
        <v>2.116003768381705</v>
      </c>
      <c r="C2331" s="1"/>
      <c r="D2331" s="1"/>
      <c r="E2331" s="1"/>
      <c r="F2331" s="1"/>
      <c r="G2331" s="1"/>
      <c r="H2331" s="1"/>
      <c r="I2331" s="1"/>
      <c r="J2331" s="1"/>
      <c r="K2331" s="1"/>
      <c r="L2331" s="1"/>
      <c r="M2331" s="1"/>
    </row>
    <row r="2332" spans="1:13" x14ac:dyDescent="0.2">
      <c r="A2332" s="30">
        <v>0.51447006541440832</v>
      </c>
      <c r="B2332" s="31">
        <v>8.1602404102483317E-2</v>
      </c>
      <c r="C2332" s="1"/>
      <c r="D2332" s="1"/>
      <c r="E2332" s="1"/>
      <c r="F2332" s="1"/>
      <c r="G2332" s="1"/>
      <c r="H2332" s="1"/>
      <c r="I2332" s="1"/>
      <c r="J2332" s="1"/>
      <c r="K2332" s="1"/>
      <c r="L2332" s="1"/>
      <c r="M2332" s="1"/>
    </row>
    <row r="2333" spans="1:13" x14ac:dyDescent="0.2">
      <c r="A2333" s="30">
        <v>3.8148935044408736</v>
      </c>
      <c r="B2333" s="31">
        <v>0.99354784089417614</v>
      </c>
      <c r="C2333" s="1"/>
      <c r="D2333" s="1"/>
      <c r="E2333" s="1"/>
      <c r="F2333" s="1"/>
      <c r="G2333" s="1"/>
      <c r="H2333" s="1"/>
      <c r="I2333" s="1"/>
      <c r="J2333" s="1"/>
      <c r="K2333" s="1"/>
      <c r="L2333" s="1"/>
      <c r="M2333" s="1"/>
    </row>
    <row r="2334" spans="1:13" x14ac:dyDescent="0.2">
      <c r="A2334" s="30">
        <v>-1.0907068572396421</v>
      </c>
      <c r="B2334" s="31">
        <v>-0.12645988710367084</v>
      </c>
      <c r="C2334" s="1"/>
      <c r="D2334" s="1"/>
      <c r="E2334" s="1"/>
      <c r="F2334" s="1"/>
      <c r="G2334" s="1"/>
      <c r="H2334" s="1"/>
      <c r="I2334" s="1"/>
      <c r="J2334" s="1"/>
      <c r="K2334" s="1"/>
      <c r="L2334" s="1"/>
      <c r="M2334" s="1"/>
    </row>
    <row r="2335" spans="1:13" x14ac:dyDescent="0.2">
      <c r="A2335" s="30">
        <v>2.9989312731454278</v>
      </c>
      <c r="B2335" s="31">
        <v>18.950804151623647</v>
      </c>
      <c r="C2335" s="1"/>
      <c r="D2335" s="1"/>
      <c r="E2335" s="1"/>
      <c r="F2335" s="1"/>
      <c r="G2335" s="1"/>
      <c r="H2335" s="1"/>
      <c r="I2335" s="1"/>
      <c r="J2335" s="1"/>
      <c r="K2335" s="1"/>
      <c r="L2335" s="1"/>
      <c r="M2335" s="1"/>
    </row>
    <row r="2336" spans="1:13" x14ac:dyDescent="0.2">
      <c r="A2336" s="30">
        <v>-0.12207963560114565</v>
      </c>
      <c r="B2336" s="31">
        <v>1.3322870048058035</v>
      </c>
      <c r="C2336" s="1"/>
      <c r="D2336" s="1"/>
      <c r="E2336" s="1"/>
      <c r="F2336" s="1"/>
      <c r="G2336" s="1"/>
      <c r="H2336" s="1"/>
      <c r="I2336" s="1"/>
      <c r="J2336" s="1"/>
      <c r="K2336" s="1"/>
      <c r="L2336" s="1"/>
      <c r="M2336" s="1"/>
    </row>
    <row r="2337" spans="1:13" x14ac:dyDescent="0.2">
      <c r="A2337" s="30">
        <v>3.2044349863432942</v>
      </c>
      <c r="B2337" s="31">
        <v>-0.6508609803664358</v>
      </c>
      <c r="C2337" s="1"/>
      <c r="D2337" s="1"/>
      <c r="E2337" s="1"/>
      <c r="F2337" s="1"/>
      <c r="G2337" s="1"/>
      <c r="H2337" s="1"/>
      <c r="I2337" s="1"/>
      <c r="J2337" s="1"/>
      <c r="K2337" s="1"/>
      <c r="L2337" s="1"/>
      <c r="M2337" s="1"/>
    </row>
    <row r="2338" spans="1:13" x14ac:dyDescent="0.2">
      <c r="A2338" s="30">
        <v>1.114477923249297</v>
      </c>
      <c r="B2338" s="31">
        <v>1.6683427404268363</v>
      </c>
      <c r="C2338" s="1"/>
      <c r="D2338" s="1"/>
      <c r="E2338" s="1"/>
      <c r="F2338" s="1"/>
      <c r="G2338" s="1"/>
      <c r="H2338" s="1"/>
      <c r="I2338" s="1"/>
      <c r="J2338" s="1"/>
      <c r="K2338" s="1"/>
      <c r="L2338" s="1"/>
      <c r="M2338" s="1"/>
    </row>
    <row r="2339" spans="1:13" x14ac:dyDescent="0.2">
      <c r="A2339" s="30">
        <v>2.3130009900537187</v>
      </c>
      <c r="B2339" s="31">
        <v>0.53134657207904312</v>
      </c>
      <c r="C2339" s="1"/>
      <c r="D2339" s="1"/>
      <c r="E2339" s="1"/>
      <c r="F2339" s="1"/>
      <c r="G2339" s="1"/>
      <c r="H2339" s="1"/>
      <c r="I2339" s="1"/>
      <c r="J2339" s="1"/>
      <c r="K2339" s="1"/>
      <c r="L2339" s="1"/>
      <c r="M2339" s="1"/>
    </row>
    <row r="2340" spans="1:13" x14ac:dyDescent="0.2">
      <c r="A2340" s="30">
        <v>0.90520279430078432</v>
      </c>
      <c r="B2340" s="31">
        <v>0.86028581688091399</v>
      </c>
      <c r="C2340" s="1"/>
      <c r="D2340" s="1"/>
      <c r="E2340" s="1"/>
      <c r="F2340" s="1"/>
      <c r="G2340" s="1"/>
      <c r="H2340" s="1"/>
      <c r="I2340" s="1"/>
      <c r="J2340" s="1"/>
      <c r="K2340" s="1"/>
      <c r="L2340" s="1"/>
      <c r="M2340" s="1"/>
    </row>
    <row r="2341" spans="1:13" x14ac:dyDescent="0.2">
      <c r="A2341" s="30">
        <v>1.5498782761301726</v>
      </c>
      <c r="B2341" s="31">
        <v>0.70660597908844147</v>
      </c>
      <c r="C2341" s="1"/>
      <c r="D2341" s="1"/>
      <c r="E2341" s="1"/>
      <c r="F2341" s="1"/>
      <c r="G2341" s="1"/>
      <c r="H2341" s="1"/>
      <c r="I2341" s="1"/>
      <c r="J2341" s="1"/>
      <c r="K2341" s="1"/>
      <c r="L2341" s="1"/>
      <c r="M2341" s="1"/>
    </row>
    <row r="2342" spans="1:13" x14ac:dyDescent="0.2">
      <c r="A2342" s="30">
        <v>1.3452251199586946</v>
      </c>
      <c r="B2342" s="31">
        <v>1.6149173005758075</v>
      </c>
      <c r="C2342" s="1"/>
      <c r="D2342" s="1"/>
      <c r="E2342" s="1"/>
      <c r="F2342" s="1"/>
      <c r="G2342" s="1"/>
      <c r="H2342" s="1"/>
      <c r="I2342" s="1"/>
      <c r="J2342" s="1"/>
      <c r="K2342" s="1"/>
      <c r="L2342" s="1"/>
      <c r="M2342" s="1"/>
    </row>
    <row r="2343" spans="1:13" x14ac:dyDescent="0.2">
      <c r="A2343" s="30">
        <v>1.0894332037944556</v>
      </c>
      <c r="B2343" s="31">
        <v>0.33589325005661053</v>
      </c>
      <c r="C2343" s="1"/>
      <c r="D2343" s="1"/>
      <c r="E2343" s="1"/>
      <c r="F2343" s="1"/>
      <c r="G2343" s="1"/>
      <c r="H2343" s="1"/>
      <c r="I2343" s="1"/>
      <c r="J2343" s="1"/>
      <c r="K2343" s="1"/>
      <c r="L2343" s="1"/>
      <c r="M2343" s="1"/>
    </row>
    <row r="2344" spans="1:13" x14ac:dyDescent="0.2">
      <c r="A2344" s="30">
        <v>1.0857032459786065</v>
      </c>
      <c r="B2344" s="31">
        <v>-0.38177646302625545</v>
      </c>
      <c r="C2344" s="1"/>
      <c r="D2344" s="1"/>
      <c r="E2344" s="1"/>
      <c r="F2344" s="1"/>
      <c r="G2344" s="1"/>
      <c r="H2344" s="1"/>
      <c r="I2344" s="1"/>
      <c r="J2344" s="1"/>
      <c r="K2344" s="1"/>
      <c r="L2344" s="1"/>
      <c r="M2344" s="1"/>
    </row>
    <row r="2345" spans="1:13" x14ac:dyDescent="0.2">
      <c r="A2345" s="30">
        <v>-2.8986636315336525</v>
      </c>
      <c r="B2345" s="31">
        <v>1.9486695075088498</v>
      </c>
      <c r="C2345" s="1"/>
      <c r="D2345" s="1"/>
      <c r="E2345" s="1"/>
      <c r="F2345" s="1"/>
      <c r="G2345" s="1"/>
      <c r="H2345" s="1"/>
      <c r="I2345" s="1"/>
      <c r="J2345" s="1"/>
      <c r="K2345" s="1"/>
      <c r="L2345" s="1"/>
      <c r="M2345" s="1"/>
    </row>
    <row r="2346" spans="1:13" x14ac:dyDescent="0.2">
      <c r="A2346" s="30">
        <v>2.8532961413933564</v>
      </c>
      <c r="B2346" s="31">
        <v>0.58055203862439297</v>
      </c>
      <c r="C2346" s="1"/>
      <c r="D2346" s="1"/>
      <c r="E2346" s="1"/>
      <c r="F2346" s="1"/>
      <c r="G2346" s="1"/>
      <c r="H2346" s="1"/>
      <c r="I2346" s="1"/>
      <c r="J2346" s="1"/>
      <c r="K2346" s="1"/>
      <c r="L2346" s="1"/>
      <c r="M2346" s="1"/>
    </row>
    <row r="2347" spans="1:13" x14ac:dyDescent="0.2">
      <c r="A2347" s="30">
        <v>0.87836829416818041</v>
      </c>
      <c r="B2347" s="31">
        <v>1.1888928283757509</v>
      </c>
      <c r="C2347" s="1"/>
      <c r="D2347" s="1"/>
      <c r="E2347" s="1"/>
      <c r="F2347" s="1"/>
      <c r="G2347" s="1"/>
      <c r="H2347" s="1"/>
      <c r="I2347" s="1"/>
      <c r="J2347" s="1"/>
      <c r="K2347" s="1"/>
      <c r="L2347" s="1"/>
      <c r="M2347" s="1"/>
    </row>
    <row r="2348" spans="1:13" x14ac:dyDescent="0.2">
      <c r="A2348" s="30">
        <v>3.9901315750971929</v>
      </c>
      <c r="B2348" s="31">
        <v>1.0262222930546827</v>
      </c>
      <c r="C2348" s="1"/>
      <c r="D2348" s="1"/>
      <c r="E2348" s="1"/>
      <c r="F2348" s="1"/>
      <c r="G2348" s="1"/>
      <c r="H2348" s="1"/>
      <c r="I2348" s="1"/>
      <c r="J2348" s="1"/>
      <c r="K2348" s="1"/>
      <c r="L2348" s="1"/>
      <c r="M2348" s="1"/>
    </row>
    <row r="2349" spans="1:13" x14ac:dyDescent="0.2">
      <c r="A2349" s="30">
        <v>0.87894086201139088</v>
      </c>
      <c r="B2349" s="31">
        <v>7.9378634349506316E-2</v>
      </c>
      <c r="C2349" s="1"/>
      <c r="D2349" s="1"/>
      <c r="E2349" s="1"/>
      <c r="F2349" s="1"/>
      <c r="G2349" s="1"/>
      <c r="H2349" s="1"/>
      <c r="I2349" s="1"/>
      <c r="J2349" s="1"/>
      <c r="K2349" s="1"/>
      <c r="L2349" s="1"/>
      <c r="M2349" s="1"/>
    </row>
    <row r="2350" spans="1:13" x14ac:dyDescent="0.2">
      <c r="A2350" s="30">
        <v>2.1690131271678887</v>
      </c>
      <c r="B2350" s="31">
        <v>-1.3104814853812154</v>
      </c>
      <c r="C2350" s="1"/>
      <c r="D2350" s="1"/>
      <c r="E2350" s="1"/>
      <c r="F2350" s="1"/>
      <c r="G2350" s="1"/>
      <c r="H2350" s="1"/>
      <c r="I2350" s="1"/>
      <c r="J2350" s="1"/>
      <c r="K2350" s="1"/>
      <c r="L2350" s="1"/>
      <c r="M2350" s="1"/>
    </row>
    <row r="2351" spans="1:13" x14ac:dyDescent="0.2">
      <c r="A2351" s="30">
        <v>1.1784104618930815</v>
      </c>
      <c r="B2351" s="31">
        <v>0.97844049507470598</v>
      </c>
      <c r="C2351" s="1"/>
      <c r="D2351" s="1"/>
      <c r="E2351" s="1"/>
      <c r="F2351" s="1"/>
      <c r="G2351" s="1"/>
      <c r="H2351" s="1"/>
      <c r="I2351" s="1"/>
      <c r="J2351" s="1"/>
      <c r="K2351" s="1"/>
      <c r="L2351" s="1"/>
      <c r="M2351" s="1"/>
    </row>
    <row r="2352" spans="1:13" x14ac:dyDescent="0.2">
      <c r="A2352" s="30">
        <v>1.9303718954655045</v>
      </c>
      <c r="B2352" s="31">
        <v>1.2748431519602983</v>
      </c>
      <c r="C2352" s="1"/>
      <c r="D2352" s="1"/>
      <c r="E2352" s="1"/>
      <c r="F2352" s="1"/>
      <c r="G2352" s="1"/>
      <c r="H2352" s="1"/>
      <c r="I2352" s="1"/>
      <c r="J2352" s="1"/>
      <c r="K2352" s="1"/>
      <c r="L2352" s="1"/>
      <c r="M2352" s="1"/>
    </row>
    <row r="2353" spans="1:13" x14ac:dyDescent="0.2">
      <c r="A2353" s="30">
        <v>1.2263567203833168</v>
      </c>
      <c r="B2353" s="31">
        <v>1.4811684049502802</v>
      </c>
      <c r="C2353" s="1"/>
      <c r="D2353" s="1"/>
      <c r="E2353" s="1"/>
      <c r="F2353" s="1"/>
      <c r="G2353" s="1"/>
      <c r="H2353" s="1"/>
      <c r="I2353" s="1"/>
      <c r="J2353" s="1"/>
      <c r="K2353" s="1"/>
      <c r="L2353" s="1"/>
      <c r="M2353" s="1"/>
    </row>
    <row r="2354" spans="1:13" x14ac:dyDescent="0.2">
      <c r="A2354" s="30">
        <v>2.319103025600485</v>
      </c>
      <c r="B2354" s="31">
        <v>2.7931259217379125</v>
      </c>
      <c r="C2354" s="1"/>
      <c r="D2354" s="1"/>
      <c r="E2354" s="1"/>
      <c r="F2354" s="1"/>
      <c r="G2354" s="1"/>
      <c r="H2354" s="1"/>
      <c r="I2354" s="1"/>
      <c r="J2354" s="1"/>
      <c r="K2354" s="1"/>
      <c r="L2354" s="1"/>
      <c r="M2354" s="1"/>
    </row>
    <row r="2355" spans="1:13" x14ac:dyDescent="0.2">
      <c r="A2355" s="30">
        <v>-1.018368049730332</v>
      </c>
      <c r="B2355" s="31">
        <v>0.98903703403435073</v>
      </c>
      <c r="C2355" s="1"/>
      <c r="D2355" s="1"/>
      <c r="E2355" s="1"/>
      <c r="F2355" s="1"/>
      <c r="G2355" s="1"/>
      <c r="H2355" s="1"/>
      <c r="I2355" s="1"/>
      <c r="J2355" s="1"/>
      <c r="K2355" s="1"/>
      <c r="L2355" s="1"/>
      <c r="M2355" s="1"/>
    </row>
    <row r="2356" spans="1:13" x14ac:dyDescent="0.2">
      <c r="A2356" s="30">
        <v>0.43008116732351287</v>
      </c>
      <c r="B2356" s="31">
        <v>-5.0578338859122329E-2</v>
      </c>
      <c r="C2356" s="1"/>
      <c r="D2356" s="1"/>
      <c r="E2356" s="1"/>
      <c r="F2356" s="1"/>
      <c r="G2356" s="1"/>
      <c r="H2356" s="1"/>
      <c r="I2356" s="1"/>
      <c r="J2356" s="1"/>
      <c r="K2356" s="1"/>
      <c r="L2356" s="1"/>
      <c r="M2356" s="1"/>
    </row>
    <row r="2357" spans="1:13" x14ac:dyDescent="0.2">
      <c r="A2357" s="30">
        <v>0.69915880465790814</v>
      </c>
      <c r="B2357" s="31">
        <v>2.5308953380497239</v>
      </c>
      <c r="C2357" s="1"/>
      <c r="D2357" s="1"/>
      <c r="E2357" s="1"/>
      <c r="F2357" s="1"/>
      <c r="G2357" s="1"/>
      <c r="H2357" s="1"/>
      <c r="I2357" s="1"/>
      <c r="J2357" s="1"/>
      <c r="K2357" s="1"/>
      <c r="L2357" s="1"/>
      <c r="M2357" s="1"/>
    </row>
    <row r="2358" spans="1:13" x14ac:dyDescent="0.2">
      <c r="A2358" s="30">
        <v>1.6364429591093792</v>
      </c>
      <c r="B2358" s="31">
        <v>0.45393218188726658</v>
      </c>
      <c r="C2358" s="1"/>
      <c r="D2358" s="1"/>
      <c r="E2358" s="1"/>
      <c r="F2358" s="1"/>
      <c r="G2358" s="1"/>
      <c r="H2358" s="1"/>
      <c r="I2358" s="1"/>
      <c r="J2358" s="1"/>
      <c r="K2358" s="1"/>
      <c r="L2358" s="1"/>
      <c r="M2358" s="1"/>
    </row>
    <row r="2359" spans="1:13" x14ac:dyDescent="0.2">
      <c r="A2359" s="30">
        <v>1.3265502755410097</v>
      </c>
      <c r="B2359" s="31">
        <v>1.6579253434003176</v>
      </c>
      <c r="C2359" s="1"/>
      <c r="D2359" s="1"/>
      <c r="E2359" s="1"/>
      <c r="F2359" s="1"/>
      <c r="G2359" s="1"/>
      <c r="H2359" s="1"/>
      <c r="I2359" s="1"/>
      <c r="J2359" s="1"/>
      <c r="K2359" s="1"/>
      <c r="L2359" s="1"/>
      <c r="M2359" s="1"/>
    </row>
    <row r="2360" spans="1:13" x14ac:dyDescent="0.2">
      <c r="A2360" s="30">
        <v>2.0938040944701202</v>
      </c>
      <c r="B2360" s="31">
        <v>2.1351497019865424</v>
      </c>
      <c r="C2360" s="1"/>
      <c r="D2360" s="1"/>
      <c r="E2360" s="1"/>
      <c r="F2360" s="1"/>
      <c r="G2360" s="1"/>
      <c r="H2360" s="1"/>
      <c r="I2360" s="1"/>
      <c r="J2360" s="1"/>
      <c r="K2360" s="1"/>
      <c r="L2360" s="1"/>
      <c r="M2360" s="1"/>
    </row>
    <row r="2361" spans="1:13" x14ac:dyDescent="0.2">
      <c r="A2361" s="30">
        <v>0.78754984643424208</v>
      </c>
      <c r="B2361" s="31">
        <v>1.6178095572354558</v>
      </c>
      <c r="C2361" s="1"/>
      <c r="D2361" s="1"/>
      <c r="E2361" s="1"/>
      <c r="F2361" s="1"/>
      <c r="G2361" s="1"/>
      <c r="H2361" s="1"/>
      <c r="I2361" s="1"/>
      <c r="J2361" s="1"/>
      <c r="K2361" s="1"/>
      <c r="L2361" s="1"/>
      <c r="M2361" s="1"/>
    </row>
    <row r="2362" spans="1:13" x14ac:dyDescent="0.2">
      <c r="A2362" s="30">
        <v>-1.3020266125293203</v>
      </c>
      <c r="B2362" s="31">
        <v>1.8264304479827871</v>
      </c>
      <c r="C2362" s="1"/>
      <c r="D2362" s="1"/>
      <c r="E2362" s="1"/>
      <c r="F2362" s="1"/>
      <c r="G2362" s="1"/>
      <c r="H2362" s="1"/>
      <c r="I2362" s="1"/>
      <c r="J2362" s="1"/>
      <c r="K2362" s="1"/>
      <c r="L2362" s="1"/>
      <c r="M2362" s="1"/>
    </row>
    <row r="2363" spans="1:13" x14ac:dyDescent="0.2">
      <c r="A2363" s="30">
        <v>2.7404127881114566</v>
      </c>
      <c r="B2363" s="31">
        <v>0.68281476376785344</v>
      </c>
      <c r="C2363" s="1"/>
      <c r="D2363" s="1"/>
      <c r="E2363" s="1"/>
      <c r="F2363" s="1"/>
      <c r="G2363" s="1"/>
      <c r="H2363" s="1"/>
      <c r="I2363" s="1"/>
      <c r="J2363" s="1"/>
      <c r="K2363" s="1"/>
      <c r="L2363" s="1"/>
      <c r="M2363" s="1"/>
    </row>
    <row r="2364" spans="1:13" x14ac:dyDescent="0.2">
      <c r="A2364" s="30">
        <v>4.7792306536790683</v>
      </c>
      <c r="B2364" s="31">
        <v>1.7158264665137444</v>
      </c>
      <c r="C2364" s="1"/>
      <c r="D2364" s="1"/>
      <c r="E2364" s="1"/>
      <c r="F2364" s="1"/>
      <c r="G2364" s="1"/>
      <c r="H2364" s="1"/>
      <c r="I2364" s="1"/>
      <c r="J2364" s="1"/>
      <c r="K2364" s="1"/>
      <c r="L2364" s="1"/>
      <c r="M2364" s="1"/>
    </row>
    <row r="2365" spans="1:13" x14ac:dyDescent="0.2">
      <c r="A2365" s="30">
        <v>-7.7209464330686983E-2</v>
      </c>
      <c r="B2365" s="31">
        <v>2.5602597958834905E-2</v>
      </c>
      <c r="C2365" s="1"/>
      <c r="D2365" s="1"/>
      <c r="E2365" s="1"/>
      <c r="F2365" s="1"/>
      <c r="G2365" s="1"/>
      <c r="H2365" s="1"/>
      <c r="I2365" s="1"/>
      <c r="J2365" s="1"/>
      <c r="K2365" s="1"/>
      <c r="L2365" s="1"/>
      <c r="M2365" s="1"/>
    </row>
    <row r="2366" spans="1:13" x14ac:dyDescent="0.2">
      <c r="A2366" s="30">
        <v>-0.38800956090249539</v>
      </c>
      <c r="B2366" s="31">
        <v>-4.6194938587662548E-4</v>
      </c>
      <c r="C2366" s="1"/>
      <c r="D2366" s="1"/>
      <c r="E2366" s="1"/>
      <c r="F2366" s="1"/>
      <c r="G2366" s="1"/>
      <c r="H2366" s="1"/>
      <c r="I2366" s="1"/>
      <c r="J2366" s="1"/>
      <c r="K2366" s="1"/>
      <c r="L2366" s="1"/>
      <c r="M2366" s="1"/>
    </row>
    <row r="2367" spans="1:13" x14ac:dyDescent="0.2">
      <c r="A2367" s="30">
        <v>-1.7357507492766271</v>
      </c>
      <c r="B2367" s="31">
        <v>0.59869876280907675</v>
      </c>
      <c r="C2367" s="1"/>
      <c r="D2367" s="1"/>
      <c r="E2367" s="1"/>
      <c r="F2367" s="1"/>
      <c r="G2367" s="1"/>
      <c r="H2367" s="1"/>
      <c r="I2367" s="1"/>
      <c r="J2367" s="1"/>
      <c r="K2367" s="1"/>
      <c r="L2367" s="1"/>
      <c r="M2367" s="1"/>
    </row>
    <row r="2368" spans="1:13" x14ac:dyDescent="0.2">
      <c r="A2368" s="30">
        <v>0.16273526609369982</v>
      </c>
      <c r="B2368" s="31">
        <v>0.84209052971424669</v>
      </c>
      <c r="C2368" s="1"/>
      <c r="D2368" s="1"/>
      <c r="E2368" s="1"/>
      <c r="F2368" s="1"/>
      <c r="G2368" s="1"/>
      <c r="H2368" s="1"/>
      <c r="I2368" s="1"/>
      <c r="J2368" s="1"/>
      <c r="K2368" s="1"/>
      <c r="L2368" s="1"/>
      <c r="M2368" s="1"/>
    </row>
    <row r="2369" spans="1:13" x14ac:dyDescent="0.2">
      <c r="A2369" s="30">
        <v>-0.52494142711875569</v>
      </c>
      <c r="B2369" s="31">
        <v>2.6171368393566752</v>
      </c>
      <c r="C2369" s="1"/>
      <c r="D2369" s="1"/>
      <c r="E2369" s="1"/>
      <c r="F2369" s="1"/>
      <c r="G2369" s="1"/>
      <c r="H2369" s="1"/>
      <c r="I2369" s="1"/>
      <c r="J2369" s="1"/>
      <c r="K2369" s="1"/>
      <c r="L2369" s="1"/>
      <c r="M2369" s="1"/>
    </row>
    <row r="2370" spans="1:13" x14ac:dyDescent="0.2">
      <c r="A2370" s="30">
        <v>0.90868483710658254</v>
      </c>
      <c r="B2370" s="31">
        <v>-1.0830180477296878</v>
      </c>
      <c r="C2370" s="1"/>
      <c r="D2370" s="1"/>
      <c r="E2370" s="1"/>
      <c r="F2370" s="1"/>
      <c r="G2370" s="1"/>
      <c r="H2370" s="1"/>
      <c r="I2370" s="1"/>
      <c r="J2370" s="1"/>
      <c r="K2370" s="1"/>
      <c r="L2370" s="1"/>
      <c r="M2370" s="1"/>
    </row>
    <row r="2371" spans="1:13" x14ac:dyDescent="0.2">
      <c r="A2371" s="30">
        <v>-1.2964873360392184</v>
      </c>
      <c r="B2371" s="31">
        <v>-0.29453929013085811</v>
      </c>
      <c r="C2371" s="1"/>
      <c r="D2371" s="1"/>
      <c r="E2371" s="1"/>
      <c r="F2371" s="1"/>
      <c r="G2371" s="1"/>
      <c r="H2371" s="1"/>
      <c r="I2371" s="1"/>
      <c r="J2371" s="1"/>
      <c r="K2371" s="1"/>
      <c r="L2371" s="1"/>
      <c r="M2371" s="1"/>
    </row>
    <row r="2372" spans="1:13" x14ac:dyDescent="0.2">
      <c r="A2372" s="30">
        <v>0.81450346442389288</v>
      </c>
      <c r="B2372" s="31">
        <v>-1.5076791541376608</v>
      </c>
      <c r="C2372" s="1"/>
      <c r="D2372" s="1"/>
      <c r="E2372" s="1"/>
      <c r="F2372" s="1"/>
      <c r="G2372" s="1"/>
      <c r="H2372" s="1"/>
      <c r="I2372" s="1"/>
      <c r="J2372" s="1"/>
      <c r="K2372" s="1"/>
      <c r="L2372" s="1"/>
      <c r="M2372" s="1"/>
    </row>
    <row r="2373" spans="1:13" x14ac:dyDescent="0.2">
      <c r="A2373" s="30">
        <v>1.0668196097830078</v>
      </c>
      <c r="B2373" s="31">
        <v>1.1741662255250247</v>
      </c>
      <c r="C2373" s="1"/>
      <c r="D2373" s="1"/>
      <c r="E2373" s="1"/>
      <c r="F2373" s="1"/>
      <c r="G2373" s="1"/>
      <c r="H2373" s="1"/>
      <c r="I2373" s="1"/>
      <c r="J2373" s="1"/>
      <c r="K2373" s="1"/>
      <c r="L2373" s="1"/>
      <c r="M2373" s="1"/>
    </row>
    <row r="2374" spans="1:13" x14ac:dyDescent="0.2">
      <c r="A2374" s="30">
        <v>2.0055920114250614</v>
      </c>
      <c r="B2374" s="31">
        <v>1.3449504008481623</v>
      </c>
      <c r="C2374" s="1"/>
      <c r="D2374" s="1"/>
      <c r="E2374" s="1"/>
      <c r="F2374" s="1"/>
      <c r="G2374" s="1"/>
      <c r="H2374" s="1"/>
      <c r="I2374" s="1"/>
      <c r="J2374" s="1"/>
      <c r="K2374" s="1"/>
      <c r="L2374" s="1"/>
      <c r="M2374" s="1"/>
    </row>
    <row r="2375" spans="1:13" x14ac:dyDescent="0.2">
      <c r="A2375" s="30">
        <v>1.3984994028025999</v>
      </c>
      <c r="B2375" s="31">
        <v>1.4351397666653634</v>
      </c>
      <c r="C2375" s="1"/>
      <c r="D2375" s="1"/>
      <c r="E2375" s="1"/>
      <c r="F2375" s="1"/>
      <c r="G2375" s="1"/>
      <c r="H2375" s="1"/>
      <c r="I2375" s="1"/>
      <c r="J2375" s="1"/>
      <c r="K2375" s="1"/>
      <c r="L2375" s="1"/>
      <c r="M2375" s="1"/>
    </row>
    <row r="2376" spans="1:13" x14ac:dyDescent="0.2">
      <c r="A2376" s="30">
        <v>2.3173212447657363</v>
      </c>
      <c r="B2376" s="31">
        <v>1.8276760045778131</v>
      </c>
      <c r="C2376" s="1"/>
      <c r="D2376" s="1"/>
      <c r="E2376" s="1"/>
      <c r="F2376" s="1"/>
      <c r="G2376" s="1"/>
      <c r="H2376" s="1"/>
      <c r="I2376" s="1"/>
      <c r="J2376" s="1"/>
      <c r="K2376" s="1"/>
      <c r="L2376" s="1"/>
      <c r="M2376" s="1"/>
    </row>
    <row r="2377" spans="1:13" x14ac:dyDescent="0.2">
      <c r="A2377" s="30">
        <v>1.4000722944431321</v>
      </c>
      <c r="B2377" s="31">
        <v>1.8160397375295423</v>
      </c>
      <c r="C2377" s="1"/>
      <c r="D2377" s="1"/>
      <c r="E2377" s="1"/>
      <c r="F2377" s="1"/>
      <c r="G2377" s="1"/>
      <c r="H2377" s="1"/>
      <c r="I2377" s="1"/>
      <c r="J2377" s="1"/>
      <c r="K2377" s="1"/>
      <c r="L2377" s="1"/>
      <c r="M2377" s="1"/>
    </row>
    <row r="2378" spans="1:13" x14ac:dyDescent="0.2">
      <c r="A2378" s="30">
        <v>1.6131984398594699</v>
      </c>
      <c r="B2378" s="31">
        <v>1.2637702407981908</v>
      </c>
      <c r="C2378" s="1"/>
      <c r="D2378" s="1"/>
      <c r="E2378" s="1"/>
      <c r="F2378" s="1"/>
      <c r="G2378" s="1"/>
      <c r="H2378" s="1"/>
      <c r="I2378" s="1"/>
      <c r="J2378" s="1"/>
      <c r="K2378" s="1"/>
      <c r="L2378" s="1"/>
      <c r="M2378" s="1"/>
    </row>
    <row r="2379" spans="1:13" x14ac:dyDescent="0.2">
      <c r="A2379" s="30">
        <v>1.8845945045345913</v>
      </c>
      <c r="B2379" s="31">
        <v>2.3467712063312529</v>
      </c>
      <c r="C2379" s="1"/>
      <c r="D2379" s="1"/>
      <c r="E2379" s="1"/>
      <c r="F2379" s="1"/>
      <c r="G2379" s="1"/>
      <c r="H2379" s="1"/>
      <c r="I2379" s="1"/>
      <c r="J2379" s="1"/>
      <c r="K2379" s="1"/>
      <c r="L2379" s="1"/>
      <c r="M2379" s="1"/>
    </row>
    <row r="2380" spans="1:13" x14ac:dyDescent="0.2">
      <c r="A2380" s="30">
        <v>1.390506957823074</v>
      </c>
      <c r="B2380" s="31">
        <v>-0.34814498939004945</v>
      </c>
      <c r="C2380" s="1"/>
      <c r="D2380" s="1"/>
      <c r="E2380" s="1"/>
      <c r="F2380" s="1"/>
      <c r="G2380" s="1"/>
      <c r="H2380" s="1"/>
      <c r="I2380" s="1"/>
      <c r="J2380" s="1"/>
      <c r="K2380" s="1"/>
      <c r="L2380" s="1"/>
      <c r="M2380" s="1"/>
    </row>
    <row r="2381" spans="1:13" x14ac:dyDescent="0.2">
      <c r="A2381" s="30">
        <v>2.6668620538088299</v>
      </c>
      <c r="B2381" s="31">
        <v>0.20652706558566791</v>
      </c>
      <c r="C2381" s="1"/>
      <c r="D2381" s="1"/>
      <c r="E2381" s="1"/>
      <c r="F2381" s="1"/>
      <c r="G2381" s="1"/>
      <c r="H2381" s="1"/>
      <c r="I2381" s="1"/>
      <c r="J2381" s="1"/>
      <c r="K2381" s="1"/>
      <c r="L2381" s="1"/>
      <c r="M2381" s="1"/>
    </row>
    <row r="2382" spans="1:13" x14ac:dyDescent="0.2">
      <c r="A2382" s="30">
        <v>1.1154790191363895</v>
      </c>
      <c r="B2382" s="31">
        <v>2.2031822891850279</v>
      </c>
      <c r="C2382" s="1"/>
      <c r="D2382" s="1"/>
      <c r="E2382" s="1"/>
      <c r="F2382" s="1"/>
      <c r="G2382" s="1"/>
      <c r="H2382" s="1"/>
      <c r="I2382" s="1"/>
      <c r="J2382" s="1"/>
      <c r="K2382" s="1"/>
      <c r="L2382" s="1"/>
      <c r="M2382" s="1"/>
    </row>
    <row r="2383" spans="1:13" x14ac:dyDescent="0.2">
      <c r="A2383" s="30">
        <v>1.4630599159321098</v>
      </c>
      <c r="B2383" s="31">
        <v>0.56437923960643865</v>
      </c>
      <c r="C2383" s="1"/>
      <c r="D2383" s="1"/>
      <c r="E2383" s="1"/>
      <c r="F2383" s="1"/>
      <c r="G2383" s="1"/>
      <c r="H2383" s="1"/>
      <c r="I2383" s="1"/>
      <c r="J2383" s="1"/>
      <c r="K2383" s="1"/>
      <c r="L2383" s="1"/>
      <c r="M2383" s="1"/>
    </row>
    <row r="2384" spans="1:13" x14ac:dyDescent="0.2">
      <c r="A2384" s="30">
        <v>1.496537186925341</v>
      </c>
      <c r="B2384" s="31">
        <v>1.1407306707707456</v>
      </c>
      <c r="C2384" s="1"/>
      <c r="D2384" s="1"/>
      <c r="E2384" s="1"/>
      <c r="F2384" s="1"/>
      <c r="G2384" s="1"/>
      <c r="H2384" s="1"/>
      <c r="I2384" s="1"/>
      <c r="J2384" s="1"/>
      <c r="K2384" s="1"/>
      <c r="L2384" s="1"/>
      <c r="M2384" s="1"/>
    </row>
    <row r="2385" spans="1:13" x14ac:dyDescent="0.2">
      <c r="A2385" s="30">
        <v>2.1356116388178377</v>
      </c>
      <c r="B2385" s="31">
        <v>6.5453147833848035E-2</v>
      </c>
      <c r="C2385" s="1"/>
      <c r="D2385" s="1"/>
      <c r="E2385" s="1"/>
      <c r="F2385" s="1"/>
      <c r="G2385" s="1"/>
      <c r="H2385" s="1"/>
      <c r="I2385" s="1"/>
      <c r="J2385" s="1"/>
      <c r="K2385" s="1"/>
      <c r="L2385" s="1"/>
      <c r="M2385" s="1"/>
    </row>
    <row r="2386" spans="1:13" x14ac:dyDescent="0.2">
      <c r="A2386" s="30">
        <v>2.0917627092515736</v>
      </c>
      <c r="B2386" s="31">
        <v>1.1856019011614514</v>
      </c>
      <c r="C2386" s="1"/>
      <c r="D2386" s="1"/>
      <c r="E2386" s="1"/>
      <c r="F2386" s="1"/>
      <c r="G2386" s="1"/>
      <c r="H2386" s="1"/>
      <c r="I2386" s="1"/>
      <c r="J2386" s="1"/>
      <c r="K2386" s="1"/>
      <c r="L2386" s="1"/>
      <c r="M2386" s="1"/>
    </row>
    <row r="2387" spans="1:13" x14ac:dyDescent="0.2">
      <c r="A2387" s="30">
        <v>1.4293557320270582</v>
      </c>
      <c r="B2387" s="31">
        <v>1.536201014555338</v>
      </c>
      <c r="C2387" s="1"/>
      <c r="D2387" s="1"/>
      <c r="E2387" s="1"/>
      <c r="F2387" s="1"/>
      <c r="G2387" s="1"/>
      <c r="H2387" s="1"/>
      <c r="I2387" s="1"/>
      <c r="J2387" s="1"/>
      <c r="K2387" s="1"/>
      <c r="L2387" s="1"/>
      <c r="M2387" s="1"/>
    </row>
    <row r="2388" spans="1:13" x14ac:dyDescent="0.2">
      <c r="A2388" s="30">
        <v>1.1019240773338832</v>
      </c>
      <c r="B2388" s="31">
        <v>1.5919291749316113</v>
      </c>
      <c r="C2388" s="1"/>
      <c r="D2388" s="1"/>
      <c r="E2388" s="1"/>
      <c r="F2388" s="1"/>
      <c r="G2388" s="1"/>
      <c r="H2388" s="1"/>
      <c r="I2388" s="1"/>
      <c r="J2388" s="1"/>
      <c r="K2388" s="1"/>
      <c r="L2388" s="1"/>
      <c r="M2388" s="1"/>
    </row>
    <row r="2389" spans="1:13" x14ac:dyDescent="0.2">
      <c r="A2389" s="30">
        <v>0.24305047633685972</v>
      </c>
      <c r="B2389" s="31">
        <v>1.1158313418459775</v>
      </c>
      <c r="C2389" s="1"/>
      <c r="D2389" s="1"/>
      <c r="E2389" s="1"/>
      <c r="F2389" s="1"/>
      <c r="G2389" s="1"/>
      <c r="H2389" s="1"/>
      <c r="I2389" s="1"/>
      <c r="J2389" s="1"/>
      <c r="K2389" s="1"/>
      <c r="L2389" s="1"/>
      <c r="M2389" s="1"/>
    </row>
    <row r="2390" spans="1:13" x14ac:dyDescent="0.2">
      <c r="A2390" s="30">
        <v>0.45310187714393557</v>
      </c>
      <c r="B2390" s="31">
        <v>0.50745302239514045</v>
      </c>
      <c r="C2390" s="1"/>
      <c r="D2390" s="1"/>
      <c r="E2390" s="1"/>
      <c r="F2390" s="1"/>
      <c r="G2390" s="1"/>
      <c r="H2390" s="1"/>
      <c r="I2390" s="1"/>
      <c r="J2390" s="1"/>
      <c r="K2390" s="1"/>
      <c r="L2390" s="1"/>
      <c r="M2390" s="1"/>
    </row>
    <row r="2391" spans="1:13" x14ac:dyDescent="0.2">
      <c r="A2391" s="30">
        <v>-2.6402639505066334</v>
      </c>
      <c r="B2391" s="31">
        <v>1.5692425023221914</v>
      </c>
      <c r="C2391" s="1"/>
      <c r="D2391" s="1"/>
      <c r="E2391" s="1"/>
      <c r="F2391" s="1"/>
      <c r="G2391" s="1"/>
      <c r="H2391" s="1"/>
      <c r="I2391" s="1"/>
      <c r="J2391" s="1"/>
      <c r="K2391" s="1"/>
      <c r="L2391" s="1"/>
      <c r="M2391" s="1"/>
    </row>
    <row r="2392" spans="1:13" x14ac:dyDescent="0.2">
      <c r="A2392" s="30">
        <v>-1.7837262792967108</v>
      </c>
      <c r="B2392" s="31">
        <v>-0.37546758520354517</v>
      </c>
      <c r="C2392" s="1"/>
      <c r="D2392" s="1"/>
      <c r="E2392" s="1"/>
      <c r="F2392" s="1"/>
      <c r="G2392" s="1"/>
      <c r="H2392" s="1"/>
      <c r="I2392" s="1"/>
      <c r="J2392" s="1"/>
      <c r="K2392" s="1"/>
      <c r="L2392" s="1"/>
      <c r="M2392" s="1"/>
    </row>
    <row r="2393" spans="1:13" x14ac:dyDescent="0.2">
      <c r="A2393" s="30">
        <v>-1.5560112988569563</v>
      </c>
      <c r="B2393" s="31">
        <v>1.8256259298489286</v>
      </c>
      <c r="C2393" s="1"/>
      <c r="D2393" s="1"/>
      <c r="E2393" s="1"/>
      <c r="F2393" s="1"/>
      <c r="G2393" s="1"/>
      <c r="H2393" s="1"/>
      <c r="I2393" s="1"/>
      <c r="J2393" s="1"/>
      <c r="K2393" s="1"/>
      <c r="L2393" s="1"/>
      <c r="M2393" s="1"/>
    </row>
    <row r="2394" spans="1:13" x14ac:dyDescent="0.2">
      <c r="A2394" s="30">
        <v>-3.1993014818228844</v>
      </c>
      <c r="B2394" s="31">
        <v>0.48494699443634426</v>
      </c>
      <c r="C2394" s="1"/>
      <c r="D2394" s="1"/>
      <c r="E2394" s="1"/>
      <c r="F2394" s="1"/>
      <c r="G2394" s="1"/>
      <c r="H2394" s="1"/>
      <c r="I2394" s="1"/>
      <c r="J2394" s="1"/>
      <c r="K2394" s="1"/>
      <c r="L2394" s="1"/>
      <c r="M2394" s="1"/>
    </row>
    <row r="2395" spans="1:13" x14ac:dyDescent="0.2">
      <c r="A2395" s="30">
        <v>0.36556527179993215</v>
      </c>
      <c r="B2395" s="31">
        <v>0.31879861011594535</v>
      </c>
      <c r="C2395" s="1"/>
      <c r="D2395" s="1"/>
      <c r="E2395" s="1"/>
      <c r="F2395" s="1"/>
      <c r="G2395" s="1"/>
      <c r="H2395" s="1"/>
      <c r="I2395" s="1"/>
      <c r="J2395" s="1"/>
      <c r="K2395" s="1"/>
      <c r="L2395" s="1"/>
      <c r="M2395" s="1"/>
    </row>
    <row r="2396" spans="1:13" x14ac:dyDescent="0.2">
      <c r="A2396" s="30">
        <v>-1.589251947060736</v>
      </c>
      <c r="B2396" s="31">
        <v>1.4613463714407182</v>
      </c>
      <c r="C2396" s="1"/>
      <c r="D2396" s="1"/>
      <c r="E2396" s="1"/>
      <c r="F2396" s="1"/>
      <c r="G2396" s="1"/>
      <c r="H2396" s="1"/>
      <c r="I2396" s="1"/>
      <c r="J2396" s="1"/>
      <c r="K2396" s="1"/>
      <c r="L2396" s="1"/>
      <c r="M2396" s="1"/>
    </row>
    <row r="2397" spans="1:13" x14ac:dyDescent="0.2">
      <c r="A2397" s="30">
        <v>0.58329241086853034</v>
      </c>
      <c r="B2397" s="31">
        <v>0.83483838020986934</v>
      </c>
      <c r="C2397" s="1"/>
      <c r="D2397" s="1"/>
      <c r="E2397" s="1"/>
      <c r="F2397" s="1"/>
      <c r="G2397" s="1"/>
      <c r="H2397" s="1"/>
      <c r="I2397" s="1"/>
      <c r="J2397" s="1"/>
      <c r="K2397" s="1"/>
      <c r="L2397" s="1"/>
      <c r="M2397" s="1"/>
    </row>
    <row r="2398" spans="1:13" x14ac:dyDescent="0.2">
      <c r="A2398" s="30">
        <v>1.194372423950862</v>
      </c>
      <c r="B2398" s="31">
        <v>1.5385549937014913</v>
      </c>
      <c r="C2398" s="1"/>
      <c r="D2398" s="1"/>
      <c r="E2398" s="1"/>
      <c r="F2398" s="1"/>
      <c r="G2398" s="1"/>
      <c r="H2398" s="1"/>
      <c r="I2398" s="1"/>
      <c r="J2398" s="1"/>
      <c r="K2398" s="1"/>
      <c r="L2398" s="1"/>
      <c r="M2398" s="1"/>
    </row>
    <row r="2399" spans="1:13" x14ac:dyDescent="0.2">
      <c r="A2399" s="30">
        <v>1.9021175582853276</v>
      </c>
      <c r="B2399" s="31">
        <v>2.4507875843997695</v>
      </c>
      <c r="C2399" s="1"/>
      <c r="D2399" s="1"/>
      <c r="E2399" s="1"/>
      <c r="F2399" s="1"/>
      <c r="G2399" s="1"/>
      <c r="H2399" s="1"/>
      <c r="I2399" s="1"/>
      <c r="J2399" s="1"/>
      <c r="K2399" s="1"/>
      <c r="L2399" s="1"/>
      <c r="M2399" s="1"/>
    </row>
    <row r="2400" spans="1:13" x14ac:dyDescent="0.2">
      <c r="A2400" s="30">
        <v>2.1031068407120128</v>
      </c>
      <c r="B2400" s="31">
        <v>0.10052944212033332</v>
      </c>
      <c r="C2400" s="1"/>
      <c r="D2400" s="1"/>
      <c r="E2400" s="1"/>
      <c r="F2400" s="1"/>
      <c r="G2400" s="1"/>
      <c r="H2400" s="1"/>
      <c r="I2400" s="1"/>
      <c r="J2400" s="1"/>
      <c r="K2400" s="1"/>
      <c r="L2400" s="1"/>
      <c r="M2400" s="1"/>
    </row>
    <row r="2401" spans="1:13" x14ac:dyDescent="0.2">
      <c r="A2401" s="30">
        <v>-0.99303750646173683</v>
      </c>
      <c r="B2401" s="31">
        <v>0.89130946987579507</v>
      </c>
      <c r="C2401" s="1"/>
      <c r="D2401" s="1"/>
      <c r="E2401" s="1"/>
      <c r="F2401" s="1"/>
      <c r="G2401" s="1"/>
      <c r="H2401" s="1"/>
      <c r="I2401" s="1"/>
      <c r="J2401" s="1"/>
      <c r="K2401" s="1"/>
      <c r="L2401" s="1"/>
      <c r="M2401" s="1"/>
    </row>
    <row r="2402" spans="1:13" x14ac:dyDescent="0.2">
      <c r="A2402" s="30">
        <v>2.5714184066144408</v>
      </c>
      <c r="B2402" s="31">
        <v>2.0553569714872246</v>
      </c>
      <c r="C2402" s="1"/>
      <c r="D2402" s="1"/>
      <c r="E2402" s="1"/>
      <c r="F2402" s="1"/>
      <c r="G2402" s="1"/>
      <c r="H2402" s="1"/>
      <c r="I2402" s="1"/>
      <c r="J2402" s="1"/>
      <c r="K2402" s="1"/>
      <c r="L2402" s="1"/>
      <c r="M2402" s="1"/>
    </row>
    <row r="2403" spans="1:13" x14ac:dyDescent="0.2">
      <c r="A2403" s="30">
        <v>-0.47238986509985925</v>
      </c>
      <c r="B2403" s="31">
        <v>1.1965897308965396</v>
      </c>
      <c r="C2403" s="1"/>
      <c r="D2403" s="1"/>
      <c r="E2403" s="1"/>
      <c r="F2403" s="1"/>
      <c r="G2403" s="1"/>
      <c r="H2403" s="1"/>
      <c r="I2403" s="1"/>
      <c r="J2403" s="1"/>
      <c r="K2403" s="1"/>
      <c r="L2403" s="1"/>
      <c r="M2403" s="1"/>
    </row>
    <row r="2404" spans="1:13" x14ac:dyDescent="0.2">
      <c r="A2404" s="30">
        <v>-2.3150506239501474</v>
      </c>
      <c r="B2404" s="31">
        <v>4.2939181140717793</v>
      </c>
      <c r="C2404" s="1"/>
      <c r="D2404" s="1"/>
      <c r="E2404" s="1"/>
      <c r="F2404" s="1"/>
      <c r="G2404" s="1"/>
      <c r="H2404" s="1"/>
      <c r="I2404" s="1"/>
      <c r="J2404" s="1"/>
      <c r="K2404" s="1"/>
      <c r="L2404" s="1"/>
      <c r="M2404" s="1"/>
    </row>
    <row r="2405" spans="1:13" x14ac:dyDescent="0.2">
      <c r="A2405" s="30">
        <v>0.65162276743106162</v>
      </c>
      <c r="B2405" s="31">
        <v>3.3998526785948617</v>
      </c>
      <c r="C2405" s="1"/>
      <c r="D2405" s="1"/>
      <c r="E2405" s="1"/>
      <c r="F2405" s="1"/>
      <c r="G2405" s="1"/>
      <c r="H2405" s="1"/>
      <c r="I2405" s="1"/>
      <c r="J2405" s="1"/>
      <c r="K2405" s="1"/>
      <c r="L2405" s="1"/>
      <c r="M2405" s="1"/>
    </row>
    <row r="2406" spans="1:13" x14ac:dyDescent="0.2">
      <c r="A2406" s="30">
        <v>8.4890950737198767E-2</v>
      </c>
      <c r="B2406" s="31">
        <v>2.296721325785593</v>
      </c>
      <c r="C2406" s="1"/>
      <c r="D2406" s="1"/>
      <c r="E2406" s="1"/>
      <c r="F2406" s="1"/>
      <c r="G2406" s="1"/>
      <c r="H2406" s="1"/>
      <c r="I2406" s="1"/>
      <c r="J2406" s="1"/>
      <c r="K2406" s="1"/>
      <c r="L2406" s="1"/>
      <c r="M2406" s="1"/>
    </row>
    <row r="2407" spans="1:13" x14ac:dyDescent="0.2">
      <c r="A2407" s="30">
        <v>3.6249075397530501</v>
      </c>
      <c r="B2407" s="31">
        <v>2.2961461670540873</v>
      </c>
      <c r="C2407" s="1"/>
      <c r="D2407" s="1"/>
      <c r="E2407" s="1"/>
      <c r="F2407" s="1"/>
      <c r="G2407" s="1"/>
      <c r="H2407" s="1"/>
      <c r="I2407" s="1"/>
      <c r="J2407" s="1"/>
      <c r="K2407" s="1"/>
      <c r="L2407" s="1"/>
      <c r="M2407" s="1"/>
    </row>
    <row r="2408" spans="1:13" x14ac:dyDescent="0.2">
      <c r="A2408" s="30">
        <v>3.0323538577963243</v>
      </c>
      <c r="B2408" s="31">
        <v>0.52051280923206311</v>
      </c>
      <c r="C2408" s="1"/>
      <c r="D2408" s="1"/>
      <c r="E2408" s="1"/>
      <c r="F2408" s="1"/>
      <c r="G2408" s="1"/>
      <c r="H2408" s="1"/>
      <c r="I2408" s="1"/>
      <c r="J2408" s="1"/>
      <c r="K2408" s="1"/>
      <c r="L2408" s="1"/>
      <c r="M2408" s="1"/>
    </row>
    <row r="2409" spans="1:13" x14ac:dyDescent="0.2">
      <c r="A2409" s="30">
        <v>3.1237885145098012</v>
      </c>
      <c r="B2409" s="31">
        <v>1.2815481512576281</v>
      </c>
      <c r="C2409" s="1"/>
      <c r="D2409" s="1"/>
      <c r="E2409" s="1"/>
      <c r="F2409" s="1"/>
      <c r="G2409" s="1"/>
      <c r="H2409" s="1"/>
      <c r="I2409" s="1"/>
      <c r="J2409" s="1"/>
      <c r="K2409" s="1"/>
      <c r="L2409" s="1"/>
      <c r="M2409" s="1"/>
    </row>
    <row r="2410" spans="1:13" x14ac:dyDescent="0.2">
      <c r="A2410" s="30">
        <v>2.1459274109239246</v>
      </c>
      <c r="B2410" s="31">
        <v>1.1550308104308096</v>
      </c>
      <c r="C2410" s="1"/>
      <c r="D2410" s="1"/>
      <c r="E2410" s="1"/>
      <c r="F2410" s="1"/>
      <c r="G2410" s="1"/>
      <c r="H2410" s="1"/>
      <c r="I2410" s="1"/>
      <c r="J2410" s="1"/>
      <c r="K2410" s="1"/>
      <c r="L2410" s="1"/>
      <c r="M2410" s="1"/>
    </row>
    <row r="2411" spans="1:13" x14ac:dyDescent="0.2">
      <c r="A2411" s="30">
        <v>0.42163220474357777</v>
      </c>
      <c r="B2411" s="31">
        <v>0.57992389134623679</v>
      </c>
      <c r="C2411" s="1"/>
      <c r="D2411" s="1"/>
      <c r="E2411" s="1"/>
      <c r="F2411" s="1"/>
      <c r="G2411" s="1"/>
      <c r="H2411" s="1"/>
      <c r="I2411" s="1"/>
      <c r="J2411" s="1"/>
      <c r="K2411" s="1"/>
      <c r="L2411" s="1"/>
      <c r="M2411" s="1"/>
    </row>
    <row r="2412" spans="1:13" x14ac:dyDescent="0.2">
      <c r="A2412" s="30">
        <v>2.5249552241696254</v>
      </c>
      <c r="B2412" s="31">
        <v>8.8232074492287427E-2</v>
      </c>
      <c r="C2412" s="1"/>
      <c r="D2412" s="1"/>
      <c r="E2412" s="1"/>
      <c r="F2412" s="1"/>
      <c r="G2412" s="1"/>
      <c r="H2412" s="1"/>
      <c r="I2412" s="1"/>
      <c r="J2412" s="1"/>
      <c r="K2412" s="1"/>
      <c r="L2412" s="1"/>
      <c r="M2412" s="1"/>
    </row>
    <row r="2413" spans="1:13" x14ac:dyDescent="0.2">
      <c r="A2413" s="30">
        <v>1.9812781594671536</v>
      </c>
      <c r="B2413" s="31">
        <v>1.6203557762446028</v>
      </c>
      <c r="C2413" s="1"/>
      <c r="D2413" s="1"/>
      <c r="E2413" s="1"/>
      <c r="F2413" s="1"/>
      <c r="G2413" s="1"/>
      <c r="H2413" s="1"/>
      <c r="I2413" s="1"/>
      <c r="J2413" s="1"/>
      <c r="K2413" s="1"/>
      <c r="L2413" s="1"/>
      <c r="M2413" s="1"/>
    </row>
    <row r="2414" spans="1:13" x14ac:dyDescent="0.2">
      <c r="A2414" s="30">
        <v>2.5878642417737767</v>
      </c>
      <c r="B2414" s="31">
        <v>1.7138570901885655</v>
      </c>
      <c r="C2414" s="1"/>
      <c r="D2414" s="1"/>
      <c r="E2414" s="1"/>
      <c r="F2414" s="1"/>
      <c r="G2414" s="1"/>
      <c r="H2414" s="1"/>
      <c r="I2414" s="1"/>
      <c r="J2414" s="1"/>
      <c r="K2414" s="1"/>
      <c r="L2414" s="1"/>
      <c r="M2414" s="1"/>
    </row>
    <row r="2415" spans="1:13" x14ac:dyDescent="0.2">
      <c r="A2415" s="30">
        <v>3.005258686776298</v>
      </c>
      <c r="B2415" s="31">
        <v>-0.27593634789917121</v>
      </c>
      <c r="C2415" s="1"/>
      <c r="D2415" s="1"/>
      <c r="E2415" s="1"/>
      <c r="F2415" s="1"/>
      <c r="G2415" s="1"/>
      <c r="H2415" s="1"/>
      <c r="I2415" s="1"/>
      <c r="J2415" s="1"/>
      <c r="K2415" s="1"/>
      <c r="L2415" s="1"/>
      <c r="M2415" s="1"/>
    </row>
    <row r="2416" spans="1:13" x14ac:dyDescent="0.2">
      <c r="A2416" s="30">
        <v>-4.622435401880598E-2</v>
      </c>
      <c r="B2416" s="31">
        <v>0.29570434537869306</v>
      </c>
      <c r="C2416" s="1"/>
      <c r="D2416" s="1"/>
      <c r="E2416" s="1"/>
      <c r="F2416" s="1"/>
      <c r="G2416" s="1"/>
      <c r="H2416" s="1"/>
      <c r="I2416" s="1"/>
      <c r="J2416" s="1"/>
      <c r="K2416" s="1"/>
      <c r="L2416" s="1"/>
      <c r="M2416" s="1"/>
    </row>
    <row r="2417" spans="1:13" x14ac:dyDescent="0.2">
      <c r="A2417" s="30">
        <v>2.1023016984595708</v>
      </c>
      <c r="B2417" s="31">
        <v>0.81075659558738244</v>
      </c>
      <c r="C2417" s="1"/>
      <c r="D2417" s="1"/>
      <c r="E2417" s="1"/>
      <c r="F2417" s="1"/>
      <c r="G2417" s="1"/>
      <c r="H2417" s="1"/>
      <c r="I2417" s="1"/>
      <c r="J2417" s="1"/>
      <c r="K2417" s="1"/>
      <c r="L2417" s="1"/>
      <c r="M2417" s="1"/>
    </row>
    <row r="2418" spans="1:13" x14ac:dyDescent="0.2">
      <c r="A2418" s="30">
        <v>2.8254076482424666</v>
      </c>
      <c r="B2418" s="31">
        <v>-0.44953316477972294</v>
      </c>
      <c r="C2418" s="1"/>
      <c r="D2418" s="1"/>
      <c r="E2418" s="1"/>
      <c r="F2418" s="1"/>
      <c r="G2418" s="1"/>
      <c r="H2418" s="1"/>
      <c r="I2418" s="1"/>
      <c r="J2418" s="1"/>
      <c r="K2418" s="1"/>
      <c r="L2418" s="1"/>
      <c r="M2418" s="1"/>
    </row>
    <row r="2419" spans="1:13" x14ac:dyDescent="0.2">
      <c r="A2419" s="30">
        <v>-0.21420299800659881</v>
      </c>
      <c r="B2419" s="31">
        <v>-0.1473867514702929</v>
      </c>
      <c r="C2419" s="1"/>
      <c r="D2419" s="1"/>
      <c r="E2419" s="1"/>
      <c r="F2419" s="1"/>
      <c r="G2419" s="1"/>
      <c r="H2419" s="1"/>
      <c r="I2419" s="1"/>
      <c r="J2419" s="1"/>
      <c r="K2419" s="1"/>
      <c r="L2419" s="1"/>
      <c r="M2419" s="1"/>
    </row>
    <row r="2420" spans="1:13" x14ac:dyDescent="0.2">
      <c r="A2420" s="30">
        <v>2.5670715329838574</v>
      </c>
      <c r="B2420" s="31">
        <v>1.0771288426768051</v>
      </c>
      <c r="C2420" s="1"/>
      <c r="D2420" s="1"/>
      <c r="E2420" s="1"/>
      <c r="F2420" s="1"/>
      <c r="G2420" s="1"/>
      <c r="H2420" s="1"/>
      <c r="I2420" s="1"/>
      <c r="J2420" s="1"/>
      <c r="K2420" s="1"/>
      <c r="L2420" s="1"/>
      <c r="M2420" s="1"/>
    </row>
    <row r="2421" spans="1:13" x14ac:dyDescent="0.2">
      <c r="A2421" s="30">
        <v>2.7078100734913528</v>
      </c>
      <c r="B2421" s="31">
        <v>-2.0576716777774697</v>
      </c>
      <c r="C2421" s="1"/>
      <c r="D2421" s="1"/>
      <c r="E2421" s="1"/>
      <c r="F2421" s="1"/>
      <c r="G2421" s="1"/>
      <c r="H2421" s="1"/>
      <c r="I2421" s="1"/>
      <c r="J2421" s="1"/>
      <c r="K2421" s="1"/>
      <c r="L2421" s="1"/>
      <c r="M2421" s="1"/>
    </row>
    <row r="2422" spans="1:13" x14ac:dyDescent="0.2">
      <c r="A2422" s="30">
        <v>0.23408930313717313</v>
      </c>
      <c r="B2422" s="31">
        <v>0.86582386514159881</v>
      </c>
      <c r="C2422" s="1"/>
      <c r="D2422" s="1"/>
      <c r="E2422" s="1"/>
      <c r="F2422" s="1"/>
      <c r="G2422" s="1"/>
      <c r="H2422" s="1"/>
      <c r="I2422" s="1"/>
      <c r="J2422" s="1"/>
      <c r="K2422" s="1"/>
      <c r="L2422" s="1"/>
      <c r="M2422" s="1"/>
    </row>
    <row r="2423" spans="1:13" x14ac:dyDescent="0.2">
      <c r="A2423" s="30">
        <v>2.1940919570268473</v>
      </c>
      <c r="B2423" s="31">
        <v>1.8787017858211916</v>
      </c>
      <c r="C2423" s="1"/>
      <c r="D2423" s="1"/>
      <c r="E2423" s="1"/>
      <c r="F2423" s="1"/>
      <c r="G2423" s="1"/>
      <c r="H2423" s="1"/>
      <c r="I2423" s="1"/>
      <c r="J2423" s="1"/>
      <c r="K2423" s="1"/>
      <c r="L2423" s="1"/>
      <c r="M2423" s="1"/>
    </row>
    <row r="2424" spans="1:13" x14ac:dyDescent="0.2">
      <c r="A2424" s="30">
        <v>1.0911194194304683</v>
      </c>
      <c r="B2424" s="31">
        <v>3.7335798059115466</v>
      </c>
      <c r="C2424" s="1"/>
      <c r="D2424" s="1"/>
      <c r="E2424" s="1"/>
      <c r="F2424" s="1"/>
      <c r="G2424" s="1"/>
      <c r="H2424" s="1"/>
      <c r="I2424" s="1"/>
      <c r="J2424" s="1"/>
      <c r="K2424" s="1"/>
      <c r="L2424" s="1"/>
      <c r="M2424" s="1"/>
    </row>
    <row r="2425" spans="1:13" x14ac:dyDescent="0.2">
      <c r="A2425" s="30">
        <v>0.6347221605202259</v>
      </c>
      <c r="B2425" s="31">
        <v>9.4544862897831483E-2</v>
      </c>
      <c r="C2425" s="1"/>
      <c r="D2425" s="1"/>
      <c r="E2425" s="1"/>
      <c r="F2425" s="1"/>
      <c r="G2425" s="1"/>
      <c r="H2425" s="1"/>
      <c r="I2425" s="1"/>
      <c r="J2425" s="1"/>
      <c r="K2425" s="1"/>
      <c r="L2425" s="1"/>
      <c r="M2425" s="1"/>
    </row>
    <row r="2426" spans="1:13" x14ac:dyDescent="0.2">
      <c r="A2426" s="30">
        <v>1.4742259575933563</v>
      </c>
      <c r="B2426" s="31">
        <v>0.61607352220220191</v>
      </c>
      <c r="C2426" s="1"/>
      <c r="D2426" s="1"/>
      <c r="E2426" s="1"/>
      <c r="F2426" s="1"/>
      <c r="G2426" s="1"/>
      <c r="H2426" s="1"/>
      <c r="I2426" s="1"/>
      <c r="J2426" s="1"/>
      <c r="K2426" s="1"/>
      <c r="L2426" s="1"/>
      <c r="M2426" s="1"/>
    </row>
    <row r="2427" spans="1:13" x14ac:dyDescent="0.2">
      <c r="A2427" s="30">
        <v>2.9979837698220022</v>
      </c>
      <c r="B2427" s="31">
        <v>0.32307897355528403</v>
      </c>
      <c r="C2427" s="1"/>
      <c r="D2427" s="1"/>
      <c r="E2427" s="1"/>
      <c r="F2427" s="1"/>
      <c r="G2427" s="1"/>
      <c r="H2427" s="1"/>
      <c r="I2427" s="1"/>
      <c r="J2427" s="1"/>
      <c r="K2427" s="1"/>
      <c r="L2427" s="1"/>
      <c r="M2427" s="1"/>
    </row>
    <row r="2428" spans="1:13" x14ac:dyDescent="0.2">
      <c r="A2428" s="30">
        <v>2.7423646610138488</v>
      </c>
      <c r="B2428" s="31">
        <v>-0.60601913514232275</v>
      </c>
      <c r="C2428" s="1"/>
      <c r="D2428" s="1"/>
      <c r="E2428" s="1"/>
      <c r="F2428" s="1"/>
      <c r="G2428" s="1"/>
      <c r="H2428" s="1"/>
      <c r="I2428" s="1"/>
      <c r="J2428" s="1"/>
      <c r="K2428" s="1"/>
      <c r="L2428" s="1"/>
      <c r="M2428" s="1"/>
    </row>
    <row r="2429" spans="1:13" x14ac:dyDescent="0.2">
      <c r="A2429" s="30">
        <v>3.5914781672627876</v>
      </c>
      <c r="B2429" s="31">
        <v>-8.773850334871991E-2</v>
      </c>
      <c r="C2429" s="1"/>
      <c r="D2429" s="1"/>
      <c r="E2429" s="1"/>
      <c r="F2429" s="1"/>
      <c r="G2429" s="1"/>
      <c r="H2429" s="1"/>
      <c r="I2429" s="1"/>
      <c r="J2429" s="1"/>
      <c r="K2429" s="1"/>
      <c r="L2429" s="1"/>
      <c r="M2429" s="1"/>
    </row>
    <row r="2430" spans="1:13" x14ac:dyDescent="0.2">
      <c r="A2430" s="30">
        <v>-6.2978123262034114E-3</v>
      </c>
      <c r="B2430" s="31">
        <v>1.2550927615660858</v>
      </c>
      <c r="C2430" s="1"/>
      <c r="D2430" s="1"/>
      <c r="E2430" s="1"/>
      <c r="F2430" s="1"/>
      <c r="G2430" s="1"/>
      <c r="H2430" s="1"/>
      <c r="I2430" s="1"/>
      <c r="J2430" s="1"/>
      <c r="K2430" s="1"/>
      <c r="L2430" s="1"/>
      <c r="M2430" s="1"/>
    </row>
    <row r="2431" spans="1:13" x14ac:dyDescent="0.2">
      <c r="A2431" s="30">
        <v>-1.4230064454550773</v>
      </c>
      <c r="B2431" s="31">
        <v>1.3750278206233093</v>
      </c>
      <c r="C2431" s="1"/>
      <c r="D2431" s="1"/>
      <c r="E2431" s="1"/>
      <c r="F2431" s="1"/>
      <c r="G2431" s="1"/>
      <c r="H2431" s="1"/>
      <c r="I2431" s="1"/>
      <c r="J2431" s="1"/>
      <c r="K2431" s="1"/>
      <c r="L2431" s="1"/>
      <c r="M2431" s="1"/>
    </row>
    <row r="2432" spans="1:13" x14ac:dyDescent="0.2">
      <c r="A2432" s="30">
        <v>0.78172149099488075</v>
      </c>
      <c r="B2432" s="31">
        <v>4.8359537491589002</v>
      </c>
      <c r="C2432" s="1"/>
      <c r="D2432" s="1"/>
      <c r="E2432" s="1"/>
      <c r="F2432" s="1"/>
      <c r="G2432" s="1"/>
      <c r="H2432" s="1"/>
      <c r="I2432" s="1"/>
      <c r="J2432" s="1"/>
      <c r="K2432" s="1"/>
      <c r="L2432" s="1"/>
      <c r="M2432" s="1"/>
    </row>
    <row r="2433" spans="1:13" x14ac:dyDescent="0.2">
      <c r="A2433" s="30">
        <v>1.150527269297748</v>
      </c>
      <c r="B2433" s="31">
        <v>-3.7568423241758122</v>
      </c>
      <c r="C2433" s="1"/>
      <c r="D2433" s="1"/>
      <c r="E2433" s="1"/>
      <c r="F2433" s="1"/>
      <c r="G2433" s="1"/>
      <c r="H2433" s="1"/>
      <c r="I2433" s="1"/>
      <c r="J2433" s="1"/>
      <c r="K2433" s="1"/>
      <c r="L2433" s="1"/>
      <c r="M2433" s="1"/>
    </row>
    <row r="2434" spans="1:13" x14ac:dyDescent="0.2">
      <c r="A2434" s="30">
        <v>2.2750379283657747</v>
      </c>
      <c r="B2434" s="31">
        <v>2.6754804307828328</v>
      </c>
      <c r="C2434" s="1"/>
      <c r="D2434" s="1"/>
      <c r="E2434" s="1"/>
      <c r="F2434" s="1"/>
      <c r="G2434" s="1"/>
      <c r="H2434" s="1"/>
      <c r="I2434" s="1"/>
      <c r="J2434" s="1"/>
      <c r="K2434" s="1"/>
      <c r="L2434" s="1"/>
      <c r="M2434" s="1"/>
    </row>
    <row r="2435" spans="1:13" x14ac:dyDescent="0.2">
      <c r="A2435" s="30">
        <v>-0.25504732650390893</v>
      </c>
      <c r="B2435" s="31">
        <v>2.330075922170773</v>
      </c>
      <c r="C2435" s="1"/>
      <c r="D2435" s="1"/>
      <c r="E2435" s="1"/>
      <c r="F2435" s="1"/>
      <c r="G2435" s="1"/>
      <c r="H2435" s="1"/>
      <c r="I2435" s="1"/>
      <c r="J2435" s="1"/>
      <c r="K2435" s="1"/>
      <c r="L2435" s="1"/>
      <c r="M2435" s="1"/>
    </row>
    <row r="2436" spans="1:13" x14ac:dyDescent="0.2">
      <c r="A2436" s="30">
        <v>2.3248351359302615</v>
      </c>
      <c r="B2436" s="31">
        <v>0.77756809445181541</v>
      </c>
      <c r="C2436" s="1"/>
      <c r="D2436" s="1"/>
      <c r="E2436" s="1"/>
      <c r="F2436" s="1"/>
      <c r="G2436" s="1"/>
      <c r="H2436" s="1"/>
      <c r="I2436" s="1"/>
      <c r="J2436" s="1"/>
      <c r="K2436" s="1"/>
      <c r="L2436" s="1"/>
      <c r="M2436" s="1"/>
    </row>
    <row r="2437" spans="1:13" x14ac:dyDescent="0.2">
      <c r="A2437" s="30">
        <v>3.187892609575389</v>
      </c>
      <c r="B2437" s="31">
        <v>-0.72172891052820365</v>
      </c>
      <c r="C2437" s="1"/>
      <c r="D2437" s="1"/>
      <c r="E2437" s="1"/>
      <c r="F2437" s="1"/>
      <c r="G2437" s="1"/>
      <c r="H2437" s="1"/>
      <c r="I2437" s="1"/>
      <c r="J2437" s="1"/>
      <c r="K2437" s="1"/>
      <c r="L2437" s="1"/>
      <c r="M2437" s="1"/>
    </row>
    <row r="2438" spans="1:13" x14ac:dyDescent="0.2">
      <c r="A2438" s="30">
        <v>2.1432653408773579</v>
      </c>
      <c r="B2438" s="31">
        <v>1.5141857625481081</v>
      </c>
      <c r="C2438" s="1"/>
      <c r="D2438" s="1"/>
      <c r="E2438" s="1"/>
      <c r="F2438" s="1"/>
      <c r="G2438" s="1"/>
      <c r="H2438" s="1"/>
      <c r="I2438" s="1"/>
      <c r="J2438" s="1"/>
      <c r="K2438" s="1"/>
      <c r="L2438" s="1"/>
      <c r="M2438" s="1"/>
    </row>
    <row r="2439" spans="1:13" x14ac:dyDescent="0.2">
      <c r="A2439" s="30">
        <v>0.53346193390347751</v>
      </c>
      <c r="B2439" s="31">
        <v>1.784089379602404</v>
      </c>
      <c r="C2439" s="1"/>
      <c r="D2439" s="1"/>
      <c r="E2439" s="1"/>
      <c r="F2439" s="1"/>
      <c r="G2439" s="1"/>
      <c r="H2439" s="1"/>
      <c r="I2439" s="1"/>
      <c r="J2439" s="1"/>
      <c r="K2439" s="1"/>
      <c r="L2439" s="1"/>
      <c r="M2439" s="1"/>
    </row>
    <row r="2440" spans="1:13" x14ac:dyDescent="0.2">
      <c r="A2440" s="30">
        <v>2.2376741337718919</v>
      </c>
      <c r="B2440" s="31">
        <v>1.6584035745317247</v>
      </c>
      <c r="C2440" s="1"/>
      <c r="D2440" s="1"/>
      <c r="E2440" s="1"/>
      <c r="F2440" s="1"/>
      <c r="G2440" s="1"/>
      <c r="H2440" s="1"/>
      <c r="I2440" s="1"/>
      <c r="J2440" s="1"/>
      <c r="K2440" s="1"/>
      <c r="L2440" s="1"/>
      <c r="M2440" s="1"/>
    </row>
    <row r="2441" spans="1:13" x14ac:dyDescent="0.2">
      <c r="A2441" s="30">
        <v>1.921525694822197</v>
      </c>
      <c r="B2441" s="31">
        <v>-0.42876509802382601</v>
      </c>
      <c r="C2441" s="1"/>
      <c r="D2441" s="1"/>
      <c r="E2441" s="1"/>
      <c r="F2441" s="1"/>
      <c r="G2441" s="1"/>
      <c r="H2441" s="1"/>
      <c r="I2441" s="1"/>
      <c r="J2441" s="1"/>
      <c r="K2441" s="1"/>
      <c r="L2441" s="1"/>
      <c r="M2441" s="1"/>
    </row>
    <row r="2442" spans="1:13" x14ac:dyDescent="0.2">
      <c r="A2442" s="30">
        <v>5.2495841508704331</v>
      </c>
      <c r="B2442" s="31">
        <v>3.020955852819792</v>
      </c>
      <c r="C2442" s="1"/>
      <c r="D2442" s="1"/>
      <c r="E2442" s="1"/>
      <c r="F2442" s="1"/>
      <c r="G2442" s="1"/>
      <c r="H2442" s="1"/>
      <c r="I2442" s="1"/>
      <c r="J2442" s="1"/>
      <c r="K2442" s="1"/>
      <c r="L2442" s="1"/>
      <c r="M2442" s="1"/>
    </row>
    <row r="2443" spans="1:13" x14ac:dyDescent="0.2">
      <c r="A2443" s="30">
        <v>-1.428593359630201</v>
      </c>
      <c r="B2443" s="31">
        <v>1.8098763075538351</v>
      </c>
      <c r="C2443" s="1"/>
      <c r="D2443" s="1"/>
      <c r="E2443" s="1"/>
      <c r="F2443" s="1"/>
      <c r="G2443" s="1"/>
      <c r="H2443" s="1"/>
      <c r="I2443" s="1"/>
      <c r="J2443" s="1"/>
      <c r="K2443" s="1"/>
      <c r="L2443" s="1"/>
      <c r="M2443" s="1"/>
    </row>
    <row r="2444" spans="1:13" x14ac:dyDescent="0.2">
      <c r="A2444" s="30">
        <v>2.7413318811558862</v>
      </c>
      <c r="B2444" s="31">
        <v>2.9587879835483077</v>
      </c>
      <c r="C2444" s="1"/>
      <c r="D2444" s="1"/>
      <c r="E2444" s="1"/>
      <c r="F2444" s="1"/>
      <c r="G2444" s="1"/>
      <c r="H2444" s="1"/>
      <c r="I2444" s="1"/>
      <c r="J2444" s="1"/>
      <c r="K2444" s="1"/>
      <c r="L2444" s="1"/>
      <c r="M2444" s="1"/>
    </row>
    <row r="2445" spans="1:13" x14ac:dyDescent="0.2">
      <c r="A2445" s="30">
        <v>2.3291210708469849</v>
      </c>
      <c r="B2445" s="31">
        <v>0.46491683592248534</v>
      </c>
      <c r="C2445" s="1"/>
      <c r="D2445" s="1"/>
      <c r="E2445" s="1"/>
      <c r="F2445" s="1"/>
      <c r="G2445" s="1"/>
      <c r="H2445" s="1"/>
      <c r="I2445" s="1"/>
      <c r="J2445" s="1"/>
      <c r="K2445" s="1"/>
      <c r="L2445" s="1"/>
      <c r="M2445" s="1"/>
    </row>
    <row r="2446" spans="1:13" x14ac:dyDescent="0.2">
      <c r="A2446" s="30">
        <v>-0.23584646625776751</v>
      </c>
      <c r="B2446" s="31">
        <v>1.2766077406295693</v>
      </c>
      <c r="C2446" s="1"/>
      <c r="D2446" s="1"/>
      <c r="E2446" s="1"/>
      <c r="F2446" s="1"/>
      <c r="G2446" s="1"/>
      <c r="H2446" s="1"/>
      <c r="I2446" s="1"/>
      <c r="J2446" s="1"/>
      <c r="K2446" s="1"/>
      <c r="L2446" s="1"/>
      <c r="M2446" s="1"/>
    </row>
    <row r="2447" spans="1:13" x14ac:dyDescent="0.2">
      <c r="A2447" s="30">
        <v>3.3783570266726626E-2</v>
      </c>
      <c r="B2447" s="31">
        <v>0.67917129448117097</v>
      </c>
      <c r="C2447" s="1"/>
      <c r="D2447" s="1"/>
      <c r="E2447" s="1"/>
      <c r="F2447" s="1"/>
      <c r="G2447" s="1"/>
      <c r="H2447" s="1"/>
      <c r="I2447" s="1"/>
      <c r="J2447" s="1"/>
      <c r="K2447" s="1"/>
      <c r="L2447" s="1"/>
      <c r="M2447" s="1"/>
    </row>
    <row r="2448" spans="1:13" x14ac:dyDescent="0.2">
      <c r="A2448" s="30">
        <v>0.94609761183738705</v>
      </c>
      <c r="B2448" s="31">
        <v>1.4133386982432654</v>
      </c>
      <c r="C2448" s="1"/>
      <c r="D2448" s="1"/>
      <c r="E2448" s="1"/>
      <c r="F2448" s="1"/>
      <c r="G2448" s="1"/>
      <c r="H2448" s="1"/>
      <c r="I2448" s="1"/>
      <c r="J2448" s="1"/>
      <c r="K2448" s="1"/>
      <c r="L2448" s="1"/>
      <c r="M2448" s="1"/>
    </row>
    <row r="2449" spans="1:13" x14ac:dyDescent="0.2">
      <c r="A2449" s="30">
        <v>1.2084741250056725</v>
      </c>
      <c r="B2449" s="31">
        <v>0.57635335773427565</v>
      </c>
      <c r="C2449" s="1"/>
      <c r="D2449" s="1"/>
      <c r="E2449" s="1"/>
      <c r="F2449" s="1"/>
      <c r="G2449" s="1"/>
      <c r="H2449" s="1"/>
      <c r="I2449" s="1"/>
      <c r="J2449" s="1"/>
      <c r="K2449" s="1"/>
      <c r="L2449" s="1"/>
      <c r="M2449" s="1"/>
    </row>
    <row r="2450" spans="1:13" x14ac:dyDescent="0.2">
      <c r="A2450" s="30">
        <v>0.77473288565957721</v>
      </c>
      <c r="B2450" s="31">
        <v>1.9638588625982778E-2</v>
      </c>
      <c r="C2450" s="1"/>
      <c r="D2450" s="1"/>
      <c r="E2450" s="1"/>
      <c r="F2450" s="1"/>
      <c r="G2450" s="1"/>
      <c r="H2450" s="1"/>
      <c r="I2450" s="1"/>
      <c r="J2450" s="1"/>
      <c r="K2450" s="1"/>
      <c r="L2450" s="1"/>
      <c r="M2450" s="1"/>
    </row>
    <row r="2451" spans="1:13" x14ac:dyDescent="0.2">
      <c r="A2451" s="30">
        <v>0.53486490845840406</v>
      </c>
      <c r="B2451" s="31">
        <v>0.1732267853908096</v>
      </c>
      <c r="C2451" s="1"/>
      <c r="D2451" s="1"/>
      <c r="E2451" s="1"/>
      <c r="F2451" s="1"/>
      <c r="G2451" s="1"/>
      <c r="H2451" s="1"/>
      <c r="I2451" s="1"/>
      <c r="J2451" s="1"/>
      <c r="K2451" s="1"/>
      <c r="L2451" s="1"/>
      <c r="M2451" s="1"/>
    </row>
    <row r="2452" spans="1:13" x14ac:dyDescent="0.2">
      <c r="A2452" s="30">
        <v>0.22400122479043183</v>
      </c>
      <c r="B2452" s="31">
        <v>0.46154509616546213</v>
      </c>
      <c r="C2452" s="1"/>
      <c r="D2452" s="1"/>
      <c r="E2452" s="1"/>
      <c r="F2452" s="1"/>
      <c r="G2452" s="1"/>
      <c r="H2452" s="1"/>
      <c r="I2452" s="1"/>
      <c r="J2452" s="1"/>
      <c r="K2452" s="1"/>
      <c r="L2452" s="1"/>
      <c r="M2452" s="1"/>
    </row>
    <row r="2453" spans="1:13" x14ac:dyDescent="0.2">
      <c r="A2453" s="30">
        <v>-3.530441393435475</v>
      </c>
      <c r="B2453" s="31">
        <v>0.10119575549043014</v>
      </c>
      <c r="C2453" s="1"/>
      <c r="D2453" s="1"/>
      <c r="E2453" s="1"/>
      <c r="F2453" s="1"/>
      <c r="G2453" s="1"/>
      <c r="H2453" s="1"/>
      <c r="I2453" s="1"/>
      <c r="J2453" s="1"/>
      <c r="K2453" s="1"/>
      <c r="L2453" s="1"/>
      <c r="M2453" s="1"/>
    </row>
    <row r="2454" spans="1:13" x14ac:dyDescent="0.2">
      <c r="A2454" s="30">
        <v>3.3193757713930419</v>
      </c>
      <c r="B2454" s="31">
        <v>0.91872376648329113</v>
      </c>
      <c r="C2454" s="1"/>
      <c r="D2454" s="1"/>
      <c r="E2454" s="1"/>
      <c r="F2454" s="1"/>
      <c r="G2454" s="1"/>
      <c r="H2454" s="1"/>
      <c r="I2454" s="1"/>
      <c r="J2454" s="1"/>
      <c r="K2454" s="1"/>
      <c r="L2454" s="1"/>
      <c r="M2454" s="1"/>
    </row>
    <row r="2455" spans="1:13" x14ac:dyDescent="0.2">
      <c r="A2455" s="30">
        <v>1.5718149413517106</v>
      </c>
      <c r="B2455" s="31">
        <v>2.2080035042977468</v>
      </c>
      <c r="C2455" s="1"/>
      <c r="D2455" s="1"/>
      <c r="E2455" s="1"/>
      <c r="F2455" s="1"/>
      <c r="G2455" s="1"/>
      <c r="H2455" s="1"/>
      <c r="I2455" s="1"/>
      <c r="J2455" s="1"/>
      <c r="K2455" s="1"/>
      <c r="L2455" s="1"/>
      <c r="M2455" s="1"/>
    </row>
    <row r="2456" spans="1:13" x14ac:dyDescent="0.2">
      <c r="A2456" s="30">
        <v>2.1536061044626988</v>
      </c>
      <c r="B2456" s="31">
        <v>5.8439013794783001E-2</v>
      </c>
      <c r="C2456" s="1"/>
      <c r="D2456" s="1"/>
      <c r="E2456" s="1"/>
      <c r="F2456" s="1"/>
      <c r="G2456" s="1"/>
      <c r="H2456" s="1"/>
      <c r="I2456" s="1"/>
      <c r="J2456" s="1"/>
      <c r="K2456" s="1"/>
      <c r="L2456" s="1"/>
      <c r="M2456" s="1"/>
    </row>
    <row r="2457" spans="1:13" x14ac:dyDescent="0.2">
      <c r="A2457" s="30">
        <v>-0.94334825800610966</v>
      </c>
      <c r="B2457" s="31">
        <v>1.4777791298758527</v>
      </c>
      <c r="C2457" s="1"/>
      <c r="D2457" s="1"/>
      <c r="E2457" s="1"/>
      <c r="F2457" s="1"/>
      <c r="G2457" s="1"/>
      <c r="H2457" s="1"/>
      <c r="I2457" s="1"/>
      <c r="J2457" s="1"/>
      <c r="K2457" s="1"/>
      <c r="L2457" s="1"/>
      <c r="M2457" s="1"/>
    </row>
    <row r="2458" spans="1:13" x14ac:dyDescent="0.2">
      <c r="A2458" s="30">
        <v>-1.0228048024329714</v>
      </c>
      <c r="B2458" s="31">
        <v>-0.64760211391782341</v>
      </c>
      <c r="C2458" s="1"/>
      <c r="D2458" s="1"/>
      <c r="E2458" s="1"/>
      <c r="F2458" s="1"/>
      <c r="G2458" s="1"/>
      <c r="H2458" s="1"/>
      <c r="I2458" s="1"/>
      <c r="J2458" s="1"/>
      <c r="K2458" s="1"/>
      <c r="L2458" s="1"/>
      <c r="M2458" s="1"/>
    </row>
    <row r="2459" spans="1:13" x14ac:dyDescent="0.2">
      <c r="A2459" s="30">
        <v>3.5031789991633473</v>
      </c>
      <c r="B2459" s="31">
        <v>8.2057278956902624E-2</v>
      </c>
      <c r="C2459" s="1"/>
      <c r="D2459" s="1"/>
      <c r="E2459" s="1"/>
      <c r="F2459" s="1"/>
      <c r="G2459" s="1"/>
      <c r="H2459" s="1"/>
      <c r="I2459" s="1"/>
      <c r="J2459" s="1"/>
      <c r="K2459" s="1"/>
      <c r="L2459" s="1"/>
      <c r="M2459" s="1"/>
    </row>
    <row r="2460" spans="1:13" x14ac:dyDescent="0.2">
      <c r="A2460" s="30">
        <v>-2.1693421512029474</v>
      </c>
      <c r="B2460" s="31">
        <v>0.79929367207640922</v>
      </c>
      <c r="C2460" s="1"/>
      <c r="D2460" s="1"/>
      <c r="E2460" s="1"/>
      <c r="F2460" s="1"/>
      <c r="G2460" s="1"/>
      <c r="H2460" s="1"/>
      <c r="I2460" s="1"/>
      <c r="J2460" s="1"/>
      <c r="K2460" s="1"/>
      <c r="L2460" s="1"/>
      <c r="M2460" s="1"/>
    </row>
    <row r="2461" spans="1:13" x14ac:dyDescent="0.2">
      <c r="A2461" s="30">
        <v>0.77433755962104978</v>
      </c>
      <c r="B2461" s="31">
        <v>3.8545317080189969</v>
      </c>
      <c r="C2461" s="1"/>
      <c r="D2461" s="1"/>
      <c r="E2461" s="1"/>
      <c r="F2461" s="1"/>
      <c r="G2461" s="1"/>
      <c r="H2461" s="1"/>
      <c r="I2461" s="1"/>
      <c r="J2461" s="1"/>
      <c r="K2461" s="1"/>
      <c r="L2461" s="1"/>
      <c r="M2461" s="1"/>
    </row>
    <row r="2462" spans="1:13" x14ac:dyDescent="0.2">
      <c r="A2462" s="30">
        <v>0.74509588048128494</v>
      </c>
      <c r="B2462" s="31">
        <v>4.0041675623634232</v>
      </c>
      <c r="C2462" s="1"/>
      <c r="D2462" s="1"/>
      <c r="E2462" s="1"/>
      <c r="F2462" s="1"/>
      <c r="G2462" s="1"/>
      <c r="H2462" s="1"/>
      <c r="I2462" s="1"/>
      <c r="J2462" s="1"/>
      <c r="K2462" s="1"/>
      <c r="L2462" s="1"/>
      <c r="M2462" s="1"/>
    </row>
    <row r="2463" spans="1:13" x14ac:dyDescent="0.2">
      <c r="A2463" s="30">
        <v>1.2139523593762021</v>
      </c>
      <c r="B2463" s="31">
        <v>0.65791359430555874</v>
      </c>
      <c r="C2463" s="1"/>
      <c r="D2463" s="1"/>
      <c r="E2463" s="1"/>
      <c r="F2463" s="1"/>
      <c r="G2463" s="1"/>
      <c r="H2463" s="1"/>
      <c r="I2463" s="1"/>
      <c r="J2463" s="1"/>
      <c r="K2463" s="1"/>
      <c r="L2463" s="1"/>
      <c r="M2463" s="1"/>
    </row>
    <row r="2464" spans="1:13" x14ac:dyDescent="0.2">
      <c r="A2464" s="30">
        <v>0.36719902515631597</v>
      </c>
      <c r="B2464" s="31">
        <v>0.96534185856071075</v>
      </c>
      <c r="C2464" s="1"/>
      <c r="D2464" s="1"/>
      <c r="E2464" s="1"/>
      <c r="F2464" s="1"/>
      <c r="G2464" s="1"/>
      <c r="H2464" s="1"/>
      <c r="I2464" s="1"/>
      <c r="J2464" s="1"/>
      <c r="K2464" s="1"/>
      <c r="L2464" s="1"/>
      <c r="M2464" s="1"/>
    </row>
    <row r="2465" spans="1:13" x14ac:dyDescent="0.2">
      <c r="A2465" s="30">
        <v>1.0456111171271489</v>
      </c>
      <c r="B2465" s="31">
        <v>1.2463566893172511</v>
      </c>
      <c r="C2465" s="1"/>
      <c r="D2465" s="1"/>
      <c r="E2465" s="1"/>
      <c r="F2465" s="1"/>
      <c r="G2465" s="1"/>
      <c r="H2465" s="1"/>
      <c r="I2465" s="1"/>
      <c r="J2465" s="1"/>
      <c r="K2465" s="1"/>
      <c r="L2465" s="1"/>
      <c r="M2465" s="1"/>
    </row>
    <row r="2466" spans="1:13" x14ac:dyDescent="0.2">
      <c r="A2466" s="30">
        <v>0.45840847445340094</v>
      </c>
      <c r="B2466" s="31">
        <v>0.51940920807714863</v>
      </c>
      <c r="C2466" s="1"/>
      <c r="D2466" s="1"/>
      <c r="E2466" s="1"/>
      <c r="F2466" s="1"/>
      <c r="G2466" s="1"/>
      <c r="H2466" s="1"/>
      <c r="I2466" s="1"/>
      <c r="J2466" s="1"/>
      <c r="K2466" s="1"/>
      <c r="L2466" s="1"/>
      <c r="M2466" s="1"/>
    </row>
    <row r="2467" spans="1:13" x14ac:dyDescent="0.2">
      <c r="A2467" s="30">
        <v>-1.275208072582743</v>
      </c>
      <c r="B2467" s="31">
        <v>0.80099562590953244</v>
      </c>
      <c r="C2467" s="1"/>
      <c r="D2467" s="1"/>
      <c r="E2467" s="1"/>
      <c r="F2467" s="1"/>
      <c r="G2467" s="1"/>
      <c r="H2467" s="1"/>
      <c r="I2467" s="1"/>
      <c r="J2467" s="1"/>
      <c r="K2467" s="1"/>
      <c r="L2467" s="1"/>
      <c r="M2467" s="1"/>
    </row>
    <row r="2468" spans="1:13" x14ac:dyDescent="0.2">
      <c r="A2468" s="30">
        <v>2.8699763959320617</v>
      </c>
      <c r="B2468" s="31">
        <v>0.14116487690952972</v>
      </c>
      <c r="C2468" s="1"/>
      <c r="D2468" s="1"/>
      <c r="E2468" s="1"/>
      <c r="F2468" s="1"/>
      <c r="G2468" s="1"/>
      <c r="H2468" s="1"/>
      <c r="I2468" s="1"/>
      <c r="J2468" s="1"/>
      <c r="K2468" s="1"/>
      <c r="L2468" s="1"/>
      <c r="M2468" s="1"/>
    </row>
    <row r="2469" spans="1:13" x14ac:dyDescent="0.2">
      <c r="A2469" s="30">
        <v>2.1854124263542389</v>
      </c>
      <c r="B2469" s="31">
        <v>1.6264495612151058</v>
      </c>
      <c r="C2469" s="1"/>
      <c r="D2469" s="1"/>
      <c r="E2469" s="1"/>
      <c r="F2469" s="1"/>
      <c r="G2469" s="1"/>
      <c r="H2469" s="1"/>
      <c r="I2469" s="1"/>
      <c r="J2469" s="1"/>
      <c r="K2469" s="1"/>
      <c r="L2469" s="1"/>
      <c r="M2469" s="1"/>
    </row>
    <row r="2470" spans="1:13" x14ac:dyDescent="0.2">
      <c r="A2470" s="30">
        <v>0.28475781943882783</v>
      </c>
      <c r="B2470" s="31">
        <v>0.69050787177602513</v>
      </c>
      <c r="C2470" s="1"/>
      <c r="D2470" s="1"/>
      <c r="E2470" s="1"/>
      <c r="F2470" s="1"/>
      <c r="G2470" s="1"/>
      <c r="H2470" s="1"/>
      <c r="I2470" s="1"/>
      <c r="J2470" s="1"/>
      <c r="K2470" s="1"/>
      <c r="L2470" s="1"/>
      <c r="M2470" s="1"/>
    </row>
    <row r="2471" spans="1:13" x14ac:dyDescent="0.2">
      <c r="A2471" s="30">
        <v>3.7007951357036699</v>
      </c>
      <c r="B2471" s="31">
        <v>1.4451433585805735</v>
      </c>
      <c r="C2471" s="1"/>
      <c r="D2471" s="1"/>
      <c r="E2471" s="1"/>
      <c r="F2471" s="1"/>
      <c r="G2471" s="1"/>
      <c r="H2471" s="1"/>
      <c r="I2471" s="1"/>
      <c r="J2471" s="1"/>
      <c r="K2471" s="1"/>
      <c r="L2471" s="1"/>
      <c r="M2471" s="1"/>
    </row>
    <row r="2472" spans="1:13" x14ac:dyDescent="0.2">
      <c r="A2472" s="30">
        <v>-0.51143597532461516</v>
      </c>
      <c r="B2472" s="31">
        <v>0.39634508877224817</v>
      </c>
      <c r="C2472" s="1"/>
      <c r="D2472" s="1"/>
      <c r="E2472" s="1"/>
      <c r="F2472" s="1"/>
      <c r="G2472" s="1"/>
      <c r="H2472" s="1"/>
      <c r="I2472" s="1"/>
      <c r="J2472" s="1"/>
      <c r="K2472" s="1"/>
      <c r="L2472" s="1"/>
      <c r="M2472" s="1"/>
    </row>
    <row r="2473" spans="1:13" x14ac:dyDescent="0.2">
      <c r="A2473" s="30">
        <v>2.3841247667438887</v>
      </c>
      <c r="B2473" s="31">
        <v>1.008593285965844</v>
      </c>
      <c r="C2473" s="1"/>
      <c r="D2473" s="1"/>
      <c r="E2473" s="1"/>
      <c r="F2473" s="1"/>
      <c r="G2473" s="1"/>
      <c r="H2473" s="1"/>
      <c r="I2473" s="1"/>
      <c r="J2473" s="1"/>
      <c r="K2473" s="1"/>
      <c r="L2473" s="1"/>
      <c r="M2473" s="1"/>
    </row>
    <row r="2474" spans="1:13" x14ac:dyDescent="0.2">
      <c r="A2474" s="30">
        <v>0.35514281265879988</v>
      </c>
      <c r="B2474" s="31">
        <v>1.9319730016045509</v>
      </c>
      <c r="C2474" s="1"/>
      <c r="D2474" s="1"/>
      <c r="E2474" s="1"/>
      <c r="F2474" s="1"/>
      <c r="G2474" s="1"/>
      <c r="H2474" s="1"/>
      <c r="I2474" s="1"/>
      <c r="J2474" s="1"/>
      <c r="K2474" s="1"/>
      <c r="L2474" s="1"/>
      <c r="M2474" s="1"/>
    </row>
    <row r="2475" spans="1:13" x14ac:dyDescent="0.2">
      <c r="A2475" s="30">
        <v>0.34165961266059097</v>
      </c>
      <c r="B2475" s="31">
        <v>0.80377488186782875</v>
      </c>
      <c r="C2475" s="1"/>
      <c r="D2475" s="1"/>
      <c r="E2475" s="1"/>
      <c r="F2475" s="1"/>
      <c r="G2475" s="1"/>
      <c r="H2475" s="1"/>
      <c r="I2475" s="1"/>
      <c r="J2475" s="1"/>
      <c r="K2475" s="1"/>
      <c r="L2475" s="1"/>
      <c r="M2475" s="1"/>
    </row>
    <row r="2476" spans="1:13" x14ac:dyDescent="0.2">
      <c r="A2476" s="30">
        <v>0.45183654875349122</v>
      </c>
      <c r="B2476" s="31">
        <v>-3.2827121732520874</v>
      </c>
      <c r="C2476" s="1"/>
      <c r="D2476" s="1"/>
      <c r="E2476" s="1"/>
      <c r="F2476" s="1"/>
      <c r="G2476" s="1"/>
      <c r="H2476" s="1"/>
      <c r="I2476" s="1"/>
      <c r="J2476" s="1"/>
      <c r="K2476" s="1"/>
      <c r="L2476" s="1"/>
      <c r="M2476" s="1"/>
    </row>
    <row r="2477" spans="1:13" x14ac:dyDescent="0.2">
      <c r="A2477" s="30">
        <v>1.1522455707890999</v>
      </c>
      <c r="B2477" s="31">
        <v>2.2591700328016016</v>
      </c>
      <c r="C2477" s="1"/>
      <c r="D2477" s="1"/>
      <c r="E2477" s="1"/>
      <c r="F2477" s="1"/>
      <c r="G2477" s="1"/>
      <c r="H2477" s="1"/>
      <c r="I2477" s="1"/>
      <c r="J2477" s="1"/>
      <c r="K2477" s="1"/>
      <c r="L2477" s="1"/>
      <c r="M2477" s="1"/>
    </row>
    <row r="2478" spans="1:13" x14ac:dyDescent="0.2">
      <c r="A2478" s="30">
        <v>1.8137758013293679</v>
      </c>
      <c r="B2478" s="31">
        <v>-0.57376453589886456</v>
      </c>
      <c r="C2478" s="1"/>
      <c r="D2478" s="1"/>
      <c r="E2478" s="1"/>
      <c r="F2478" s="1"/>
      <c r="G2478" s="1"/>
      <c r="H2478" s="1"/>
      <c r="I2478" s="1"/>
      <c r="J2478" s="1"/>
      <c r="K2478" s="1"/>
      <c r="L2478" s="1"/>
      <c r="M2478" s="1"/>
    </row>
    <row r="2479" spans="1:13" x14ac:dyDescent="0.2">
      <c r="A2479" s="30">
        <v>1.8600208712518982</v>
      </c>
      <c r="B2479" s="31">
        <v>1.6749569631291108</v>
      </c>
      <c r="C2479" s="1"/>
      <c r="D2479" s="1"/>
      <c r="E2479" s="1"/>
      <c r="F2479" s="1"/>
      <c r="G2479" s="1"/>
      <c r="H2479" s="1"/>
      <c r="I2479" s="1"/>
      <c r="J2479" s="1"/>
      <c r="K2479" s="1"/>
      <c r="L2479" s="1"/>
      <c r="M2479" s="1"/>
    </row>
    <row r="2480" spans="1:13" x14ac:dyDescent="0.2">
      <c r="A2480" s="30">
        <v>1.1032691654220992</v>
      </c>
      <c r="B2480" s="31">
        <v>0.87446284572752564</v>
      </c>
      <c r="C2480" s="1"/>
      <c r="D2480" s="1"/>
      <c r="E2480" s="1"/>
      <c r="F2480" s="1"/>
      <c r="G2480" s="1"/>
      <c r="H2480" s="1"/>
      <c r="I2480" s="1"/>
      <c r="J2480" s="1"/>
      <c r="K2480" s="1"/>
      <c r="L2480" s="1"/>
      <c r="M2480" s="1"/>
    </row>
    <row r="2481" spans="1:13" x14ac:dyDescent="0.2">
      <c r="A2481" s="30">
        <v>-0.78339631800424236</v>
      </c>
      <c r="B2481" s="31">
        <v>0.51784368281922122</v>
      </c>
      <c r="C2481" s="1"/>
      <c r="D2481" s="1"/>
      <c r="E2481" s="1"/>
      <c r="F2481" s="1"/>
      <c r="G2481" s="1"/>
      <c r="H2481" s="1"/>
      <c r="I2481" s="1"/>
      <c r="J2481" s="1"/>
      <c r="K2481" s="1"/>
      <c r="L2481" s="1"/>
      <c r="M2481" s="1"/>
    </row>
    <row r="2482" spans="1:13" x14ac:dyDescent="0.2">
      <c r="A2482" s="30">
        <v>3.9492457324203638</v>
      </c>
      <c r="B2482" s="31">
        <v>1.3867430220130452</v>
      </c>
      <c r="C2482" s="1"/>
      <c r="D2482" s="1"/>
      <c r="E2482" s="1"/>
      <c r="F2482" s="1"/>
      <c r="G2482" s="1"/>
      <c r="H2482" s="1"/>
      <c r="I2482" s="1"/>
      <c r="J2482" s="1"/>
      <c r="K2482" s="1"/>
      <c r="L2482" s="1"/>
      <c r="M2482" s="1"/>
    </row>
    <row r="2483" spans="1:13" x14ac:dyDescent="0.2">
      <c r="A2483" s="30">
        <v>-1.1468198517806014</v>
      </c>
      <c r="B2483" s="31">
        <v>-4.4353804375551853</v>
      </c>
      <c r="C2483" s="1"/>
      <c r="D2483" s="1"/>
      <c r="E2483" s="1"/>
      <c r="F2483" s="1"/>
      <c r="G2483" s="1"/>
      <c r="H2483" s="1"/>
      <c r="I2483" s="1"/>
      <c r="J2483" s="1"/>
      <c r="K2483" s="1"/>
      <c r="L2483" s="1"/>
      <c r="M2483" s="1"/>
    </row>
    <row r="2484" spans="1:13" x14ac:dyDescent="0.2">
      <c r="A2484" s="30">
        <v>0.27351615744830138</v>
      </c>
      <c r="B2484" s="31">
        <v>-0.60087026055890291</v>
      </c>
      <c r="C2484" s="1"/>
      <c r="D2484" s="1"/>
      <c r="E2484" s="1"/>
      <c r="F2484" s="1"/>
      <c r="G2484" s="1"/>
      <c r="H2484" s="1"/>
      <c r="I2484" s="1"/>
      <c r="J2484" s="1"/>
      <c r="K2484" s="1"/>
      <c r="L2484" s="1"/>
      <c r="M2484" s="1"/>
    </row>
    <row r="2485" spans="1:13" x14ac:dyDescent="0.2">
      <c r="A2485" s="30">
        <v>0.9822751514676249</v>
      </c>
      <c r="B2485" s="31">
        <v>0.49238908244321511</v>
      </c>
      <c r="C2485" s="1"/>
      <c r="D2485" s="1"/>
      <c r="E2485" s="1"/>
      <c r="F2485" s="1"/>
      <c r="G2485" s="1"/>
      <c r="H2485" s="1"/>
      <c r="I2485" s="1"/>
      <c r="J2485" s="1"/>
      <c r="K2485" s="1"/>
      <c r="L2485" s="1"/>
      <c r="M2485" s="1"/>
    </row>
    <row r="2486" spans="1:13" x14ac:dyDescent="0.2">
      <c r="A2486" s="30">
        <v>-0.4589822868182184</v>
      </c>
      <c r="B2486" s="31">
        <v>0.91595772319068758</v>
      </c>
      <c r="C2486" s="1"/>
      <c r="D2486" s="1"/>
      <c r="E2486" s="1"/>
      <c r="F2486" s="1"/>
      <c r="G2486" s="1"/>
      <c r="H2486" s="1"/>
      <c r="I2486" s="1"/>
      <c r="J2486" s="1"/>
      <c r="K2486" s="1"/>
      <c r="L2486" s="1"/>
      <c r="M2486" s="1"/>
    </row>
    <row r="2487" spans="1:13" x14ac:dyDescent="0.2">
      <c r="A2487" s="30">
        <v>0.23429040281282598</v>
      </c>
      <c r="B2487" s="31">
        <v>3.5013519288871606</v>
      </c>
      <c r="C2487" s="1"/>
      <c r="D2487" s="1"/>
      <c r="E2487" s="1"/>
      <c r="F2487" s="1"/>
      <c r="G2487" s="1"/>
      <c r="H2487" s="1"/>
      <c r="I2487" s="1"/>
      <c r="J2487" s="1"/>
      <c r="K2487" s="1"/>
      <c r="L2487" s="1"/>
      <c r="M2487" s="1"/>
    </row>
    <row r="2488" spans="1:13" x14ac:dyDescent="0.2">
      <c r="A2488" s="30">
        <v>2.4792981091474213</v>
      </c>
      <c r="B2488" s="31">
        <v>4.0713300285643541</v>
      </c>
      <c r="C2488" s="1"/>
      <c r="D2488" s="1"/>
      <c r="E2488" s="1"/>
      <c r="F2488" s="1"/>
      <c r="G2488" s="1"/>
      <c r="H2488" s="1"/>
      <c r="I2488" s="1"/>
      <c r="J2488" s="1"/>
      <c r="K2488" s="1"/>
      <c r="L2488" s="1"/>
      <c r="M2488" s="1"/>
    </row>
    <row r="2489" spans="1:13" x14ac:dyDescent="0.2">
      <c r="A2489" s="30">
        <v>3.9556929352873897</v>
      </c>
      <c r="B2489" s="31">
        <v>1.7573205257575371</v>
      </c>
      <c r="C2489" s="1"/>
      <c r="D2489" s="1"/>
      <c r="E2489" s="1"/>
      <c r="F2489" s="1"/>
      <c r="G2489" s="1"/>
      <c r="H2489" s="1"/>
      <c r="I2489" s="1"/>
      <c r="J2489" s="1"/>
      <c r="K2489" s="1"/>
      <c r="L2489" s="1"/>
      <c r="M2489" s="1"/>
    </row>
    <row r="2490" spans="1:13" x14ac:dyDescent="0.2">
      <c r="A2490" s="30">
        <v>-0.35802012195450295</v>
      </c>
      <c r="B2490" s="31">
        <v>0.59487303231206778</v>
      </c>
      <c r="C2490" s="1"/>
      <c r="D2490" s="1"/>
      <c r="E2490" s="1"/>
      <c r="F2490" s="1"/>
      <c r="G2490" s="1"/>
      <c r="H2490" s="1"/>
      <c r="I2490" s="1"/>
      <c r="J2490" s="1"/>
      <c r="K2490" s="1"/>
      <c r="L2490" s="1"/>
      <c r="M2490" s="1"/>
    </row>
    <row r="2491" spans="1:13" x14ac:dyDescent="0.2">
      <c r="A2491" s="30">
        <v>-0.11816592339394905</v>
      </c>
      <c r="B2491" s="31">
        <v>0.95570057650403861</v>
      </c>
      <c r="C2491" s="1"/>
      <c r="D2491" s="1"/>
      <c r="E2491" s="1"/>
      <c r="F2491" s="1"/>
      <c r="G2491" s="1"/>
      <c r="H2491" s="1"/>
      <c r="I2491" s="1"/>
      <c r="J2491" s="1"/>
      <c r="K2491" s="1"/>
      <c r="L2491" s="1"/>
      <c r="M2491" s="1"/>
    </row>
    <row r="2492" spans="1:13" x14ac:dyDescent="0.2">
      <c r="A2492" s="30">
        <v>3.4507446103607906</v>
      </c>
      <c r="B2492" s="31">
        <v>-1.3123749316326805</v>
      </c>
      <c r="C2492" s="1"/>
      <c r="D2492" s="1"/>
      <c r="E2492" s="1"/>
      <c r="F2492" s="1"/>
      <c r="G2492" s="1"/>
      <c r="H2492" s="1"/>
      <c r="I2492" s="1"/>
      <c r="J2492" s="1"/>
      <c r="K2492" s="1"/>
      <c r="L2492" s="1"/>
      <c r="M2492" s="1"/>
    </row>
    <row r="2493" spans="1:13" x14ac:dyDescent="0.2">
      <c r="A2493" s="30">
        <v>1.494438681381578</v>
      </c>
      <c r="B2493" s="31">
        <v>0.6283880458921417</v>
      </c>
      <c r="C2493" s="1"/>
      <c r="D2493" s="1"/>
      <c r="E2493" s="1"/>
      <c r="F2493" s="1"/>
      <c r="G2493" s="1"/>
      <c r="H2493" s="1"/>
      <c r="I2493" s="1"/>
      <c r="J2493" s="1"/>
      <c r="K2493" s="1"/>
      <c r="L2493" s="1"/>
      <c r="M2493" s="1"/>
    </row>
    <row r="2494" spans="1:13" x14ac:dyDescent="0.2">
      <c r="A2494" s="30">
        <v>3.6312813108510014</v>
      </c>
      <c r="B2494" s="31">
        <v>1.489229903911385</v>
      </c>
      <c r="C2494" s="1"/>
      <c r="D2494" s="1"/>
      <c r="E2494" s="1"/>
      <c r="F2494" s="1"/>
      <c r="G2494" s="1"/>
      <c r="H2494" s="1"/>
      <c r="I2494" s="1"/>
      <c r="J2494" s="1"/>
      <c r="K2494" s="1"/>
      <c r="L2494" s="1"/>
      <c r="M2494" s="1"/>
    </row>
    <row r="2495" spans="1:13" x14ac:dyDescent="0.2">
      <c r="A2495" s="30">
        <v>-0.90289396226420882</v>
      </c>
      <c r="B2495" s="31">
        <v>1.3816065133624935</v>
      </c>
      <c r="C2495" s="1"/>
      <c r="D2495" s="1"/>
      <c r="E2495" s="1"/>
      <c r="F2495" s="1"/>
      <c r="G2495" s="1"/>
      <c r="H2495" s="1"/>
      <c r="I2495" s="1"/>
      <c r="J2495" s="1"/>
      <c r="K2495" s="1"/>
      <c r="L2495" s="1"/>
      <c r="M2495" s="1"/>
    </row>
    <row r="2496" spans="1:13" x14ac:dyDescent="0.2">
      <c r="A2496" s="30">
        <v>2.9848917959565604</v>
      </c>
      <c r="B2496" s="31">
        <v>-7.7978119316483019E-2</v>
      </c>
      <c r="C2496" s="1"/>
      <c r="D2496" s="1"/>
      <c r="E2496" s="1"/>
      <c r="F2496" s="1"/>
      <c r="G2496" s="1"/>
      <c r="H2496" s="1"/>
      <c r="I2496" s="1"/>
      <c r="J2496" s="1"/>
      <c r="K2496" s="1"/>
      <c r="L2496" s="1"/>
      <c r="M2496" s="1"/>
    </row>
    <row r="2497" spans="1:13" x14ac:dyDescent="0.2">
      <c r="A2497" s="30">
        <v>-0.19178915286291509</v>
      </c>
      <c r="B2497" s="31">
        <v>1.5906498957287492</v>
      </c>
      <c r="C2497" s="1"/>
      <c r="D2497" s="1"/>
      <c r="E2497" s="1"/>
      <c r="F2497" s="1"/>
      <c r="G2497" s="1"/>
      <c r="H2497" s="1"/>
      <c r="I2497" s="1"/>
      <c r="J2497" s="1"/>
      <c r="K2497" s="1"/>
      <c r="L2497" s="1"/>
      <c r="M2497" s="1"/>
    </row>
    <row r="2498" spans="1:13" x14ac:dyDescent="0.2">
      <c r="A2498" s="30">
        <v>1.0466173083047479</v>
      </c>
      <c r="B2498" s="31">
        <v>2.3214015763910636</v>
      </c>
      <c r="C2498" s="1"/>
      <c r="D2498" s="1"/>
      <c r="E2498" s="1"/>
      <c r="F2498" s="1"/>
      <c r="G2498" s="1"/>
      <c r="H2498" s="1"/>
      <c r="I2498" s="1"/>
      <c r="J2498" s="1"/>
      <c r="K2498" s="1"/>
      <c r="L2498" s="1"/>
      <c r="M2498" s="1"/>
    </row>
    <row r="2499" spans="1:13" x14ac:dyDescent="0.2">
      <c r="A2499" s="30">
        <v>3.1841983301922303</v>
      </c>
      <c r="B2499" s="31">
        <v>0.48618258693710348</v>
      </c>
      <c r="C2499" s="1"/>
      <c r="D2499" s="1"/>
      <c r="E2499" s="1"/>
      <c r="F2499" s="1"/>
      <c r="G2499" s="1"/>
      <c r="H2499" s="1"/>
      <c r="I2499" s="1"/>
      <c r="J2499" s="1"/>
      <c r="K2499" s="1"/>
      <c r="L2499" s="1"/>
      <c r="M2499" s="1"/>
    </row>
    <row r="2500" spans="1:13" x14ac:dyDescent="0.2">
      <c r="A2500" s="30">
        <v>-5.0458612754455623E-2</v>
      </c>
      <c r="B2500" s="31">
        <v>1.8970527764729455</v>
      </c>
      <c r="C2500" s="1"/>
      <c r="D2500" s="1"/>
      <c r="E2500" s="1"/>
      <c r="F2500" s="1"/>
      <c r="G2500" s="1"/>
      <c r="H2500" s="1"/>
      <c r="I2500" s="1"/>
      <c r="J2500" s="1"/>
      <c r="K2500" s="1"/>
      <c r="L2500" s="1"/>
      <c r="M2500" s="1"/>
    </row>
    <row r="2501" spans="1:13" x14ac:dyDescent="0.2">
      <c r="A2501" s="30">
        <v>-1.5689319655682543</v>
      </c>
      <c r="B2501" s="31">
        <v>1.2214142458844868</v>
      </c>
      <c r="C2501" s="1"/>
      <c r="D2501" s="1"/>
      <c r="E2501" s="1"/>
      <c r="F2501" s="1"/>
      <c r="G2501" s="1"/>
      <c r="H2501" s="1"/>
      <c r="I2501" s="1"/>
      <c r="J2501" s="1"/>
      <c r="K2501" s="1"/>
      <c r="L2501" s="1"/>
      <c r="M2501" s="1"/>
    </row>
    <row r="2502" spans="1:13" x14ac:dyDescent="0.2">
      <c r="A2502" s="30">
        <v>2.0961778056826721</v>
      </c>
      <c r="B2502" s="31">
        <v>-0.26074826488604308</v>
      </c>
      <c r="C2502" s="1"/>
      <c r="D2502" s="1"/>
      <c r="E2502" s="1"/>
      <c r="F2502" s="1"/>
      <c r="G2502" s="1"/>
      <c r="H2502" s="1"/>
      <c r="I2502" s="1"/>
      <c r="J2502" s="1"/>
      <c r="K2502" s="1"/>
      <c r="L2502" s="1"/>
      <c r="M2502" s="1"/>
    </row>
    <row r="2503" spans="1:13" x14ac:dyDescent="0.2">
      <c r="A2503" s="30">
        <v>2.2290474919186041</v>
      </c>
      <c r="B2503" s="31">
        <v>1.0822135083610049</v>
      </c>
      <c r="C2503" s="1"/>
      <c r="D2503" s="1"/>
      <c r="E2503" s="1"/>
      <c r="F2503" s="1"/>
      <c r="G2503" s="1"/>
      <c r="H2503" s="1"/>
      <c r="I2503" s="1"/>
      <c r="J2503" s="1"/>
      <c r="K2503" s="1"/>
      <c r="L2503" s="1"/>
      <c r="M2503" s="1"/>
    </row>
    <row r="2504" spans="1:13" x14ac:dyDescent="0.2">
      <c r="A2504" s="30">
        <v>-0.63352143433258579</v>
      </c>
      <c r="B2504" s="31">
        <v>3.1840016284053654</v>
      </c>
      <c r="C2504" s="1"/>
      <c r="D2504" s="1"/>
      <c r="E2504" s="1"/>
      <c r="F2504" s="1"/>
      <c r="G2504" s="1"/>
      <c r="H2504" s="1"/>
      <c r="I2504" s="1"/>
      <c r="J2504" s="1"/>
      <c r="K2504" s="1"/>
      <c r="L2504" s="1"/>
      <c r="M2504" s="1"/>
    </row>
    <row r="2505" spans="1:13" x14ac:dyDescent="0.2">
      <c r="A2505" s="30">
        <v>-1.3383059866301599</v>
      </c>
      <c r="B2505" s="31">
        <v>4.3121782828911881</v>
      </c>
      <c r="C2505" s="1"/>
      <c r="D2505" s="1"/>
      <c r="E2505" s="1"/>
      <c r="F2505" s="1"/>
      <c r="G2505" s="1"/>
      <c r="H2505" s="1"/>
      <c r="I2505" s="1"/>
      <c r="J2505" s="1"/>
      <c r="K2505" s="1"/>
      <c r="L2505" s="1"/>
      <c r="M2505" s="1"/>
    </row>
    <row r="2506" spans="1:13" x14ac:dyDescent="0.2">
      <c r="A2506" s="30">
        <v>0.45653390064090682</v>
      </c>
      <c r="B2506" s="31">
        <v>1.0099293888744847</v>
      </c>
      <c r="C2506" s="1"/>
      <c r="D2506" s="1"/>
      <c r="E2506" s="1"/>
      <c r="F2506" s="1"/>
      <c r="G2506" s="1"/>
      <c r="H2506" s="1"/>
      <c r="I2506" s="1"/>
      <c r="J2506" s="1"/>
      <c r="K2506" s="1"/>
      <c r="L2506" s="1"/>
      <c r="M2506" s="1"/>
    </row>
    <row r="2507" spans="1:13" x14ac:dyDescent="0.2">
      <c r="A2507" s="30">
        <v>1.9290344446514482</v>
      </c>
      <c r="B2507" s="31">
        <v>-0.76487793368795898</v>
      </c>
      <c r="C2507" s="1"/>
      <c r="D2507" s="1"/>
      <c r="E2507" s="1"/>
      <c r="F2507" s="1"/>
      <c r="G2507" s="1"/>
      <c r="H2507" s="1"/>
      <c r="I2507" s="1"/>
      <c r="J2507" s="1"/>
      <c r="K2507" s="1"/>
      <c r="L2507" s="1"/>
      <c r="M2507" s="1"/>
    </row>
    <row r="2508" spans="1:13" x14ac:dyDescent="0.2">
      <c r="A2508" s="30">
        <v>1.6891197268930098</v>
      </c>
      <c r="B2508" s="31">
        <v>-1.8537891062128518</v>
      </c>
      <c r="C2508" s="1"/>
      <c r="D2508" s="1"/>
      <c r="E2508" s="1"/>
      <c r="F2508" s="1"/>
      <c r="G2508" s="1"/>
      <c r="H2508" s="1"/>
      <c r="I2508" s="1"/>
      <c r="J2508" s="1"/>
      <c r="K2508" s="1"/>
      <c r="L2508" s="1"/>
      <c r="M2508" s="1"/>
    </row>
    <row r="2509" spans="1:13" x14ac:dyDescent="0.2">
      <c r="A2509" s="30">
        <v>0.73914370635554771</v>
      </c>
      <c r="B2509" s="31">
        <v>1.3746487107930099</v>
      </c>
      <c r="C2509" s="1"/>
      <c r="D2509" s="1"/>
      <c r="E2509" s="1"/>
      <c r="F2509" s="1"/>
      <c r="G2509" s="1"/>
      <c r="H2509" s="1"/>
      <c r="I2509" s="1"/>
      <c r="J2509" s="1"/>
      <c r="K2509" s="1"/>
      <c r="L2509" s="1"/>
      <c r="M2509" s="1"/>
    </row>
    <row r="2510" spans="1:13" x14ac:dyDescent="0.2">
      <c r="A2510" s="30">
        <v>1.0518504747191288</v>
      </c>
      <c r="B2510" s="31">
        <v>1.7396940133907908</v>
      </c>
      <c r="C2510" s="1"/>
      <c r="D2510" s="1"/>
      <c r="E2510" s="1"/>
      <c r="F2510" s="1"/>
      <c r="G2510" s="1"/>
      <c r="H2510" s="1"/>
      <c r="I2510" s="1"/>
      <c r="J2510" s="1"/>
      <c r="K2510" s="1"/>
      <c r="L2510" s="1"/>
      <c r="M2510" s="1"/>
    </row>
    <row r="2511" spans="1:13" x14ac:dyDescent="0.2">
      <c r="A2511" s="30">
        <v>0.79170522076277094</v>
      </c>
      <c r="B2511" s="31">
        <v>1.9707575688748626</v>
      </c>
      <c r="C2511" s="1"/>
      <c r="D2511" s="1"/>
      <c r="E2511" s="1"/>
      <c r="F2511" s="1"/>
      <c r="G2511" s="1"/>
      <c r="H2511" s="1"/>
      <c r="I2511" s="1"/>
      <c r="J2511" s="1"/>
      <c r="K2511" s="1"/>
      <c r="L2511" s="1"/>
      <c r="M2511" s="1"/>
    </row>
    <row r="2512" spans="1:13" x14ac:dyDescent="0.2">
      <c r="A2512" s="30">
        <v>-0.43676823811029319</v>
      </c>
      <c r="B2512" s="31">
        <v>-0.23688214555527498</v>
      </c>
      <c r="C2512" s="1"/>
      <c r="D2512" s="1"/>
      <c r="E2512" s="1"/>
      <c r="F2512" s="1"/>
      <c r="G2512" s="1"/>
      <c r="H2512" s="1"/>
      <c r="I2512" s="1"/>
      <c r="J2512" s="1"/>
      <c r="K2512" s="1"/>
      <c r="L2512" s="1"/>
      <c r="M2512" s="1"/>
    </row>
    <row r="2513" spans="1:13" x14ac:dyDescent="0.2">
      <c r="A2513" s="30">
        <v>2.6283192770640964</v>
      </c>
      <c r="B2513" s="31">
        <v>0.61112640373026705</v>
      </c>
      <c r="C2513" s="1"/>
      <c r="D2513" s="1"/>
      <c r="E2513" s="1"/>
      <c r="F2513" s="1"/>
      <c r="G2513" s="1"/>
      <c r="H2513" s="1"/>
      <c r="I2513" s="1"/>
      <c r="J2513" s="1"/>
      <c r="K2513" s="1"/>
      <c r="L2513" s="1"/>
      <c r="M2513" s="1"/>
    </row>
    <row r="2514" spans="1:13" x14ac:dyDescent="0.2">
      <c r="A2514" s="30">
        <v>2.1019972336230124</v>
      </c>
      <c r="B2514" s="31">
        <v>1.8176601408801663</v>
      </c>
      <c r="C2514" s="1"/>
      <c r="D2514" s="1"/>
      <c r="E2514" s="1"/>
      <c r="F2514" s="1"/>
      <c r="G2514" s="1"/>
      <c r="H2514" s="1"/>
      <c r="I2514" s="1"/>
      <c r="J2514" s="1"/>
      <c r="K2514" s="1"/>
      <c r="L2514" s="1"/>
      <c r="M2514" s="1"/>
    </row>
    <row r="2515" spans="1:13" x14ac:dyDescent="0.2">
      <c r="A2515" s="30">
        <v>-0.26486453089190942</v>
      </c>
      <c r="B2515" s="31">
        <v>1.167578097174421</v>
      </c>
      <c r="C2515" s="1"/>
      <c r="D2515" s="1"/>
      <c r="E2515" s="1"/>
      <c r="F2515" s="1"/>
      <c r="G2515" s="1"/>
      <c r="H2515" s="1"/>
      <c r="I2515" s="1"/>
      <c r="J2515" s="1"/>
      <c r="K2515" s="1"/>
      <c r="L2515" s="1"/>
      <c r="M2515" s="1"/>
    </row>
    <row r="2516" spans="1:13" x14ac:dyDescent="0.2">
      <c r="A2516" s="30">
        <v>2.0443099755280358</v>
      </c>
      <c r="B2516" s="31">
        <v>0.44662274663831991</v>
      </c>
      <c r="C2516" s="1"/>
      <c r="D2516" s="1"/>
      <c r="E2516" s="1"/>
      <c r="F2516" s="1"/>
      <c r="G2516" s="1"/>
      <c r="H2516" s="1"/>
      <c r="I2516" s="1"/>
      <c r="J2516" s="1"/>
      <c r="K2516" s="1"/>
      <c r="L2516" s="1"/>
      <c r="M2516" s="1"/>
    </row>
    <row r="2517" spans="1:13" x14ac:dyDescent="0.2">
      <c r="A2517" s="30">
        <v>2.0380033329281888</v>
      </c>
      <c r="B2517" s="31">
        <v>1.3671287922346302</v>
      </c>
      <c r="C2517" s="1"/>
      <c r="D2517" s="1"/>
      <c r="E2517" s="1"/>
      <c r="F2517" s="1"/>
      <c r="G2517" s="1"/>
      <c r="H2517" s="1"/>
      <c r="I2517" s="1"/>
      <c r="J2517" s="1"/>
      <c r="K2517" s="1"/>
      <c r="L2517" s="1"/>
      <c r="M2517" s="1"/>
    </row>
    <row r="2518" spans="1:13" x14ac:dyDescent="0.2">
      <c r="A2518" s="30">
        <v>2.3322895217018762</v>
      </c>
      <c r="B2518" s="31">
        <v>1.6507574101078797</v>
      </c>
      <c r="C2518" s="1"/>
      <c r="D2518" s="1"/>
      <c r="E2518" s="1"/>
      <c r="F2518" s="1"/>
      <c r="G2518" s="1"/>
      <c r="H2518" s="1"/>
      <c r="I2518" s="1"/>
      <c r="J2518" s="1"/>
      <c r="K2518" s="1"/>
      <c r="L2518" s="1"/>
      <c r="M2518" s="1"/>
    </row>
    <row r="2519" spans="1:13" x14ac:dyDescent="0.2">
      <c r="A2519" s="30">
        <v>-1.8442648868416585</v>
      </c>
      <c r="B2519" s="31">
        <v>-1.2881025193524511</v>
      </c>
      <c r="C2519" s="1"/>
      <c r="D2519" s="1"/>
      <c r="E2519" s="1"/>
      <c r="F2519" s="1"/>
      <c r="G2519" s="1"/>
      <c r="H2519" s="1"/>
      <c r="I2519" s="1"/>
      <c r="J2519" s="1"/>
      <c r="K2519" s="1"/>
      <c r="L2519" s="1"/>
      <c r="M2519" s="1"/>
    </row>
    <row r="2520" spans="1:13" x14ac:dyDescent="0.2">
      <c r="A2520" s="30">
        <v>-0.9036642095298264</v>
      </c>
      <c r="B2520" s="31">
        <v>1.6032014225563662</v>
      </c>
      <c r="C2520" s="1"/>
      <c r="D2520" s="1"/>
      <c r="E2520" s="1"/>
      <c r="F2520" s="1"/>
      <c r="G2520" s="1"/>
      <c r="H2520" s="1"/>
      <c r="I2520" s="1"/>
      <c r="J2520" s="1"/>
      <c r="K2520" s="1"/>
      <c r="L2520" s="1"/>
      <c r="M2520" s="1"/>
    </row>
    <row r="2521" spans="1:13" x14ac:dyDescent="0.2">
      <c r="A2521" s="30">
        <v>0.38792789838034414</v>
      </c>
      <c r="B2521" s="31">
        <v>1.3235761937227497</v>
      </c>
      <c r="C2521" s="1"/>
      <c r="D2521" s="1"/>
      <c r="E2521" s="1"/>
      <c r="F2521" s="1"/>
      <c r="G2521" s="1"/>
      <c r="H2521" s="1"/>
      <c r="I2521" s="1"/>
      <c r="J2521" s="1"/>
      <c r="K2521" s="1"/>
      <c r="L2521" s="1"/>
      <c r="M2521" s="1"/>
    </row>
    <row r="2522" spans="1:13" x14ac:dyDescent="0.2">
      <c r="A2522" s="30">
        <v>0.49104545592907201</v>
      </c>
      <c r="B2522" s="31">
        <v>1.460409405121228</v>
      </c>
      <c r="C2522" s="1"/>
      <c r="D2522" s="1"/>
      <c r="E2522" s="1"/>
      <c r="F2522" s="1"/>
      <c r="G2522" s="1"/>
      <c r="H2522" s="1"/>
      <c r="I2522" s="1"/>
      <c r="J2522" s="1"/>
      <c r="K2522" s="1"/>
      <c r="L2522" s="1"/>
      <c r="M2522" s="1"/>
    </row>
    <row r="2523" spans="1:13" x14ac:dyDescent="0.2">
      <c r="A2523" s="30">
        <v>-0.32630886426399341</v>
      </c>
      <c r="B2523" s="31">
        <v>0.91178852251536635</v>
      </c>
      <c r="C2523" s="1"/>
      <c r="D2523" s="1"/>
      <c r="E2523" s="1"/>
      <c r="F2523" s="1"/>
      <c r="G2523" s="1"/>
      <c r="H2523" s="1"/>
      <c r="I2523" s="1"/>
      <c r="J2523" s="1"/>
      <c r="K2523" s="1"/>
      <c r="L2523" s="1"/>
      <c r="M2523" s="1"/>
    </row>
    <row r="2524" spans="1:13" x14ac:dyDescent="0.2">
      <c r="A2524" s="30">
        <v>1.1318959075236492</v>
      </c>
      <c r="B2524" s="31">
        <v>4.9835604502299446</v>
      </c>
      <c r="C2524" s="1"/>
      <c r="D2524" s="1"/>
      <c r="E2524" s="1"/>
      <c r="F2524" s="1"/>
      <c r="G2524" s="1"/>
      <c r="H2524" s="1"/>
      <c r="I2524" s="1"/>
      <c r="J2524" s="1"/>
      <c r="K2524" s="1"/>
      <c r="L2524" s="1"/>
      <c r="M2524" s="1"/>
    </row>
    <row r="2525" spans="1:13" x14ac:dyDescent="0.2">
      <c r="A2525" s="30">
        <v>-0.58987862016472525</v>
      </c>
      <c r="B2525" s="31">
        <v>-0.21023180314380308</v>
      </c>
      <c r="C2525" s="1"/>
      <c r="D2525" s="1"/>
      <c r="E2525" s="1"/>
      <c r="F2525" s="1"/>
      <c r="G2525" s="1"/>
      <c r="H2525" s="1"/>
      <c r="I2525" s="1"/>
      <c r="J2525" s="1"/>
      <c r="K2525" s="1"/>
      <c r="L2525" s="1"/>
      <c r="M2525" s="1"/>
    </row>
    <row r="2526" spans="1:13" x14ac:dyDescent="0.2">
      <c r="A2526" s="30">
        <v>3.7012300580858457</v>
      </c>
      <c r="B2526" s="31">
        <v>0.8282808960511634</v>
      </c>
      <c r="C2526" s="1"/>
      <c r="D2526" s="1"/>
      <c r="E2526" s="1"/>
      <c r="F2526" s="1"/>
      <c r="G2526" s="1"/>
      <c r="H2526" s="1"/>
      <c r="I2526" s="1"/>
      <c r="J2526" s="1"/>
      <c r="K2526" s="1"/>
      <c r="L2526" s="1"/>
      <c r="M2526" s="1"/>
    </row>
    <row r="2527" spans="1:13" x14ac:dyDescent="0.2">
      <c r="A2527" s="30">
        <v>2.8145760237349373</v>
      </c>
      <c r="B2527" s="31">
        <v>1.8595382700810665</v>
      </c>
      <c r="C2527" s="1"/>
      <c r="D2527" s="1"/>
      <c r="E2527" s="1"/>
      <c r="F2527" s="1"/>
      <c r="G2527" s="1"/>
      <c r="H2527" s="1"/>
      <c r="I2527" s="1"/>
      <c r="J2527" s="1"/>
      <c r="K2527" s="1"/>
      <c r="L2527" s="1"/>
      <c r="M2527" s="1"/>
    </row>
    <row r="2528" spans="1:13" x14ac:dyDescent="0.2">
      <c r="A2528" s="30">
        <v>1.6644937654131169</v>
      </c>
      <c r="B2528" s="31">
        <v>2.5108924837391173</v>
      </c>
      <c r="C2528" s="1"/>
      <c r="D2528" s="1"/>
      <c r="E2528" s="1"/>
      <c r="F2528" s="1"/>
      <c r="G2528" s="1"/>
      <c r="H2528" s="1"/>
      <c r="I2528" s="1"/>
      <c r="J2528" s="1"/>
      <c r="K2528" s="1"/>
      <c r="L2528" s="1"/>
      <c r="M2528" s="1"/>
    </row>
    <row r="2529" spans="1:13" x14ac:dyDescent="0.2">
      <c r="A2529" s="30">
        <v>0.87422898504190238</v>
      </c>
      <c r="B2529" s="31">
        <v>1.9515567336999522</v>
      </c>
      <c r="C2529" s="1"/>
      <c r="D2529" s="1"/>
      <c r="E2529" s="1"/>
      <c r="F2529" s="1"/>
      <c r="G2529" s="1"/>
      <c r="H2529" s="1"/>
      <c r="I2529" s="1"/>
      <c r="J2529" s="1"/>
      <c r="K2529" s="1"/>
      <c r="L2529" s="1"/>
      <c r="M2529" s="1"/>
    </row>
    <row r="2530" spans="1:13" x14ac:dyDescent="0.2">
      <c r="A2530" s="30">
        <v>0.81178943796682479</v>
      </c>
      <c r="B2530" s="31">
        <v>-8.8358093189005116E-2</v>
      </c>
      <c r="C2530" s="1"/>
      <c r="D2530" s="1"/>
      <c r="E2530" s="1"/>
      <c r="F2530" s="1"/>
      <c r="G2530" s="1"/>
      <c r="H2530" s="1"/>
      <c r="I2530" s="1"/>
      <c r="J2530" s="1"/>
      <c r="K2530" s="1"/>
      <c r="L2530" s="1"/>
      <c r="M2530" s="1"/>
    </row>
    <row r="2531" spans="1:13" x14ac:dyDescent="0.2">
      <c r="A2531" s="30">
        <v>2.7371027615847328</v>
      </c>
      <c r="B2531" s="31">
        <v>-0.4711740728606213</v>
      </c>
      <c r="C2531" s="1"/>
      <c r="D2531" s="1"/>
      <c r="E2531" s="1"/>
      <c r="F2531" s="1"/>
      <c r="G2531" s="1"/>
      <c r="H2531" s="1"/>
      <c r="I2531" s="1"/>
      <c r="J2531" s="1"/>
      <c r="K2531" s="1"/>
      <c r="L2531" s="1"/>
      <c r="M2531" s="1"/>
    </row>
    <row r="2532" spans="1:13" x14ac:dyDescent="0.2">
      <c r="A2532" s="30">
        <v>1.4047404184115886</v>
      </c>
      <c r="B2532" s="31">
        <v>2.1124351480667118</v>
      </c>
      <c r="C2532" s="1"/>
      <c r="D2532" s="1"/>
      <c r="E2532" s="1"/>
      <c r="F2532" s="1"/>
      <c r="G2532" s="1"/>
      <c r="H2532" s="1"/>
      <c r="I2532" s="1"/>
      <c r="J2532" s="1"/>
      <c r="K2532" s="1"/>
      <c r="L2532" s="1"/>
      <c r="M2532" s="1"/>
    </row>
    <row r="2533" spans="1:13" x14ac:dyDescent="0.2">
      <c r="A2533" s="30">
        <v>0.76501373059908184</v>
      </c>
      <c r="B2533" s="31">
        <v>0.7751566916662862</v>
      </c>
      <c r="C2533" s="1"/>
      <c r="D2533" s="1"/>
      <c r="E2533" s="1"/>
      <c r="F2533" s="1"/>
      <c r="G2533" s="1"/>
      <c r="H2533" s="1"/>
      <c r="I2533" s="1"/>
      <c r="J2533" s="1"/>
      <c r="K2533" s="1"/>
      <c r="L2533" s="1"/>
      <c r="M2533" s="1"/>
    </row>
    <row r="2534" spans="1:13" x14ac:dyDescent="0.2">
      <c r="A2534" s="30">
        <v>2.3144686413864082</v>
      </c>
      <c r="B2534" s="31">
        <v>2.7761045618202829</v>
      </c>
      <c r="C2534" s="1"/>
      <c r="D2534" s="1"/>
      <c r="E2534" s="1"/>
      <c r="F2534" s="1"/>
      <c r="G2534" s="1"/>
      <c r="H2534" s="1"/>
      <c r="I2534" s="1"/>
      <c r="J2534" s="1"/>
      <c r="K2534" s="1"/>
      <c r="L2534" s="1"/>
      <c r="M2534" s="1"/>
    </row>
    <row r="2535" spans="1:13" x14ac:dyDescent="0.2">
      <c r="A2535" s="30">
        <v>2.5740340548629868</v>
      </c>
      <c r="B2535" s="31">
        <v>-1.5640576069026055</v>
      </c>
      <c r="C2535" s="1"/>
      <c r="D2535" s="1"/>
      <c r="E2535" s="1"/>
      <c r="F2535" s="1"/>
      <c r="G2535" s="1"/>
      <c r="H2535" s="1"/>
      <c r="I2535" s="1"/>
      <c r="J2535" s="1"/>
      <c r="K2535" s="1"/>
      <c r="L2535" s="1"/>
      <c r="M2535" s="1"/>
    </row>
    <row r="2536" spans="1:13" x14ac:dyDescent="0.2">
      <c r="A2536" s="30">
        <v>-2.0778951544555624</v>
      </c>
      <c r="B2536" s="31">
        <v>0.89220515498204322</v>
      </c>
      <c r="C2536" s="1"/>
      <c r="D2536" s="1"/>
      <c r="E2536" s="1"/>
      <c r="F2536" s="1"/>
      <c r="G2536" s="1"/>
      <c r="H2536" s="1"/>
      <c r="I2536" s="1"/>
      <c r="J2536" s="1"/>
      <c r="K2536" s="1"/>
      <c r="L2536" s="1"/>
      <c r="M2536" s="1"/>
    </row>
    <row r="2537" spans="1:13" x14ac:dyDescent="0.2">
      <c r="A2537" s="30">
        <v>2.1279754576863645</v>
      </c>
      <c r="B2537" s="31">
        <v>2.2155557600362759</v>
      </c>
      <c r="C2537" s="1"/>
      <c r="D2537" s="1"/>
      <c r="E2537" s="1"/>
      <c r="F2537" s="1"/>
      <c r="G2537" s="1"/>
      <c r="H2537" s="1"/>
      <c r="I2537" s="1"/>
      <c r="J2537" s="1"/>
      <c r="K2537" s="1"/>
      <c r="L2537" s="1"/>
      <c r="M2537" s="1"/>
    </row>
    <row r="2538" spans="1:13" x14ac:dyDescent="0.2">
      <c r="A2538" s="30">
        <v>-0.18201674962245662</v>
      </c>
      <c r="B2538" s="31">
        <v>-1.2735498024038714</v>
      </c>
      <c r="C2538" s="1"/>
      <c r="D2538" s="1"/>
      <c r="E2538" s="1"/>
      <c r="F2538" s="1"/>
      <c r="G2538" s="1"/>
      <c r="H2538" s="1"/>
      <c r="I2538" s="1"/>
      <c r="J2538" s="1"/>
      <c r="K2538" s="1"/>
      <c r="L2538" s="1"/>
      <c r="M2538" s="1"/>
    </row>
    <row r="2539" spans="1:13" x14ac:dyDescent="0.2">
      <c r="A2539" s="30">
        <v>-0.54960352578975991</v>
      </c>
      <c r="B2539" s="31">
        <v>0.74449298997677982</v>
      </c>
      <c r="C2539" s="1"/>
      <c r="D2539" s="1"/>
      <c r="E2539" s="1"/>
      <c r="F2539" s="1"/>
      <c r="G2539" s="1"/>
      <c r="H2539" s="1"/>
      <c r="I2539" s="1"/>
      <c r="J2539" s="1"/>
      <c r="K2539" s="1"/>
      <c r="L2539" s="1"/>
      <c r="M2539" s="1"/>
    </row>
    <row r="2540" spans="1:13" x14ac:dyDescent="0.2">
      <c r="A2540" s="30">
        <v>0.68860960620132328</v>
      </c>
      <c r="B2540" s="31">
        <v>1.4300055860836061</v>
      </c>
      <c r="C2540" s="1"/>
      <c r="D2540" s="1"/>
      <c r="E2540" s="1"/>
      <c r="F2540" s="1"/>
      <c r="G2540" s="1"/>
      <c r="H2540" s="1"/>
      <c r="I2540" s="1"/>
      <c r="J2540" s="1"/>
      <c r="K2540" s="1"/>
      <c r="L2540" s="1"/>
      <c r="M2540" s="1"/>
    </row>
    <row r="2541" spans="1:13" x14ac:dyDescent="0.2">
      <c r="A2541" s="30">
        <v>-0.2065414972076226</v>
      </c>
      <c r="B2541" s="31">
        <v>0.14900960428100185</v>
      </c>
      <c r="C2541" s="1"/>
      <c r="D2541" s="1"/>
      <c r="E2541" s="1"/>
      <c r="F2541" s="1"/>
      <c r="G2541" s="1"/>
      <c r="H2541" s="1"/>
      <c r="I2541" s="1"/>
      <c r="J2541" s="1"/>
      <c r="K2541" s="1"/>
      <c r="L2541" s="1"/>
      <c r="M2541" s="1"/>
    </row>
    <row r="2542" spans="1:13" x14ac:dyDescent="0.2">
      <c r="A2542" s="30">
        <v>2.5381451351402502</v>
      </c>
      <c r="B2542" s="31">
        <v>-8.7363986242566138E-2</v>
      </c>
      <c r="C2542" s="1"/>
      <c r="D2542" s="1"/>
      <c r="E2542" s="1"/>
      <c r="F2542" s="1"/>
      <c r="G2542" s="1"/>
      <c r="H2542" s="1"/>
      <c r="I2542" s="1"/>
      <c r="J2542" s="1"/>
      <c r="K2542" s="1"/>
      <c r="L2542" s="1"/>
      <c r="M2542" s="1"/>
    </row>
    <row r="2543" spans="1:13" x14ac:dyDescent="0.2">
      <c r="A2543" s="30">
        <v>0.78938774666746447</v>
      </c>
      <c r="B2543" s="31">
        <v>0.92042684322428325</v>
      </c>
      <c r="C2543" s="1"/>
      <c r="D2543" s="1"/>
      <c r="E2543" s="1"/>
      <c r="F2543" s="1"/>
      <c r="G2543" s="1"/>
      <c r="H2543" s="1"/>
      <c r="I2543" s="1"/>
      <c r="J2543" s="1"/>
      <c r="K2543" s="1"/>
      <c r="L2543" s="1"/>
      <c r="M2543" s="1"/>
    </row>
    <row r="2544" spans="1:13" x14ac:dyDescent="0.2">
      <c r="A2544" s="30">
        <v>1.8664883029140027</v>
      </c>
      <c r="B2544" s="31">
        <v>1.4208183610935965</v>
      </c>
      <c r="C2544" s="1"/>
      <c r="D2544" s="1"/>
      <c r="E2544" s="1"/>
      <c r="F2544" s="1"/>
      <c r="G2544" s="1"/>
      <c r="H2544" s="1"/>
      <c r="I2544" s="1"/>
      <c r="J2544" s="1"/>
      <c r="K2544" s="1"/>
      <c r="L2544" s="1"/>
      <c r="M2544" s="1"/>
    </row>
    <row r="2545" spans="1:13" x14ac:dyDescent="0.2">
      <c r="A2545" s="30">
        <v>1.3849180058283728E-2</v>
      </c>
      <c r="B2545" s="31">
        <v>2.2029286371153161</v>
      </c>
      <c r="C2545" s="1"/>
      <c r="D2545" s="1"/>
      <c r="E2545" s="1"/>
      <c r="F2545" s="1"/>
      <c r="G2545" s="1"/>
      <c r="H2545" s="1"/>
      <c r="I2545" s="1"/>
      <c r="J2545" s="1"/>
      <c r="K2545" s="1"/>
      <c r="L2545" s="1"/>
      <c r="M2545" s="1"/>
    </row>
    <row r="2546" spans="1:13" x14ac:dyDescent="0.2">
      <c r="A2546" s="30">
        <v>1.1868452996081109</v>
      </c>
      <c r="B2546" s="31">
        <v>1.4460624911896822</v>
      </c>
      <c r="C2546" s="1"/>
      <c r="D2546" s="1"/>
      <c r="E2546" s="1"/>
      <c r="F2546" s="1"/>
      <c r="G2546" s="1"/>
      <c r="H2546" s="1"/>
      <c r="I2546" s="1"/>
      <c r="J2546" s="1"/>
      <c r="K2546" s="1"/>
      <c r="L2546" s="1"/>
      <c r="M2546" s="1"/>
    </row>
    <row r="2547" spans="1:13" x14ac:dyDescent="0.2">
      <c r="A2547" s="30">
        <v>0.44008750443527866</v>
      </c>
      <c r="B2547" s="31">
        <v>1.5189850325968108</v>
      </c>
      <c r="C2547" s="1"/>
      <c r="D2547" s="1"/>
      <c r="E2547" s="1"/>
      <c r="F2547" s="1"/>
      <c r="G2547" s="1"/>
      <c r="H2547" s="1"/>
      <c r="I2547" s="1"/>
      <c r="J2547" s="1"/>
      <c r="K2547" s="1"/>
      <c r="L2547" s="1"/>
      <c r="M2547" s="1"/>
    </row>
    <row r="2548" spans="1:13" x14ac:dyDescent="0.2">
      <c r="A2548" s="30">
        <v>-2.569301926500283</v>
      </c>
      <c r="B2548" s="31">
        <v>0.11981913309337555</v>
      </c>
      <c r="C2548" s="1"/>
      <c r="D2548" s="1"/>
      <c r="E2548" s="1"/>
      <c r="F2548" s="1"/>
      <c r="G2548" s="1"/>
      <c r="H2548" s="1"/>
      <c r="I2548" s="1"/>
      <c r="J2548" s="1"/>
      <c r="K2548" s="1"/>
      <c r="L2548" s="1"/>
      <c r="M2548" s="1"/>
    </row>
    <row r="2549" spans="1:13" x14ac:dyDescent="0.2">
      <c r="A2549" s="30">
        <v>0.22712912098037141</v>
      </c>
      <c r="B2549" s="31">
        <v>1.302039327100136</v>
      </c>
      <c r="C2549" s="1"/>
      <c r="D2549" s="1"/>
      <c r="E2549" s="1"/>
      <c r="F2549" s="1"/>
      <c r="G2549" s="1"/>
      <c r="H2549" s="1"/>
      <c r="I2549" s="1"/>
      <c r="J2549" s="1"/>
      <c r="K2549" s="1"/>
      <c r="L2549" s="1"/>
      <c r="M2549" s="1"/>
    </row>
    <row r="2550" spans="1:13" x14ac:dyDescent="0.2">
      <c r="A2550" s="30">
        <v>1.4161173587714848</v>
      </c>
      <c r="B2550" s="31">
        <v>1.3326446404648753</v>
      </c>
      <c r="C2550" s="1"/>
      <c r="D2550" s="1"/>
      <c r="E2550" s="1"/>
      <c r="F2550" s="1"/>
      <c r="G2550" s="1"/>
      <c r="H2550" s="1"/>
      <c r="I2550" s="1"/>
      <c r="J2550" s="1"/>
      <c r="K2550" s="1"/>
      <c r="L2550" s="1"/>
      <c r="M2550" s="1"/>
    </row>
    <row r="2551" spans="1:13" x14ac:dyDescent="0.2">
      <c r="A2551" s="30">
        <v>2.914785444051728</v>
      </c>
      <c r="B2551" s="31">
        <v>1.4083915609925008</v>
      </c>
      <c r="C2551" s="1"/>
      <c r="D2551" s="1"/>
      <c r="E2551" s="1"/>
      <c r="F2551" s="1"/>
      <c r="G2551" s="1"/>
      <c r="H2551" s="1"/>
      <c r="I2551" s="1"/>
      <c r="J2551" s="1"/>
      <c r="K2551" s="1"/>
      <c r="L2551" s="1"/>
      <c r="M2551" s="1"/>
    </row>
    <row r="2552" spans="1:13" x14ac:dyDescent="0.2">
      <c r="A2552" s="30">
        <v>2.9686363707342585</v>
      </c>
      <c r="B2552" s="31">
        <v>2.895564465181895</v>
      </c>
      <c r="C2552" s="1"/>
      <c r="D2552" s="1"/>
      <c r="E2552" s="1"/>
      <c r="F2552" s="1"/>
      <c r="G2552" s="1"/>
      <c r="H2552" s="1"/>
      <c r="I2552" s="1"/>
      <c r="J2552" s="1"/>
      <c r="K2552" s="1"/>
      <c r="L2552" s="1"/>
      <c r="M2552" s="1"/>
    </row>
    <row r="2553" spans="1:13" x14ac:dyDescent="0.2">
      <c r="A2553" s="30">
        <v>1.4950977322460317</v>
      </c>
      <c r="B2553" s="31">
        <v>0.28326040305274836</v>
      </c>
      <c r="C2553" s="1"/>
      <c r="D2553" s="1"/>
      <c r="E2553" s="1"/>
      <c r="F2553" s="1"/>
      <c r="G2553" s="1"/>
      <c r="H2553" s="1"/>
      <c r="I2553" s="1"/>
      <c r="J2553" s="1"/>
      <c r="K2553" s="1"/>
      <c r="L2553" s="1"/>
      <c r="M2553" s="1"/>
    </row>
    <row r="2554" spans="1:13" x14ac:dyDescent="0.2">
      <c r="A2554" s="30">
        <v>2.7010883185255761</v>
      </c>
      <c r="B2554" s="31">
        <v>1.6241816899385688</v>
      </c>
      <c r="C2554" s="1"/>
      <c r="D2554" s="1"/>
      <c r="E2554" s="1"/>
      <c r="F2554" s="1"/>
      <c r="G2554" s="1"/>
      <c r="H2554" s="1"/>
      <c r="I2554" s="1"/>
      <c r="J2554" s="1"/>
      <c r="K2554" s="1"/>
      <c r="L2554" s="1"/>
      <c r="M2554" s="1"/>
    </row>
    <row r="2555" spans="1:13" x14ac:dyDescent="0.2">
      <c r="A2555" s="30">
        <v>1.269667329273763</v>
      </c>
      <c r="B2555" s="31">
        <v>1.5385675578391118</v>
      </c>
      <c r="C2555" s="1"/>
      <c r="D2555" s="1"/>
      <c r="E2555" s="1"/>
      <c r="F2555" s="1"/>
      <c r="G2555" s="1"/>
      <c r="H2555" s="1"/>
      <c r="I2555" s="1"/>
      <c r="J2555" s="1"/>
      <c r="K2555" s="1"/>
      <c r="L2555" s="1"/>
      <c r="M2555" s="1"/>
    </row>
    <row r="2556" spans="1:13" x14ac:dyDescent="0.2">
      <c r="A2556" s="30">
        <v>0.42193634915951184</v>
      </c>
      <c r="B2556" s="31">
        <v>0.67355701260564815</v>
      </c>
      <c r="C2556" s="1"/>
      <c r="D2556" s="1"/>
      <c r="E2556" s="1"/>
      <c r="F2556" s="1"/>
      <c r="G2556" s="1"/>
      <c r="H2556" s="1"/>
      <c r="I2556" s="1"/>
      <c r="J2556" s="1"/>
      <c r="K2556" s="1"/>
      <c r="L2556" s="1"/>
      <c r="M2556" s="1"/>
    </row>
    <row r="2557" spans="1:13" x14ac:dyDescent="0.2">
      <c r="A2557" s="30">
        <v>-1.1829433375495537</v>
      </c>
      <c r="B2557" s="31">
        <v>0.72742250430411826</v>
      </c>
      <c r="C2557" s="1"/>
      <c r="D2557" s="1"/>
      <c r="E2557" s="1"/>
      <c r="F2557" s="1"/>
      <c r="G2557" s="1"/>
      <c r="H2557" s="1"/>
      <c r="I2557" s="1"/>
      <c r="J2557" s="1"/>
      <c r="K2557" s="1"/>
      <c r="L2557" s="1"/>
      <c r="M2557" s="1"/>
    </row>
    <row r="2558" spans="1:13" x14ac:dyDescent="0.2">
      <c r="A2558" s="30">
        <v>-1.3304074864057238</v>
      </c>
      <c r="B2558" s="31">
        <v>-0.60339963904335336</v>
      </c>
      <c r="C2558" s="1"/>
      <c r="D2558" s="1"/>
      <c r="E2558" s="1"/>
      <c r="F2558" s="1"/>
      <c r="G2558" s="1"/>
      <c r="H2558" s="1"/>
      <c r="I2558" s="1"/>
      <c r="J2558" s="1"/>
      <c r="K2558" s="1"/>
      <c r="L2558" s="1"/>
      <c r="M2558" s="1"/>
    </row>
    <row r="2559" spans="1:13" x14ac:dyDescent="0.2">
      <c r="A2559" s="30">
        <v>2.4512505785787253</v>
      </c>
      <c r="B2559" s="31">
        <v>2.1856904684818992</v>
      </c>
      <c r="C2559" s="1"/>
      <c r="D2559" s="1"/>
      <c r="E2559" s="1"/>
      <c r="F2559" s="1"/>
      <c r="G2559" s="1"/>
      <c r="H2559" s="1"/>
      <c r="I2559" s="1"/>
      <c r="J2559" s="1"/>
      <c r="K2559" s="1"/>
      <c r="L2559" s="1"/>
      <c r="M2559" s="1"/>
    </row>
    <row r="2560" spans="1:13" x14ac:dyDescent="0.2">
      <c r="A2560" s="30">
        <v>-0.63794056989949466</v>
      </c>
      <c r="B2560" s="31">
        <v>-1.531032556820759</v>
      </c>
      <c r="C2560" s="1"/>
      <c r="D2560" s="1"/>
      <c r="E2560" s="1"/>
      <c r="F2560" s="1"/>
      <c r="G2560" s="1"/>
      <c r="H2560" s="1"/>
      <c r="I2560" s="1"/>
      <c r="J2560" s="1"/>
      <c r="K2560" s="1"/>
      <c r="L2560" s="1"/>
      <c r="M2560" s="1"/>
    </row>
    <row r="2561" spans="1:13" x14ac:dyDescent="0.2">
      <c r="A2561" s="30">
        <v>-5.1372393264332405E-2</v>
      </c>
      <c r="B2561" s="31">
        <v>0.22730042040488585</v>
      </c>
      <c r="C2561" s="1"/>
      <c r="D2561" s="1"/>
      <c r="E2561" s="1"/>
      <c r="F2561" s="1"/>
      <c r="G2561" s="1"/>
      <c r="H2561" s="1"/>
      <c r="I2561" s="1"/>
      <c r="J2561" s="1"/>
      <c r="K2561" s="1"/>
      <c r="L2561" s="1"/>
      <c r="M2561" s="1"/>
    </row>
    <row r="2562" spans="1:13" x14ac:dyDescent="0.2">
      <c r="A2562" s="30">
        <v>-4.3954855061535736E-2</v>
      </c>
      <c r="B2562" s="31">
        <v>0.65247192968190038</v>
      </c>
      <c r="C2562" s="1"/>
      <c r="D2562" s="1"/>
      <c r="E2562" s="1"/>
      <c r="F2562" s="1"/>
      <c r="G2562" s="1"/>
      <c r="H2562" s="1"/>
      <c r="I2562" s="1"/>
      <c r="J2562" s="1"/>
      <c r="K2562" s="1"/>
      <c r="L2562" s="1"/>
      <c r="M2562" s="1"/>
    </row>
    <row r="2563" spans="1:13" x14ac:dyDescent="0.2">
      <c r="A2563" s="30">
        <v>2.2052373871290731</v>
      </c>
      <c r="B2563" s="31">
        <v>0.18045205870693759</v>
      </c>
      <c r="C2563" s="1"/>
      <c r="D2563" s="1"/>
      <c r="E2563" s="1"/>
      <c r="F2563" s="1"/>
      <c r="G2563" s="1"/>
      <c r="H2563" s="1"/>
      <c r="I2563" s="1"/>
      <c r="J2563" s="1"/>
      <c r="K2563" s="1"/>
      <c r="L2563" s="1"/>
      <c r="M2563" s="1"/>
    </row>
    <row r="2564" spans="1:13" x14ac:dyDescent="0.2">
      <c r="A2564" s="30">
        <v>2.5305357801770745</v>
      </c>
      <c r="B2564" s="31">
        <v>-0.36940963098996815</v>
      </c>
      <c r="C2564" s="1"/>
      <c r="D2564" s="1"/>
      <c r="E2564" s="1"/>
      <c r="F2564" s="1"/>
      <c r="G2564" s="1"/>
      <c r="H2564" s="1"/>
      <c r="I2564" s="1"/>
      <c r="J2564" s="1"/>
      <c r="K2564" s="1"/>
      <c r="L2564" s="1"/>
      <c r="M2564" s="1"/>
    </row>
    <row r="2565" spans="1:13" x14ac:dyDescent="0.2">
      <c r="A2565" s="30">
        <v>2.8488884729525958</v>
      </c>
      <c r="B2565" s="31">
        <v>2.6547545100540288</v>
      </c>
      <c r="C2565" s="1"/>
      <c r="D2565" s="1"/>
      <c r="E2565" s="1"/>
      <c r="F2565" s="1"/>
      <c r="G2565" s="1"/>
      <c r="H2565" s="1"/>
      <c r="I2565" s="1"/>
      <c r="J2565" s="1"/>
      <c r="K2565" s="1"/>
      <c r="L2565" s="1"/>
      <c r="M2565" s="1"/>
    </row>
    <row r="2566" spans="1:13" x14ac:dyDescent="0.2">
      <c r="A2566" s="30">
        <v>1.154458000275298</v>
      </c>
      <c r="B2566" s="31">
        <v>1.3492017078634713</v>
      </c>
      <c r="C2566" s="1"/>
      <c r="D2566" s="1"/>
      <c r="E2566" s="1"/>
      <c r="F2566" s="1"/>
      <c r="G2566" s="1"/>
      <c r="H2566" s="1"/>
      <c r="I2566" s="1"/>
      <c r="J2566" s="1"/>
      <c r="K2566" s="1"/>
      <c r="L2566" s="1"/>
      <c r="M2566" s="1"/>
    </row>
    <row r="2567" spans="1:13" x14ac:dyDescent="0.2">
      <c r="A2567" s="30">
        <v>2.6768507448652179</v>
      </c>
      <c r="B2567" s="31">
        <v>0.84842920148140455</v>
      </c>
      <c r="C2567" s="1"/>
      <c r="D2567" s="1"/>
      <c r="E2567" s="1"/>
      <c r="F2567" s="1"/>
      <c r="G2567" s="1"/>
      <c r="H2567" s="1"/>
      <c r="I2567" s="1"/>
      <c r="J2567" s="1"/>
      <c r="K2567" s="1"/>
      <c r="L2567" s="1"/>
      <c r="M2567" s="1"/>
    </row>
    <row r="2568" spans="1:13" x14ac:dyDescent="0.2">
      <c r="A2568" s="30">
        <v>1.6641437181084129</v>
      </c>
      <c r="B2568" s="31">
        <v>0.70931225115670993</v>
      </c>
      <c r="C2568" s="1"/>
      <c r="D2568" s="1"/>
      <c r="E2568" s="1"/>
      <c r="F2568" s="1"/>
      <c r="G2568" s="1"/>
      <c r="H2568" s="1"/>
      <c r="I2568" s="1"/>
      <c r="J2568" s="1"/>
      <c r="K2568" s="1"/>
      <c r="L2568" s="1"/>
      <c r="M2568" s="1"/>
    </row>
    <row r="2569" spans="1:13" x14ac:dyDescent="0.2">
      <c r="A2569" s="30">
        <v>1.287829411961205</v>
      </c>
      <c r="B2569" s="31">
        <v>0.66268204714871493</v>
      </c>
      <c r="C2569" s="1"/>
      <c r="D2569" s="1"/>
      <c r="E2569" s="1"/>
      <c r="F2569" s="1"/>
      <c r="G2569" s="1"/>
      <c r="H2569" s="1"/>
      <c r="I2569" s="1"/>
      <c r="J2569" s="1"/>
      <c r="K2569" s="1"/>
      <c r="L2569" s="1"/>
      <c r="M2569" s="1"/>
    </row>
    <row r="2570" spans="1:13" x14ac:dyDescent="0.2">
      <c r="A2570" s="30">
        <v>2.5286443990420846</v>
      </c>
      <c r="B2570" s="31">
        <v>2.8035707108337693</v>
      </c>
      <c r="C2570" s="1"/>
      <c r="D2570" s="1"/>
      <c r="E2570" s="1"/>
      <c r="F2570" s="1"/>
      <c r="G2570" s="1"/>
      <c r="H2570" s="1"/>
      <c r="I2570" s="1"/>
      <c r="J2570" s="1"/>
      <c r="K2570" s="1"/>
      <c r="L2570" s="1"/>
      <c r="M2570" s="1"/>
    </row>
    <row r="2571" spans="1:13" x14ac:dyDescent="0.2">
      <c r="A2571" s="30">
        <v>1.1696468677437688</v>
      </c>
      <c r="B2571" s="31">
        <v>0.33535338844530549</v>
      </c>
      <c r="C2571" s="1"/>
      <c r="D2571" s="1"/>
      <c r="E2571" s="1"/>
      <c r="F2571" s="1"/>
      <c r="G2571" s="1"/>
      <c r="H2571" s="1"/>
      <c r="I2571" s="1"/>
      <c r="J2571" s="1"/>
      <c r="K2571" s="1"/>
      <c r="L2571" s="1"/>
      <c r="M2571" s="1"/>
    </row>
    <row r="2572" spans="1:13" x14ac:dyDescent="0.2">
      <c r="A2572" s="30">
        <v>1.5037302774151873</v>
      </c>
      <c r="B2572" s="31">
        <v>-0.42649336199847943</v>
      </c>
      <c r="C2572" s="1"/>
      <c r="D2572" s="1"/>
      <c r="E2572" s="1"/>
      <c r="F2572" s="1"/>
      <c r="G2572" s="1"/>
      <c r="H2572" s="1"/>
      <c r="I2572" s="1"/>
      <c r="J2572" s="1"/>
      <c r="K2572" s="1"/>
      <c r="L2572" s="1"/>
      <c r="M2572" s="1"/>
    </row>
    <row r="2573" spans="1:13" x14ac:dyDescent="0.2">
      <c r="A2573" s="30">
        <v>1.9932517548875202</v>
      </c>
      <c r="B2573" s="31">
        <v>0.34282798040658879</v>
      </c>
      <c r="C2573" s="1"/>
      <c r="D2573" s="1"/>
      <c r="E2573" s="1"/>
      <c r="F2573" s="1"/>
      <c r="G2573" s="1"/>
      <c r="H2573" s="1"/>
      <c r="I2573" s="1"/>
      <c r="J2573" s="1"/>
      <c r="K2573" s="1"/>
      <c r="L2573" s="1"/>
      <c r="M2573" s="1"/>
    </row>
    <row r="2574" spans="1:13" x14ac:dyDescent="0.2">
      <c r="A2574" s="30">
        <v>2.2517316735338104</v>
      </c>
      <c r="B2574" s="31">
        <v>5.2700975410407462</v>
      </c>
      <c r="C2574" s="1"/>
      <c r="D2574" s="1"/>
      <c r="E2574" s="1"/>
      <c r="F2574" s="1"/>
      <c r="G2574" s="1"/>
      <c r="H2574" s="1"/>
      <c r="I2574" s="1"/>
      <c r="J2574" s="1"/>
      <c r="K2574" s="1"/>
      <c r="L2574" s="1"/>
      <c r="M2574" s="1"/>
    </row>
    <row r="2575" spans="1:13" x14ac:dyDescent="0.2">
      <c r="A2575" s="30">
        <v>1.5142894143811141</v>
      </c>
      <c r="B2575" s="31">
        <v>-2.116572583269424</v>
      </c>
      <c r="C2575" s="1"/>
      <c r="D2575" s="1"/>
      <c r="E2575" s="1"/>
      <c r="F2575" s="1"/>
      <c r="G2575" s="1"/>
      <c r="H2575" s="1"/>
      <c r="I2575" s="1"/>
      <c r="J2575" s="1"/>
      <c r="K2575" s="1"/>
      <c r="L2575" s="1"/>
      <c r="M2575" s="1"/>
    </row>
    <row r="2576" spans="1:13" x14ac:dyDescent="0.2">
      <c r="A2576" s="30">
        <v>-2.4968531311681725</v>
      </c>
      <c r="B2576" s="31">
        <v>0.35949114312799502</v>
      </c>
      <c r="C2576" s="1"/>
      <c r="D2576" s="1"/>
      <c r="E2576" s="1"/>
      <c r="F2576" s="1"/>
      <c r="G2576" s="1"/>
      <c r="H2576" s="1"/>
      <c r="I2576" s="1"/>
      <c r="J2576" s="1"/>
      <c r="K2576" s="1"/>
      <c r="L2576" s="1"/>
      <c r="M2576" s="1"/>
    </row>
    <row r="2577" spans="1:13" x14ac:dyDescent="0.2">
      <c r="A2577" s="30">
        <v>-0.80971656512583079</v>
      </c>
      <c r="B2577" s="31">
        <v>1.5838986064975913</v>
      </c>
      <c r="C2577" s="1"/>
      <c r="D2577" s="1"/>
      <c r="E2577" s="1"/>
      <c r="F2577" s="1"/>
      <c r="G2577" s="1"/>
      <c r="H2577" s="1"/>
      <c r="I2577" s="1"/>
      <c r="J2577" s="1"/>
      <c r="K2577" s="1"/>
      <c r="L2577" s="1"/>
      <c r="M2577" s="1"/>
    </row>
    <row r="2578" spans="1:13" x14ac:dyDescent="0.2">
      <c r="A2578" s="30">
        <v>2.4674080319849141</v>
      </c>
      <c r="B2578" s="31">
        <v>2.2867712759310628</v>
      </c>
      <c r="C2578" s="1"/>
      <c r="D2578" s="1"/>
      <c r="E2578" s="1"/>
      <c r="F2578" s="1"/>
      <c r="G2578" s="1"/>
      <c r="H2578" s="1"/>
      <c r="I2578" s="1"/>
      <c r="J2578" s="1"/>
      <c r="K2578" s="1"/>
      <c r="L2578" s="1"/>
      <c r="M2578" s="1"/>
    </row>
    <row r="2579" spans="1:13" x14ac:dyDescent="0.2">
      <c r="A2579" s="30">
        <v>3.5516912946968286</v>
      </c>
      <c r="B2579" s="31">
        <v>1.2839076608974376</v>
      </c>
      <c r="C2579" s="1"/>
      <c r="D2579" s="1"/>
      <c r="E2579" s="1"/>
      <c r="F2579" s="1"/>
      <c r="G2579" s="1"/>
      <c r="H2579" s="1"/>
      <c r="I2579" s="1"/>
      <c r="J2579" s="1"/>
      <c r="K2579" s="1"/>
      <c r="L2579" s="1"/>
      <c r="M2579" s="1"/>
    </row>
    <row r="2580" spans="1:13" x14ac:dyDescent="0.2">
      <c r="A2580" s="30">
        <v>1.7472487573133795</v>
      </c>
      <c r="B2580" s="31">
        <v>3.099111131631608</v>
      </c>
      <c r="C2580" s="1"/>
      <c r="D2580" s="1"/>
      <c r="E2580" s="1"/>
      <c r="F2580" s="1"/>
      <c r="G2580" s="1"/>
      <c r="H2580" s="1"/>
      <c r="I2580" s="1"/>
      <c r="J2580" s="1"/>
      <c r="K2580" s="1"/>
      <c r="L2580" s="1"/>
      <c r="M2580" s="1"/>
    </row>
    <row r="2581" spans="1:13" x14ac:dyDescent="0.2">
      <c r="A2581" s="30">
        <v>1.7468538920268704</v>
      </c>
      <c r="B2581" s="31">
        <v>0.75727558394027605</v>
      </c>
      <c r="C2581" s="1"/>
      <c r="D2581" s="1"/>
      <c r="E2581" s="1"/>
      <c r="F2581" s="1"/>
      <c r="G2581" s="1"/>
      <c r="H2581" s="1"/>
      <c r="I2581" s="1"/>
      <c r="J2581" s="1"/>
      <c r="K2581" s="1"/>
      <c r="L2581" s="1"/>
      <c r="M2581" s="1"/>
    </row>
    <row r="2582" spans="1:13" x14ac:dyDescent="0.2">
      <c r="A2582" s="30">
        <v>1.0521246612038451</v>
      </c>
      <c r="B2582" s="31">
        <v>0.69510452772618869</v>
      </c>
      <c r="C2582" s="1"/>
      <c r="D2582" s="1"/>
      <c r="E2582" s="1"/>
      <c r="F2582" s="1"/>
      <c r="G2582" s="1"/>
      <c r="H2582" s="1"/>
      <c r="I2582" s="1"/>
      <c r="J2582" s="1"/>
      <c r="K2582" s="1"/>
      <c r="L2582" s="1"/>
      <c r="M2582" s="1"/>
    </row>
    <row r="2583" spans="1:13" x14ac:dyDescent="0.2">
      <c r="A2583" s="30">
        <v>-0.30467534629793147</v>
      </c>
      <c r="B2583" s="31">
        <v>2.1239124057595888</v>
      </c>
      <c r="C2583" s="1"/>
      <c r="D2583" s="1"/>
      <c r="E2583" s="1"/>
      <c r="F2583" s="1"/>
      <c r="G2583" s="1"/>
      <c r="H2583" s="1"/>
      <c r="I2583" s="1"/>
      <c r="J2583" s="1"/>
      <c r="K2583" s="1"/>
      <c r="L2583" s="1"/>
      <c r="M2583" s="1"/>
    </row>
    <row r="2584" spans="1:13" x14ac:dyDescent="0.2">
      <c r="A2584" s="30">
        <v>0.70910731403916571</v>
      </c>
      <c r="B2584" s="31">
        <v>1.5841836043856303</v>
      </c>
      <c r="C2584" s="1"/>
      <c r="D2584" s="1"/>
      <c r="E2584" s="1"/>
      <c r="F2584" s="1"/>
      <c r="G2584" s="1"/>
      <c r="H2584" s="1"/>
      <c r="I2584" s="1"/>
      <c r="J2584" s="1"/>
      <c r="K2584" s="1"/>
      <c r="L2584" s="1"/>
      <c r="M2584" s="1"/>
    </row>
    <row r="2585" spans="1:13" x14ac:dyDescent="0.2">
      <c r="A2585" s="30">
        <v>2.3873350596518277</v>
      </c>
      <c r="B2585" s="31">
        <v>0.77322259005529326</v>
      </c>
      <c r="C2585" s="1"/>
      <c r="D2585" s="1"/>
      <c r="E2585" s="1"/>
      <c r="F2585" s="1"/>
      <c r="G2585" s="1"/>
      <c r="H2585" s="1"/>
      <c r="I2585" s="1"/>
      <c r="J2585" s="1"/>
      <c r="K2585" s="1"/>
      <c r="L2585" s="1"/>
      <c r="M2585" s="1"/>
    </row>
    <row r="2586" spans="1:13" x14ac:dyDescent="0.2">
      <c r="A2586" s="30">
        <v>2.7989710039835791</v>
      </c>
      <c r="B2586" s="31">
        <v>4.5452942156929126</v>
      </c>
      <c r="C2586" s="1"/>
      <c r="D2586" s="1"/>
      <c r="E2586" s="1"/>
      <c r="F2586" s="1"/>
      <c r="G2586" s="1"/>
      <c r="H2586" s="1"/>
      <c r="I2586" s="1"/>
      <c r="J2586" s="1"/>
      <c r="K2586" s="1"/>
      <c r="L2586" s="1"/>
      <c r="M2586" s="1"/>
    </row>
    <row r="2587" spans="1:13" x14ac:dyDescent="0.2">
      <c r="A2587" s="30">
        <v>2.4444458518918997</v>
      </c>
      <c r="B2587" s="31">
        <v>-0.24680791487245513</v>
      </c>
      <c r="C2587" s="1"/>
      <c r="D2587" s="1"/>
      <c r="E2587" s="1"/>
      <c r="F2587" s="1"/>
      <c r="G2587" s="1"/>
      <c r="H2587" s="1"/>
      <c r="I2587" s="1"/>
      <c r="J2587" s="1"/>
      <c r="K2587" s="1"/>
      <c r="L2587" s="1"/>
      <c r="M2587" s="1"/>
    </row>
    <row r="2588" spans="1:13" x14ac:dyDescent="0.2">
      <c r="A2588" s="30">
        <v>-0.19409665570407375</v>
      </c>
      <c r="B2588" s="31">
        <v>1.6849168570017974</v>
      </c>
      <c r="C2588" s="1"/>
      <c r="D2588" s="1"/>
      <c r="E2588" s="1"/>
      <c r="F2588" s="1"/>
      <c r="G2588" s="1"/>
      <c r="H2588" s="1"/>
      <c r="I2588" s="1"/>
      <c r="J2588" s="1"/>
      <c r="K2588" s="1"/>
      <c r="L2588" s="1"/>
      <c r="M2588" s="1"/>
    </row>
    <row r="2589" spans="1:13" x14ac:dyDescent="0.2">
      <c r="A2589" s="30">
        <v>0.42879790731531164</v>
      </c>
      <c r="B2589" s="31">
        <v>0.98316637528162909</v>
      </c>
      <c r="C2589" s="1"/>
      <c r="D2589" s="1"/>
      <c r="E2589" s="1"/>
      <c r="F2589" s="1"/>
      <c r="G2589" s="1"/>
      <c r="H2589" s="1"/>
      <c r="I2589" s="1"/>
      <c r="J2589" s="1"/>
      <c r="K2589" s="1"/>
      <c r="L2589" s="1"/>
      <c r="M2589" s="1"/>
    </row>
    <row r="2590" spans="1:13" x14ac:dyDescent="0.2">
      <c r="A2590" s="30">
        <v>-0.87306779717521987</v>
      </c>
      <c r="B2590" s="31">
        <v>3.1873834349504961</v>
      </c>
      <c r="C2590" s="1"/>
      <c r="D2590" s="1"/>
      <c r="E2590" s="1"/>
      <c r="F2590" s="1"/>
      <c r="G2590" s="1"/>
      <c r="H2590" s="1"/>
      <c r="I2590" s="1"/>
      <c r="J2590" s="1"/>
      <c r="K2590" s="1"/>
      <c r="L2590" s="1"/>
      <c r="M2590" s="1"/>
    </row>
    <row r="2591" spans="1:13" x14ac:dyDescent="0.2">
      <c r="A2591" s="30">
        <v>-0.21957256213345977</v>
      </c>
      <c r="B2591" s="31">
        <v>1.0609575838529446</v>
      </c>
      <c r="C2591" s="1"/>
      <c r="D2591" s="1"/>
      <c r="E2591" s="1"/>
      <c r="F2591" s="1"/>
      <c r="G2591" s="1"/>
      <c r="H2591" s="1"/>
      <c r="I2591" s="1"/>
      <c r="J2591" s="1"/>
      <c r="K2591" s="1"/>
      <c r="L2591" s="1"/>
      <c r="M2591" s="1"/>
    </row>
    <row r="2592" spans="1:13" x14ac:dyDescent="0.2">
      <c r="A2592" s="30">
        <v>0.23077228970631092</v>
      </c>
      <c r="B2592" s="31">
        <v>-0.13669505477277233</v>
      </c>
      <c r="C2592" s="1"/>
      <c r="D2592" s="1"/>
      <c r="E2592" s="1"/>
      <c r="F2592" s="1"/>
      <c r="G2592" s="1"/>
      <c r="H2592" s="1"/>
      <c r="I2592" s="1"/>
      <c r="J2592" s="1"/>
      <c r="K2592" s="1"/>
      <c r="L2592" s="1"/>
      <c r="M2592" s="1"/>
    </row>
    <row r="2593" spans="1:13" x14ac:dyDescent="0.2">
      <c r="A2593" s="30">
        <v>2.7884790825367536</v>
      </c>
      <c r="B2593" s="31">
        <v>0.10212829429237003</v>
      </c>
      <c r="C2593" s="1"/>
      <c r="D2593" s="1"/>
      <c r="E2593" s="1"/>
      <c r="F2593" s="1"/>
      <c r="G2593" s="1"/>
      <c r="H2593" s="1"/>
      <c r="I2593" s="1"/>
      <c r="J2593" s="1"/>
      <c r="K2593" s="1"/>
      <c r="L2593" s="1"/>
      <c r="M2593" s="1"/>
    </row>
    <row r="2594" spans="1:13" x14ac:dyDescent="0.2">
      <c r="A2594" s="30">
        <v>0.1244897464257777</v>
      </c>
      <c r="B2594" s="31">
        <v>0.47203753674695614</v>
      </c>
      <c r="C2594" s="1"/>
      <c r="D2594" s="1"/>
      <c r="E2594" s="1"/>
      <c r="F2594" s="1"/>
      <c r="G2594" s="1"/>
      <c r="H2594" s="1"/>
      <c r="I2594" s="1"/>
      <c r="J2594" s="1"/>
      <c r="K2594" s="1"/>
      <c r="L2594" s="1"/>
      <c r="M2594" s="1"/>
    </row>
    <row r="2595" spans="1:13" x14ac:dyDescent="0.2">
      <c r="A2595" s="30">
        <v>1.3766152964563974</v>
      </c>
      <c r="B2595" s="31">
        <v>1.0113381978144</v>
      </c>
      <c r="C2595" s="1"/>
      <c r="D2595" s="1"/>
      <c r="E2595" s="1"/>
      <c r="F2595" s="1"/>
      <c r="G2595" s="1"/>
      <c r="H2595" s="1"/>
      <c r="I2595" s="1"/>
      <c r="J2595" s="1"/>
      <c r="K2595" s="1"/>
      <c r="L2595" s="1"/>
      <c r="M2595" s="1"/>
    </row>
    <row r="2596" spans="1:13" x14ac:dyDescent="0.2">
      <c r="A2596" s="30">
        <v>3.0004957537629107</v>
      </c>
      <c r="B2596" s="31">
        <v>0.57710010575052828</v>
      </c>
      <c r="C2596" s="1"/>
      <c r="D2596" s="1"/>
      <c r="E2596" s="1"/>
      <c r="F2596" s="1"/>
      <c r="G2596" s="1"/>
      <c r="H2596" s="1"/>
      <c r="I2596" s="1"/>
      <c r="J2596" s="1"/>
      <c r="K2596" s="1"/>
      <c r="L2596" s="1"/>
      <c r="M2596" s="1"/>
    </row>
    <row r="2597" spans="1:13" x14ac:dyDescent="0.2">
      <c r="A2597" s="30">
        <v>-1.6218778178808479</v>
      </c>
      <c r="B2597" s="31">
        <v>0.95110123812150515</v>
      </c>
      <c r="C2597" s="1"/>
      <c r="D2597" s="1"/>
      <c r="E2597" s="1"/>
      <c r="F2597" s="1"/>
      <c r="G2597" s="1"/>
      <c r="H2597" s="1"/>
      <c r="I2597" s="1"/>
      <c r="J2597" s="1"/>
      <c r="K2597" s="1"/>
      <c r="L2597" s="1"/>
      <c r="M2597" s="1"/>
    </row>
    <row r="2598" spans="1:13" x14ac:dyDescent="0.2">
      <c r="A2598" s="30">
        <v>-1.239892824822463</v>
      </c>
      <c r="B2598" s="31">
        <v>-0.41143386253897707</v>
      </c>
      <c r="C2598" s="1"/>
      <c r="D2598" s="1"/>
      <c r="E2598" s="1"/>
      <c r="F2598" s="1"/>
      <c r="G2598" s="1"/>
      <c r="H2598" s="1"/>
      <c r="I2598" s="1"/>
      <c r="J2598" s="1"/>
      <c r="K2598" s="1"/>
      <c r="L2598" s="1"/>
      <c r="M2598" s="1"/>
    </row>
    <row r="2599" spans="1:13" x14ac:dyDescent="0.2">
      <c r="A2599" s="30">
        <v>1.4975774489633502</v>
      </c>
      <c r="B2599" s="31">
        <v>2.5320330264051263</v>
      </c>
      <c r="C2599" s="1"/>
      <c r="D2599" s="1"/>
      <c r="E2599" s="1"/>
      <c r="F2599" s="1"/>
      <c r="G2599" s="1"/>
      <c r="H2599" s="1"/>
      <c r="I2599" s="1"/>
      <c r="J2599" s="1"/>
      <c r="K2599" s="1"/>
      <c r="L2599" s="1"/>
      <c r="M2599" s="1"/>
    </row>
    <row r="2600" spans="1:13" x14ac:dyDescent="0.2">
      <c r="A2600" s="30">
        <v>2.7472632972450688</v>
      </c>
      <c r="B2600" s="31">
        <v>-0.90984912374497906</v>
      </c>
      <c r="C2600" s="1"/>
      <c r="D2600" s="1"/>
      <c r="E2600" s="1"/>
      <c r="F2600" s="1"/>
      <c r="G2600" s="1"/>
      <c r="H2600" s="1"/>
      <c r="I2600" s="1"/>
      <c r="J2600" s="1"/>
      <c r="K2600" s="1"/>
      <c r="L2600" s="1"/>
      <c r="M2600" s="1"/>
    </row>
    <row r="2601" spans="1:13" x14ac:dyDescent="0.2">
      <c r="A2601" s="30">
        <v>1.7978434813069266</v>
      </c>
      <c r="B2601" s="31">
        <v>1.6338623613388428</v>
      </c>
      <c r="C2601" s="1"/>
      <c r="D2601" s="1"/>
      <c r="E2601" s="1"/>
      <c r="F2601" s="1"/>
      <c r="G2601" s="1"/>
      <c r="H2601" s="1"/>
      <c r="I2601" s="1"/>
      <c r="J2601" s="1"/>
      <c r="K2601" s="1"/>
      <c r="L2601" s="1"/>
      <c r="M2601" s="1"/>
    </row>
    <row r="2602" spans="1:13" x14ac:dyDescent="0.2">
      <c r="A2602" s="30">
        <v>0.96955624373923999</v>
      </c>
      <c r="B2602" s="31">
        <v>0.60141414214381572</v>
      </c>
      <c r="C2602" s="1"/>
      <c r="D2602" s="1"/>
      <c r="E2602" s="1"/>
      <c r="F2602" s="1"/>
      <c r="G2602" s="1"/>
      <c r="H2602" s="1"/>
      <c r="I2602" s="1"/>
      <c r="J2602" s="1"/>
      <c r="K2602" s="1"/>
      <c r="L2602" s="1"/>
      <c r="M2602" s="1"/>
    </row>
    <row r="2603" spans="1:13" x14ac:dyDescent="0.2">
      <c r="A2603" s="30">
        <v>2.7850668899123114</v>
      </c>
      <c r="B2603" s="31">
        <v>-0.92960622022011563</v>
      </c>
      <c r="C2603" s="1"/>
      <c r="D2603" s="1"/>
      <c r="E2603" s="1"/>
      <c r="F2603" s="1"/>
      <c r="G2603" s="1"/>
      <c r="H2603" s="1"/>
      <c r="I2603" s="1"/>
      <c r="J2603" s="1"/>
      <c r="K2603" s="1"/>
      <c r="L2603" s="1"/>
      <c r="M2603" s="1"/>
    </row>
    <row r="2604" spans="1:13" x14ac:dyDescent="0.2">
      <c r="A2604" s="30">
        <v>3.4005087260532041</v>
      </c>
      <c r="B2604" s="31">
        <v>1.4474929620315147</v>
      </c>
      <c r="C2604" s="1"/>
      <c r="D2604" s="1"/>
      <c r="E2604" s="1"/>
      <c r="F2604" s="1"/>
      <c r="G2604" s="1"/>
      <c r="H2604" s="1"/>
      <c r="I2604" s="1"/>
      <c r="J2604" s="1"/>
      <c r="K2604" s="1"/>
      <c r="L2604" s="1"/>
      <c r="M2604" s="1"/>
    </row>
    <row r="2605" spans="1:13" x14ac:dyDescent="0.2">
      <c r="A2605" s="30">
        <v>1.5736801513450906</v>
      </c>
      <c r="B2605" s="31">
        <v>1.9398595838439108</v>
      </c>
      <c r="C2605" s="1"/>
      <c r="D2605" s="1"/>
      <c r="E2605" s="1"/>
      <c r="F2605" s="1"/>
      <c r="G2605" s="1"/>
      <c r="H2605" s="1"/>
      <c r="I2605" s="1"/>
      <c r="J2605" s="1"/>
      <c r="K2605" s="1"/>
      <c r="L2605" s="1"/>
      <c r="M2605" s="1"/>
    </row>
    <row r="2606" spans="1:13" x14ac:dyDescent="0.2">
      <c r="A2606" s="30">
        <v>0.8305933811506786</v>
      </c>
      <c r="B2606" s="31">
        <v>1.8935468138345843</v>
      </c>
      <c r="C2606" s="1"/>
      <c r="D2606" s="1"/>
      <c r="E2606" s="1"/>
      <c r="F2606" s="1"/>
      <c r="G2606" s="1"/>
      <c r="H2606" s="1"/>
      <c r="I2606" s="1"/>
      <c r="J2606" s="1"/>
      <c r="K2606" s="1"/>
      <c r="L2606" s="1"/>
      <c r="M2606" s="1"/>
    </row>
    <row r="2607" spans="1:13" x14ac:dyDescent="0.2">
      <c r="A2607" s="30">
        <v>-1.0426285438696532</v>
      </c>
      <c r="B2607" s="31">
        <v>1.0396465939744512</v>
      </c>
      <c r="C2607" s="1"/>
      <c r="D2607" s="1"/>
      <c r="E2607" s="1"/>
      <c r="F2607" s="1"/>
      <c r="G2607" s="1"/>
      <c r="H2607" s="1"/>
      <c r="I2607" s="1"/>
      <c r="J2607" s="1"/>
      <c r="K2607" s="1"/>
      <c r="L2607" s="1"/>
      <c r="M2607" s="1"/>
    </row>
    <row r="2608" spans="1:13" x14ac:dyDescent="0.2">
      <c r="A2608" s="30">
        <v>1.8006458444493942</v>
      </c>
      <c r="B2608" s="31">
        <v>0.89357556813778527</v>
      </c>
      <c r="C2608" s="1"/>
      <c r="D2608" s="1"/>
      <c r="E2608" s="1"/>
      <c r="F2608" s="1"/>
      <c r="G2608" s="1"/>
      <c r="H2608" s="1"/>
      <c r="I2608" s="1"/>
      <c r="J2608" s="1"/>
      <c r="K2608" s="1"/>
      <c r="L2608" s="1"/>
      <c r="M2608" s="1"/>
    </row>
    <row r="2609" spans="1:13" x14ac:dyDescent="0.2">
      <c r="A2609" s="30">
        <v>2.3472566935057761</v>
      </c>
      <c r="B2609" s="31">
        <v>9.4951549689904935E-2</v>
      </c>
      <c r="C2609" s="1"/>
      <c r="D2609" s="1"/>
      <c r="E2609" s="1"/>
      <c r="F2609" s="1"/>
      <c r="G2609" s="1"/>
      <c r="H2609" s="1"/>
      <c r="I2609" s="1"/>
      <c r="J2609" s="1"/>
      <c r="K2609" s="1"/>
      <c r="L2609" s="1"/>
      <c r="M2609" s="1"/>
    </row>
    <row r="2610" spans="1:13" x14ac:dyDescent="0.2">
      <c r="A2610" s="30">
        <v>0.79520468646460152</v>
      </c>
      <c r="B2610" s="31">
        <v>2.4540459353963708</v>
      </c>
      <c r="C2610" s="1"/>
      <c r="D2610" s="1"/>
      <c r="E2610" s="1"/>
      <c r="F2610" s="1"/>
      <c r="G2610" s="1"/>
      <c r="H2610" s="1"/>
      <c r="I2610" s="1"/>
      <c r="J2610" s="1"/>
      <c r="K2610" s="1"/>
      <c r="L2610" s="1"/>
      <c r="M2610" s="1"/>
    </row>
    <row r="2611" spans="1:13" x14ac:dyDescent="0.2">
      <c r="A2611" s="30">
        <v>1.6365747401252917</v>
      </c>
      <c r="B2611" s="31">
        <v>0.47407339387415448</v>
      </c>
      <c r="C2611" s="1"/>
      <c r="D2611" s="1"/>
      <c r="E2611" s="1"/>
      <c r="F2611" s="1"/>
      <c r="G2611" s="1"/>
      <c r="H2611" s="1"/>
      <c r="I2611" s="1"/>
      <c r="J2611" s="1"/>
      <c r="K2611" s="1"/>
      <c r="L2611" s="1"/>
      <c r="M2611" s="1"/>
    </row>
    <row r="2612" spans="1:13" x14ac:dyDescent="0.2">
      <c r="A2612" s="30">
        <v>1.6634150668335623E-2</v>
      </c>
      <c r="B2612" s="31">
        <v>0.15917907342658311</v>
      </c>
      <c r="C2612" s="1"/>
      <c r="D2612" s="1"/>
      <c r="E2612" s="1"/>
      <c r="F2612" s="1"/>
      <c r="G2612" s="1"/>
      <c r="H2612" s="1"/>
      <c r="I2612" s="1"/>
      <c r="J2612" s="1"/>
      <c r="K2612" s="1"/>
      <c r="L2612" s="1"/>
      <c r="M2612" s="1"/>
    </row>
    <row r="2613" spans="1:13" x14ac:dyDescent="0.2">
      <c r="A2613" s="30">
        <v>1.962945747688539</v>
      </c>
      <c r="B2613" s="31">
        <v>-0.36237702035232111</v>
      </c>
      <c r="C2613" s="1"/>
      <c r="D2613" s="1"/>
      <c r="E2613" s="1"/>
      <c r="F2613" s="1"/>
      <c r="G2613" s="1"/>
      <c r="H2613" s="1"/>
      <c r="I2613" s="1"/>
      <c r="J2613" s="1"/>
      <c r="K2613" s="1"/>
      <c r="L2613" s="1"/>
      <c r="M2613" s="1"/>
    </row>
    <row r="2614" spans="1:13" x14ac:dyDescent="0.2">
      <c r="A2614" s="30">
        <v>3.8612030422576811</v>
      </c>
      <c r="B2614" s="31">
        <v>1.2476637248613613</v>
      </c>
      <c r="C2614" s="1"/>
      <c r="D2614" s="1"/>
      <c r="E2614" s="1"/>
      <c r="F2614" s="1"/>
      <c r="G2614" s="1"/>
      <c r="H2614" s="1"/>
      <c r="I2614" s="1"/>
      <c r="J2614" s="1"/>
      <c r="K2614" s="1"/>
      <c r="L2614" s="1"/>
      <c r="M2614" s="1"/>
    </row>
    <row r="2615" spans="1:13" x14ac:dyDescent="0.2">
      <c r="A2615" s="30">
        <v>-1.5990480132243134</v>
      </c>
      <c r="B2615" s="31">
        <v>1.6365592775230824</v>
      </c>
      <c r="C2615" s="1"/>
      <c r="D2615" s="1"/>
      <c r="E2615" s="1"/>
      <c r="F2615" s="1"/>
      <c r="G2615" s="1"/>
      <c r="H2615" s="1"/>
      <c r="I2615" s="1"/>
      <c r="J2615" s="1"/>
      <c r="K2615" s="1"/>
      <c r="L2615" s="1"/>
      <c r="M2615" s="1"/>
    </row>
    <row r="2616" spans="1:13" x14ac:dyDescent="0.2">
      <c r="A2616" s="30">
        <v>-0.91685915113869398</v>
      </c>
      <c r="B2616" s="31">
        <v>-1.7697731666041054</v>
      </c>
      <c r="C2616" s="1"/>
      <c r="D2616" s="1"/>
      <c r="E2616" s="1"/>
      <c r="F2616" s="1"/>
      <c r="G2616" s="1"/>
      <c r="H2616" s="1"/>
      <c r="I2616" s="1"/>
      <c r="J2616" s="1"/>
      <c r="K2616" s="1"/>
      <c r="L2616" s="1"/>
      <c r="M2616" s="1"/>
    </row>
    <row r="2617" spans="1:13" x14ac:dyDescent="0.2">
      <c r="A2617" s="30">
        <v>-1.3269207921663577</v>
      </c>
      <c r="B2617" s="31">
        <v>1.1740462284306905</v>
      </c>
      <c r="C2617" s="1"/>
      <c r="D2617" s="1"/>
      <c r="E2617" s="1"/>
      <c r="F2617" s="1"/>
      <c r="G2617" s="1"/>
      <c r="H2617" s="1"/>
      <c r="I2617" s="1"/>
      <c r="J2617" s="1"/>
      <c r="K2617" s="1"/>
      <c r="L2617" s="1"/>
      <c r="M2617" s="1"/>
    </row>
    <row r="2618" spans="1:13" x14ac:dyDescent="0.2">
      <c r="A2618" s="30">
        <v>1.7945793739612292</v>
      </c>
      <c r="B2618" s="31">
        <v>1.352033240225569</v>
      </c>
      <c r="C2618" s="1"/>
      <c r="D2618" s="1"/>
      <c r="E2618" s="1"/>
      <c r="F2618" s="1"/>
      <c r="G2618" s="1"/>
      <c r="H2618" s="1"/>
      <c r="I2618" s="1"/>
      <c r="J2618" s="1"/>
      <c r="K2618" s="1"/>
      <c r="L2618" s="1"/>
      <c r="M2618" s="1"/>
    </row>
    <row r="2619" spans="1:13" x14ac:dyDescent="0.2">
      <c r="A2619" s="30">
        <v>0.67154195288271201</v>
      </c>
      <c r="B2619" s="31">
        <v>1.1034357833159785</v>
      </c>
      <c r="C2619" s="1"/>
      <c r="D2619" s="1"/>
      <c r="E2619" s="1"/>
      <c r="F2619" s="1"/>
      <c r="G2619" s="1"/>
      <c r="H2619" s="1"/>
      <c r="I2619" s="1"/>
      <c r="J2619" s="1"/>
      <c r="K2619" s="1"/>
      <c r="L2619" s="1"/>
      <c r="M2619" s="1"/>
    </row>
    <row r="2620" spans="1:13" x14ac:dyDescent="0.2">
      <c r="A2620" s="30">
        <v>1.7643095312417034</v>
      </c>
      <c r="B2620" s="31">
        <v>2.2353057713126656</v>
      </c>
      <c r="C2620" s="1"/>
      <c r="D2620" s="1"/>
      <c r="E2620" s="1"/>
      <c r="F2620" s="1"/>
      <c r="G2620" s="1"/>
      <c r="H2620" s="1"/>
      <c r="I2620" s="1"/>
      <c r="J2620" s="1"/>
      <c r="K2620" s="1"/>
      <c r="L2620" s="1"/>
      <c r="M2620" s="1"/>
    </row>
    <row r="2621" spans="1:13" x14ac:dyDescent="0.2">
      <c r="A2621" s="30">
        <v>0.84499412793652418</v>
      </c>
      <c r="B2621" s="31">
        <v>2.183687735426175</v>
      </c>
      <c r="C2621" s="1"/>
      <c r="D2621" s="1"/>
      <c r="E2621" s="1"/>
      <c r="F2621" s="1"/>
      <c r="G2621" s="1"/>
      <c r="H2621" s="1"/>
      <c r="I2621" s="1"/>
      <c r="J2621" s="1"/>
      <c r="K2621" s="1"/>
      <c r="L2621" s="1"/>
      <c r="M2621" s="1"/>
    </row>
    <row r="2622" spans="1:13" x14ac:dyDescent="0.2">
      <c r="A2622" s="30">
        <v>0.63351319284796603</v>
      </c>
      <c r="B2622" s="31">
        <v>2.0647658089326493</v>
      </c>
      <c r="C2622" s="1"/>
      <c r="D2622" s="1"/>
      <c r="E2622" s="1"/>
      <c r="F2622" s="1"/>
      <c r="G2622" s="1"/>
      <c r="H2622" s="1"/>
      <c r="I2622" s="1"/>
      <c r="J2622" s="1"/>
      <c r="K2622" s="1"/>
      <c r="L2622" s="1"/>
      <c r="M2622" s="1"/>
    </row>
    <row r="2623" spans="1:13" x14ac:dyDescent="0.2">
      <c r="A2623" s="30">
        <v>1.0723943009878356</v>
      </c>
      <c r="B2623" s="31">
        <v>0.62453794069091917</v>
      </c>
      <c r="C2623" s="1"/>
      <c r="D2623" s="1"/>
      <c r="E2623" s="1"/>
      <c r="F2623" s="1"/>
      <c r="G2623" s="1"/>
      <c r="H2623" s="1"/>
      <c r="I2623" s="1"/>
      <c r="J2623" s="1"/>
      <c r="K2623" s="1"/>
      <c r="L2623" s="1"/>
      <c r="M2623" s="1"/>
    </row>
    <row r="2624" spans="1:13" x14ac:dyDescent="0.2">
      <c r="A2624" s="30">
        <v>0.83235542589743472</v>
      </c>
      <c r="B2624" s="31">
        <v>3.1357058744657063</v>
      </c>
      <c r="C2624" s="1"/>
      <c r="D2624" s="1"/>
      <c r="E2624" s="1"/>
      <c r="F2624" s="1"/>
      <c r="G2624" s="1"/>
      <c r="H2624" s="1"/>
      <c r="I2624" s="1"/>
      <c r="J2624" s="1"/>
      <c r="K2624" s="1"/>
      <c r="L2624" s="1"/>
      <c r="M2624" s="1"/>
    </row>
    <row r="2625" spans="1:13" x14ac:dyDescent="0.2">
      <c r="A2625" s="30">
        <v>0.84532350826790836</v>
      </c>
      <c r="B2625" s="31">
        <v>-0.29745684511441461</v>
      </c>
      <c r="C2625" s="1"/>
      <c r="D2625" s="1"/>
      <c r="E2625" s="1"/>
      <c r="F2625" s="1"/>
      <c r="G2625" s="1"/>
      <c r="H2625" s="1"/>
      <c r="I2625" s="1"/>
      <c r="J2625" s="1"/>
      <c r="K2625" s="1"/>
      <c r="L2625" s="1"/>
      <c r="M2625" s="1"/>
    </row>
    <row r="2626" spans="1:13" x14ac:dyDescent="0.2">
      <c r="A2626" s="30">
        <v>-8.5653070420499411E-4</v>
      </c>
      <c r="B2626" s="31">
        <v>0.52373473677682836</v>
      </c>
      <c r="C2626" s="1"/>
      <c r="D2626" s="1"/>
      <c r="E2626" s="1"/>
      <c r="F2626" s="1"/>
      <c r="G2626" s="1"/>
      <c r="H2626" s="1"/>
      <c r="I2626" s="1"/>
      <c r="J2626" s="1"/>
      <c r="K2626" s="1"/>
      <c r="L2626" s="1"/>
      <c r="M2626" s="1"/>
    </row>
    <row r="2627" spans="1:13" x14ac:dyDescent="0.2">
      <c r="A2627" s="30">
        <v>0.72290784784474815</v>
      </c>
      <c r="B2627" s="31">
        <v>2.1549710798021486</v>
      </c>
      <c r="C2627" s="1"/>
      <c r="D2627" s="1"/>
      <c r="E2627" s="1"/>
      <c r="F2627" s="1"/>
      <c r="G2627" s="1"/>
      <c r="H2627" s="1"/>
      <c r="I2627" s="1"/>
      <c r="J2627" s="1"/>
      <c r="K2627" s="1"/>
      <c r="L2627" s="1"/>
      <c r="M2627" s="1"/>
    </row>
    <row r="2628" spans="1:13" x14ac:dyDescent="0.2">
      <c r="A2628" s="30">
        <v>3.6400619641812413</v>
      </c>
      <c r="B2628" s="31">
        <v>1.3793579224205226</v>
      </c>
      <c r="C2628" s="1"/>
      <c r="D2628" s="1"/>
      <c r="E2628" s="1"/>
      <c r="F2628" s="1"/>
      <c r="G2628" s="1"/>
      <c r="H2628" s="1"/>
      <c r="I2628" s="1"/>
      <c r="J2628" s="1"/>
      <c r="K2628" s="1"/>
      <c r="L2628" s="1"/>
      <c r="M2628" s="1"/>
    </row>
    <row r="2629" spans="1:13" x14ac:dyDescent="0.2">
      <c r="A2629" s="30">
        <v>-9.3382144303886583E-2</v>
      </c>
      <c r="B2629" s="31">
        <v>1.3965045347329896</v>
      </c>
      <c r="C2629" s="1"/>
      <c r="D2629" s="1"/>
      <c r="E2629" s="1"/>
      <c r="F2629" s="1"/>
      <c r="G2629" s="1"/>
      <c r="H2629" s="1"/>
      <c r="I2629" s="1"/>
      <c r="J2629" s="1"/>
      <c r="K2629" s="1"/>
      <c r="L2629" s="1"/>
      <c r="M2629" s="1"/>
    </row>
    <row r="2630" spans="1:13" x14ac:dyDescent="0.2">
      <c r="A2630" s="30">
        <v>4.319052583610409</v>
      </c>
      <c r="B2630" s="31">
        <v>-1.0101116255483955</v>
      </c>
      <c r="C2630" s="1"/>
      <c r="D2630" s="1"/>
      <c r="E2630" s="1"/>
      <c r="F2630" s="1"/>
      <c r="G2630" s="1"/>
      <c r="H2630" s="1"/>
      <c r="I2630" s="1"/>
      <c r="J2630" s="1"/>
      <c r="K2630" s="1"/>
      <c r="L2630" s="1"/>
      <c r="M2630" s="1"/>
    </row>
    <row r="2631" spans="1:13" x14ac:dyDescent="0.2">
      <c r="A2631" s="30">
        <v>-0.25459968412161482</v>
      </c>
      <c r="B2631" s="31">
        <v>1.812479745422622</v>
      </c>
      <c r="C2631" s="1"/>
      <c r="D2631" s="1"/>
      <c r="E2631" s="1"/>
      <c r="F2631" s="1"/>
      <c r="G2631" s="1"/>
      <c r="H2631" s="1"/>
      <c r="I2631" s="1"/>
      <c r="J2631" s="1"/>
      <c r="K2631" s="1"/>
      <c r="L2631" s="1"/>
      <c r="M2631" s="1"/>
    </row>
    <row r="2632" spans="1:13" x14ac:dyDescent="0.2">
      <c r="A2632" s="30">
        <v>-1.6649842449713097</v>
      </c>
      <c r="B2632" s="31">
        <v>1.5741604452823199</v>
      </c>
      <c r="C2632" s="1"/>
      <c r="D2632" s="1"/>
      <c r="E2632" s="1"/>
      <c r="F2632" s="1"/>
      <c r="G2632" s="1"/>
      <c r="H2632" s="1"/>
      <c r="I2632" s="1"/>
      <c r="J2632" s="1"/>
      <c r="K2632" s="1"/>
      <c r="L2632" s="1"/>
      <c r="M2632" s="1"/>
    </row>
    <row r="2633" spans="1:13" x14ac:dyDescent="0.2">
      <c r="A2633" s="30">
        <v>1.6543357256718481</v>
      </c>
      <c r="B2633" s="31">
        <v>-0.48800427054961482</v>
      </c>
      <c r="C2633" s="1"/>
      <c r="D2633" s="1"/>
      <c r="E2633" s="1"/>
      <c r="F2633" s="1"/>
      <c r="G2633" s="1"/>
      <c r="H2633" s="1"/>
      <c r="I2633" s="1"/>
      <c r="J2633" s="1"/>
      <c r="K2633" s="1"/>
      <c r="L2633" s="1"/>
      <c r="M2633" s="1"/>
    </row>
    <row r="2634" spans="1:13" x14ac:dyDescent="0.2">
      <c r="A2634" s="30">
        <v>2.0205405798386455</v>
      </c>
      <c r="B2634" s="31">
        <v>1.4618728330241655</v>
      </c>
      <c r="C2634" s="1"/>
      <c r="D2634" s="1"/>
      <c r="E2634" s="1"/>
      <c r="F2634" s="1"/>
      <c r="G2634" s="1"/>
      <c r="H2634" s="1"/>
      <c r="I2634" s="1"/>
      <c r="J2634" s="1"/>
      <c r="K2634" s="1"/>
      <c r="L2634" s="1"/>
      <c r="M2634" s="1"/>
    </row>
    <row r="2635" spans="1:13" x14ac:dyDescent="0.2">
      <c r="A2635" s="30">
        <v>-1.6953792576335605</v>
      </c>
      <c r="B2635" s="31">
        <v>3.9666281747060057</v>
      </c>
      <c r="C2635" s="1"/>
      <c r="D2635" s="1"/>
      <c r="E2635" s="1"/>
      <c r="F2635" s="1"/>
      <c r="G2635" s="1"/>
      <c r="H2635" s="1"/>
      <c r="I2635" s="1"/>
      <c r="J2635" s="1"/>
      <c r="K2635" s="1"/>
      <c r="L2635" s="1"/>
      <c r="M2635" s="1"/>
    </row>
    <row r="2636" spans="1:13" x14ac:dyDescent="0.2">
      <c r="A2636" s="30">
        <v>-0.97363228265474</v>
      </c>
      <c r="B2636" s="31">
        <v>-0.23215509060066797</v>
      </c>
      <c r="C2636" s="1"/>
      <c r="D2636" s="1"/>
      <c r="E2636" s="1"/>
      <c r="F2636" s="1"/>
      <c r="G2636" s="1"/>
      <c r="H2636" s="1"/>
      <c r="I2636" s="1"/>
      <c r="J2636" s="1"/>
      <c r="K2636" s="1"/>
      <c r="L2636" s="1"/>
      <c r="M2636" s="1"/>
    </row>
    <row r="2637" spans="1:13" x14ac:dyDescent="0.2">
      <c r="A2637" s="30">
        <v>-0.10671455614347458</v>
      </c>
      <c r="B2637" s="31">
        <v>1.2351437837585251</v>
      </c>
      <c r="C2637" s="1"/>
      <c r="D2637" s="1"/>
      <c r="E2637" s="1"/>
      <c r="F2637" s="1"/>
      <c r="G2637" s="1"/>
      <c r="H2637" s="1"/>
      <c r="I2637" s="1"/>
      <c r="J2637" s="1"/>
      <c r="K2637" s="1"/>
      <c r="L2637" s="1"/>
      <c r="M2637" s="1"/>
    </row>
    <row r="2638" spans="1:13" x14ac:dyDescent="0.2">
      <c r="A2638" s="30">
        <v>0.18244154193513584</v>
      </c>
      <c r="B2638" s="31">
        <v>0.47249897545341935</v>
      </c>
      <c r="C2638" s="1"/>
      <c r="D2638" s="1"/>
      <c r="E2638" s="1"/>
      <c r="F2638" s="1"/>
      <c r="G2638" s="1"/>
      <c r="H2638" s="1"/>
      <c r="I2638" s="1"/>
      <c r="J2638" s="1"/>
      <c r="K2638" s="1"/>
      <c r="L2638" s="1"/>
      <c r="M2638" s="1"/>
    </row>
    <row r="2639" spans="1:13" x14ac:dyDescent="0.2">
      <c r="A2639" s="30">
        <v>3.179109331739681</v>
      </c>
      <c r="B2639" s="31">
        <v>1.4607592308804409</v>
      </c>
      <c r="C2639" s="1"/>
      <c r="D2639" s="1"/>
      <c r="E2639" s="1"/>
      <c r="F2639" s="1"/>
      <c r="G2639" s="1"/>
      <c r="H2639" s="1"/>
      <c r="I2639" s="1"/>
      <c r="J2639" s="1"/>
      <c r="K2639" s="1"/>
      <c r="L2639" s="1"/>
      <c r="M2639" s="1"/>
    </row>
    <row r="2640" spans="1:13" x14ac:dyDescent="0.2">
      <c r="A2640" s="30">
        <v>2.1832781207303995</v>
      </c>
      <c r="B2640" s="31">
        <v>1.7730261884489669</v>
      </c>
      <c r="C2640" s="1"/>
      <c r="D2640" s="1"/>
      <c r="E2640" s="1"/>
      <c r="F2640" s="1"/>
      <c r="G2640" s="1"/>
      <c r="H2640" s="1"/>
      <c r="I2640" s="1"/>
      <c r="J2640" s="1"/>
      <c r="K2640" s="1"/>
      <c r="L2640" s="1"/>
      <c r="M2640" s="1"/>
    </row>
    <row r="2641" spans="1:13" x14ac:dyDescent="0.2">
      <c r="A2641" s="30">
        <v>1.7465959363570231</v>
      </c>
      <c r="B2641" s="31">
        <v>0.42683845912774687</v>
      </c>
      <c r="C2641" s="1"/>
      <c r="D2641" s="1"/>
      <c r="E2641" s="1"/>
      <c r="F2641" s="1"/>
      <c r="G2641" s="1"/>
      <c r="H2641" s="1"/>
      <c r="I2641" s="1"/>
      <c r="J2641" s="1"/>
      <c r="K2641" s="1"/>
      <c r="L2641" s="1"/>
      <c r="M2641" s="1"/>
    </row>
    <row r="2642" spans="1:13" x14ac:dyDescent="0.2">
      <c r="A2642" s="30">
        <v>-0.26520452400132799</v>
      </c>
      <c r="B2642" s="31">
        <v>0.17955827501396049</v>
      </c>
      <c r="C2642" s="1"/>
      <c r="D2642" s="1"/>
      <c r="E2642" s="1"/>
      <c r="F2642" s="1"/>
      <c r="G2642" s="1"/>
      <c r="H2642" s="1"/>
      <c r="I2642" s="1"/>
      <c r="J2642" s="1"/>
      <c r="K2642" s="1"/>
      <c r="L2642" s="1"/>
      <c r="M2642" s="1"/>
    </row>
    <row r="2643" spans="1:13" x14ac:dyDescent="0.2">
      <c r="A2643" s="30">
        <v>1.805971466698423</v>
      </c>
      <c r="B2643" s="31">
        <v>0.41587349747440461</v>
      </c>
      <c r="C2643" s="1"/>
      <c r="D2643" s="1"/>
      <c r="E2643" s="1"/>
      <c r="F2643" s="1"/>
      <c r="G2643" s="1"/>
      <c r="H2643" s="1"/>
      <c r="I2643" s="1"/>
      <c r="J2643" s="1"/>
      <c r="K2643" s="1"/>
      <c r="L2643" s="1"/>
      <c r="M2643" s="1"/>
    </row>
    <row r="2644" spans="1:13" x14ac:dyDescent="0.2">
      <c r="A2644" s="30">
        <v>2.2477908923456282</v>
      </c>
      <c r="B2644" s="31">
        <v>1.3056947003954806</v>
      </c>
      <c r="C2644" s="1"/>
      <c r="D2644" s="1"/>
      <c r="E2644" s="1"/>
      <c r="F2644" s="1"/>
      <c r="G2644" s="1"/>
      <c r="H2644" s="1"/>
      <c r="I2644" s="1"/>
      <c r="J2644" s="1"/>
      <c r="K2644" s="1"/>
      <c r="L2644" s="1"/>
      <c r="M2644" s="1"/>
    </row>
    <row r="2645" spans="1:13" x14ac:dyDescent="0.2">
      <c r="A2645" s="30">
        <v>2.172639116633396</v>
      </c>
      <c r="B2645" s="31">
        <v>1.6174609497253747</v>
      </c>
      <c r="C2645" s="1"/>
      <c r="D2645" s="1"/>
      <c r="E2645" s="1"/>
      <c r="F2645" s="1"/>
      <c r="G2645" s="1"/>
      <c r="H2645" s="1"/>
      <c r="I2645" s="1"/>
      <c r="J2645" s="1"/>
      <c r="K2645" s="1"/>
      <c r="L2645" s="1"/>
      <c r="M2645" s="1"/>
    </row>
    <row r="2646" spans="1:13" x14ac:dyDescent="0.2">
      <c r="A2646" s="30">
        <v>2.4572026784660572</v>
      </c>
      <c r="B2646" s="31">
        <v>-7.6262059629854884E-2</v>
      </c>
      <c r="C2646" s="1"/>
      <c r="D2646" s="1"/>
      <c r="E2646" s="1"/>
      <c r="F2646" s="1"/>
      <c r="G2646" s="1"/>
      <c r="H2646" s="1"/>
      <c r="I2646" s="1"/>
      <c r="J2646" s="1"/>
      <c r="K2646" s="1"/>
      <c r="L2646" s="1"/>
      <c r="M2646" s="1"/>
    </row>
    <row r="2647" spans="1:13" x14ac:dyDescent="0.2">
      <c r="A2647" s="30">
        <v>4.4701253034495423</v>
      </c>
      <c r="B2647" s="31">
        <v>0.53639158012240873</v>
      </c>
      <c r="C2647" s="1"/>
      <c r="D2647" s="1"/>
      <c r="E2647" s="1"/>
      <c r="F2647" s="1"/>
      <c r="G2647" s="1"/>
      <c r="H2647" s="1"/>
      <c r="I2647" s="1"/>
      <c r="J2647" s="1"/>
      <c r="K2647" s="1"/>
      <c r="L2647" s="1"/>
      <c r="M2647" s="1"/>
    </row>
    <row r="2648" spans="1:13" x14ac:dyDescent="0.2">
      <c r="A2648" s="30">
        <v>-0.60028207950414347</v>
      </c>
      <c r="B2648" s="31">
        <v>-0.36173559918260856</v>
      </c>
      <c r="C2648" s="1"/>
      <c r="D2648" s="1"/>
      <c r="E2648" s="1"/>
      <c r="F2648" s="1"/>
      <c r="G2648" s="1"/>
      <c r="H2648" s="1"/>
      <c r="I2648" s="1"/>
      <c r="J2648" s="1"/>
      <c r="K2648" s="1"/>
      <c r="L2648" s="1"/>
      <c r="M2648" s="1"/>
    </row>
    <row r="2649" spans="1:13" x14ac:dyDescent="0.2">
      <c r="A2649" s="30">
        <v>0.52705218693795231</v>
      </c>
      <c r="B2649" s="31">
        <v>1.0189961531352614</v>
      </c>
      <c r="C2649" s="1"/>
      <c r="D2649" s="1"/>
      <c r="E2649" s="1"/>
      <c r="F2649" s="1"/>
      <c r="G2649" s="1"/>
      <c r="H2649" s="1"/>
      <c r="I2649" s="1"/>
      <c r="J2649" s="1"/>
      <c r="K2649" s="1"/>
      <c r="L2649" s="1"/>
      <c r="M2649" s="1"/>
    </row>
    <row r="2650" spans="1:13" x14ac:dyDescent="0.2">
      <c r="A2650" s="30">
        <v>-0.82330647527997514</v>
      </c>
      <c r="B2650" s="31">
        <v>-0.75894057535338311</v>
      </c>
      <c r="C2650" s="1"/>
      <c r="D2650" s="1"/>
      <c r="E2650" s="1"/>
      <c r="F2650" s="1"/>
      <c r="G2650" s="1"/>
      <c r="H2650" s="1"/>
      <c r="I2650" s="1"/>
      <c r="J2650" s="1"/>
      <c r="K2650" s="1"/>
      <c r="L2650" s="1"/>
      <c r="M2650" s="1"/>
    </row>
    <row r="2651" spans="1:13" x14ac:dyDescent="0.2">
      <c r="A2651" s="30">
        <v>2.3192254091637978</v>
      </c>
      <c r="B2651" s="31">
        <v>1.9527874350856274</v>
      </c>
      <c r="C2651" s="1"/>
      <c r="D2651" s="1"/>
      <c r="E2651" s="1"/>
      <c r="F2651" s="1"/>
      <c r="G2651" s="1"/>
      <c r="H2651" s="1"/>
      <c r="I2651" s="1"/>
      <c r="J2651" s="1"/>
      <c r="K2651" s="1"/>
      <c r="L2651" s="1"/>
      <c r="M2651" s="1"/>
    </row>
    <row r="2652" spans="1:13" x14ac:dyDescent="0.2">
      <c r="A2652" s="30">
        <v>1.6397094774595757</v>
      </c>
      <c r="B2652" s="31">
        <v>-0.18172421047893672</v>
      </c>
      <c r="C2652" s="1"/>
      <c r="D2652" s="1"/>
      <c r="E2652" s="1"/>
      <c r="F2652" s="1"/>
      <c r="G2652" s="1"/>
      <c r="H2652" s="1"/>
      <c r="I2652" s="1"/>
      <c r="J2652" s="1"/>
      <c r="K2652" s="1"/>
      <c r="L2652" s="1"/>
      <c r="M2652" s="1"/>
    </row>
    <row r="2653" spans="1:13" x14ac:dyDescent="0.2">
      <c r="A2653" s="30">
        <v>2.538648880104855</v>
      </c>
      <c r="B2653" s="31">
        <v>-1.4962302920774344</v>
      </c>
      <c r="C2653" s="1"/>
      <c r="D2653" s="1"/>
      <c r="E2653" s="1"/>
      <c r="F2653" s="1"/>
      <c r="G2653" s="1"/>
      <c r="H2653" s="1"/>
      <c r="I2653" s="1"/>
      <c r="J2653" s="1"/>
      <c r="K2653" s="1"/>
      <c r="L2653" s="1"/>
      <c r="M2653" s="1"/>
    </row>
    <row r="2654" spans="1:13" x14ac:dyDescent="0.2">
      <c r="A2654" s="30">
        <v>1.4680535380306206</v>
      </c>
      <c r="B2654" s="31">
        <v>-0.87939604915276659</v>
      </c>
      <c r="C2654" s="1"/>
      <c r="D2654" s="1"/>
      <c r="E2654" s="1"/>
      <c r="F2654" s="1"/>
      <c r="G2654" s="1"/>
      <c r="H2654" s="1"/>
      <c r="I2654" s="1"/>
      <c r="J2654" s="1"/>
      <c r="K2654" s="1"/>
      <c r="L2654" s="1"/>
      <c r="M2654" s="1"/>
    </row>
    <row r="2655" spans="1:13" x14ac:dyDescent="0.2">
      <c r="A2655" s="30">
        <v>-0.17258092506407019</v>
      </c>
      <c r="B2655" s="31">
        <v>0.43868699777891851</v>
      </c>
      <c r="C2655" s="1"/>
      <c r="D2655" s="1"/>
      <c r="E2655" s="1"/>
      <c r="F2655" s="1"/>
      <c r="G2655" s="1"/>
      <c r="H2655" s="1"/>
      <c r="I2655" s="1"/>
      <c r="J2655" s="1"/>
      <c r="K2655" s="1"/>
      <c r="L2655" s="1"/>
      <c r="M2655" s="1"/>
    </row>
    <row r="2656" spans="1:13" x14ac:dyDescent="0.2">
      <c r="A2656" s="30">
        <v>1.594330866796174</v>
      </c>
      <c r="B2656" s="31">
        <v>1.0789142038768103</v>
      </c>
      <c r="C2656" s="1"/>
      <c r="D2656" s="1"/>
      <c r="E2656" s="1"/>
      <c r="F2656" s="1"/>
      <c r="G2656" s="1"/>
      <c r="H2656" s="1"/>
      <c r="I2656" s="1"/>
      <c r="J2656" s="1"/>
      <c r="K2656" s="1"/>
      <c r="L2656" s="1"/>
      <c r="M2656" s="1"/>
    </row>
    <row r="2657" spans="1:13" x14ac:dyDescent="0.2">
      <c r="A2657" s="30">
        <v>3.8237571592447255</v>
      </c>
      <c r="B2657" s="31">
        <v>-0.49620951492038312</v>
      </c>
      <c r="C2657" s="1"/>
      <c r="D2657" s="1"/>
      <c r="E2657" s="1"/>
      <c r="F2657" s="1"/>
      <c r="G2657" s="1"/>
      <c r="H2657" s="1"/>
      <c r="I2657" s="1"/>
      <c r="J2657" s="1"/>
      <c r="K2657" s="1"/>
      <c r="L2657" s="1"/>
      <c r="M2657" s="1"/>
    </row>
    <row r="2658" spans="1:13" x14ac:dyDescent="0.2">
      <c r="A2658" s="30">
        <v>0.27270877824288131</v>
      </c>
      <c r="B2658" s="31">
        <v>1.3748653981645951</v>
      </c>
      <c r="C2658" s="1"/>
      <c r="D2658" s="1"/>
      <c r="E2658" s="1"/>
      <c r="F2658" s="1"/>
      <c r="G2658" s="1"/>
      <c r="H2658" s="1"/>
      <c r="I2658" s="1"/>
      <c r="J2658" s="1"/>
      <c r="K2658" s="1"/>
      <c r="L2658" s="1"/>
      <c r="M2658" s="1"/>
    </row>
    <row r="2659" spans="1:13" x14ac:dyDescent="0.2">
      <c r="A2659" s="30">
        <v>0.43634062733732881</v>
      </c>
      <c r="B2659" s="31">
        <v>-0.79076997436602836</v>
      </c>
      <c r="C2659" s="1"/>
      <c r="D2659" s="1"/>
      <c r="E2659" s="1"/>
      <c r="F2659" s="1"/>
      <c r="G2659" s="1"/>
      <c r="H2659" s="1"/>
      <c r="I2659" s="1"/>
      <c r="J2659" s="1"/>
      <c r="K2659" s="1"/>
      <c r="L2659" s="1"/>
      <c r="M2659" s="1"/>
    </row>
    <row r="2660" spans="1:13" x14ac:dyDescent="0.2">
      <c r="A2660" s="30">
        <v>8.6886522448282988E-2</v>
      </c>
      <c r="B2660" s="31">
        <v>0.31453956182006615</v>
      </c>
      <c r="C2660" s="1"/>
      <c r="D2660" s="1"/>
      <c r="E2660" s="1"/>
      <c r="F2660" s="1"/>
      <c r="G2660" s="1"/>
      <c r="H2660" s="1"/>
      <c r="I2660" s="1"/>
      <c r="J2660" s="1"/>
      <c r="K2660" s="1"/>
      <c r="L2660" s="1"/>
      <c r="M2660" s="1"/>
    </row>
    <row r="2661" spans="1:13" x14ac:dyDescent="0.2">
      <c r="A2661" s="30">
        <v>2.8373886849621344</v>
      </c>
      <c r="B2661" s="31">
        <v>0.30034791544275774</v>
      </c>
      <c r="C2661" s="1"/>
      <c r="D2661" s="1"/>
      <c r="E2661" s="1"/>
      <c r="F2661" s="1"/>
      <c r="G2661" s="1"/>
      <c r="H2661" s="1"/>
      <c r="I2661" s="1"/>
      <c r="J2661" s="1"/>
      <c r="K2661" s="1"/>
      <c r="L2661" s="1"/>
      <c r="M2661" s="1"/>
    </row>
    <row r="2662" spans="1:13" x14ac:dyDescent="0.2">
      <c r="A2662" s="30">
        <v>0.46750690235060854</v>
      </c>
      <c r="B2662" s="31">
        <v>-0.33886124256496153</v>
      </c>
      <c r="C2662" s="1"/>
      <c r="D2662" s="1"/>
      <c r="E2662" s="1"/>
      <c r="F2662" s="1"/>
      <c r="G2662" s="1"/>
      <c r="H2662" s="1"/>
      <c r="I2662" s="1"/>
      <c r="J2662" s="1"/>
      <c r="K2662" s="1"/>
      <c r="L2662" s="1"/>
      <c r="M2662" s="1"/>
    </row>
    <row r="2663" spans="1:13" x14ac:dyDescent="0.2">
      <c r="A2663" s="30">
        <v>0.77062441136434912</v>
      </c>
      <c r="B2663" s="31">
        <v>0.76312914469333748</v>
      </c>
      <c r="C2663" s="1"/>
      <c r="D2663" s="1"/>
      <c r="E2663" s="1"/>
      <c r="F2663" s="1"/>
      <c r="G2663" s="1"/>
      <c r="H2663" s="1"/>
      <c r="I2663" s="1"/>
      <c r="J2663" s="1"/>
      <c r="K2663" s="1"/>
      <c r="L2663" s="1"/>
      <c r="M2663" s="1"/>
    </row>
    <row r="2664" spans="1:13" x14ac:dyDescent="0.2">
      <c r="A2664" s="30">
        <v>-0.28332209292847177</v>
      </c>
      <c r="B2664" s="31">
        <v>0.87725562939262092</v>
      </c>
      <c r="C2664" s="1"/>
      <c r="D2664" s="1"/>
      <c r="E2664" s="1"/>
      <c r="F2664" s="1"/>
      <c r="G2664" s="1"/>
      <c r="H2664" s="1"/>
      <c r="I2664" s="1"/>
      <c r="J2664" s="1"/>
      <c r="K2664" s="1"/>
      <c r="L2664" s="1"/>
      <c r="M2664" s="1"/>
    </row>
    <row r="2665" spans="1:13" x14ac:dyDescent="0.2">
      <c r="A2665" s="30">
        <v>1.3087883811390491</v>
      </c>
      <c r="B2665" s="31">
        <v>1.402514626593043</v>
      </c>
      <c r="C2665" s="1"/>
      <c r="D2665" s="1"/>
      <c r="E2665" s="1"/>
      <c r="F2665" s="1"/>
      <c r="G2665" s="1"/>
      <c r="H2665" s="1"/>
      <c r="I2665" s="1"/>
      <c r="J2665" s="1"/>
      <c r="K2665" s="1"/>
      <c r="L2665" s="1"/>
      <c r="M2665" s="1"/>
    </row>
    <row r="2666" spans="1:13" x14ac:dyDescent="0.2">
      <c r="A2666" s="30">
        <v>0.30308015296706214</v>
      </c>
      <c r="B2666" s="31">
        <v>4.0147135227779351E-3</v>
      </c>
      <c r="C2666" s="1"/>
      <c r="D2666" s="1"/>
      <c r="E2666" s="1"/>
      <c r="F2666" s="1"/>
      <c r="G2666" s="1"/>
      <c r="H2666" s="1"/>
      <c r="I2666" s="1"/>
      <c r="J2666" s="1"/>
      <c r="K2666" s="1"/>
      <c r="L2666" s="1"/>
      <c r="M2666" s="1"/>
    </row>
    <row r="2667" spans="1:13" x14ac:dyDescent="0.2">
      <c r="A2667" s="30">
        <v>0.78374224788846136</v>
      </c>
      <c r="B2667" s="31">
        <v>0.58695934597183819</v>
      </c>
      <c r="C2667" s="1"/>
      <c r="D2667" s="1"/>
      <c r="E2667" s="1"/>
      <c r="F2667" s="1"/>
      <c r="G2667" s="1"/>
      <c r="H2667" s="1"/>
      <c r="I2667" s="1"/>
      <c r="J2667" s="1"/>
      <c r="K2667" s="1"/>
      <c r="L2667" s="1"/>
      <c r="M2667" s="1"/>
    </row>
    <row r="2668" spans="1:13" x14ac:dyDescent="0.2">
      <c r="A2668" s="30">
        <v>-0.85187778856219099</v>
      </c>
      <c r="B2668" s="31">
        <v>0.10830606054902758</v>
      </c>
      <c r="C2668" s="1"/>
      <c r="D2668" s="1"/>
      <c r="E2668" s="1"/>
      <c r="F2668" s="1"/>
      <c r="G2668" s="1"/>
      <c r="H2668" s="1"/>
      <c r="I2668" s="1"/>
      <c r="J2668" s="1"/>
      <c r="K2668" s="1"/>
      <c r="L2668" s="1"/>
      <c r="M2668" s="1"/>
    </row>
    <row r="2669" spans="1:13" x14ac:dyDescent="0.2">
      <c r="A2669" s="30">
        <v>-0.70337240415716307</v>
      </c>
      <c r="B2669" s="31">
        <v>1.3900412964915418</v>
      </c>
      <c r="C2669" s="1"/>
      <c r="D2669" s="1"/>
      <c r="E2669" s="1"/>
      <c r="F2669" s="1"/>
      <c r="G2669" s="1"/>
      <c r="H2669" s="1"/>
      <c r="I2669" s="1"/>
      <c r="J2669" s="1"/>
      <c r="K2669" s="1"/>
      <c r="L2669" s="1"/>
      <c r="M2669" s="1"/>
    </row>
    <row r="2670" spans="1:13" x14ac:dyDescent="0.2">
      <c r="A2670" s="30">
        <v>-0.16410728200144375</v>
      </c>
      <c r="B2670" s="31">
        <v>-4.7359847467316118</v>
      </c>
      <c r="C2670" s="1"/>
      <c r="D2670" s="1"/>
      <c r="E2670" s="1"/>
      <c r="F2670" s="1"/>
      <c r="G2670" s="1"/>
      <c r="H2670" s="1"/>
      <c r="I2670" s="1"/>
      <c r="J2670" s="1"/>
      <c r="K2670" s="1"/>
      <c r="L2670" s="1"/>
      <c r="M2670" s="1"/>
    </row>
    <row r="2671" spans="1:13" x14ac:dyDescent="0.2">
      <c r="A2671" s="30">
        <v>2.6346515880954122</v>
      </c>
      <c r="B2671" s="31">
        <v>-0.15788512869146487</v>
      </c>
      <c r="C2671" s="1"/>
      <c r="D2671" s="1"/>
      <c r="E2671" s="1"/>
      <c r="F2671" s="1"/>
      <c r="G2671" s="1"/>
      <c r="H2671" s="1"/>
      <c r="I2671" s="1"/>
      <c r="J2671" s="1"/>
      <c r="K2671" s="1"/>
      <c r="L2671" s="1"/>
      <c r="M2671" s="1"/>
    </row>
    <row r="2672" spans="1:13" x14ac:dyDescent="0.2">
      <c r="A2672" s="30">
        <v>0.33529883551903805</v>
      </c>
      <c r="B2672" s="31">
        <v>1.9676265975169338</v>
      </c>
      <c r="C2672" s="1"/>
      <c r="D2672" s="1"/>
      <c r="E2672" s="1"/>
      <c r="F2672" s="1"/>
      <c r="G2672" s="1"/>
      <c r="H2672" s="1"/>
      <c r="I2672" s="1"/>
      <c r="J2672" s="1"/>
      <c r="K2672" s="1"/>
      <c r="L2672" s="1"/>
      <c r="M2672" s="1"/>
    </row>
    <row r="2673" spans="1:13" x14ac:dyDescent="0.2">
      <c r="A2673" s="30">
        <v>-5.3827000091256183E-2</v>
      </c>
      <c r="B2673" s="31">
        <v>0.60309379178667311</v>
      </c>
      <c r="C2673" s="1"/>
      <c r="D2673" s="1"/>
      <c r="E2673" s="1"/>
      <c r="F2673" s="1"/>
      <c r="G2673" s="1"/>
      <c r="H2673" s="1"/>
      <c r="I2673" s="1"/>
      <c r="J2673" s="1"/>
      <c r="K2673" s="1"/>
      <c r="L2673" s="1"/>
      <c r="M2673" s="1"/>
    </row>
    <row r="2674" spans="1:13" x14ac:dyDescent="0.2">
      <c r="A2674" s="30">
        <v>1.1653950176246128</v>
      </c>
      <c r="B2674" s="31">
        <v>0.60881162109470532</v>
      </c>
      <c r="C2674" s="1"/>
      <c r="D2674" s="1"/>
      <c r="E2674" s="1"/>
      <c r="F2674" s="1"/>
      <c r="G2674" s="1"/>
      <c r="H2674" s="1"/>
      <c r="I2674" s="1"/>
      <c r="J2674" s="1"/>
      <c r="K2674" s="1"/>
      <c r="L2674" s="1"/>
      <c r="M2674" s="1"/>
    </row>
    <row r="2675" spans="1:13" x14ac:dyDescent="0.2">
      <c r="A2675" s="30">
        <v>0.30567614453089531</v>
      </c>
      <c r="B2675" s="31">
        <v>1.6844467617123049</v>
      </c>
      <c r="C2675" s="1"/>
      <c r="D2675" s="1"/>
      <c r="E2675" s="1"/>
      <c r="F2675" s="1"/>
      <c r="G2675" s="1"/>
      <c r="H2675" s="1"/>
      <c r="I2675" s="1"/>
      <c r="J2675" s="1"/>
      <c r="K2675" s="1"/>
      <c r="L2675" s="1"/>
      <c r="M2675" s="1"/>
    </row>
    <row r="2676" spans="1:13" x14ac:dyDescent="0.2">
      <c r="A2676" s="30">
        <v>0.59869485677420231</v>
      </c>
      <c r="B2676" s="31">
        <v>1.0777933792916521</v>
      </c>
      <c r="C2676" s="1"/>
      <c r="D2676" s="1"/>
      <c r="E2676" s="1"/>
      <c r="F2676" s="1"/>
      <c r="G2676" s="1"/>
      <c r="H2676" s="1"/>
      <c r="I2676" s="1"/>
      <c r="J2676" s="1"/>
      <c r="K2676" s="1"/>
      <c r="L2676" s="1"/>
      <c r="M2676" s="1"/>
    </row>
    <row r="2677" spans="1:13" x14ac:dyDescent="0.2">
      <c r="A2677" s="30">
        <v>0.57191148446692897</v>
      </c>
      <c r="B2677" s="31">
        <v>-1.1812009415573632</v>
      </c>
      <c r="C2677" s="1"/>
      <c r="D2677" s="1"/>
      <c r="E2677" s="1"/>
      <c r="F2677" s="1"/>
      <c r="G2677" s="1"/>
      <c r="H2677" s="1"/>
      <c r="I2677" s="1"/>
      <c r="J2677" s="1"/>
      <c r="K2677" s="1"/>
      <c r="L2677" s="1"/>
      <c r="M2677" s="1"/>
    </row>
    <row r="2678" spans="1:13" x14ac:dyDescent="0.2">
      <c r="A2678" s="30">
        <v>8.3164686277783839E-2</v>
      </c>
      <c r="B2678" s="31">
        <v>-0.47352172677693227</v>
      </c>
      <c r="C2678" s="1"/>
      <c r="D2678" s="1"/>
      <c r="E2678" s="1"/>
      <c r="F2678" s="1"/>
      <c r="G2678" s="1"/>
      <c r="H2678" s="1"/>
      <c r="I2678" s="1"/>
      <c r="J2678" s="1"/>
      <c r="K2678" s="1"/>
      <c r="L2678" s="1"/>
      <c r="M2678" s="1"/>
    </row>
    <row r="2679" spans="1:13" x14ac:dyDescent="0.2">
      <c r="A2679" s="30">
        <v>2.6815994905453402</v>
      </c>
      <c r="B2679" s="31">
        <v>-1.112417376244458</v>
      </c>
      <c r="C2679" s="1"/>
      <c r="D2679" s="1"/>
      <c r="E2679" s="1"/>
      <c r="F2679" s="1"/>
      <c r="G2679" s="1"/>
      <c r="H2679" s="1"/>
      <c r="I2679" s="1"/>
      <c r="J2679" s="1"/>
      <c r="K2679" s="1"/>
      <c r="L2679" s="1"/>
      <c r="M2679" s="1"/>
    </row>
    <row r="2680" spans="1:13" x14ac:dyDescent="0.2">
      <c r="A2680" s="30">
        <v>-0.45045573780817538</v>
      </c>
      <c r="B2680" s="31">
        <v>0.98761269810243657</v>
      </c>
      <c r="C2680" s="1"/>
      <c r="D2680" s="1"/>
      <c r="E2680" s="1"/>
      <c r="F2680" s="1"/>
      <c r="G2680" s="1"/>
      <c r="H2680" s="1"/>
      <c r="I2680" s="1"/>
      <c r="J2680" s="1"/>
      <c r="K2680" s="1"/>
      <c r="L2680" s="1"/>
      <c r="M2680" s="1"/>
    </row>
    <row r="2681" spans="1:13" x14ac:dyDescent="0.2">
      <c r="A2681" s="30">
        <v>-0.21116524169324014</v>
      </c>
      <c r="B2681" s="31">
        <v>1.9958227735874123</v>
      </c>
      <c r="C2681" s="1"/>
      <c r="D2681" s="1"/>
      <c r="E2681" s="1"/>
      <c r="F2681" s="1"/>
      <c r="G2681" s="1"/>
      <c r="H2681" s="1"/>
      <c r="I2681" s="1"/>
      <c r="J2681" s="1"/>
      <c r="K2681" s="1"/>
      <c r="L2681" s="1"/>
      <c r="M2681" s="1"/>
    </row>
    <row r="2682" spans="1:13" x14ac:dyDescent="0.2">
      <c r="A2682" s="30">
        <v>0.83077827548225702</v>
      </c>
      <c r="B2682" s="31">
        <v>-2.125302147230026</v>
      </c>
      <c r="C2682" s="1"/>
      <c r="D2682" s="1"/>
      <c r="E2682" s="1"/>
      <c r="F2682" s="1"/>
      <c r="G2682" s="1"/>
      <c r="H2682" s="1"/>
      <c r="I2682" s="1"/>
      <c r="J2682" s="1"/>
      <c r="K2682" s="1"/>
      <c r="L2682" s="1"/>
      <c r="M2682" s="1"/>
    </row>
    <row r="2683" spans="1:13" x14ac:dyDescent="0.2">
      <c r="A2683" s="30">
        <v>3.0959929563356954</v>
      </c>
      <c r="B2683" s="31">
        <v>0.2640691444506309</v>
      </c>
      <c r="C2683" s="1"/>
      <c r="D2683" s="1"/>
      <c r="E2683" s="1"/>
      <c r="F2683" s="1"/>
      <c r="G2683" s="1"/>
      <c r="H2683" s="1"/>
      <c r="I2683" s="1"/>
      <c r="J2683" s="1"/>
      <c r="K2683" s="1"/>
      <c r="L2683" s="1"/>
      <c r="M2683" s="1"/>
    </row>
    <row r="2684" spans="1:13" x14ac:dyDescent="0.2">
      <c r="A2684" s="30">
        <v>1.3116037296177689</v>
      </c>
      <c r="B2684" s="31">
        <v>0.42367413319684888</v>
      </c>
      <c r="C2684" s="1"/>
      <c r="D2684" s="1"/>
      <c r="E2684" s="1"/>
      <c r="F2684" s="1"/>
      <c r="G2684" s="1"/>
      <c r="H2684" s="1"/>
      <c r="I2684" s="1"/>
      <c r="J2684" s="1"/>
      <c r="K2684" s="1"/>
      <c r="L2684" s="1"/>
      <c r="M2684" s="1"/>
    </row>
    <row r="2685" spans="1:13" x14ac:dyDescent="0.2">
      <c r="A2685" s="30">
        <v>0.4072759458133941</v>
      </c>
      <c r="B2685" s="31">
        <v>3.3405141454474978</v>
      </c>
      <c r="C2685" s="1"/>
      <c r="D2685" s="1"/>
      <c r="E2685" s="1"/>
      <c r="F2685" s="1"/>
      <c r="G2685" s="1"/>
      <c r="H2685" s="1"/>
      <c r="I2685" s="1"/>
      <c r="J2685" s="1"/>
      <c r="K2685" s="1"/>
      <c r="L2685" s="1"/>
      <c r="M2685" s="1"/>
    </row>
    <row r="2686" spans="1:13" x14ac:dyDescent="0.2">
      <c r="A2686" s="30">
        <v>1.1940040840745998</v>
      </c>
      <c r="B2686" s="31">
        <v>4.1642909227455078</v>
      </c>
      <c r="C2686" s="1"/>
      <c r="D2686" s="1"/>
      <c r="E2686" s="1"/>
      <c r="F2686" s="1"/>
      <c r="G2686" s="1"/>
      <c r="H2686" s="1"/>
      <c r="I2686" s="1"/>
      <c r="J2686" s="1"/>
      <c r="K2686" s="1"/>
      <c r="L2686" s="1"/>
      <c r="M2686" s="1"/>
    </row>
    <row r="2687" spans="1:13" x14ac:dyDescent="0.2">
      <c r="A2687" s="30">
        <v>1.5830395132417743</v>
      </c>
      <c r="B2687" s="31">
        <v>1.3924038117085389</v>
      </c>
      <c r="C2687" s="1"/>
      <c r="D2687" s="1"/>
      <c r="E2687" s="1"/>
      <c r="F2687" s="1"/>
      <c r="G2687" s="1"/>
      <c r="H2687" s="1"/>
      <c r="I2687" s="1"/>
      <c r="J2687" s="1"/>
      <c r="K2687" s="1"/>
      <c r="L2687" s="1"/>
      <c r="M2687" s="1"/>
    </row>
    <row r="2688" spans="1:13" x14ac:dyDescent="0.2">
      <c r="A2688" s="30">
        <v>0.58572313735434745</v>
      </c>
      <c r="B2688" s="31">
        <v>0.9507719334720629</v>
      </c>
      <c r="C2688" s="1"/>
      <c r="D2688" s="1"/>
      <c r="E2688" s="1"/>
      <c r="F2688" s="1"/>
      <c r="G2688" s="1"/>
      <c r="H2688" s="1"/>
      <c r="I2688" s="1"/>
      <c r="J2688" s="1"/>
      <c r="K2688" s="1"/>
      <c r="L2688" s="1"/>
      <c r="M2688" s="1"/>
    </row>
    <row r="2689" spans="1:13" x14ac:dyDescent="0.2">
      <c r="A2689" s="30">
        <v>0.87036384236063691</v>
      </c>
      <c r="B2689" s="31">
        <v>1.5435155220786627</v>
      </c>
      <c r="C2689" s="1"/>
      <c r="D2689" s="1"/>
      <c r="E2689" s="1"/>
      <c r="F2689" s="1"/>
      <c r="G2689" s="1"/>
      <c r="H2689" s="1"/>
      <c r="I2689" s="1"/>
      <c r="J2689" s="1"/>
      <c r="K2689" s="1"/>
      <c r="L2689" s="1"/>
      <c r="M2689" s="1"/>
    </row>
    <row r="2690" spans="1:13" x14ac:dyDescent="0.2">
      <c r="A2690" s="30">
        <v>4.2646935440082183</v>
      </c>
      <c r="B2690" s="31">
        <v>0.13467455765204905</v>
      </c>
      <c r="C2690" s="1"/>
      <c r="D2690" s="1"/>
      <c r="E2690" s="1"/>
      <c r="F2690" s="1"/>
      <c r="G2690" s="1"/>
      <c r="H2690" s="1"/>
      <c r="I2690" s="1"/>
      <c r="J2690" s="1"/>
      <c r="K2690" s="1"/>
      <c r="L2690" s="1"/>
      <c r="M2690" s="1"/>
    </row>
    <row r="2691" spans="1:13" x14ac:dyDescent="0.2">
      <c r="A2691" s="30">
        <v>0.29127983836672633</v>
      </c>
      <c r="B2691" s="31">
        <v>2.6025745384831569</v>
      </c>
      <c r="C2691" s="1"/>
      <c r="D2691" s="1"/>
      <c r="E2691" s="1"/>
      <c r="F2691" s="1"/>
      <c r="G2691" s="1"/>
      <c r="H2691" s="1"/>
      <c r="I2691" s="1"/>
      <c r="J2691" s="1"/>
      <c r="K2691" s="1"/>
      <c r="L2691" s="1"/>
      <c r="M2691" s="1"/>
    </row>
    <row r="2692" spans="1:13" x14ac:dyDescent="0.2">
      <c r="A2692" s="30">
        <v>2.282050584444216</v>
      </c>
      <c r="B2692" s="31">
        <v>1.0448034813068345</v>
      </c>
      <c r="C2692" s="1"/>
      <c r="D2692" s="1"/>
      <c r="E2692" s="1"/>
      <c r="F2692" s="1"/>
      <c r="G2692" s="1"/>
      <c r="H2692" s="1"/>
      <c r="I2692" s="1"/>
      <c r="J2692" s="1"/>
      <c r="K2692" s="1"/>
      <c r="L2692" s="1"/>
      <c r="M2692" s="1"/>
    </row>
    <row r="2693" spans="1:13" x14ac:dyDescent="0.2">
      <c r="A2693" s="30">
        <v>0.40468812443586932</v>
      </c>
      <c r="B2693" s="31">
        <v>1.1699635295579685</v>
      </c>
      <c r="C2693" s="1"/>
      <c r="D2693" s="1"/>
      <c r="E2693" s="1"/>
      <c r="F2693" s="1"/>
      <c r="G2693" s="1"/>
      <c r="H2693" s="1"/>
      <c r="I2693" s="1"/>
      <c r="J2693" s="1"/>
      <c r="K2693" s="1"/>
      <c r="L2693" s="1"/>
      <c r="M2693" s="1"/>
    </row>
    <row r="2694" spans="1:13" x14ac:dyDescent="0.2">
      <c r="A2694" s="30">
        <v>-0.78043081259954172</v>
      </c>
      <c r="B2694" s="31">
        <v>0.54952565164780098</v>
      </c>
      <c r="C2694" s="1"/>
      <c r="D2694" s="1"/>
      <c r="E2694" s="1"/>
      <c r="F2694" s="1"/>
      <c r="G2694" s="1"/>
      <c r="H2694" s="1"/>
      <c r="I2694" s="1"/>
      <c r="J2694" s="1"/>
      <c r="K2694" s="1"/>
      <c r="L2694" s="1"/>
      <c r="M2694" s="1"/>
    </row>
    <row r="2695" spans="1:13" x14ac:dyDescent="0.2">
      <c r="A2695" s="30">
        <v>0.54040365817189218</v>
      </c>
      <c r="B2695" s="31">
        <v>0.21472563975294212</v>
      </c>
      <c r="C2695" s="1"/>
      <c r="D2695" s="1"/>
      <c r="E2695" s="1"/>
      <c r="F2695" s="1"/>
      <c r="G2695" s="1"/>
      <c r="H2695" s="1"/>
      <c r="I2695" s="1"/>
      <c r="J2695" s="1"/>
      <c r="K2695" s="1"/>
      <c r="L2695" s="1"/>
      <c r="M2695" s="1"/>
    </row>
    <row r="2696" spans="1:13" x14ac:dyDescent="0.2">
      <c r="A2696" s="30">
        <v>0.39973750917208029</v>
      </c>
      <c r="B2696" s="31">
        <v>1.5212493759326515</v>
      </c>
      <c r="C2696" s="1"/>
      <c r="D2696" s="1"/>
      <c r="E2696" s="1"/>
      <c r="F2696" s="1"/>
      <c r="G2696" s="1"/>
      <c r="H2696" s="1"/>
      <c r="I2696" s="1"/>
      <c r="J2696" s="1"/>
      <c r="K2696" s="1"/>
      <c r="L2696" s="1"/>
      <c r="M2696" s="1"/>
    </row>
    <row r="2697" spans="1:13" x14ac:dyDescent="0.2">
      <c r="A2697" s="30">
        <v>-0.82212858167377678</v>
      </c>
      <c r="B2697" s="31">
        <v>4.2639687874900751</v>
      </c>
      <c r="C2697" s="1"/>
      <c r="D2697" s="1"/>
      <c r="E2697" s="1"/>
      <c r="F2697" s="1"/>
      <c r="G2697" s="1"/>
      <c r="H2697" s="1"/>
      <c r="I2697" s="1"/>
      <c r="J2697" s="1"/>
      <c r="K2697" s="1"/>
      <c r="L2697" s="1"/>
      <c r="M2697" s="1"/>
    </row>
    <row r="2698" spans="1:13" x14ac:dyDescent="0.2">
      <c r="A2698" s="30">
        <v>-0.37766202254302295</v>
      </c>
      <c r="B2698" s="31">
        <v>2.5682286426836196</v>
      </c>
      <c r="C2698" s="1"/>
      <c r="D2698" s="1"/>
      <c r="E2698" s="1"/>
      <c r="F2698" s="1"/>
      <c r="G2698" s="1"/>
      <c r="H2698" s="1"/>
      <c r="I2698" s="1"/>
      <c r="J2698" s="1"/>
      <c r="K2698" s="1"/>
      <c r="L2698" s="1"/>
      <c r="M2698" s="1"/>
    </row>
    <row r="2699" spans="1:13" x14ac:dyDescent="0.2">
      <c r="A2699" s="30">
        <v>4.0884211593260043</v>
      </c>
      <c r="B2699" s="31">
        <v>1.6883373714924703</v>
      </c>
      <c r="C2699" s="1"/>
      <c r="D2699" s="1"/>
      <c r="E2699" s="1"/>
      <c r="F2699" s="1"/>
      <c r="G2699" s="1"/>
      <c r="H2699" s="1"/>
      <c r="I2699" s="1"/>
      <c r="J2699" s="1"/>
      <c r="K2699" s="1"/>
      <c r="L2699" s="1"/>
      <c r="M2699" s="1"/>
    </row>
    <row r="2700" spans="1:13" x14ac:dyDescent="0.2">
      <c r="A2700" s="30">
        <v>1.3227641550686768</v>
      </c>
      <c r="B2700" s="31">
        <v>3.8965106105819287</v>
      </c>
      <c r="C2700" s="1"/>
      <c r="D2700" s="1"/>
      <c r="E2700" s="1"/>
      <c r="F2700" s="1"/>
      <c r="G2700" s="1"/>
      <c r="H2700" s="1"/>
      <c r="I2700" s="1"/>
      <c r="J2700" s="1"/>
      <c r="K2700" s="1"/>
      <c r="L2700" s="1"/>
      <c r="M2700" s="1"/>
    </row>
    <row r="2701" spans="1:13" x14ac:dyDescent="0.2">
      <c r="A2701" s="30">
        <v>0.4278871993689618</v>
      </c>
      <c r="B2701" s="31">
        <v>1.881197617103211</v>
      </c>
      <c r="C2701" s="1"/>
      <c r="D2701" s="1"/>
      <c r="E2701" s="1"/>
      <c r="F2701" s="1"/>
      <c r="G2701" s="1"/>
      <c r="H2701" s="1"/>
      <c r="I2701" s="1"/>
      <c r="J2701" s="1"/>
      <c r="K2701" s="1"/>
      <c r="L2701" s="1"/>
      <c r="M2701" s="1"/>
    </row>
    <row r="2702" spans="1:13" x14ac:dyDescent="0.2">
      <c r="A2702" s="30">
        <v>0.54036246298710533</v>
      </c>
      <c r="B2702" s="31">
        <v>2.5554318986983811</v>
      </c>
      <c r="C2702" s="1"/>
      <c r="D2702" s="1"/>
      <c r="E2702" s="1"/>
      <c r="F2702" s="1"/>
      <c r="G2702" s="1"/>
      <c r="H2702" s="1"/>
      <c r="I2702" s="1"/>
      <c r="J2702" s="1"/>
      <c r="K2702" s="1"/>
      <c r="L2702" s="1"/>
      <c r="M2702" s="1"/>
    </row>
    <row r="2703" spans="1:13" x14ac:dyDescent="0.2">
      <c r="A2703" s="30">
        <v>0.5926696029845584</v>
      </c>
      <c r="B2703" s="31">
        <v>1.0848805346007657</v>
      </c>
      <c r="C2703" s="1"/>
      <c r="D2703" s="1"/>
      <c r="E2703" s="1"/>
      <c r="F2703" s="1"/>
      <c r="G2703" s="1"/>
      <c r="H2703" s="1"/>
      <c r="I2703" s="1"/>
      <c r="J2703" s="1"/>
      <c r="K2703" s="1"/>
      <c r="L2703" s="1"/>
      <c r="M2703" s="1"/>
    </row>
    <row r="2704" spans="1:13" x14ac:dyDescent="0.2">
      <c r="A2704" s="30">
        <v>0.95467665538134405</v>
      </c>
      <c r="B2704" s="31">
        <v>1.0564350678494192</v>
      </c>
      <c r="C2704" s="1"/>
      <c r="D2704" s="1"/>
      <c r="E2704" s="1"/>
      <c r="F2704" s="1"/>
      <c r="G2704" s="1"/>
      <c r="H2704" s="1"/>
      <c r="I2704" s="1"/>
      <c r="J2704" s="1"/>
      <c r="K2704" s="1"/>
      <c r="L2704" s="1"/>
      <c r="M2704" s="1"/>
    </row>
    <row r="2705" spans="1:13" x14ac:dyDescent="0.2">
      <c r="A2705" s="30">
        <v>-0.51160547432112724</v>
      </c>
      <c r="B2705" s="31">
        <v>0.81350494781106497</v>
      </c>
      <c r="C2705" s="1"/>
      <c r="D2705" s="1"/>
      <c r="E2705" s="1"/>
      <c r="F2705" s="1"/>
      <c r="G2705" s="1"/>
      <c r="H2705" s="1"/>
      <c r="I2705" s="1"/>
      <c r="J2705" s="1"/>
      <c r="K2705" s="1"/>
      <c r="L2705" s="1"/>
      <c r="M2705" s="1"/>
    </row>
    <row r="2706" spans="1:13" x14ac:dyDescent="0.2">
      <c r="A2706" s="30">
        <v>1.093069595054057</v>
      </c>
      <c r="B2706" s="31">
        <v>0.67294371064142255</v>
      </c>
      <c r="C2706" s="1"/>
      <c r="D2706" s="1"/>
      <c r="E2706" s="1"/>
      <c r="F2706" s="1"/>
      <c r="G2706" s="1"/>
      <c r="H2706" s="1"/>
      <c r="I2706" s="1"/>
      <c r="J2706" s="1"/>
      <c r="K2706" s="1"/>
      <c r="L2706" s="1"/>
      <c r="M2706" s="1"/>
    </row>
    <row r="2707" spans="1:13" x14ac:dyDescent="0.2">
      <c r="A2707" s="30">
        <v>1.7460628309155903</v>
      </c>
      <c r="B2707" s="31">
        <v>1.8979059264251423</v>
      </c>
      <c r="C2707" s="1"/>
      <c r="D2707" s="1"/>
      <c r="E2707" s="1"/>
      <c r="F2707" s="1"/>
      <c r="G2707" s="1"/>
      <c r="H2707" s="1"/>
      <c r="I2707" s="1"/>
      <c r="J2707" s="1"/>
      <c r="K2707" s="1"/>
      <c r="L2707" s="1"/>
      <c r="M2707" s="1"/>
    </row>
    <row r="2708" spans="1:13" x14ac:dyDescent="0.2">
      <c r="A2708" s="30">
        <v>-0.85421034248735273</v>
      </c>
      <c r="B2708" s="31">
        <v>0.46267294611083332</v>
      </c>
      <c r="C2708" s="1"/>
      <c r="D2708" s="1"/>
      <c r="E2708" s="1"/>
      <c r="F2708" s="1"/>
      <c r="G2708" s="1"/>
      <c r="H2708" s="1"/>
      <c r="I2708" s="1"/>
      <c r="J2708" s="1"/>
      <c r="K2708" s="1"/>
      <c r="L2708" s="1"/>
      <c r="M2708" s="1"/>
    </row>
    <row r="2709" spans="1:13" x14ac:dyDescent="0.2">
      <c r="A2709" s="30">
        <v>0.40905358277806236</v>
      </c>
      <c r="B2709" s="31">
        <v>1.9394947482093841</v>
      </c>
      <c r="C2709" s="1"/>
      <c r="D2709" s="1"/>
      <c r="E2709" s="1"/>
      <c r="F2709" s="1"/>
      <c r="G2709" s="1"/>
      <c r="H2709" s="1"/>
      <c r="I2709" s="1"/>
      <c r="J2709" s="1"/>
      <c r="K2709" s="1"/>
      <c r="L2709" s="1"/>
      <c r="M2709" s="1"/>
    </row>
    <row r="2710" spans="1:13" x14ac:dyDescent="0.2">
      <c r="A2710" s="30">
        <v>-1.1493717886767314</v>
      </c>
      <c r="B2710" s="31">
        <v>0.63434122216945621</v>
      </c>
      <c r="C2710" s="1"/>
      <c r="D2710" s="1"/>
      <c r="E2710" s="1"/>
      <c r="F2710" s="1"/>
      <c r="G2710" s="1"/>
      <c r="H2710" s="1"/>
      <c r="I2710" s="1"/>
      <c r="J2710" s="1"/>
      <c r="K2710" s="1"/>
      <c r="L2710" s="1"/>
      <c r="M2710" s="1"/>
    </row>
    <row r="2711" spans="1:13" x14ac:dyDescent="0.2">
      <c r="A2711" s="30">
        <v>0.74842800082027605</v>
      </c>
      <c r="B2711" s="31">
        <v>0.43396502233505863</v>
      </c>
      <c r="C2711" s="1"/>
      <c r="D2711" s="1"/>
      <c r="E2711" s="1"/>
      <c r="F2711" s="1"/>
      <c r="G2711" s="1"/>
      <c r="H2711" s="1"/>
      <c r="I2711" s="1"/>
      <c r="J2711" s="1"/>
      <c r="K2711" s="1"/>
      <c r="L2711" s="1"/>
      <c r="M2711" s="1"/>
    </row>
    <row r="2712" spans="1:13" x14ac:dyDescent="0.2">
      <c r="A2712" s="30">
        <v>-1.4329177074700179</v>
      </c>
      <c r="B2712" s="31">
        <v>1.2871925913990112</v>
      </c>
      <c r="C2712" s="1"/>
      <c r="D2712" s="1"/>
      <c r="E2712" s="1"/>
      <c r="F2712" s="1"/>
      <c r="G2712" s="1"/>
      <c r="H2712" s="1"/>
      <c r="I2712" s="1"/>
      <c r="J2712" s="1"/>
      <c r="K2712" s="1"/>
      <c r="L2712" s="1"/>
      <c r="M2712" s="1"/>
    </row>
    <row r="2713" spans="1:13" x14ac:dyDescent="0.2">
      <c r="A2713" s="30">
        <v>0.23243475466576513</v>
      </c>
      <c r="B2713" s="31">
        <v>-4.6105249531609438E-3</v>
      </c>
      <c r="C2713" s="1"/>
      <c r="D2713" s="1"/>
      <c r="E2713" s="1"/>
      <c r="F2713" s="1"/>
      <c r="G2713" s="1"/>
      <c r="H2713" s="1"/>
      <c r="I2713" s="1"/>
      <c r="J2713" s="1"/>
      <c r="K2713" s="1"/>
      <c r="L2713" s="1"/>
      <c r="M2713" s="1"/>
    </row>
    <row r="2714" spans="1:13" x14ac:dyDescent="0.2">
      <c r="A2714" s="30">
        <v>1.5838102249486994</v>
      </c>
      <c r="B2714" s="31">
        <v>-0.99732310674837987</v>
      </c>
      <c r="C2714" s="1"/>
      <c r="D2714" s="1"/>
      <c r="E2714" s="1"/>
      <c r="F2714" s="1"/>
      <c r="G2714" s="1"/>
      <c r="H2714" s="1"/>
      <c r="I2714" s="1"/>
      <c r="J2714" s="1"/>
      <c r="K2714" s="1"/>
      <c r="L2714" s="1"/>
      <c r="M2714" s="1"/>
    </row>
    <row r="2715" spans="1:13" x14ac:dyDescent="0.2">
      <c r="A2715" s="30">
        <v>-0.83571983520630189</v>
      </c>
      <c r="B2715" s="31">
        <v>2.7821621493126032</v>
      </c>
      <c r="C2715" s="1"/>
      <c r="D2715" s="1"/>
      <c r="E2715" s="1"/>
      <c r="F2715" s="1"/>
      <c r="G2715" s="1"/>
      <c r="H2715" s="1"/>
      <c r="I2715" s="1"/>
      <c r="J2715" s="1"/>
      <c r="K2715" s="1"/>
      <c r="L2715" s="1"/>
      <c r="M2715" s="1"/>
    </row>
    <row r="2716" spans="1:13" x14ac:dyDescent="0.2">
      <c r="A2716" s="30">
        <v>2.598075924787373</v>
      </c>
      <c r="B2716" s="31">
        <v>2.5433399605575939</v>
      </c>
      <c r="C2716" s="1"/>
      <c r="D2716" s="1"/>
      <c r="E2716" s="1"/>
      <c r="F2716" s="1"/>
      <c r="G2716" s="1"/>
      <c r="H2716" s="1"/>
      <c r="I2716" s="1"/>
      <c r="J2716" s="1"/>
      <c r="K2716" s="1"/>
      <c r="L2716" s="1"/>
      <c r="M2716" s="1"/>
    </row>
    <row r="2717" spans="1:13" x14ac:dyDescent="0.2">
      <c r="A2717" s="30">
        <v>-0.14326864215973845</v>
      </c>
      <c r="B2717" s="31">
        <v>0.48249872549392436</v>
      </c>
      <c r="C2717" s="1"/>
      <c r="D2717" s="1"/>
      <c r="E2717" s="1"/>
      <c r="F2717" s="1"/>
      <c r="G2717" s="1"/>
      <c r="H2717" s="1"/>
      <c r="I2717" s="1"/>
      <c r="J2717" s="1"/>
      <c r="K2717" s="1"/>
      <c r="L2717" s="1"/>
      <c r="M2717" s="1"/>
    </row>
    <row r="2718" spans="1:13" x14ac:dyDescent="0.2">
      <c r="A2718" s="30">
        <v>-0.45401451823699701</v>
      </c>
      <c r="B2718" s="31">
        <v>-0.28560461311356788</v>
      </c>
      <c r="C2718" s="1"/>
      <c r="D2718" s="1"/>
      <c r="E2718" s="1"/>
      <c r="F2718" s="1"/>
      <c r="G2718" s="1"/>
      <c r="H2718" s="1"/>
      <c r="I2718" s="1"/>
      <c r="J2718" s="1"/>
      <c r="K2718" s="1"/>
      <c r="L2718" s="1"/>
      <c r="M2718" s="1"/>
    </row>
    <row r="2719" spans="1:13" x14ac:dyDescent="0.2">
      <c r="A2719" s="30">
        <v>1.716461271459178</v>
      </c>
      <c r="B2719" s="31">
        <v>2.3872103373455826</v>
      </c>
      <c r="C2719" s="1"/>
      <c r="D2719" s="1"/>
      <c r="E2719" s="1"/>
      <c r="F2719" s="1"/>
      <c r="G2719" s="1"/>
      <c r="H2719" s="1"/>
      <c r="I2719" s="1"/>
      <c r="J2719" s="1"/>
      <c r="K2719" s="1"/>
      <c r="L2719" s="1"/>
      <c r="M2719" s="1"/>
    </row>
    <row r="2720" spans="1:13" x14ac:dyDescent="0.2">
      <c r="A2720" s="30">
        <v>3.0024508701269408</v>
      </c>
      <c r="B2720" s="31">
        <v>0.24601226886463023</v>
      </c>
      <c r="C2720" s="1"/>
      <c r="D2720" s="1"/>
      <c r="E2720" s="1"/>
      <c r="F2720" s="1"/>
      <c r="G2720" s="1"/>
      <c r="H2720" s="1"/>
      <c r="I2720" s="1"/>
      <c r="J2720" s="1"/>
      <c r="K2720" s="1"/>
      <c r="L2720" s="1"/>
      <c r="M2720" s="1"/>
    </row>
    <row r="2721" spans="1:13" x14ac:dyDescent="0.2">
      <c r="A2721" s="30">
        <v>1.6696651559699969</v>
      </c>
      <c r="B2721" s="31">
        <v>3.1234736139220143</v>
      </c>
      <c r="C2721" s="1"/>
      <c r="D2721" s="1"/>
      <c r="E2721" s="1"/>
      <c r="F2721" s="1"/>
      <c r="G2721" s="1"/>
      <c r="H2721" s="1"/>
      <c r="I2721" s="1"/>
      <c r="J2721" s="1"/>
      <c r="K2721" s="1"/>
      <c r="L2721" s="1"/>
      <c r="M2721" s="1"/>
    </row>
    <row r="2722" spans="1:13" x14ac:dyDescent="0.2">
      <c r="A2722" s="30">
        <v>1.201999805132056</v>
      </c>
      <c r="B2722" s="31">
        <v>5.7772561309605708</v>
      </c>
      <c r="C2722" s="1"/>
      <c r="D2722" s="1"/>
      <c r="E2722" s="1"/>
      <c r="F2722" s="1"/>
      <c r="G2722" s="1"/>
      <c r="H2722" s="1"/>
      <c r="I2722" s="1"/>
      <c r="J2722" s="1"/>
      <c r="K2722" s="1"/>
      <c r="L2722" s="1"/>
      <c r="M2722" s="1"/>
    </row>
    <row r="2723" spans="1:13" x14ac:dyDescent="0.2">
      <c r="A2723" s="30">
        <v>-0.44887558821415974</v>
      </c>
      <c r="B2723" s="31">
        <v>0.31777479570859402</v>
      </c>
      <c r="C2723" s="1"/>
      <c r="D2723" s="1"/>
      <c r="E2723" s="1"/>
      <c r="F2723" s="1"/>
      <c r="G2723" s="1"/>
      <c r="H2723" s="1"/>
      <c r="I2723" s="1"/>
      <c r="J2723" s="1"/>
      <c r="K2723" s="1"/>
      <c r="L2723" s="1"/>
      <c r="M2723" s="1"/>
    </row>
    <row r="2724" spans="1:13" x14ac:dyDescent="0.2">
      <c r="A2724" s="30">
        <v>0.77219858143177245</v>
      </c>
      <c r="B2724" s="31">
        <v>-0.76135455194511081</v>
      </c>
      <c r="C2724" s="1"/>
      <c r="D2724" s="1"/>
      <c r="E2724" s="1"/>
      <c r="F2724" s="1"/>
      <c r="G2724" s="1"/>
      <c r="H2724" s="1"/>
      <c r="I2724" s="1"/>
      <c r="J2724" s="1"/>
      <c r="K2724" s="1"/>
      <c r="L2724" s="1"/>
      <c r="M2724" s="1"/>
    </row>
    <row r="2725" spans="1:13" x14ac:dyDescent="0.2">
      <c r="A2725" s="30">
        <v>0.48824466336216743</v>
      </c>
      <c r="B2725" s="31">
        <v>1.7335979035806459</v>
      </c>
      <c r="C2725" s="1"/>
      <c r="D2725" s="1"/>
      <c r="E2725" s="1"/>
      <c r="F2725" s="1"/>
      <c r="G2725" s="1"/>
      <c r="H2725" s="1"/>
      <c r="I2725" s="1"/>
      <c r="J2725" s="1"/>
      <c r="K2725" s="1"/>
      <c r="L2725" s="1"/>
      <c r="M2725" s="1"/>
    </row>
    <row r="2726" spans="1:13" x14ac:dyDescent="0.2">
      <c r="A2726" s="30">
        <v>2.5541816425245223E-4</v>
      </c>
      <c r="B2726" s="31">
        <v>-2.5816829540780373</v>
      </c>
      <c r="C2726" s="1"/>
      <c r="D2726" s="1"/>
      <c r="E2726" s="1"/>
      <c r="F2726" s="1"/>
      <c r="G2726" s="1"/>
      <c r="H2726" s="1"/>
      <c r="I2726" s="1"/>
      <c r="J2726" s="1"/>
      <c r="K2726" s="1"/>
      <c r="L2726" s="1"/>
      <c r="M2726" s="1"/>
    </row>
    <row r="2727" spans="1:13" x14ac:dyDescent="0.2">
      <c r="A2727" s="30">
        <v>1.3848516027551538</v>
      </c>
      <c r="B2727" s="31">
        <v>-1.1870538151064753</v>
      </c>
      <c r="C2727" s="1"/>
      <c r="D2727" s="1"/>
      <c r="E2727" s="1"/>
      <c r="F2727" s="1"/>
      <c r="G2727" s="1"/>
      <c r="H2727" s="1"/>
      <c r="I2727" s="1"/>
      <c r="J2727" s="1"/>
      <c r="K2727" s="1"/>
      <c r="L2727" s="1"/>
      <c r="M2727" s="1"/>
    </row>
    <row r="2728" spans="1:13" x14ac:dyDescent="0.2">
      <c r="A2728" s="30">
        <v>1.2255328201667322</v>
      </c>
      <c r="B2728" s="31">
        <v>-0.55323657647195934</v>
      </c>
      <c r="C2728" s="1"/>
      <c r="D2728" s="1"/>
      <c r="E2728" s="1"/>
      <c r="F2728" s="1"/>
      <c r="G2728" s="1"/>
      <c r="H2728" s="1"/>
      <c r="I2728" s="1"/>
      <c r="J2728" s="1"/>
      <c r="K2728" s="1"/>
      <c r="L2728" s="1"/>
      <c r="M2728" s="1"/>
    </row>
    <row r="2729" spans="1:13" x14ac:dyDescent="0.2">
      <c r="A2729" s="30">
        <v>1.7877758165457887</v>
      </c>
      <c r="B2729" s="31">
        <v>1.4435231640878512</v>
      </c>
      <c r="C2729" s="1"/>
      <c r="D2729" s="1"/>
      <c r="E2729" s="1"/>
      <c r="F2729" s="1"/>
      <c r="G2729" s="1"/>
      <c r="H2729" s="1"/>
      <c r="I2729" s="1"/>
      <c r="J2729" s="1"/>
      <c r="K2729" s="1"/>
      <c r="L2729" s="1"/>
      <c r="M2729" s="1"/>
    </row>
    <row r="2730" spans="1:13" x14ac:dyDescent="0.2">
      <c r="A2730" s="30">
        <v>-0.54525820872839392</v>
      </c>
      <c r="B2730" s="31">
        <v>2.7306254018366714</v>
      </c>
      <c r="C2730" s="1"/>
      <c r="D2730" s="1"/>
      <c r="E2730" s="1"/>
      <c r="F2730" s="1"/>
      <c r="G2730" s="1"/>
      <c r="H2730" s="1"/>
      <c r="I2730" s="1"/>
      <c r="J2730" s="1"/>
      <c r="K2730" s="1"/>
      <c r="L2730" s="1"/>
      <c r="M2730" s="1"/>
    </row>
    <row r="2731" spans="1:13" x14ac:dyDescent="0.2">
      <c r="A2731" s="30">
        <v>-0.51273994245069487</v>
      </c>
      <c r="B2731" s="31">
        <v>1.7491559071949347</v>
      </c>
      <c r="C2731" s="1"/>
      <c r="D2731" s="1"/>
      <c r="E2731" s="1"/>
      <c r="F2731" s="1"/>
      <c r="G2731" s="1"/>
      <c r="H2731" s="1"/>
      <c r="I2731" s="1"/>
      <c r="J2731" s="1"/>
      <c r="K2731" s="1"/>
      <c r="L2731" s="1"/>
      <c r="M2731" s="1"/>
    </row>
    <row r="2732" spans="1:13" x14ac:dyDescent="0.2">
      <c r="A2732" s="30">
        <v>1.0943722726939589</v>
      </c>
      <c r="B2732" s="31">
        <v>2.4191736595659012</v>
      </c>
      <c r="C2732" s="1"/>
      <c r="D2732" s="1"/>
      <c r="E2732" s="1"/>
      <c r="F2732" s="1"/>
      <c r="G2732" s="1"/>
      <c r="H2732" s="1"/>
      <c r="I2732" s="1"/>
      <c r="J2732" s="1"/>
      <c r="K2732" s="1"/>
      <c r="L2732" s="1"/>
      <c r="M2732" s="1"/>
    </row>
    <row r="2733" spans="1:13" x14ac:dyDescent="0.2">
      <c r="A2733" s="30">
        <v>0.20922738623350312</v>
      </c>
      <c r="B2733" s="31">
        <v>2.0769293803125626</v>
      </c>
      <c r="C2733" s="1"/>
      <c r="D2733" s="1"/>
      <c r="E2733" s="1"/>
      <c r="F2733" s="1"/>
      <c r="G2733" s="1"/>
      <c r="H2733" s="1"/>
      <c r="I2733" s="1"/>
      <c r="J2733" s="1"/>
      <c r="K2733" s="1"/>
      <c r="L2733" s="1"/>
      <c r="M2733" s="1"/>
    </row>
    <row r="2734" spans="1:13" x14ac:dyDescent="0.2">
      <c r="A2734" s="30">
        <v>1.1366550490987557</v>
      </c>
      <c r="B2734" s="31">
        <v>-0.93298973619719838</v>
      </c>
      <c r="C2734" s="1"/>
      <c r="D2734" s="1"/>
      <c r="E2734" s="1"/>
      <c r="F2734" s="1"/>
      <c r="G2734" s="1"/>
      <c r="H2734" s="1"/>
      <c r="I2734" s="1"/>
      <c r="J2734" s="1"/>
      <c r="K2734" s="1"/>
      <c r="L2734" s="1"/>
      <c r="M2734" s="1"/>
    </row>
    <row r="2735" spans="1:13" x14ac:dyDescent="0.2">
      <c r="A2735" s="30">
        <v>2.090102768912744</v>
      </c>
      <c r="B2735" s="31">
        <v>0.29674788516734418</v>
      </c>
      <c r="C2735" s="1"/>
      <c r="D2735" s="1"/>
      <c r="E2735" s="1"/>
      <c r="F2735" s="1"/>
      <c r="G2735" s="1"/>
      <c r="H2735" s="1"/>
      <c r="I2735" s="1"/>
      <c r="J2735" s="1"/>
      <c r="K2735" s="1"/>
      <c r="L2735" s="1"/>
      <c r="M2735" s="1"/>
    </row>
    <row r="2736" spans="1:13" x14ac:dyDescent="0.2">
      <c r="A2736" s="30">
        <v>0.95930438356478409</v>
      </c>
      <c r="B2736" s="31">
        <v>1.1164966485797592</v>
      </c>
      <c r="C2736" s="1"/>
      <c r="D2736" s="1"/>
      <c r="E2736" s="1"/>
      <c r="F2736" s="1"/>
      <c r="G2736" s="1"/>
      <c r="H2736" s="1"/>
      <c r="I2736" s="1"/>
      <c r="J2736" s="1"/>
      <c r="K2736" s="1"/>
      <c r="L2736" s="1"/>
      <c r="M2736" s="1"/>
    </row>
    <row r="2737" spans="1:13" x14ac:dyDescent="0.2">
      <c r="A2737" s="30">
        <v>3.6124634778449525</v>
      </c>
      <c r="B2737" s="31">
        <v>0.43019257791269483</v>
      </c>
      <c r="C2737" s="1"/>
      <c r="D2737" s="1"/>
      <c r="E2737" s="1"/>
      <c r="F2737" s="1"/>
      <c r="G2737" s="1"/>
      <c r="H2737" s="1"/>
      <c r="I2737" s="1"/>
      <c r="J2737" s="1"/>
      <c r="K2737" s="1"/>
      <c r="L2737" s="1"/>
      <c r="M2737" s="1"/>
    </row>
    <row r="2738" spans="1:13" x14ac:dyDescent="0.2">
      <c r="A2738" s="30">
        <v>2.327841032936754</v>
      </c>
      <c r="B2738" s="31">
        <v>1.5563653485439237</v>
      </c>
      <c r="C2738" s="1"/>
      <c r="D2738" s="1"/>
      <c r="E2738" s="1"/>
      <c r="F2738" s="1"/>
      <c r="G2738" s="1"/>
      <c r="H2738" s="1"/>
      <c r="I2738" s="1"/>
      <c r="J2738" s="1"/>
      <c r="K2738" s="1"/>
      <c r="L2738" s="1"/>
      <c r="M2738" s="1"/>
    </row>
    <row r="2739" spans="1:13" x14ac:dyDescent="0.2">
      <c r="A2739" s="30">
        <v>0.64879356189160742</v>
      </c>
      <c r="B2739" s="31">
        <v>1.310079410931356</v>
      </c>
      <c r="C2739" s="1"/>
      <c r="D2739" s="1"/>
      <c r="E2739" s="1"/>
      <c r="F2739" s="1"/>
      <c r="G2739" s="1"/>
      <c r="H2739" s="1"/>
      <c r="I2739" s="1"/>
      <c r="J2739" s="1"/>
      <c r="K2739" s="1"/>
      <c r="L2739" s="1"/>
      <c r="M2739" s="1"/>
    </row>
    <row r="2740" spans="1:13" x14ac:dyDescent="0.2">
      <c r="A2740" s="30">
        <v>0.80748683858293557</v>
      </c>
      <c r="B2740" s="31">
        <v>0.48293989091798972</v>
      </c>
      <c r="C2740" s="1"/>
      <c r="D2740" s="1"/>
      <c r="E2740" s="1"/>
      <c r="F2740" s="1"/>
      <c r="G2740" s="1"/>
      <c r="H2740" s="1"/>
      <c r="I2740" s="1"/>
      <c r="J2740" s="1"/>
      <c r="K2740" s="1"/>
      <c r="L2740" s="1"/>
      <c r="M2740" s="1"/>
    </row>
    <row r="2741" spans="1:13" x14ac:dyDescent="0.2">
      <c r="A2741" s="30">
        <v>-1.116037808731051</v>
      </c>
      <c r="B2741" s="31">
        <v>-0.6490530029631858</v>
      </c>
      <c r="C2741" s="1"/>
      <c r="D2741" s="1"/>
      <c r="E2741" s="1"/>
      <c r="F2741" s="1"/>
      <c r="G2741" s="1"/>
      <c r="H2741" s="1"/>
      <c r="I2741" s="1"/>
      <c r="J2741" s="1"/>
      <c r="K2741" s="1"/>
      <c r="L2741" s="1"/>
      <c r="M2741" s="1"/>
    </row>
    <row r="2742" spans="1:13" x14ac:dyDescent="0.2">
      <c r="A2742" s="30">
        <v>2.8894261564646073</v>
      </c>
      <c r="B2742" s="31">
        <v>-0.37418638807442584</v>
      </c>
      <c r="C2742" s="1"/>
      <c r="D2742" s="1"/>
      <c r="E2742" s="1"/>
      <c r="F2742" s="1"/>
      <c r="G2742" s="1"/>
      <c r="H2742" s="1"/>
      <c r="I2742" s="1"/>
      <c r="J2742" s="1"/>
      <c r="K2742" s="1"/>
      <c r="L2742" s="1"/>
      <c r="M2742" s="1"/>
    </row>
    <row r="2743" spans="1:13" x14ac:dyDescent="0.2">
      <c r="A2743" s="30">
        <v>2.5292274801966608</v>
      </c>
      <c r="B2743" s="31">
        <v>0.2655451795445446</v>
      </c>
      <c r="C2743" s="1"/>
      <c r="D2743" s="1"/>
      <c r="E2743" s="1"/>
      <c r="F2743" s="1"/>
      <c r="G2743" s="1"/>
      <c r="H2743" s="1"/>
      <c r="I2743" s="1"/>
      <c r="J2743" s="1"/>
      <c r="K2743" s="1"/>
      <c r="L2743" s="1"/>
      <c r="M2743" s="1"/>
    </row>
    <row r="2744" spans="1:13" x14ac:dyDescent="0.2">
      <c r="A2744" s="30">
        <v>1.5383504997939204</v>
      </c>
      <c r="B2744" s="31">
        <v>1.6128553545449376</v>
      </c>
      <c r="C2744" s="1"/>
      <c r="D2744" s="1"/>
      <c r="E2744" s="1"/>
      <c r="F2744" s="1"/>
      <c r="G2744" s="1"/>
      <c r="H2744" s="1"/>
      <c r="I2744" s="1"/>
      <c r="J2744" s="1"/>
      <c r="K2744" s="1"/>
      <c r="L2744" s="1"/>
      <c r="M2744" s="1"/>
    </row>
    <row r="2745" spans="1:13" x14ac:dyDescent="0.2">
      <c r="A2745" s="30">
        <v>-0.13809425451195856</v>
      </c>
      <c r="B2745" s="31">
        <v>-0.47503379339356244</v>
      </c>
      <c r="C2745" s="1"/>
      <c r="D2745" s="1"/>
      <c r="E2745" s="1"/>
      <c r="F2745" s="1"/>
      <c r="G2745" s="1"/>
      <c r="H2745" s="1"/>
      <c r="I2745" s="1"/>
      <c r="J2745" s="1"/>
      <c r="K2745" s="1"/>
      <c r="L2745" s="1"/>
      <c r="M2745" s="1"/>
    </row>
    <row r="2746" spans="1:13" x14ac:dyDescent="0.2">
      <c r="A2746" s="30">
        <v>-1.0414938028147083</v>
      </c>
      <c r="B2746" s="31">
        <v>-7.5773685218909481E-3</v>
      </c>
      <c r="C2746" s="1"/>
      <c r="D2746" s="1"/>
      <c r="E2746" s="1"/>
      <c r="F2746" s="1"/>
      <c r="G2746" s="1"/>
      <c r="H2746" s="1"/>
      <c r="I2746" s="1"/>
      <c r="J2746" s="1"/>
      <c r="K2746" s="1"/>
      <c r="L2746" s="1"/>
      <c r="M2746" s="1"/>
    </row>
    <row r="2747" spans="1:13" x14ac:dyDescent="0.2">
      <c r="A2747" s="30">
        <v>-1.3409811429702774</v>
      </c>
      <c r="B2747" s="31">
        <v>-1.2391432396435884</v>
      </c>
      <c r="C2747" s="1"/>
      <c r="D2747" s="1"/>
      <c r="E2747" s="1"/>
      <c r="F2747" s="1"/>
      <c r="G2747" s="1"/>
      <c r="H2747" s="1"/>
      <c r="I2747" s="1"/>
      <c r="J2747" s="1"/>
      <c r="K2747" s="1"/>
      <c r="L2747" s="1"/>
      <c r="M2747" s="1"/>
    </row>
    <row r="2748" spans="1:13" x14ac:dyDescent="0.2">
      <c r="A2748" s="30">
        <v>-1.4594551491332592</v>
      </c>
      <c r="B2748" s="31">
        <v>2.6748029239873947</v>
      </c>
      <c r="C2748" s="1"/>
      <c r="D2748" s="1"/>
      <c r="E2748" s="1"/>
      <c r="F2748" s="1"/>
      <c r="G2748" s="1"/>
      <c r="H2748" s="1"/>
      <c r="I2748" s="1"/>
      <c r="J2748" s="1"/>
      <c r="K2748" s="1"/>
      <c r="L2748" s="1"/>
      <c r="M2748" s="1"/>
    </row>
    <row r="2749" spans="1:13" x14ac:dyDescent="0.2">
      <c r="A2749" s="30">
        <v>1.4973426423479008</v>
      </c>
      <c r="B2749" s="31">
        <v>1.1107123898680311</v>
      </c>
      <c r="C2749" s="1"/>
      <c r="D2749" s="1"/>
      <c r="E2749" s="1"/>
      <c r="F2749" s="1"/>
      <c r="G2749" s="1"/>
      <c r="H2749" s="1"/>
      <c r="I2749" s="1"/>
      <c r="J2749" s="1"/>
      <c r="K2749" s="1"/>
      <c r="L2749" s="1"/>
      <c r="M2749" s="1"/>
    </row>
    <row r="2750" spans="1:13" x14ac:dyDescent="0.2">
      <c r="A2750" s="30">
        <v>2.4421818390212144</v>
      </c>
      <c r="B2750" s="31">
        <v>3.3730951887113552</v>
      </c>
      <c r="C2750" s="1"/>
      <c r="D2750" s="1"/>
      <c r="E2750" s="1"/>
      <c r="F2750" s="1"/>
      <c r="G2750" s="1"/>
      <c r="H2750" s="1"/>
      <c r="I2750" s="1"/>
      <c r="J2750" s="1"/>
      <c r="K2750" s="1"/>
      <c r="L2750" s="1"/>
      <c r="M2750" s="1"/>
    </row>
    <row r="2751" spans="1:13" x14ac:dyDescent="0.2">
      <c r="A2751" s="30">
        <v>1.6546636221455588</v>
      </c>
      <c r="B2751" s="31">
        <v>-1.8664013361056053E-3</v>
      </c>
      <c r="C2751" s="1"/>
      <c r="D2751" s="1"/>
      <c r="E2751" s="1"/>
      <c r="F2751" s="1"/>
      <c r="G2751" s="1"/>
      <c r="H2751" s="1"/>
      <c r="I2751" s="1"/>
      <c r="J2751" s="1"/>
      <c r="K2751" s="1"/>
      <c r="L2751" s="1"/>
      <c r="M2751" s="1"/>
    </row>
    <row r="2752" spans="1:13" x14ac:dyDescent="0.2">
      <c r="A2752" s="30">
        <v>-1.192309283332039</v>
      </c>
      <c r="B2752" s="31">
        <v>2.8064357825323603</v>
      </c>
      <c r="C2752" s="1"/>
      <c r="D2752" s="1"/>
      <c r="E2752" s="1"/>
      <c r="F2752" s="1"/>
      <c r="G2752" s="1"/>
      <c r="H2752" s="1"/>
      <c r="I2752" s="1"/>
      <c r="J2752" s="1"/>
      <c r="K2752" s="1"/>
      <c r="L2752" s="1"/>
      <c r="M2752" s="1"/>
    </row>
    <row r="2753" spans="1:13" x14ac:dyDescent="0.2">
      <c r="A2753" s="30">
        <v>1.0626831965021664</v>
      </c>
      <c r="B2753" s="31">
        <v>0.70646263449558666</v>
      </c>
      <c r="C2753" s="1"/>
      <c r="D2753" s="1"/>
      <c r="E2753" s="1"/>
      <c r="F2753" s="1"/>
      <c r="G2753" s="1"/>
      <c r="H2753" s="1"/>
      <c r="I2753" s="1"/>
      <c r="J2753" s="1"/>
      <c r="K2753" s="1"/>
      <c r="L2753" s="1"/>
      <c r="M2753" s="1"/>
    </row>
    <row r="2754" spans="1:13" x14ac:dyDescent="0.2">
      <c r="A2754" s="30">
        <v>0.55400823543582833</v>
      </c>
      <c r="B2754" s="31">
        <v>-0.30396057735979398</v>
      </c>
      <c r="C2754" s="1"/>
      <c r="D2754" s="1"/>
      <c r="E2754" s="1"/>
      <c r="F2754" s="1"/>
      <c r="G2754" s="1"/>
      <c r="H2754" s="1"/>
      <c r="I2754" s="1"/>
      <c r="J2754" s="1"/>
      <c r="K2754" s="1"/>
      <c r="L2754" s="1"/>
      <c r="M2754" s="1"/>
    </row>
    <row r="2755" spans="1:13" x14ac:dyDescent="0.2">
      <c r="A2755" s="30">
        <v>2.2061979796270474</v>
      </c>
      <c r="B2755" s="31">
        <v>1.5039706648437261</v>
      </c>
      <c r="C2755" s="1"/>
      <c r="D2755" s="1"/>
      <c r="E2755" s="1"/>
      <c r="F2755" s="1"/>
      <c r="G2755" s="1"/>
      <c r="H2755" s="1"/>
      <c r="I2755" s="1"/>
      <c r="J2755" s="1"/>
      <c r="K2755" s="1"/>
      <c r="L2755" s="1"/>
      <c r="M2755" s="1"/>
    </row>
    <row r="2756" spans="1:13" x14ac:dyDescent="0.2">
      <c r="A2756" s="30">
        <v>1.3269541313736384</v>
      </c>
      <c r="B2756" s="31">
        <v>1.6988797694473883</v>
      </c>
      <c r="C2756" s="1"/>
      <c r="D2756" s="1"/>
      <c r="E2756" s="1"/>
      <c r="F2756" s="1"/>
      <c r="G2756" s="1"/>
      <c r="H2756" s="1"/>
      <c r="I2756" s="1"/>
      <c r="J2756" s="1"/>
      <c r="K2756" s="1"/>
      <c r="L2756" s="1"/>
      <c r="M2756" s="1"/>
    </row>
    <row r="2757" spans="1:13" x14ac:dyDescent="0.2">
      <c r="A2757" s="30">
        <v>0.55031256253482452</v>
      </c>
      <c r="B2757" s="31">
        <v>2.2714995735562336</v>
      </c>
      <c r="C2757" s="1"/>
      <c r="D2757" s="1"/>
      <c r="E2757" s="1"/>
      <c r="F2757" s="1"/>
      <c r="G2757" s="1"/>
      <c r="H2757" s="1"/>
      <c r="I2757" s="1"/>
      <c r="J2757" s="1"/>
      <c r="K2757" s="1"/>
      <c r="L2757" s="1"/>
      <c r="M2757" s="1"/>
    </row>
    <row r="2758" spans="1:13" x14ac:dyDescent="0.2">
      <c r="A2758" s="30">
        <v>0.93767579709483007</v>
      </c>
      <c r="B2758" s="31">
        <v>1.1909364056645426</v>
      </c>
      <c r="C2758" s="1"/>
      <c r="D2758" s="1"/>
      <c r="E2758" s="1"/>
      <c r="F2758" s="1"/>
      <c r="G2758" s="1"/>
      <c r="H2758" s="1"/>
      <c r="I2758" s="1"/>
      <c r="J2758" s="1"/>
      <c r="K2758" s="1"/>
      <c r="L2758" s="1"/>
      <c r="M2758" s="1"/>
    </row>
    <row r="2759" spans="1:13" x14ac:dyDescent="0.2">
      <c r="A2759" s="30">
        <v>0.61003607068118826</v>
      </c>
      <c r="B2759" s="31">
        <v>1.5456597836908925</v>
      </c>
      <c r="C2759" s="1"/>
      <c r="D2759" s="1"/>
      <c r="E2759" s="1"/>
      <c r="F2759" s="1"/>
      <c r="G2759" s="1"/>
      <c r="H2759" s="1"/>
      <c r="I2759" s="1"/>
      <c r="J2759" s="1"/>
      <c r="K2759" s="1"/>
      <c r="L2759" s="1"/>
      <c r="M2759" s="1"/>
    </row>
    <row r="2760" spans="1:13" x14ac:dyDescent="0.2">
      <c r="A2760" s="30">
        <v>3.2790549838663314</v>
      </c>
      <c r="B2760" s="31">
        <v>0.87403796496781949</v>
      </c>
      <c r="C2760" s="1"/>
      <c r="D2760" s="1"/>
      <c r="E2760" s="1"/>
      <c r="F2760" s="1"/>
      <c r="G2760" s="1"/>
      <c r="H2760" s="1"/>
      <c r="I2760" s="1"/>
      <c r="J2760" s="1"/>
      <c r="K2760" s="1"/>
      <c r="L2760" s="1"/>
      <c r="M2760" s="1"/>
    </row>
    <row r="2761" spans="1:13" x14ac:dyDescent="0.2">
      <c r="A2761" s="30">
        <v>1.5891445083942271</v>
      </c>
      <c r="B2761" s="31">
        <v>-0.54009352603503702</v>
      </c>
      <c r="C2761" s="1"/>
      <c r="D2761" s="1"/>
      <c r="E2761" s="1"/>
      <c r="F2761" s="1"/>
      <c r="G2761" s="1"/>
      <c r="H2761" s="1"/>
      <c r="I2761" s="1"/>
      <c r="J2761" s="1"/>
      <c r="K2761" s="1"/>
      <c r="L2761" s="1"/>
      <c r="M2761" s="1"/>
    </row>
    <row r="2762" spans="1:13" x14ac:dyDescent="0.2">
      <c r="A2762" s="30">
        <v>-0.70835579765162093</v>
      </c>
      <c r="B2762" s="31">
        <v>1.9976426415086497</v>
      </c>
      <c r="C2762" s="1"/>
      <c r="D2762" s="1"/>
      <c r="E2762" s="1"/>
      <c r="F2762" s="1"/>
      <c r="G2762" s="1"/>
      <c r="H2762" s="1"/>
      <c r="I2762" s="1"/>
      <c r="J2762" s="1"/>
      <c r="K2762" s="1"/>
      <c r="L2762" s="1"/>
      <c r="M2762" s="1"/>
    </row>
    <row r="2763" spans="1:13" x14ac:dyDescent="0.2">
      <c r="A2763" s="30">
        <v>0.80193085434977729</v>
      </c>
      <c r="B2763" s="31">
        <v>4.6432178872281575</v>
      </c>
      <c r="C2763" s="1"/>
      <c r="D2763" s="1"/>
      <c r="E2763" s="1"/>
      <c r="F2763" s="1"/>
      <c r="G2763" s="1"/>
      <c r="H2763" s="1"/>
      <c r="I2763" s="1"/>
      <c r="J2763" s="1"/>
      <c r="K2763" s="1"/>
      <c r="L2763" s="1"/>
      <c r="M2763" s="1"/>
    </row>
    <row r="2764" spans="1:13" x14ac:dyDescent="0.2">
      <c r="A2764" s="30">
        <v>1.2997196298287741</v>
      </c>
      <c r="B2764" s="31">
        <v>0.19445374676684601</v>
      </c>
      <c r="C2764" s="1"/>
      <c r="D2764" s="1"/>
      <c r="E2764" s="1"/>
      <c r="F2764" s="1"/>
      <c r="G2764" s="1"/>
      <c r="H2764" s="1"/>
      <c r="I2764" s="1"/>
      <c r="J2764" s="1"/>
      <c r="K2764" s="1"/>
      <c r="L2764" s="1"/>
      <c r="M2764" s="1"/>
    </row>
    <row r="2765" spans="1:13" x14ac:dyDescent="0.2">
      <c r="A2765" s="30">
        <v>2.3585014631508301</v>
      </c>
      <c r="B2765" s="31">
        <v>0.24142700215953972</v>
      </c>
      <c r="C2765" s="1"/>
      <c r="D2765" s="1"/>
      <c r="E2765" s="1"/>
      <c r="F2765" s="1"/>
      <c r="G2765" s="1"/>
      <c r="H2765" s="1"/>
      <c r="I2765" s="1"/>
      <c r="J2765" s="1"/>
      <c r="K2765" s="1"/>
      <c r="L2765" s="1"/>
      <c r="M2765" s="1"/>
    </row>
    <row r="2766" spans="1:13" x14ac:dyDescent="0.2">
      <c r="A2766" s="30">
        <v>-0.18221056618100162</v>
      </c>
      <c r="B2766" s="31">
        <v>-0.87196764740735988</v>
      </c>
      <c r="C2766" s="1"/>
      <c r="D2766" s="1"/>
      <c r="E2766" s="1"/>
      <c r="F2766" s="1"/>
      <c r="G2766" s="1"/>
      <c r="H2766" s="1"/>
      <c r="I2766" s="1"/>
      <c r="J2766" s="1"/>
      <c r="K2766" s="1"/>
      <c r="L2766" s="1"/>
      <c r="M2766" s="1"/>
    </row>
    <row r="2767" spans="1:13" x14ac:dyDescent="0.2">
      <c r="A2767" s="30">
        <v>1.1290533157462197</v>
      </c>
      <c r="B2767" s="31">
        <v>0.19594386573845501</v>
      </c>
      <c r="C2767" s="1"/>
      <c r="D2767" s="1"/>
      <c r="E2767" s="1"/>
      <c r="F2767" s="1"/>
      <c r="G2767" s="1"/>
      <c r="H2767" s="1"/>
      <c r="I2767" s="1"/>
      <c r="J2767" s="1"/>
      <c r="K2767" s="1"/>
      <c r="L2767" s="1"/>
      <c r="M2767" s="1"/>
    </row>
    <row r="2768" spans="1:13" x14ac:dyDescent="0.2">
      <c r="A2768" s="30">
        <v>-1.7407034633459531</v>
      </c>
      <c r="B2768" s="31">
        <v>-3.1806287166363054</v>
      </c>
      <c r="C2768" s="1"/>
      <c r="D2768" s="1"/>
      <c r="E2768" s="1"/>
      <c r="F2768" s="1"/>
      <c r="G2768" s="1"/>
      <c r="H2768" s="1"/>
      <c r="I2768" s="1"/>
      <c r="J2768" s="1"/>
      <c r="K2768" s="1"/>
      <c r="L2768" s="1"/>
      <c r="M2768" s="1"/>
    </row>
    <row r="2769" spans="1:13" x14ac:dyDescent="0.2">
      <c r="A2769" s="30">
        <v>0.91010769608909647</v>
      </c>
      <c r="B2769" s="31">
        <v>1.9283672743667615</v>
      </c>
      <c r="C2769" s="1"/>
      <c r="D2769" s="1"/>
      <c r="E2769" s="1"/>
      <c r="F2769" s="1"/>
      <c r="G2769" s="1"/>
      <c r="H2769" s="1"/>
      <c r="I2769" s="1"/>
      <c r="J2769" s="1"/>
      <c r="K2769" s="1"/>
      <c r="L2769" s="1"/>
      <c r="M2769" s="1"/>
    </row>
    <row r="2770" spans="1:13" x14ac:dyDescent="0.2">
      <c r="A2770" s="30">
        <v>2.8787135072389081</v>
      </c>
      <c r="B2770" s="31">
        <v>1.7163393745426023</v>
      </c>
      <c r="C2770" s="1"/>
      <c r="D2770" s="1"/>
      <c r="E2770" s="1"/>
      <c r="F2770" s="1"/>
      <c r="G2770" s="1"/>
      <c r="H2770" s="1"/>
      <c r="I2770" s="1"/>
      <c r="J2770" s="1"/>
      <c r="K2770" s="1"/>
      <c r="L2770" s="1"/>
      <c r="M2770" s="1"/>
    </row>
    <row r="2771" spans="1:13" x14ac:dyDescent="0.2">
      <c r="A2771" s="30">
        <v>-0.7362702891338363</v>
      </c>
      <c r="B2771" s="31">
        <v>0.68342405322921429</v>
      </c>
      <c r="C2771" s="1"/>
      <c r="D2771" s="1"/>
      <c r="E2771" s="1"/>
      <c r="F2771" s="1"/>
      <c r="G2771" s="1"/>
      <c r="H2771" s="1"/>
      <c r="I2771" s="1"/>
      <c r="J2771" s="1"/>
      <c r="K2771" s="1"/>
      <c r="L2771" s="1"/>
      <c r="M2771" s="1"/>
    </row>
    <row r="2772" spans="1:13" x14ac:dyDescent="0.2">
      <c r="A2772" s="30">
        <v>-0.24579479184181852</v>
      </c>
      <c r="B2772" s="31">
        <v>-2.0712743172196815</v>
      </c>
      <c r="C2772" s="1"/>
      <c r="D2772" s="1"/>
      <c r="E2772" s="1"/>
      <c r="F2772" s="1"/>
      <c r="G2772" s="1"/>
      <c r="H2772" s="1"/>
      <c r="I2772" s="1"/>
      <c r="J2772" s="1"/>
      <c r="K2772" s="1"/>
      <c r="L2772" s="1"/>
      <c r="M2772" s="1"/>
    </row>
    <row r="2773" spans="1:13" x14ac:dyDescent="0.2">
      <c r="A2773" s="30">
        <v>-2.3435714184581578</v>
      </c>
      <c r="B2773" s="31">
        <v>0.97323144618047752</v>
      </c>
      <c r="C2773" s="1"/>
      <c r="D2773" s="1"/>
      <c r="E2773" s="1"/>
      <c r="F2773" s="1"/>
      <c r="G2773" s="1"/>
      <c r="H2773" s="1"/>
      <c r="I2773" s="1"/>
      <c r="J2773" s="1"/>
      <c r="K2773" s="1"/>
      <c r="L2773" s="1"/>
      <c r="M2773" s="1"/>
    </row>
    <row r="2774" spans="1:13" x14ac:dyDescent="0.2">
      <c r="A2774" s="30">
        <v>2.6447470659508658</v>
      </c>
      <c r="B2774" s="31">
        <v>3.0328839397218057</v>
      </c>
      <c r="C2774" s="1"/>
      <c r="D2774" s="1"/>
      <c r="E2774" s="1"/>
      <c r="F2774" s="1"/>
      <c r="G2774" s="1"/>
      <c r="H2774" s="1"/>
      <c r="I2774" s="1"/>
      <c r="J2774" s="1"/>
      <c r="K2774" s="1"/>
      <c r="L2774" s="1"/>
      <c r="M2774" s="1"/>
    </row>
    <row r="2775" spans="1:13" x14ac:dyDescent="0.2">
      <c r="A2775" s="30">
        <v>-0.78759522763673084</v>
      </c>
      <c r="B2775" s="31">
        <v>2.4099059112693491</v>
      </c>
      <c r="C2775" s="1"/>
      <c r="D2775" s="1"/>
      <c r="E2775" s="1"/>
      <c r="F2775" s="1"/>
      <c r="G2775" s="1"/>
      <c r="H2775" s="1"/>
      <c r="I2775" s="1"/>
      <c r="J2775" s="1"/>
      <c r="K2775" s="1"/>
      <c r="L2775" s="1"/>
      <c r="M2775" s="1"/>
    </row>
    <row r="2776" spans="1:13" x14ac:dyDescent="0.2">
      <c r="A2776" s="30">
        <v>-1.7572621546659781</v>
      </c>
      <c r="B2776" s="31">
        <v>2.3369073122622277</v>
      </c>
      <c r="C2776" s="1"/>
      <c r="D2776" s="1"/>
      <c r="E2776" s="1"/>
      <c r="F2776" s="1"/>
      <c r="G2776" s="1"/>
      <c r="H2776" s="1"/>
      <c r="I2776" s="1"/>
      <c r="J2776" s="1"/>
      <c r="K2776" s="1"/>
      <c r="L2776" s="1"/>
      <c r="M2776" s="1"/>
    </row>
    <row r="2777" spans="1:13" x14ac:dyDescent="0.2">
      <c r="A2777" s="30">
        <v>2.0913803974020393</v>
      </c>
      <c r="B2777" s="31">
        <v>-0.71060966159801398</v>
      </c>
      <c r="C2777" s="1"/>
      <c r="D2777" s="1"/>
      <c r="E2777" s="1"/>
      <c r="F2777" s="1"/>
      <c r="G2777" s="1"/>
      <c r="H2777" s="1"/>
      <c r="I2777" s="1"/>
      <c r="J2777" s="1"/>
      <c r="K2777" s="1"/>
      <c r="L2777" s="1"/>
      <c r="M2777" s="1"/>
    </row>
    <row r="2778" spans="1:13" x14ac:dyDescent="0.2">
      <c r="A2778" s="30">
        <v>0.17627468942574831</v>
      </c>
      <c r="B2778" s="31">
        <v>1.9286095167379065</v>
      </c>
      <c r="C2778" s="1"/>
      <c r="D2778" s="1"/>
      <c r="E2778" s="1"/>
      <c r="F2778" s="1"/>
      <c r="G2778" s="1"/>
      <c r="H2778" s="1"/>
      <c r="I2778" s="1"/>
      <c r="J2778" s="1"/>
      <c r="K2778" s="1"/>
      <c r="L2778" s="1"/>
      <c r="M2778" s="1"/>
    </row>
    <row r="2779" spans="1:13" x14ac:dyDescent="0.2">
      <c r="A2779" s="30">
        <v>1.415974326999093</v>
      </c>
      <c r="B2779" s="31">
        <v>0.44986701144174679</v>
      </c>
      <c r="C2779" s="1"/>
      <c r="D2779" s="1"/>
      <c r="E2779" s="1"/>
      <c r="F2779" s="1"/>
      <c r="G2779" s="1"/>
      <c r="H2779" s="1"/>
      <c r="I2779" s="1"/>
      <c r="J2779" s="1"/>
      <c r="K2779" s="1"/>
      <c r="L2779" s="1"/>
      <c r="M2779" s="1"/>
    </row>
    <row r="2780" spans="1:13" x14ac:dyDescent="0.2">
      <c r="A2780" s="30">
        <v>-0.48382632809461501</v>
      </c>
      <c r="B2780" s="31">
        <v>0.88836397576702353</v>
      </c>
      <c r="C2780" s="1"/>
      <c r="D2780" s="1"/>
      <c r="E2780" s="1"/>
      <c r="F2780" s="1"/>
      <c r="G2780" s="1"/>
      <c r="H2780" s="1"/>
      <c r="I2780" s="1"/>
      <c r="J2780" s="1"/>
      <c r="K2780" s="1"/>
      <c r="L2780" s="1"/>
      <c r="M2780" s="1"/>
    </row>
    <row r="2781" spans="1:13" x14ac:dyDescent="0.2">
      <c r="A2781" s="30">
        <v>-1.6042221096577483</v>
      </c>
      <c r="B2781" s="31">
        <v>2.3235372628323292</v>
      </c>
      <c r="C2781" s="1"/>
      <c r="D2781" s="1"/>
      <c r="E2781" s="1"/>
      <c r="F2781" s="1"/>
      <c r="G2781" s="1"/>
      <c r="H2781" s="1"/>
      <c r="I2781" s="1"/>
      <c r="J2781" s="1"/>
      <c r="K2781" s="1"/>
      <c r="L2781" s="1"/>
      <c r="M2781" s="1"/>
    </row>
    <row r="2782" spans="1:13" x14ac:dyDescent="0.2">
      <c r="A2782" s="30">
        <v>1.1131708102925231</v>
      </c>
      <c r="B2782" s="31">
        <v>-6.5103133274828195E-2</v>
      </c>
      <c r="C2782" s="1"/>
      <c r="D2782" s="1"/>
      <c r="E2782" s="1"/>
      <c r="F2782" s="1"/>
      <c r="G2782" s="1"/>
      <c r="H2782" s="1"/>
      <c r="I2782" s="1"/>
      <c r="J2782" s="1"/>
      <c r="K2782" s="1"/>
      <c r="L2782" s="1"/>
      <c r="M2782" s="1"/>
    </row>
    <row r="2783" spans="1:13" x14ac:dyDescent="0.2">
      <c r="A2783" s="30">
        <v>1.4836540039784187</v>
      </c>
      <c r="B2783" s="31">
        <v>0.48275733975057811</v>
      </c>
      <c r="C2783" s="1"/>
      <c r="D2783" s="1"/>
      <c r="E2783" s="1"/>
      <c r="F2783" s="1"/>
      <c r="G2783" s="1"/>
      <c r="H2783" s="1"/>
      <c r="I2783" s="1"/>
      <c r="J2783" s="1"/>
      <c r="K2783" s="1"/>
      <c r="L2783" s="1"/>
      <c r="M2783" s="1"/>
    </row>
    <row r="2784" spans="1:13" x14ac:dyDescent="0.2">
      <c r="A2784" s="30">
        <v>0.52541811967843111</v>
      </c>
      <c r="B2784" s="31">
        <v>0.89987127492210772</v>
      </c>
      <c r="C2784" s="1"/>
      <c r="D2784" s="1"/>
      <c r="E2784" s="1"/>
      <c r="F2784" s="1"/>
      <c r="G2784" s="1"/>
      <c r="H2784" s="1"/>
      <c r="I2784" s="1"/>
      <c r="J2784" s="1"/>
      <c r="K2784" s="1"/>
      <c r="L2784" s="1"/>
      <c r="M2784" s="1"/>
    </row>
    <row r="2785" spans="1:13" x14ac:dyDescent="0.2">
      <c r="A2785" s="30">
        <v>0.32587202950095617</v>
      </c>
      <c r="B2785" s="31">
        <v>0.69661133643528095</v>
      </c>
      <c r="C2785" s="1"/>
      <c r="D2785" s="1"/>
      <c r="E2785" s="1"/>
      <c r="F2785" s="1"/>
      <c r="G2785" s="1"/>
      <c r="H2785" s="1"/>
      <c r="I2785" s="1"/>
      <c r="J2785" s="1"/>
      <c r="K2785" s="1"/>
      <c r="L2785" s="1"/>
      <c r="M2785" s="1"/>
    </row>
    <row r="2786" spans="1:13" x14ac:dyDescent="0.2">
      <c r="A2786" s="30">
        <v>-0.36662732866871361</v>
      </c>
      <c r="B2786" s="31">
        <v>2.6179808482829481</v>
      </c>
      <c r="C2786" s="1"/>
      <c r="D2786" s="1"/>
      <c r="E2786" s="1"/>
      <c r="F2786" s="1"/>
      <c r="G2786" s="1"/>
      <c r="H2786" s="1"/>
      <c r="I2786" s="1"/>
      <c r="J2786" s="1"/>
      <c r="K2786" s="1"/>
      <c r="L2786" s="1"/>
      <c r="M2786" s="1"/>
    </row>
    <row r="2787" spans="1:13" x14ac:dyDescent="0.2">
      <c r="A2787" s="30">
        <v>-0.91136730934951482</v>
      </c>
      <c r="B2787" s="31">
        <v>1.5728668745538568</v>
      </c>
      <c r="C2787" s="1"/>
      <c r="D2787" s="1"/>
      <c r="E2787" s="1"/>
      <c r="F2787" s="1"/>
      <c r="G2787" s="1"/>
      <c r="H2787" s="1"/>
      <c r="I2787" s="1"/>
      <c r="J2787" s="1"/>
      <c r="K2787" s="1"/>
      <c r="L2787" s="1"/>
      <c r="M2787" s="1"/>
    </row>
    <row r="2788" spans="1:13" x14ac:dyDescent="0.2">
      <c r="A2788" s="30">
        <v>-0.78738031430434274</v>
      </c>
      <c r="B2788" s="31">
        <v>1.4720953215477164</v>
      </c>
      <c r="C2788" s="1"/>
      <c r="D2788" s="1"/>
      <c r="E2788" s="1"/>
      <c r="F2788" s="1"/>
      <c r="G2788" s="1"/>
      <c r="H2788" s="1"/>
      <c r="I2788" s="1"/>
      <c r="J2788" s="1"/>
      <c r="K2788" s="1"/>
      <c r="L2788" s="1"/>
      <c r="M2788" s="1"/>
    </row>
    <row r="2789" spans="1:13" x14ac:dyDescent="0.2">
      <c r="A2789" s="30">
        <v>0.81817274009659036</v>
      </c>
      <c r="B2789" s="31">
        <v>2.6295517519072624</v>
      </c>
      <c r="C2789" s="1"/>
      <c r="D2789" s="1"/>
      <c r="E2789" s="1"/>
      <c r="F2789" s="1"/>
      <c r="G2789" s="1"/>
      <c r="H2789" s="1"/>
      <c r="I2789" s="1"/>
      <c r="J2789" s="1"/>
      <c r="K2789" s="1"/>
      <c r="L2789" s="1"/>
      <c r="M2789" s="1"/>
    </row>
    <row r="2790" spans="1:13" x14ac:dyDescent="0.2">
      <c r="A2790" s="30">
        <v>0.78947247690426037</v>
      </c>
      <c r="B2790" s="31">
        <v>3.6818856420749104</v>
      </c>
      <c r="C2790" s="1"/>
      <c r="D2790" s="1"/>
      <c r="E2790" s="1"/>
      <c r="F2790" s="1"/>
      <c r="G2790" s="1"/>
      <c r="H2790" s="1"/>
      <c r="I2790" s="1"/>
      <c r="J2790" s="1"/>
      <c r="K2790" s="1"/>
      <c r="L2790" s="1"/>
      <c r="M2790" s="1"/>
    </row>
    <row r="2791" spans="1:13" x14ac:dyDescent="0.2">
      <c r="A2791" s="30">
        <v>2.4916933819190565</v>
      </c>
      <c r="B2791" s="31">
        <v>2.1613960550052651</v>
      </c>
      <c r="C2791" s="1"/>
      <c r="D2791" s="1"/>
      <c r="E2791" s="1"/>
      <c r="F2791" s="1"/>
      <c r="G2791" s="1"/>
      <c r="H2791" s="1"/>
      <c r="I2791" s="1"/>
      <c r="J2791" s="1"/>
      <c r="K2791" s="1"/>
      <c r="L2791" s="1"/>
      <c r="M2791" s="1"/>
    </row>
    <row r="2792" spans="1:13" x14ac:dyDescent="0.2">
      <c r="A2792" s="30">
        <v>2.1388183453970218</v>
      </c>
      <c r="B2792" s="31">
        <v>0.67704830814329164</v>
      </c>
      <c r="C2792" s="1"/>
      <c r="D2792" s="1"/>
      <c r="E2792" s="1"/>
      <c r="F2792" s="1"/>
      <c r="G2792" s="1"/>
      <c r="H2792" s="1"/>
      <c r="I2792" s="1"/>
      <c r="J2792" s="1"/>
      <c r="K2792" s="1"/>
      <c r="L2792" s="1"/>
      <c r="M2792" s="1"/>
    </row>
    <row r="2793" spans="1:13" x14ac:dyDescent="0.2">
      <c r="A2793" s="30">
        <v>1.1262210221823543</v>
      </c>
      <c r="B2793" s="31">
        <v>1.2385475230240122</v>
      </c>
      <c r="C2793" s="1"/>
      <c r="D2793" s="1"/>
      <c r="E2793" s="1"/>
      <c r="F2793" s="1"/>
      <c r="G2793" s="1"/>
      <c r="H2793" s="1"/>
      <c r="I2793" s="1"/>
      <c r="J2793" s="1"/>
      <c r="K2793" s="1"/>
      <c r="L2793" s="1"/>
      <c r="M2793" s="1"/>
    </row>
    <row r="2794" spans="1:13" x14ac:dyDescent="0.2">
      <c r="A2794" s="30">
        <v>0.55425616572186598</v>
      </c>
      <c r="B2794" s="31">
        <v>1.0575058480326212</v>
      </c>
      <c r="C2794" s="1"/>
      <c r="D2794" s="1"/>
      <c r="E2794" s="1"/>
      <c r="F2794" s="1"/>
      <c r="G2794" s="1"/>
      <c r="H2794" s="1"/>
      <c r="I2794" s="1"/>
      <c r="J2794" s="1"/>
      <c r="K2794" s="1"/>
      <c r="L2794" s="1"/>
      <c r="M2794" s="1"/>
    </row>
    <row r="2795" spans="1:13" x14ac:dyDescent="0.2">
      <c r="A2795" s="30">
        <v>0.84179542998366375</v>
      </c>
      <c r="B2795" s="31">
        <v>0.55188576725036143</v>
      </c>
      <c r="C2795" s="1"/>
      <c r="D2795" s="1"/>
      <c r="E2795" s="1"/>
      <c r="F2795" s="1"/>
      <c r="G2795" s="1"/>
      <c r="H2795" s="1"/>
      <c r="I2795" s="1"/>
      <c r="J2795" s="1"/>
      <c r="K2795" s="1"/>
      <c r="L2795" s="1"/>
      <c r="M2795" s="1"/>
    </row>
    <row r="2796" spans="1:13" x14ac:dyDescent="0.2">
      <c r="A2796" s="30">
        <v>1.9760711360968677</v>
      </c>
      <c r="B2796" s="31">
        <v>0.46172939963795689</v>
      </c>
      <c r="C2796" s="1"/>
      <c r="D2796" s="1"/>
      <c r="E2796" s="1"/>
      <c r="F2796" s="1"/>
      <c r="G2796" s="1"/>
      <c r="H2796" s="1"/>
      <c r="I2796" s="1"/>
      <c r="J2796" s="1"/>
      <c r="K2796" s="1"/>
      <c r="L2796" s="1"/>
      <c r="M2796" s="1"/>
    </row>
    <row r="2797" spans="1:13" x14ac:dyDescent="0.2">
      <c r="A2797" s="30">
        <v>1.9066740845380825</v>
      </c>
      <c r="B2797" s="31">
        <v>2.5901763463108338</v>
      </c>
      <c r="C2797" s="1"/>
      <c r="D2797" s="1"/>
      <c r="E2797" s="1"/>
      <c r="F2797" s="1"/>
      <c r="G2797" s="1"/>
      <c r="H2797" s="1"/>
      <c r="I2797" s="1"/>
      <c r="J2797" s="1"/>
      <c r="K2797" s="1"/>
      <c r="L2797" s="1"/>
      <c r="M2797" s="1"/>
    </row>
    <row r="2798" spans="1:13" x14ac:dyDescent="0.2">
      <c r="A2798" s="30">
        <v>1.7370669112282011</v>
      </c>
      <c r="B2798" s="31">
        <v>9.1447923648800611E-2</v>
      </c>
      <c r="C2798" s="1"/>
      <c r="D2798" s="1"/>
      <c r="E2798" s="1"/>
      <c r="F2798" s="1"/>
      <c r="G2798" s="1"/>
      <c r="H2798" s="1"/>
      <c r="I2798" s="1"/>
      <c r="J2798" s="1"/>
      <c r="K2798" s="1"/>
      <c r="L2798" s="1"/>
      <c r="M2798" s="1"/>
    </row>
    <row r="2799" spans="1:13" x14ac:dyDescent="0.2">
      <c r="A2799" s="30">
        <v>-2.6905791662997403</v>
      </c>
      <c r="B2799" s="31">
        <v>1.0326873283377189</v>
      </c>
      <c r="C2799" s="1"/>
      <c r="D2799" s="1"/>
      <c r="E2799" s="1"/>
      <c r="F2799" s="1"/>
      <c r="G2799" s="1"/>
      <c r="H2799" s="1"/>
      <c r="I2799" s="1"/>
      <c r="J2799" s="1"/>
      <c r="K2799" s="1"/>
      <c r="L2799" s="1"/>
      <c r="M2799" s="1"/>
    </row>
    <row r="2800" spans="1:13" x14ac:dyDescent="0.2">
      <c r="A2800" s="30">
        <v>0.71332003655366416</v>
      </c>
      <c r="B2800" s="31">
        <v>1.4804240668798849</v>
      </c>
      <c r="C2800" s="1"/>
      <c r="D2800" s="1"/>
      <c r="E2800" s="1"/>
      <c r="F2800" s="1"/>
      <c r="G2800" s="1"/>
      <c r="H2800" s="1"/>
      <c r="I2800" s="1"/>
      <c r="J2800" s="1"/>
      <c r="K2800" s="1"/>
      <c r="L2800" s="1"/>
      <c r="M2800" s="1"/>
    </row>
    <row r="2801" spans="1:13" x14ac:dyDescent="0.2">
      <c r="A2801" s="30">
        <v>-0.65125604047235097</v>
      </c>
      <c r="B2801" s="31">
        <v>0.99064835322785028</v>
      </c>
      <c r="C2801" s="1"/>
      <c r="D2801" s="1"/>
      <c r="E2801" s="1"/>
      <c r="F2801" s="1"/>
      <c r="G2801" s="1"/>
      <c r="H2801" s="1"/>
      <c r="I2801" s="1"/>
      <c r="J2801" s="1"/>
      <c r="K2801" s="1"/>
      <c r="L2801" s="1"/>
      <c r="M2801" s="1"/>
    </row>
    <row r="2802" spans="1:13" x14ac:dyDescent="0.2">
      <c r="A2802" s="30">
        <v>0.99563768219684534</v>
      </c>
      <c r="B2802" s="31">
        <v>2.3224414561835056</v>
      </c>
      <c r="C2802" s="1"/>
      <c r="D2802" s="1"/>
      <c r="E2802" s="1"/>
      <c r="F2802" s="1"/>
      <c r="G2802" s="1"/>
      <c r="H2802" s="1"/>
      <c r="I2802" s="1"/>
      <c r="J2802" s="1"/>
      <c r="K2802" s="1"/>
      <c r="L2802" s="1"/>
      <c r="M2802" s="1"/>
    </row>
    <row r="2803" spans="1:13" x14ac:dyDescent="0.2">
      <c r="A2803" s="30">
        <v>-0.12301372618874729</v>
      </c>
      <c r="B2803" s="31">
        <v>1.9067174212426272</v>
      </c>
      <c r="C2803" s="1"/>
      <c r="D2803" s="1"/>
      <c r="E2803" s="1"/>
      <c r="F2803" s="1"/>
      <c r="G2803" s="1"/>
      <c r="H2803" s="1"/>
      <c r="I2803" s="1"/>
      <c r="J2803" s="1"/>
      <c r="K2803" s="1"/>
      <c r="L2803" s="1"/>
      <c r="M2803" s="1"/>
    </row>
    <row r="2804" spans="1:13" x14ac:dyDescent="0.2">
      <c r="A2804" s="30">
        <v>3.6807230089291454</v>
      </c>
      <c r="B2804" s="31">
        <v>0.36749503697285024</v>
      </c>
      <c r="C2804" s="1"/>
      <c r="D2804" s="1"/>
      <c r="E2804" s="1"/>
      <c r="F2804" s="1"/>
      <c r="G2804" s="1"/>
      <c r="H2804" s="1"/>
      <c r="I2804" s="1"/>
      <c r="J2804" s="1"/>
      <c r="K2804" s="1"/>
      <c r="L2804" s="1"/>
      <c r="M2804" s="1"/>
    </row>
    <row r="2805" spans="1:13" x14ac:dyDescent="0.2">
      <c r="A2805" s="30">
        <v>0.50591348171630124</v>
      </c>
      <c r="B2805" s="31">
        <v>0.49036006029729484</v>
      </c>
      <c r="C2805" s="1"/>
      <c r="D2805" s="1"/>
      <c r="E2805" s="1"/>
      <c r="F2805" s="1"/>
      <c r="G2805" s="1"/>
      <c r="H2805" s="1"/>
      <c r="I2805" s="1"/>
      <c r="J2805" s="1"/>
      <c r="K2805" s="1"/>
      <c r="L2805" s="1"/>
      <c r="M2805" s="1"/>
    </row>
    <row r="2806" spans="1:13" x14ac:dyDescent="0.2">
      <c r="A2806" s="30">
        <v>1.864094418614852</v>
      </c>
      <c r="B2806" s="31">
        <v>-3.7239697727223575E-2</v>
      </c>
      <c r="C2806" s="1"/>
      <c r="D2806" s="1"/>
      <c r="E2806" s="1"/>
      <c r="F2806" s="1"/>
      <c r="G2806" s="1"/>
      <c r="H2806" s="1"/>
      <c r="I2806" s="1"/>
      <c r="J2806" s="1"/>
      <c r="K2806" s="1"/>
      <c r="L2806" s="1"/>
      <c r="M2806" s="1"/>
    </row>
    <row r="2807" spans="1:13" x14ac:dyDescent="0.2">
      <c r="A2807" s="30">
        <v>-0.49111107090560613</v>
      </c>
      <c r="B2807" s="31">
        <v>3.9238383506151608</v>
      </c>
      <c r="C2807" s="1"/>
      <c r="D2807" s="1"/>
      <c r="E2807" s="1"/>
      <c r="F2807" s="1"/>
      <c r="G2807" s="1"/>
      <c r="H2807" s="1"/>
      <c r="I2807" s="1"/>
      <c r="J2807" s="1"/>
      <c r="K2807" s="1"/>
      <c r="L2807" s="1"/>
      <c r="M2807" s="1"/>
    </row>
    <row r="2808" spans="1:13" x14ac:dyDescent="0.2">
      <c r="A2808" s="30">
        <v>1.0138727869275699</v>
      </c>
      <c r="B2808" s="31">
        <v>-0.12649708983531194</v>
      </c>
      <c r="C2808" s="1"/>
      <c r="D2808" s="1"/>
      <c r="E2808" s="1"/>
      <c r="F2808" s="1"/>
      <c r="G2808" s="1"/>
      <c r="H2808" s="1"/>
      <c r="I2808" s="1"/>
      <c r="J2808" s="1"/>
      <c r="K2808" s="1"/>
      <c r="L2808" s="1"/>
      <c r="M2808" s="1"/>
    </row>
    <row r="2809" spans="1:13" x14ac:dyDescent="0.2">
      <c r="A2809" s="30">
        <v>-1.4982653067196994</v>
      </c>
      <c r="B2809" s="31">
        <v>1.7357454623231541</v>
      </c>
      <c r="C2809" s="1"/>
      <c r="D2809" s="1"/>
      <c r="E2809" s="1"/>
      <c r="F2809" s="1"/>
      <c r="G2809" s="1"/>
      <c r="H2809" s="1"/>
      <c r="I2809" s="1"/>
      <c r="J2809" s="1"/>
      <c r="K2809" s="1"/>
      <c r="L2809" s="1"/>
      <c r="M2809" s="1"/>
    </row>
    <row r="2810" spans="1:13" x14ac:dyDescent="0.2">
      <c r="A2810" s="30">
        <v>2.0796108340177355</v>
      </c>
      <c r="B2810" s="31">
        <v>4.8199547722153913</v>
      </c>
      <c r="C2810" s="1"/>
      <c r="D2810" s="1"/>
      <c r="E2810" s="1"/>
      <c r="F2810" s="1"/>
      <c r="G2810" s="1"/>
      <c r="H2810" s="1"/>
      <c r="I2810" s="1"/>
      <c r="J2810" s="1"/>
      <c r="K2810" s="1"/>
      <c r="L2810" s="1"/>
      <c r="M2810" s="1"/>
    </row>
    <row r="2811" spans="1:13" x14ac:dyDescent="0.2">
      <c r="A2811" s="30">
        <v>0.62282000255942205</v>
      </c>
      <c r="B2811" s="31">
        <v>1.6821935256453995</v>
      </c>
      <c r="C2811" s="1"/>
      <c r="D2811" s="1"/>
      <c r="E2811" s="1"/>
      <c r="F2811" s="1"/>
      <c r="G2811" s="1"/>
      <c r="H2811" s="1"/>
      <c r="I2811" s="1"/>
      <c r="J2811" s="1"/>
      <c r="K2811" s="1"/>
      <c r="L2811" s="1"/>
      <c r="M2811" s="1"/>
    </row>
    <row r="2812" spans="1:13" x14ac:dyDescent="0.2">
      <c r="A2812" s="30">
        <v>0.99670771313230211</v>
      </c>
      <c r="B2812" s="31">
        <v>1.6969866784396266</v>
      </c>
      <c r="C2812" s="1"/>
      <c r="D2812" s="1"/>
      <c r="E2812" s="1"/>
      <c r="F2812" s="1"/>
      <c r="G2812" s="1"/>
      <c r="H2812" s="1"/>
      <c r="I2812" s="1"/>
      <c r="J2812" s="1"/>
      <c r="K2812" s="1"/>
      <c r="L2812" s="1"/>
      <c r="M2812" s="1"/>
    </row>
    <row r="2813" spans="1:13" x14ac:dyDescent="0.2">
      <c r="A2813" s="30">
        <v>1.0168845762233454</v>
      </c>
      <c r="B2813" s="31">
        <v>1.8361516805031766</v>
      </c>
      <c r="C2813" s="1"/>
      <c r="D2813" s="1"/>
      <c r="E2813" s="1"/>
      <c r="F2813" s="1"/>
      <c r="G2813" s="1"/>
      <c r="H2813" s="1"/>
      <c r="I2813" s="1"/>
      <c r="J2813" s="1"/>
      <c r="K2813" s="1"/>
      <c r="L2813" s="1"/>
      <c r="M2813" s="1"/>
    </row>
    <row r="2814" spans="1:13" x14ac:dyDescent="0.2">
      <c r="A2814" s="30">
        <v>0.60534964571693473</v>
      </c>
      <c r="B2814" s="31">
        <v>1.3143561543627118</v>
      </c>
      <c r="C2814" s="1"/>
      <c r="D2814" s="1"/>
      <c r="E2814" s="1"/>
      <c r="F2814" s="1"/>
      <c r="G2814" s="1"/>
      <c r="H2814" s="1"/>
      <c r="I2814" s="1"/>
      <c r="J2814" s="1"/>
      <c r="K2814" s="1"/>
      <c r="L2814" s="1"/>
      <c r="M2814" s="1"/>
    </row>
    <row r="2815" spans="1:13" x14ac:dyDescent="0.2">
      <c r="A2815" s="30">
        <v>0.8076175082293845</v>
      </c>
      <c r="B2815" s="31">
        <v>0.37413538418249281</v>
      </c>
      <c r="C2815" s="1"/>
      <c r="D2815" s="1"/>
      <c r="E2815" s="1"/>
      <c r="F2815" s="1"/>
      <c r="G2815" s="1"/>
      <c r="H2815" s="1"/>
      <c r="I2815" s="1"/>
      <c r="J2815" s="1"/>
      <c r="K2815" s="1"/>
      <c r="L2815" s="1"/>
      <c r="M2815" s="1"/>
    </row>
    <row r="2816" spans="1:13" x14ac:dyDescent="0.2">
      <c r="A2816" s="30">
        <v>-0.25351377363103134</v>
      </c>
      <c r="B2816" s="31">
        <v>1.7950133826366197</v>
      </c>
      <c r="C2816" s="1"/>
      <c r="D2816" s="1"/>
      <c r="E2816" s="1"/>
      <c r="F2816" s="1"/>
      <c r="G2816" s="1"/>
      <c r="H2816" s="1"/>
      <c r="I2816" s="1"/>
      <c r="J2816" s="1"/>
      <c r="K2816" s="1"/>
      <c r="L2816" s="1"/>
      <c r="M2816" s="1"/>
    </row>
    <row r="2817" spans="1:13" x14ac:dyDescent="0.2">
      <c r="A2817" s="30">
        <v>2.0384883633698165</v>
      </c>
      <c r="B2817" s="31">
        <v>2.4018107340918129</v>
      </c>
      <c r="C2817" s="1"/>
      <c r="D2817" s="1"/>
      <c r="E2817" s="1"/>
      <c r="F2817" s="1"/>
      <c r="G2817" s="1"/>
      <c r="H2817" s="1"/>
      <c r="I2817" s="1"/>
      <c r="J2817" s="1"/>
      <c r="K2817" s="1"/>
      <c r="L2817" s="1"/>
      <c r="M2817" s="1"/>
    </row>
    <row r="2818" spans="1:13" x14ac:dyDescent="0.2">
      <c r="A2818" s="30">
        <v>0.60435821924027944</v>
      </c>
      <c r="B2818" s="31">
        <v>3.6223391235343896</v>
      </c>
      <c r="C2818" s="1"/>
      <c r="D2818" s="1"/>
      <c r="E2818" s="1"/>
      <c r="F2818" s="1"/>
      <c r="G2818" s="1"/>
      <c r="H2818" s="1"/>
      <c r="I2818" s="1"/>
      <c r="J2818" s="1"/>
      <c r="K2818" s="1"/>
      <c r="L2818" s="1"/>
      <c r="M2818" s="1"/>
    </row>
    <row r="2819" spans="1:13" x14ac:dyDescent="0.2">
      <c r="A2819" s="30">
        <v>2.223478898240165</v>
      </c>
      <c r="B2819" s="31">
        <v>-1.0847712392439961</v>
      </c>
      <c r="C2819" s="1"/>
      <c r="D2819" s="1"/>
      <c r="E2819" s="1"/>
      <c r="F2819" s="1"/>
      <c r="G2819" s="1"/>
      <c r="H2819" s="1"/>
      <c r="I2819" s="1"/>
      <c r="J2819" s="1"/>
      <c r="K2819" s="1"/>
      <c r="L2819" s="1"/>
      <c r="M2819" s="1"/>
    </row>
    <row r="2820" spans="1:13" x14ac:dyDescent="0.2">
      <c r="A2820" s="30">
        <v>0.75301810591246832</v>
      </c>
      <c r="B2820" s="31">
        <v>1.6119917884591048</v>
      </c>
      <c r="C2820" s="1"/>
      <c r="D2820" s="1"/>
      <c r="E2820" s="1"/>
      <c r="F2820" s="1"/>
      <c r="G2820" s="1"/>
      <c r="H2820" s="1"/>
      <c r="I2820" s="1"/>
      <c r="J2820" s="1"/>
      <c r="K2820" s="1"/>
      <c r="L2820" s="1"/>
      <c r="M2820" s="1"/>
    </row>
    <row r="2821" spans="1:13" x14ac:dyDescent="0.2">
      <c r="A2821" s="30">
        <v>1.0845768479888045</v>
      </c>
      <c r="B2821" s="31">
        <v>1.9106556491017499</v>
      </c>
      <c r="C2821" s="1"/>
      <c r="D2821" s="1"/>
      <c r="E2821" s="1"/>
      <c r="F2821" s="1"/>
      <c r="G2821" s="1"/>
      <c r="H2821" s="1"/>
      <c r="I2821" s="1"/>
      <c r="J2821" s="1"/>
      <c r="K2821" s="1"/>
      <c r="L2821" s="1"/>
      <c r="M2821" s="1"/>
    </row>
    <row r="2822" spans="1:13" x14ac:dyDescent="0.2">
      <c r="A2822" s="30">
        <v>0.88610194692678468</v>
      </c>
      <c r="B2822" s="31">
        <v>1.8329072516867631</v>
      </c>
      <c r="C2822" s="1"/>
      <c r="D2822" s="1"/>
      <c r="E2822" s="1"/>
      <c r="F2822" s="1"/>
      <c r="G2822" s="1"/>
      <c r="H2822" s="1"/>
      <c r="I2822" s="1"/>
      <c r="J2822" s="1"/>
      <c r="K2822" s="1"/>
      <c r="L2822" s="1"/>
      <c r="M2822" s="1"/>
    </row>
    <row r="2823" spans="1:13" x14ac:dyDescent="0.2">
      <c r="A2823" s="30">
        <v>-0.18122638564514082</v>
      </c>
      <c r="B2823" s="31">
        <v>0.12885843459690716</v>
      </c>
      <c r="C2823" s="1"/>
      <c r="D2823" s="1"/>
      <c r="E2823" s="1"/>
      <c r="F2823" s="1"/>
      <c r="G2823" s="1"/>
      <c r="H2823" s="1"/>
      <c r="I2823" s="1"/>
      <c r="J2823" s="1"/>
      <c r="K2823" s="1"/>
      <c r="L2823" s="1"/>
      <c r="M2823" s="1"/>
    </row>
    <row r="2824" spans="1:13" x14ac:dyDescent="0.2">
      <c r="A2824" s="30">
        <v>0.90276101523621322</v>
      </c>
      <c r="B2824" s="31">
        <v>3.6939779372576975E-2</v>
      </c>
      <c r="C2824" s="1"/>
      <c r="D2824" s="1"/>
      <c r="E2824" s="1"/>
      <c r="F2824" s="1"/>
      <c r="G2824" s="1"/>
      <c r="H2824" s="1"/>
      <c r="I2824" s="1"/>
      <c r="J2824" s="1"/>
      <c r="K2824" s="1"/>
      <c r="L2824" s="1"/>
      <c r="M2824" s="1"/>
    </row>
    <row r="2825" spans="1:13" x14ac:dyDescent="0.2">
      <c r="A2825" s="30">
        <v>0.46991816708073464</v>
      </c>
      <c r="B2825" s="31">
        <v>2.0554143615952998</v>
      </c>
      <c r="C2825" s="1"/>
      <c r="D2825" s="1"/>
      <c r="E2825" s="1"/>
      <c r="F2825" s="1"/>
      <c r="G2825" s="1"/>
      <c r="H2825" s="1"/>
      <c r="I2825" s="1"/>
      <c r="J2825" s="1"/>
      <c r="K2825" s="1"/>
      <c r="L2825" s="1"/>
      <c r="M2825" s="1"/>
    </row>
    <row r="2826" spans="1:13" x14ac:dyDescent="0.2">
      <c r="A2826" s="30">
        <v>3.5355018826742191E-2</v>
      </c>
      <c r="B2826" s="31">
        <v>2.8884170346358169</v>
      </c>
      <c r="C2826" s="1"/>
      <c r="D2826" s="1"/>
      <c r="E2826" s="1"/>
      <c r="F2826" s="1"/>
      <c r="G2826" s="1"/>
      <c r="H2826" s="1"/>
      <c r="I2826" s="1"/>
      <c r="J2826" s="1"/>
      <c r="K2826" s="1"/>
      <c r="L2826" s="1"/>
      <c r="M2826" s="1"/>
    </row>
    <row r="2827" spans="1:13" x14ac:dyDescent="0.2">
      <c r="A2827" s="30">
        <v>-0.47451932875779712</v>
      </c>
      <c r="B2827" s="31">
        <v>1.5632059840315791</v>
      </c>
      <c r="C2827" s="1"/>
      <c r="D2827" s="1"/>
      <c r="E2827" s="1"/>
      <c r="F2827" s="1"/>
      <c r="G2827" s="1"/>
      <c r="H2827" s="1"/>
      <c r="I2827" s="1"/>
      <c r="J2827" s="1"/>
      <c r="K2827" s="1"/>
      <c r="L2827" s="1"/>
      <c r="M2827" s="1"/>
    </row>
    <row r="2828" spans="1:13" x14ac:dyDescent="0.2">
      <c r="A2828" s="30">
        <v>0.7382471274720811</v>
      </c>
      <c r="B2828" s="31">
        <v>0.19096712879936517</v>
      </c>
      <c r="C2828" s="1"/>
      <c r="D2828" s="1"/>
      <c r="E2828" s="1"/>
      <c r="F2828" s="1"/>
      <c r="G2828" s="1"/>
      <c r="H2828" s="1"/>
      <c r="I2828" s="1"/>
      <c r="J2828" s="1"/>
      <c r="K2828" s="1"/>
      <c r="L2828" s="1"/>
      <c r="M2828" s="1"/>
    </row>
    <row r="2829" spans="1:13" x14ac:dyDescent="0.2">
      <c r="A2829" s="30">
        <v>2.9272200749445716</v>
      </c>
      <c r="B2829" s="31">
        <v>-0.29325877338641737</v>
      </c>
      <c r="C2829" s="1"/>
      <c r="D2829" s="1"/>
      <c r="E2829" s="1"/>
      <c r="F2829" s="1"/>
      <c r="G2829" s="1"/>
      <c r="H2829" s="1"/>
      <c r="I2829" s="1"/>
      <c r="J2829" s="1"/>
      <c r="K2829" s="1"/>
      <c r="L2829" s="1"/>
      <c r="M2829" s="1"/>
    </row>
    <row r="2830" spans="1:13" x14ac:dyDescent="0.2">
      <c r="A2830" s="30">
        <v>2.7706196588502823</v>
      </c>
      <c r="B2830" s="31">
        <v>0.58860835430696712</v>
      </c>
      <c r="C2830" s="1"/>
      <c r="D2830" s="1"/>
      <c r="E2830" s="1"/>
      <c r="F2830" s="1"/>
      <c r="G2830" s="1"/>
      <c r="H2830" s="1"/>
      <c r="I2830" s="1"/>
      <c r="J2830" s="1"/>
      <c r="K2830" s="1"/>
      <c r="L2830" s="1"/>
      <c r="M2830" s="1"/>
    </row>
    <row r="2831" spans="1:13" x14ac:dyDescent="0.2">
      <c r="A2831" s="30">
        <v>2.0047193855573022</v>
      </c>
      <c r="B2831" s="31">
        <v>1.0659964357937612</v>
      </c>
      <c r="C2831" s="1"/>
      <c r="D2831" s="1"/>
      <c r="E2831" s="1"/>
      <c r="F2831" s="1"/>
      <c r="G2831" s="1"/>
      <c r="H2831" s="1"/>
      <c r="I2831" s="1"/>
      <c r="J2831" s="1"/>
      <c r="K2831" s="1"/>
      <c r="L2831" s="1"/>
      <c r="M2831" s="1"/>
    </row>
    <row r="2832" spans="1:13" x14ac:dyDescent="0.2">
      <c r="A2832" s="30">
        <v>1.2371757472411486</v>
      </c>
      <c r="B2832" s="31">
        <v>1.0943929192367661</v>
      </c>
      <c r="C2832" s="1"/>
      <c r="D2832" s="1"/>
      <c r="E2832" s="1"/>
      <c r="F2832" s="1"/>
      <c r="G2832" s="1"/>
      <c r="H2832" s="1"/>
      <c r="I2832" s="1"/>
      <c r="J2832" s="1"/>
      <c r="K2832" s="1"/>
      <c r="L2832" s="1"/>
      <c r="M2832" s="1"/>
    </row>
    <row r="2833" spans="1:13" x14ac:dyDescent="0.2">
      <c r="A2833" s="30">
        <v>4.0129374315942483</v>
      </c>
      <c r="B2833" s="31">
        <v>0.14710092121157425</v>
      </c>
      <c r="C2833" s="1"/>
      <c r="D2833" s="1"/>
      <c r="E2833" s="1"/>
      <c r="F2833" s="1"/>
      <c r="G2833" s="1"/>
      <c r="H2833" s="1"/>
      <c r="I2833" s="1"/>
      <c r="J2833" s="1"/>
      <c r="K2833" s="1"/>
      <c r="L2833" s="1"/>
      <c r="M2833" s="1"/>
    </row>
    <row r="2834" spans="1:13" x14ac:dyDescent="0.2">
      <c r="A2834" s="30">
        <v>0.62347496183870377</v>
      </c>
      <c r="B2834" s="31">
        <v>-0.31955403563590101</v>
      </c>
      <c r="C2834" s="1"/>
      <c r="D2834" s="1"/>
      <c r="E2834" s="1"/>
      <c r="F2834" s="1"/>
      <c r="G2834" s="1"/>
      <c r="H2834" s="1"/>
      <c r="I2834" s="1"/>
      <c r="J2834" s="1"/>
      <c r="K2834" s="1"/>
      <c r="L2834" s="1"/>
      <c r="M2834" s="1"/>
    </row>
    <row r="2835" spans="1:13" x14ac:dyDescent="0.2">
      <c r="A2835" s="30">
        <v>0.7690652961111476</v>
      </c>
      <c r="B2835" s="31">
        <v>0.98339471718496307</v>
      </c>
      <c r="C2835" s="1"/>
      <c r="D2835" s="1"/>
      <c r="E2835" s="1"/>
      <c r="F2835" s="1"/>
      <c r="G2835" s="1"/>
      <c r="H2835" s="1"/>
      <c r="I2835" s="1"/>
      <c r="J2835" s="1"/>
      <c r="K2835" s="1"/>
      <c r="L2835" s="1"/>
      <c r="M2835" s="1"/>
    </row>
    <row r="2836" spans="1:13" x14ac:dyDescent="0.2">
      <c r="A2836" s="30">
        <v>-1.2752910803960589</v>
      </c>
      <c r="B2836" s="31">
        <v>5.7227539827774807</v>
      </c>
      <c r="C2836" s="1"/>
      <c r="D2836" s="1"/>
      <c r="E2836" s="1"/>
      <c r="F2836" s="1"/>
      <c r="G2836" s="1"/>
      <c r="H2836" s="1"/>
      <c r="I2836" s="1"/>
      <c r="J2836" s="1"/>
      <c r="K2836" s="1"/>
      <c r="L2836" s="1"/>
      <c r="M2836" s="1"/>
    </row>
    <row r="2837" spans="1:13" x14ac:dyDescent="0.2">
      <c r="A2837" s="30">
        <v>2.854108814028665</v>
      </c>
      <c r="B2837" s="31">
        <v>0.31121305357993911</v>
      </c>
      <c r="C2837" s="1"/>
      <c r="D2837" s="1"/>
      <c r="E2837" s="1"/>
      <c r="F2837" s="1"/>
      <c r="G2837" s="1"/>
      <c r="H2837" s="1"/>
      <c r="I2837" s="1"/>
      <c r="J2837" s="1"/>
      <c r="K2837" s="1"/>
      <c r="L2837" s="1"/>
      <c r="M2837" s="1"/>
    </row>
    <row r="2838" spans="1:13" x14ac:dyDescent="0.2">
      <c r="A2838" s="30">
        <v>1.5162382712475906</v>
      </c>
      <c r="B2838" s="31">
        <v>0.60181637506476793</v>
      </c>
      <c r="C2838" s="1"/>
      <c r="D2838" s="1"/>
      <c r="E2838" s="1"/>
      <c r="F2838" s="1"/>
      <c r="G2838" s="1"/>
      <c r="H2838" s="1"/>
      <c r="I2838" s="1"/>
      <c r="J2838" s="1"/>
      <c r="K2838" s="1"/>
      <c r="L2838" s="1"/>
      <c r="M2838" s="1"/>
    </row>
    <row r="2839" spans="1:13" x14ac:dyDescent="0.2">
      <c r="A2839" s="30">
        <v>-0.21787145797321406</v>
      </c>
      <c r="B2839" s="31">
        <v>1.2109774210344457</v>
      </c>
      <c r="C2839" s="1"/>
      <c r="D2839" s="1"/>
      <c r="E2839" s="1"/>
      <c r="F2839" s="1"/>
      <c r="G2839" s="1"/>
      <c r="H2839" s="1"/>
      <c r="I2839" s="1"/>
      <c r="J2839" s="1"/>
      <c r="K2839" s="1"/>
      <c r="L2839" s="1"/>
      <c r="M2839" s="1"/>
    </row>
    <row r="2840" spans="1:13" x14ac:dyDescent="0.2">
      <c r="A2840" s="30">
        <v>0.19615474889261253</v>
      </c>
      <c r="B2840" s="31">
        <v>0.34905288474229801</v>
      </c>
      <c r="C2840" s="1"/>
      <c r="D2840" s="1"/>
      <c r="E2840" s="1"/>
      <c r="F2840" s="1"/>
      <c r="G2840" s="1"/>
      <c r="H2840" s="1"/>
      <c r="I2840" s="1"/>
      <c r="J2840" s="1"/>
      <c r="K2840" s="1"/>
      <c r="L2840" s="1"/>
      <c r="M2840" s="1"/>
    </row>
    <row r="2841" spans="1:13" x14ac:dyDescent="0.2">
      <c r="A2841" s="30">
        <v>0.47179849376547445</v>
      </c>
      <c r="B2841" s="31">
        <v>-0.2904354501549764</v>
      </c>
      <c r="C2841" s="1"/>
      <c r="D2841" s="1"/>
      <c r="E2841" s="1"/>
      <c r="F2841" s="1"/>
      <c r="G2841" s="1"/>
      <c r="H2841" s="1"/>
      <c r="I2841" s="1"/>
      <c r="J2841" s="1"/>
      <c r="K2841" s="1"/>
      <c r="L2841" s="1"/>
      <c r="M2841" s="1"/>
    </row>
    <row r="2842" spans="1:13" x14ac:dyDescent="0.2">
      <c r="A2842" s="30">
        <v>1.0136101519222054</v>
      </c>
      <c r="B2842" s="31">
        <v>0.42109666810937851</v>
      </c>
      <c r="C2842" s="1"/>
      <c r="D2842" s="1"/>
      <c r="E2842" s="1"/>
      <c r="F2842" s="1"/>
      <c r="G2842" s="1"/>
      <c r="H2842" s="1"/>
      <c r="I2842" s="1"/>
      <c r="J2842" s="1"/>
      <c r="K2842" s="1"/>
      <c r="L2842" s="1"/>
      <c r="M2842" s="1"/>
    </row>
    <row r="2843" spans="1:13" x14ac:dyDescent="0.2">
      <c r="A2843" s="30">
        <v>1.2220118640730093</v>
      </c>
      <c r="B2843" s="31">
        <v>1.1649885398194748</v>
      </c>
      <c r="C2843" s="1"/>
      <c r="D2843" s="1"/>
      <c r="E2843" s="1"/>
      <c r="F2843" s="1"/>
      <c r="G2843" s="1"/>
      <c r="H2843" s="1"/>
      <c r="I2843" s="1"/>
      <c r="J2843" s="1"/>
      <c r="K2843" s="1"/>
      <c r="L2843" s="1"/>
      <c r="M2843" s="1"/>
    </row>
    <row r="2844" spans="1:13" x14ac:dyDescent="0.2">
      <c r="A2844" s="30">
        <v>-1.244724926649559</v>
      </c>
      <c r="B2844" s="31">
        <v>1.4809670235209</v>
      </c>
      <c r="C2844" s="1"/>
      <c r="D2844" s="1"/>
      <c r="E2844" s="1"/>
      <c r="F2844" s="1"/>
      <c r="G2844" s="1"/>
      <c r="H2844" s="1"/>
      <c r="I2844" s="1"/>
      <c r="J2844" s="1"/>
      <c r="K2844" s="1"/>
      <c r="L2844" s="1"/>
      <c r="M2844" s="1"/>
    </row>
    <row r="2845" spans="1:13" x14ac:dyDescent="0.2">
      <c r="A2845" s="30">
        <v>4.3884306324445177E-2</v>
      </c>
      <c r="B2845" s="31">
        <v>0.37616135984908217</v>
      </c>
      <c r="C2845" s="1"/>
      <c r="D2845" s="1"/>
      <c r="E2845" s="1"/>
      <c r="F2845" s="1"/>
      <c r="G2845" s="1"/>
      <c r="H2845" s="1"/>
      <c r="I2845" s="1"/>
      <c r="J2845" s="1"/>
      <c r="K2845" s="1"/>
      <c r="L2845" s="1"/>
      <c r="M2845" s="1"/>
    </row>
    <row r="2846" spans="1:13" x14ac:dyDescent="0.2">
      <c r="A2846" s="30">
        <v>3.3478305018061563</v>
      </c>
      <c r="B2846" s="31">
        <v>1.9482365519754883</v>
      </c>
      <c r="C2846" s="1"/>
      <c r="D2846" s="1"/>
      <c r="E2846" s="1"/>
      <c r="F2846" s="1"/>
      <c r="G2846" s="1"/>
      <c r="H2846" s="1"/>
      <c r="I2846" s="1"/>
      <c r="J2846" s="1"/>
      <c r="K2846" s="1"/>
      <c r="L2846" s="1"/>
      <c r="M2846" s="1"/>
    </row>
    <row r="2847" spans="1:13" x14ac:dyDescent="0.2">
      <c r="A2847" s="30">
        <v>1.6492043364158926</v>
      </c>
      <c r="B2847" s="31">
        <v>2.0214918013704661</v>
      </c>
      <c r="C2847" s="1"/>
      <c r="D2847" s="1"/>
      <c r="E2847" s="1"/>
      <c r="F2847" s="1"/>
      <c r="G2847" s="1"/>
      <c r="H2847" s="1"/>
      <c r="I2847" s="1"/>
      <c r="J2847" s="1"/>
      <c r="K2847" s="1"/>
      <c r="L2847" s="1"/>
      <c r="M2847" s="1"/>
    </row>
    <row r="2848" spans="1:13" x14ac:dyDescent="0.2">
      <c r="A2848" s="30">
        <v>-1.0347641579921187</v>
      </c>
      <c r="B2848" s="31">
        <v>2.0111181178952435</v>
      </c>
      <c r="C2848" s="1"/>
      <c r="D2848" s="1"/>
      <c r="E2848" s="1"/>
      <c r="F2848" s="1"/>
      <c r="G2848" s="1"/>
      <c r="H2848" s="1"/>
      <c r="I2848" s="1"/>
      <c r="J2848" s="1"/>
      <c r="K2848" s="1"/>
      <c r="L2848" s="1"/>
      <c r="M2848" s="1"/>
    </row>
    <row r="2849" spans="1:13" x14ac:dyDescent="0.2">
      <c r="A2849" s="30">
        <v>2.2490102611374629E-2</v>
      </c>
      <c r="B2849" s="31">
        <v>-0.82217729505731141</v>
      </c>
      <c r="C2849" s="1"/>
      <c r="D2849" s="1"/>
      <c r="E2849" s="1"/>
      <c r="F2849" s="1"/>
      <c r="G2849" s="1"/>
      <c r="H2849" s="1"/>
      <c r="I2849" s="1"/>
      <c r="J2849" s="1"/>
      <c r="K2849" s="1"/>
      <c r="L2849" s="1"/>
      <c r="M2849" s="1"/>
    </row>
    <row r="2850" spans="1:13" x14ac:dyDescent="0.2">
      <c r="A2850" s="30">
        <v>5.6822532281764371E-2</v>
      </c>
      <c r="B2850" s="31">
        <v>0.30578652035351062</v>
      </c>
      <c r="C2850" s="1"/>
      <c r="D2850" s="1"/>
      <c r="E2850" s="1"/>
      <c r="F2850" s="1"/>
      <c r="G2850" s="1"/>
      <c r="H2850" s="1"/>
      <c r="I2850" s="1"/>
      <c r="J2850" s="1"/>
      <c r="K2850" s="1"/>
      <c r="L2850" s="1"/>
      <c r="M2850" s="1"/>
    </row>
    <row r="2851" spans="1:13" x14ac:dyDescent="0.2">
      <c r="A2851" s="30">
        <v>2.4729137645526569</v>
      </c>
      <c r="B2851" s="31">
        <v>2.1772210727040404</v>
      </c>
      <c r="C2851" s="1"/>
      <c r="D2851" s="1"/>
      <c r="E2851" s="1"/>
      <c r="F2851" s="1"/>
      <c r="G2851" s="1"/>
      <c r="H2851" s="1"/>
      <c r="I2851" s="1"/>
      <c r="J2851" s="1"/>
      <c r="K2851" s="1"/>
      <c r="L2851" s="1"/>
      <c r="M2851" s="1"/>
    </row>
    <row r="2852" spans="1:13" x14ac:dyDescent="0.2">
      <c r="A2852" s="30">
        <v>-0.87992265188646313</v>
      </c>
      <c r="B2852" s="31">
        <v>0.27866747604885655</v>
      </c>
      <c r="C2852" s="1"/>
      <c r="D2852" s="1"/>
      <c r="E2852" s="1"/>
      <c r="F2852" s="1"/>
      <c r="G2852" s="1"/>
      <c r="H2852" s="1"/>
      <c r="I2852" s="1"/>
      <c r="J2852" s="1"/>
      <c r="K2852" s="1"/>
      <c r="L2852" s="1"/>
      <c r="M2852" s="1"/>
    </row>
    <row r="2853" spans="1:13" x14ac:dyDescent="0.2">
      <c r="A2853" s="30">
        <v>1.0410084528570884</v>
      </c>
      <c r="B2853" s="31">
        <v>1.3983176462713942</v>
      </c>
      <c r="C2853" s="1"/>
      <c r="D2853" s="1"/>
      <c r="E2853" s="1"/>
      <c r="F2853" s="1"/>
      <c r="G2853" s="1"/>
      <c r="H2853" s="1"/>
      <c r="I2853" s="1"/>
      <c r="J2853" s="1"/>
      <c r="K2853" s="1"/>
      <c r="L2853" s="1"/>
      <c r="M2853" s="1"/>
    </row>
    <row r="2854" spans="1:13" x14ac:dyDescent="0.2">
      <c r="A2854" s="30">
        <v>2.8789897289148683</v>
      </c>
      <c r="B2854" s="31">
        <v>1.8981511970023077</v>
      </c>
      <c r="C2854" s="1"/>
      <c r="D2854" s="1"/>
      <c r="E2854" s="1"/>
      <c r="F2854" s="1"/>
      <c r="G2854" s="1"/>
      <c r="H2854" s="1"/>
      <c r="I2854" s="1"/>
      <c r="J2854" s="1"/>
      <c r="K2854" s="1"/>
      <c r="L2854" s="1"/>
      <c r="M2854" s="1"/>
    </row>
    <row r="2855" spans="1:13" x14ac:dyDescent="0.2">
      <c r="A2855" s="30">
        <v>2.3447916940803526</v>
      </c>
      <c r="B2855" s="31">
        <v>1.7011362144260533</v>
      </c>
      <c r="C2855" s="1"/>
      <c r="D2855" s="1"/>
      <c r="E2855" s="1"/>
      <c r="F2855" s="1"/>
      <c r="G2855" s="1"/>
      <c r="H2855" s="1"/>
      <c r="I2855" s="1"/>
      <c r="J2855" s="1"/>
      <c r="K2855" s="1"/>
      <c r="L2855" s="1"/>
      <c r="M2855" s="1"/>
    </row>
    <row r="2856" spans="1:13" x14ac:dyDescent="0.2">
      <c r="A2856" s="30">
        <v>-1.3300302301586568</v>
      </c>
      <c r="B2856" s="31">
        <v>0.99508346271149584</v>
      </c>
      <c r="C2856" s="1"/>
      <c r="D2856" s="1"/>
      <c r="E2856" s="1"/>
      <c r="F2856" s="1"/>
      <c r="G2856" s="1"/>
      <c r="H2856" s="1"/>
      <c r="I2856" s="1"/>
      <c r="J2856" s="1"/>
      <c r="K2856" s="1"/>
      <c r="L2856" s="1"/>
      <c r="M2856" s="1"/>
    </row>
    <row r="2857" spans="1:13" x14ac:dyDescent="0.2">
      <c r="A2857" s="30">
        <v>0.76410376826463078</v>
      </c>
      <c r="B2857" s="31">
        <v>-1.55217414907009</v>
      </c>
      <c r="C2857" s="1"/>
      <c r="D2857" s="1"/>
      <c r="E2857" s="1"/>
      <c r="F2857" s="1"/>
      <c r="G2857" s="1"/>
      <c r="H2857" s="1"/>
      <c r="I2857" s="1"/>
      <c r="J2857" s="1"/>
      <c r="K2857" s="1"/>
      <c r="L2857" s="1"/>
      <c r="M2857" s="1"/>
    </row>
    <row r="2858" spans="1:13" x14ac:dyDescent="0.2">
      <c r="A2858" s="30">
        <v>1.7162271306984811</v>
      </c>
      <c r="B2858" s="31">
        <v>-2.189805142423634</v>
      </c>
      <c r="C2858" s="1"/>
      <c r="D2858" s="1"/>
      <c r="E2858" s="1"/>
      <c r="F2858" s="1"/>
      <c r="G2858" s="1"/>
      <c r="H2858" s="1"/>
      <c r="I2858" s="1"/>
      <c r="J2858" s="1"/>
      <c r="K2858" s="1"/>
      <c r="L2858" s="1"/>
      <c r="M2858" s="1"/>
    </row>
    <row r="2859" spans="1:13" x14ac:dyDescent="0.2">
      <c r="A2859" s="30">
        <v>-0.30809747409136179</v>
      </c>
      <c r="B2859" s="31">
        <v>9.8541805066228894E-2</v>
      </c>
      <c r="C2859" s="1"/>
      <c r="D2859" s="1"/>
      <c r="E2859" s="1"/>
      <c r="F2859" s="1"/>
      <c r="G2859" s="1"/>
      <c r="H2859" s="1"/>
      <c r="I2859" s="1"/>
      <c r="J2859" s="1"/>
      <c r="K2859" s="1"/>
      <c r="L2859" s="1"/>
      <c r="M2859" s="1"/>
    </row>
    <row r="2860" spans="1:13" x14ac:dyDescent="0.2">
      <c r="A2860" s="30">
        <v>0.39228838247376241</v>
      </c>
      <c r="B2860" s="31">
        <v>0.66610478440350396</v>
      </c>
      <c r="C2860" s="1"/>
      <c r="D2860" s="1"/>
      <c r="E2860" s="1"/>
      <c r="F2860" s="1"/>
      <c r="G2860" s="1"/>
      <c r="H2860" s="1"/>
      <c r="I2860" s="1"/>
      <c r="J2860" s="1"/>
      <c r="K2860" s="1"/>
      <c r="L2860" s="1"/>
      <c r="M2860" s="1"/>
    </row>
    <row r="2861" spans="1:13" x14ac:dyDescent="0.2">
      <c r="A2861" s="30">
        <v>2.3338349208147129</v>
      </c>
      <c r="B2861" s="31">
        <v>-0.6520887908019033</v>
      </c>
      <c r="C2861" s="1"/>
      <c r="D2861" s="1"/>
      <c r="E2861" s="1"/>
      <c r="F2861" s="1"/>
      <c r="G2861" s="1"/>
      <c r="H2861" s="1"/>
      <c r="I2861" s="1"/>
      <c r="J2861" s="1"/>
      <c r="K2861" s="1"/>
      <c r="L2861" s="1"/>
      <c r="M2861" s="1"/>
    </row>
    <row r="2862" spans="1:13" x14ac:dyDescent="0.2">
      <c r="A2862" s="30">
        <v>1.183630847170388</v>
      </c>
      <c r="B2862" s="31">
        <v>1.3323149730690163</v>
      </c>
      <c r="C2862" s="1"/>
      <c r="D2862" s="1"/>
      <c r="E2862" s="1"/>
      <c r="F2862" s="1"/>
      <c r="G2862" s="1"/>
      <c r="H2862" s="1"/>
      <c r="I2862" s="1"/>
      <c r="J2862" s="1"/>
      <c r="K2862" s="1"/>
      <c r="L2862" s="1"/>
      <c r="M2862" s="1"/>
    </row>
    <row r="2863" spans="1:13" x14ac:dyDescent="0.2">
      <c r="A2863" s="30">
        <v>3.0393321143147096</v>
      </c>
      <c r="B2863" s="31">
        <v>0.63654870083900872</v>
      </c>
      <c r="C2863" s="1"/>
      <c r="D2863" s="1"/>
      <c r="E2863" s="1"/>
      <c r="F2863" s="1"/>
      <c r="G2863" s="1"/>
      <c r="H2863" s="1"/>
      <c r="I2863" s="1"/>
      <c r="J2863" s="1"/>
      <c r="K2863" s="1"/>
      <c r="L2863" s="1"/>
      <c r="M2863" s="1"/>
    </row>
    <row r="2864" spans="1:13" x14ac:dyDescent="0.2">
      <c r="A2864" s="30">
        <v>0.29357457580393398</v>
      </c>
      <c r="B2864" s="31">
        <v>0.59676415394084992</v>
      </c>
      <c r="C2864" s="1"/>
      <c r="D2864" s="1"/>
      <c r="E2864" s="1"/>
      <c r="F2864" s="1"/>
      <c r="G2864" s="1"/>
      <c r="H2864" s="1"/>
      <c r="I2864" s="1"/>
      <c r="J2864" s="1"/>
      <c r="K2864" s="1"/>
      <c r="L2864" s="1"/>
      <c r="M2864" s="1"/>
    </row>
    <row r="2865" spans="1:13" x14ac:dyDescent="0.2">
      <c r="A2865" s="30">
        <v>2.1347475540153864</v>
      </c>
      <c r="B2865" s="31">
        <v>-6.4359300155519605E-2</v>
      </c>
      <c r="C2865" s="1"/>
      <c r="D2865" s="1"/>
      <c r="E2865" s="1"/>
      <c r="F2865" s="1"/>
      <c r="G2865" s="1"/>
      <c r="H2865" s="1"/>
      <c r="I2865" s="1"/>
      <c r="J2865" s="1"/>
      <c r="K2865" s="1"/>
      <c r="L2865" s="1"/>
      <c r="M2865" s="1"/>
    </row>
    <row r="2866" spans="1:13" x14ac:dyDescent="0.2">
      <c r="A2866" s="30">
        <v>2.1153076264623065</v>
      </c>
      <c r="B2866" s="31">
        <v>-1.926206925054164</v>
      </c>
      <c r="C2866" s="1"/>
      <c r="D2866" s="1"/>
      <c r="E2866" s="1"/>
      <c r="F2866" s="1"/>
      <c r="G2866" s="1"/>
      <c r="H2866" s="1"/>
      <c r="I2866" s="1"/>
      <c r="J2866" s="1"/>
      <c r="K2866" s="1"/>
      <c r="L2866" s="1"/>
      <c r="M2866" s="1"/>
    </row>
    <row r="2867" spans="1:13" x14ac:dyDescent="0.2">
      <c r="A2867" s="30">
        <v>1.1610919535818256</v>
      </c>
      <c r="B2867" s="31">
        <v>4.2133349903160804</v>
      </c>
      <c r="C2867" s="1"/>
      <c r="D2867" s="1"/>
      <c r="E2867" s="1"/>
      <c r="F2867" s="1"/>
      <c r="G2867" s="1"/>
      <c r="H2867" s="1"/>
      <c r="I2867" s="1"/>
      <c r="J2867" s="1"/>
      <c r="K2867" s="1"/>
      <c r="L2867" s="1"/>
      <c r="M2867" s="1"/>
    </row>
    <row r="2868" spans="1:13" x14ac:dyDescent="0.2">
      <c r="A2868" s="30">
        <v>-1.7944934563462041</v>
      </c>
      <c r="B2868" s="31">
        <v>0.1271887865758623</v>
      </c>
      <c r="C2868" s="1"/>
      <c r="D2868" s="1"/>
      <c r="E2868" s="1"/>
      <c r="F2868" s="1"/>
      <c r="G2868" s="1"/>
      <c r="H2868" s="1"/>
      <c r="I2868" s="1"/>
      <c r="J2868" s="1"/>
      <c r="K2868" s="1"/>
      <c r="L2868" s="1"/>
      <c r="M2868" s="1"/>
    </row>
    <row r="2869" spans="1:13" x14ac:dyDescent="0.2">
      <c r="A2869" s="30">
        <v>0.67589019539330331</v>
      </c>
      <c r="B2869" s="31">
        <v>-0.34423596413609725</v>
      </c>
      <c r="C2869" s="1"/>
      <c r="D2869" s="1"/>
      <c r="E2869" s="1"/>
      <c r="F2869" s="1"/>
      <c r="G2869" s="1"/>
      <c r="H2869" s="1"/>
      <c r="I2869" s="1"/>
      <c r="J2869" s="1"/>
      <c r="K2869" s="1"/>
      <c r="L2869" s="1"/>
      <c r="M2869" s="1"/>
    </row>
    <row r="2870" spans="1:13" x14ac:dyDescent="0.2">
      <c r="A2870" s="30">
        <v>0.84091913051071976</v>
      </c>
      <c r="B2870" s="31">
        <v>1.4254991980219838</v>
      </c>
      <c r="C2870" s="1"/>
      <c r="D2870" s="1"/>
      <c r="E2870" s="1"/>
      <c r="F2870" s="1"/>
      <c r="G2870" s="1"/>
      <c r="H2870" s="1"/>
      <c r="I2870" s="1"/>
      <c r="J2870" s="1"/>
      <c r="K2870" s="1"/>
      <c r="L2870" s="1"/>
      <c r="M2870" s="1"/>
    </row>
    <row r="2871" spans="1:13" x14ac:dyDescent="0.2">
      <c r="A2871" s="30">
        <v>2.5483731669998573</v>
      </c>
      <c r="B2871" s="31">
        <v>1.0993090528304534</v>
      </c>
      <c r="C2871" s="1"/>
      <c r="D2871" s="1"/>
      <c r="E2871" s="1"/>
      <c r="F2871" s="1"/>
      <c r="G2871" s="1"/>
      <c r="H2871" s="1"/>
      <c r="I2871" s="1"/>
      <c r="J2871" s="1"/>
      <c r="K2871" s="1"/>
      <c r="L2871" s="1"/>
      <c r="M2871" s="1"/>
    </row>
    <row r="2872" spans="1:13" x14ac:dyDescent="0.2">
      <c r="A2872" s="30">
        <v>-0.35247509121720955</v>
      </c>
      <c r="B2872" s="31">
        <v>-0.13428790173718674</v>
      </c>
      <c r="C2872" s="1"/>
      <c r="D2872" s="1"/>
      <c r="E2872" s="1"/>
      <c r="F2872" s="1"/>
      <c r="G2872" s="1"/>
      <c r="H2872" s="1"/>
      <c r="I2872" s="1"/>
      <c r="J2872" s="1"/>
      <c r="K2872" s="1"/>
      <c r="L2872" s="1"/>
      <c r="M2872" s="1"/>
    </row>
    <row r="2873" spans="1:13" x14ac:dyDescent="0.2">
      <c r="A2873" s="30">
        <v>1.6170091644226692</v>
      </c>
      <c r="B2873" s="31">
        <v>5.0152629385482261E-2</v>
      </c>
      <c r="C2873" s="1"/>
      <c r="D2873" s="1"/>
      <c r="E2873" s="1"/>
      <c r="F2873" s="1"/>
      <c r="G2873" s="1"/>
      <c r="H2873" s="1"/>
      <c r="I2873" s="1"/>
      <c r="J2873" s="1"/>
      <c r="K2873" s="1"/>
      <c r="L2873" s="1"/>
      <c r="M2873" s="1"/>
    </row>
    <row r="2874" spans="1:13" x14ac:dyDescent="0.2">
      <c r="A2874" s="30">
        <v>-0.16856564526489215</v>
      </c>
      <c r="B2874" s="31">
        <v>1.6772054914206342</v>
      </c>
      <c r="C2874" s="1"/>
      <c r="D2874" s="1"/>
      <c r="E2874" s="1"/>
      <c r="F2874" s="1"/>
      <c r="G2874" s="1"/>
      <c r="H2874" s="1"/>
      <c r="I2874" s="1"/>
      <c r="J2874" s="1"/>
      <c r="K2874" s="1"/>
      <c r="L2874" s="1"/>
      <c r="M2874" s="1"/>
    </row>
    <row r="2875" spans="1:13" x14ac:dyDescent="0.2">
      <c r="A2875" s="30">
        <v>-0.2524375308083624</v>
      </c>
      <c r="B2875" s="31">
        <v>0.46373512586595955</v>
      </c>
      <c r="C2875" s="1"/>
      <c r="D2875" s="1"/>
      <c r="E2875" s="1"/>
      <c r="F2875" s="1"/>
      <c r="G2875" s="1"/>
      <c r="H2875" s="1"/>
      <c r="I2875" s="1"/>
      <c r="J2875" s="1"/>
      <c r="K2875" s="1"/>
      <c r="L2875" s="1"/>
      <c r="M2875" s="1"/>
    </row>
    <row r="2876" spans="1:13" x14ac:dyDescent="0.2">
      <c r="A2876" s="30">
        <v>-2.6164297362366602</v>
      </c>
      <c r="B2876" s="31">
        <v>0.65728409250535558</v>
      </c>
      <c r="C2876" s="1"/>
      <c r="D2876" s="1"/>
      <c r="E2876" s="1"/>
      <c r="F2876" s="1"/>
      <c r="G2876" s="1"/>
      <c r="H2876" s="1"/>
      <c r="I2876" s="1"/>
      <c r="J2876" s="1"/>
      <c r="K2876" s="1"/>
      <c r="L2876" s="1"/>
      <c r="M2876" s="1"/>
    </row>
    <row r="2877" spans="1:13" x14ac:dyDescent="0.2">
      <c r="A2877" s="30">
        <v>2.9625653450553635</v>
      </c>
      <c r="B2877" s="31">
        <v>1.2241262094055219</v>
      </c>
      <c r="C2877" s="1"/>
      <c r="D2877" s="1"/>
      <c r="E2877" s="1"/>
      <c r="F2877" s="1"/>
      <c r="G2877" s="1"/>
      <c r="H2877" s="1"/>
      <c r="I2877" s="1"/>
      <c r="J2877" s="1"/>
      <c r="K2877" s="1"/>
      <c r="L2877" s="1"/>
      <c r="M2877" s="1"/>
    </row>
    <row r="2878" spans="1:13" x14ac:dyDescent="0.2">
      <c r="A2878" s="30">
        <v>2.0598613705527411</v>
      </c>
      <c r="B2878" s="31">
        <v>1.9321038203509668</v>
      </c>
      <c r="C2878" s="1"/>
      <c r="D2878" s="1"/>
      <c r="E2878" s="1"/>
      <c r="F2878" s="1"/>
      <c r="G2878" s="1"/>
      <c r="H2878" s="1"/>
      <c r="I2878" s="1"/>
      <c r="J2878" s="1"/>
      <c r="K2878" s="1"/>
      <c r="L2878" s="1"/>
      <c r="M2878" s="1"/>
    </row>
    <row r="2879" spans="1:13" x14ac:dyDescent="0.2">
      <c r="A2879" s="30">
        <v>1.1797220871440124</v>
      </c>
      <c r="B2879" s="31">
        <v>-1.304308151304252</v>
      </c>
      <c r="C2879" s="1"/>
      <c r="D2879" s="1"/>
      <c r="E2879" s="1"/>
      <c r="F2879" s="1"/>
      <c r="G2879" s="1"/>
      <c r="H2879" s="1"/>
      <c r="I2879" s="1"/>
      <c r="J2879" s="1"/>
      <c r="K2879" s="1"/>
      <c r="L2879" s="1"/>
      <c r="M2879" s="1"/>
    </row>
    <row r="2880" spans="1:13" x14ac:dyDescent="0.2">
      <c r="A2880" s="30">
        <v>-0.47365465586930555</v>
      </c>
      <c r="B2880" s="31">
        <v>1.4637079106572524</v>
      </c>
      <c r="C2880" s="1"/>
      <c r="D2880" s="1"/>
      <c r="E2880" s="1"/>
      <c r="F2880" s="1"/>
      <c r="G2880" s="1"/>
      <c r="H2880" s="1"/>
      <c r="I2880" s="1"/>
      <c r="J2880" s="1"/>
      <c r="K2880" s="1"/>
      <c r="L2880" s="1"/>
      <c r="M2880" s="1"/>
    </row>
    <row r="2881" spans="1:13" x14ac:dyDescent="0.2">
      <c r="A2881" s="30">
        <v>-0.27542484245012644</v>
      </c>
      <c r="B2881" s="31">
        <v>0.93457753059768289</v>
      </c>
      <c r="C2881" s="1"/>
      <c r="D2881" s="1"/>
      <c r="E2881" s="1"/>
      <c r="F2881" s="1"/>
      <c r="G2881" s="1"/>
      <c r="H2881" s="1"/>
      <c r="I2881" s="1"/>
      <c r="J2881" s="1"/>
      <c r="K2881" s="1"/>
      <c r="L2881" s="1"/>
      <c r="M2881" s="1"/>
    </row>
    <row r="2882" spans="1:13" x14ac:dyDescent="0.2">
      <c r="A2882" s="30">
        <v>2.9559687158276176</v>
      </c>
      <c r="B2882" s="31">
        <v>0.36578931337976639</v>
      </c>
      <c r="C2882" s="1"/>
      <c r="D2882" s="1"/>
      <c r="E2882" s="1"/>
      <c r="F2882" s="1"/>
      <c r="G2882" s="1"/>
      <c r="H2882" s="1"/>
      <c r="I2882" s="1"/>
      <c r="J2882" s="1"/>
      <c r="K2882" s="1"/>
      <c r="L2882" s="1"/>
      <c r="M2882" s="1"/>
    </row>
    <row r="2883" spans="1:13" x14ac:dyDescent="0.2">
      <c r="A2883" s="30">
        <v>-0.19553700336419788</v>
      </c>
      <c r="B2883" s="31">
        <v>1.3975471299462647</v>
      </c>
      <c r="C2883" s="1"/>
      <c r="D2883" s="1"/>
      <c r="E2883" s="1"/>
      <c r="F2883" s="1"/>
      <c r="G2883" s="1"/>
      <c r="H2883" s="1"/>
      <c r="I2883" s="1"/>
      <c r="J2883" s="1"/>
      <c r="K2883" s="1"/>
      <c r="L2883" s="1"/>
      <c r="M2883" s="1"/>
    </row>
    <row r="2884" spans="1:13" x14ac:dyDescent="0.2">
      <c r="A2884" s="30">
        <v>0.26441132938727829</v>
      </c>
      <c r="B2884" s="31">
        <v>2.5198724710134308</v>
      </c>
      <c r="C2884" s="1"/>
      <c r="D2884" s="1"/>
      <c r="E2884" s="1"/>
      <c r="F2884" s="1"/>
      <c r="G2884" s="1"/>
      <c r="H2884" s="1"/>
      <c r="I2884" s="1"/>
      <c r="J2884" s="1"/>
      <c r="K2884" s="1"/>
      <c r="L2884" s="1"/>
      <c r="M2884" s="1"/>
    </row>
    <row r="2885" spans="1:13" x14ac:dyDescent="0.2">
      <c r="A2885" s="30">
        <v>-0.52406896055468122</v>
      </c>
      <c r="B2885" s="31">
        <v>0.40393808036055556</v>
      </c>
      <c r="C2885" s="1"/>
      <c r="D2885" s="1"/>
      <c r="E2885" s="1"/>
      <c r="F2885" s="1"/>
      <c r="G2885" s="1"/>
      <c r="H2885" s="1"/>
      <c r="I2885" s="1"/>
      <c r="J2885" s="1"/>
      <c r="K2885" s="1"/>
      <c r="L2885" s="1"/>
      <c r="M2885" s="1"/>
    </row>
    <row r="2886" spans="1:13" x14ac:dyDescent="0.2">
      <c r="A2886" s="30">
        <v>-1.648522479958948</v>
      </c>
      <c r="B2886" s="31">
        <v>0.65053323511798933</v>
      </c>
      <c r="C2886" s="1"/>
      <c r="D2886" s="1"/>
      <c r="E2886" s="1"/>
      <c r="F2886" s="1"/>
      <c r="G2886" s="1"/>
      <c r="H2886" s="1"/>
      <c r="I2886" s="1"/>
      <c r="J2886" s="1"/>
      <c r="K2886" s="1"/>
      <c r="L2886" s="1"/>
      <c r="M2886" s="1"/>
    </row>
    <row r="2887" spans="1:13" x14ac:dyDescent="0.2">
      <c r="A2887" s="30">
        <v>1.7492887900365941</v>
      </c>
      <c r="B2887" s="31">
        <v>2.5599079781528404</v>
      </c>
      <c r="C2887" s="1"/>
      <c r="D2887" s="1"/>
      <c r="E2887" s="1"/>
      <c r="F2887" s="1"/>
      <c r="G2887" s="1"/>
      <c r="H2887" s="1"/>
      <c r="I2887" s="1"/>
      <c r="J2887" s="1"/>
      <c r="K2887" s="1"/>
      <c r="L2887" s="1"/>
      <c r="M2887" s="1"/>
    </row>
    <row r="2888" spans="1:13" x14ac:dyDescent="0.2">
      <c r="A2888" s="30">
        <v>4.7268787414986564</v>
      </c>
      <c r="B2888" s="31">
        <v>2.1134601078666195</v>
      </c>
      <c r="C2888" s="1"/>
      <c r="D2888" s="1"/>
      <c r="E2888" s="1"/>
      <c r="F2888" s="1"/>
      <c r="G2888" s="1"/>
      <c r="H2888" s="1"/>
      <c r="I2888" s="1"/>
      <c r="J2888" s="1"/>
      <c r="K2888" s="1"/>
      <c r="L2888" s="1"/>
      <c r="M2888" s="1"/>
    </row>
    <row r="2889" spans="1:13" x14ac:dyDescent="0.2">
      <c r="A2889" s="30">
        <v>1.9834390927826651</v>
      </c>
      <c r="B2889" s="31">
        <v>1.0068904228173994</v>
      </c>
      <c r="C2889" s="1"/>
      <c r="D2889" s="1"/>
      <c r="E2889" s="1"/>
      <c r="F2889" s="1"/>
      <c r="G2889" s="1"/>
      <c r="H2889" s="1"/>
      <c r="I2889" s="1"/>
      <c r="J2889" s="1"/>
      <c r="K2889" s="1"/>
      <c r="L2889" s="1"/>
      <c r="M2889" s="1"/>
    </row>
    <row r="2890" spans="1:13" x14ac:dyDescent="0.2">
      <c r="A2890" s="30">
        <v>3.1811253362006662</v>
      </c>
      <c r="B2890" s="31">
        <v>-0.72637325860872237</v>
      </c>
      <c r="C2890" s="1"/>
      <c r="D2890" s="1"/>
      <c r="E2890" s="1"/>
      <c r="F2890" s="1"/>
      <c r="G2890" s="1"/>
      <c r="H2890" s="1"/>
      <c r="I2890" s="1"/>
      <c r="J2890" s="1"/>
      <c r="K2890" s="1"/>
      <c r="L2890" s="1"/>
      <c r="M2890" s="1"/>
    </row>
    <row r="2891" spans="1:13" x14ac:dyDescent="0.2">
      <c r="A2891" s="30">
        <v>1.7516950132596945</v>
      </c>
      <c r="B2891" s="31">
        <v>0.7485335390997061</v>
      </c>
      <c r="C2891" s="1"/>
      <c r="D2891" s="1"/>
      <c r="E2891" s="1"/>
      <c r="F2891" s="1"/>
      <c r="G2891" s="1"/>
      <c r="H2891" s="1"/>
      <c r="I2891" s="1"/>
      <c r="J2891" s="1"/>
      <c r="K2891" s="1"/>
      <c r="L2891" s="1"/>
      <c r="M2891" s="1"/>
    </row>
    <row r="2892" spans="1:13" x14ac:dyDescent="0.2">
      <c r="A2892" s="30">
        <v>2.3852273217168349</v>
      </c>
      <c r="B2892" s="31">
        <v>0.79986598543505261</v>
      </c>
      <c r="C2892" s="1"/>
      <c r="D2892" s="1"/>
      <c r="E2892" s="1"/>
      <c r="F2892" s="1"/>
      <c r="G2892" s="1"/>
      <c r="H2892" s="1"/>
      <c r="I2892" s="1"/>
      <c r="J2892" s="1"/>
      <c r="K2892" s="1"/>
      <c r="L2892" s="1"/>
      <c r="M2892" s="1"/>
    </row>
    <row r="2893" spans="1:13" x14ac:dyDescent="0.2">
      <c r="A2893" s="30">
        <v>6.7499756859966786E-2</v>
      </c>
      <c r="B2893" s="31">
        <v>-0.94551834806016699</v>
      </c>
      <c r="C2893" s="1"/>
      <c r="D2893" s="1"/>
      <c r="E2893" s="1"/>
      <c r="F2893" s="1"/>
      <c r="G2893" s="1"/>
      <c r="H2893" s="1"/>
      <c r="I2893" s="1"/>
      <c r="J2893" s="1"/>
      <c r="K2893" s="1"/>
      <c r="L2893" s="1"/>
      <c r="M2893" s="1"/>
    </row>
    <row r="2894" spans="1:13" x14ac:dyDescent="0.2">
      <c r="A2894" s="30">
        <v>1.4169870575938632</v>
      </c>
      <c r="B2894" s="31">
        <v>-0.45170294159872837</v>
      </c>
      <c r="C2894" s="1"/>
      <c r="D2894" s="1"/>
      <c r="E2894" s="1"/>
      <c r="F2894" s="1"/>
      <c r="G2894" s="1"/>
      <c r="H2894" s="1"/>
      <c r="I2894" s="1"/>
      <c r="J2894" s="1"/>
      <c r="K2894" s="1"/>
      <c r="L2894" s="1"/>
      <c r="M2894" s="1"/>
    </row>
    <row r="2895" spans="1:13" x14ac:dyDescent="0.2">
      <c r="A2895" s="30">
        <v>-0.51099775868933106</v>
      </c>
      <c r="B2895" s="31">
        <v>1.9547273221521104</v>
      </c>
      <c r="C2895" s="1"/>
      <c r="D2895" s="1"/>
      <c r="E2895" s="1"/>
      <c r="F2895" s="1"/>
      <c r="G2895" s="1"/>
      <c r="H2895" s="1"/>
      <c r="I2895" s="1"/>
      <c r="J2895" s="1"/>
      <c r="K2895" s="1"/>
      <c r="L2895" s="1"/>
      <c r="M2895" s="1"/>
    </row>
    <row r="2896" spans="1:13" x14ac:dyDescent="0.2">
      <c r="A2896" s="30">
        <v>1.1712786695746455</v>
      </c>
      <c r="B2896" s="31">
        <v>4.4629193836208874</v>
      </c>
      <c r="C2896" s="1"/>
      <c r="D2896" s="1"/>
      <c r="E2896" s="1"/>
      <c r="F2896" s="1"/>
      <c r="G2896" s="1"/>
      <c r="H2896" s="1"/>
      <c r="I2896" s="1"/>
      <c r="J2896" s="1"/>
      <c r="K2896" s="1"/>
      <c r="L2896" s="1"/>
      <c r="M2896" s="1"/>
    </row>
    <row r="2897" spans="1:13" x14ac:dyDescent="0.2">
      <c r="A2897" s="30">
        <v>2.5205612355206668</v>
      </c>
      <c r="B2897" s="31">
        <v>-0.38860723950132847</v>
      </c>
      <c r="C2897" s="1"/>
      <c r="D2897" s="1"/>
      <c r="E2897" s="1"/>
      <c r="F2897" s="1"/>
      <c r="G2897" s="1"/>
      <c r="H2897" s="1"/>
      <c r="I2897" s="1"/>
      <c r="J2897" s="1"/>
      <c r="K2897" s="1"/>
      <c r="L2897" s="1"/>
      <c r="M2897" s="1"/>
    </row>
    <row r="2898" spans="1:13" x14ac:dyDescent="0.2">
      <c r="A2898" s="30">
        <v>0.46051003847995275</v>
      </c>
      <c r="B2898" s="31">
        <v>2.1857790582797811</v>
      </c>
      <c r="C2898" s="1"/>
      <c r="D2898" s="1"/>
      <c r="E2898" s="1"/>
      <c r="F2898" s="1"/>
      <c r="G2898" s="1"/>
      <c r="H2898" s="1"/>
      <c r="I2898" s="1"/>
      <c r="J2898" s="1"/>
      <c r="K2898" s="1"/>
      <c r="L2898" s="1"/>
      <c r="M2898" s="1"/>
    </row>
    <row r="2899" spans="1:13" x14ac:dyDescent="0.2">
      <c r="A2899" s="30">
        <v>2.1180719850093923</v>
      </c>
      <c r="B2899" s="31">
        <v>1.4269644482296659</v>
      </c>
      <c r="C2899" s="1"/>
      <c r="D2899" s="1"/>
      <c r="E2899" s="1"/>
      <c r="F2899" s="1"/>
      <c r="G2899" s="1"/>
      <c r="H2899" s="1"/>
      <c r="I2899" s="1"/>
      <c r="J2899" s="1"/>
      <c r="K2899" s="1"/>
      <c r="L2899" s="1"/>
      <c r="M2899" s="1"/>
    </row>
    <row r="2900" spans="1:13" x14ac:dyDescent="0.2">
      <c r="A2900" s="30">
        <v>-3.1849922097987422</v>
      </c>
      <c r="B2900" s="31">
        <v>3.2264010288119453</v>
      </c>
      <c r="C2900" s="1"/>
      <c r="D2900" s="1"/>
      <c r="E2900" s="1"/>
      <c r="F2900" s="1"/>
      <c r="G2900" s="1"/>
      <c r="H2900" s="1"/>
      <c r="I2900" s="1"/>
      <c r="J2900" s="1"/>
      <c r="K2900" s="1"/>
      <c r="L2900" s="1"/>
      <c r="M2900" s="1"/>
    </row>
    <row r="2901" spans="1:13" x14ac:dyDescent="0.2">
      <c r="A2901" s="30">
        <v>6.6086835540492328E-2</v>
      </c>
      <c r="B2901" s="31">
        <v>2.4711888510296647</v>
      </c>
      <c r="C2901" s="1"/>
      <c r="D2901" s="1"/>
      <c r="E2901" s="1"/>
      <c r="F2901" s="1"/>
      <c r="G2901" s="1"/>
      <c r="H2901" s="1"/>
      <c r="I2901" s="1"/>
      <c r="J2901" s="1"/>
      <c r="K2901" s="1"/>
      <c r="L2901" s="1"/>
      <c r="M2901" s="1"/>
    </row>
    <row r="2902" spans="1:13" x14ac:dyDescent="0.2">
      <c r="A2902" s="30">
        <v>2.4009368394325259</v>
      </c>
      <c r="B2902" s="31">
        <v>0.59655607262034593</v>
      </c>
      <c r="C2902" s="1"/>
      <c r="D2902" s="1"/>
      <c r="E2902" s="1"/>
      <c r="F2902" s="1"/>
      <c r="G2902" s="1"/>
      <c r="H2902" s="1"/>
      <c r="I2902" s="1"/>
      <c r="J2902" s="1"/>
      <c r="K2902" s="1"/>
      <c r="L2902" s="1"/>
      <c r="M2902" s="1"/>
    </row>
    <row r="2903" spans="1:13" x14ac:dyDescent="0.2">
      <c r="A2903" s="30">
        <v>0.4991611648004568</v>
      </c>
      <c r="B2903" s="31">
        <v>1.9273611966016493</v>
      </c>
      <c r="C2903" s="1"/>
      <c r="D2903" s="1"/>
      <c r="E2903" s="1"/>
      <c r="F2903" s="1"/>
      <c r="G2903" s="1"/>
      <c r="H2903" s="1"/>
      <c r="I2903" s="1"/>
      <c r="J2903" s="1"/>
      <c r="K2903" s="1"/>
      <c r="L2903" s="1"/>
      <c r="M2903" s="1"/>
    </row>
    <row r="2904" spans="1:13" x14ac:dyDescent="0.2">
      <c r="A2904" s="30">
        <v>4.503278727202459</v>
      </c>
      <c r="B2904" s="31">
        <v>1.5149934341641242</v>
      </c>
      <c r="C2904" s="1"/>
      <c r="D2904" s="1"/>
      <c r="E2904" s="1"/>
      <c r="F2904" s="1"/>
      <c r="G2904" s="1"/>
      <c r="H2904" s="1"/>
      <c r="I2904" s="1"/>
      <c r="J2904" s="1"/>
      <c r="K2904" s="1"/>
      <c r="L2904" s="1"/>
      <c r="M2904" s="1"/>
    </row>
    <row r="2905" spans="1:13" x14ac:dyDescent="0.2">
      <c r="A2905" s="30">
        <v>0.94133973373762159</v>
      </c>
      <c r="B2905" s="31">
        <v>1.9773208363119705</v>
      </c>
      <c r="C2905" s="1"/>
      <c r="D2905" s="1"/>
      <c r="E2905" s="1"/>
      <c r="F2905" s="1"/>
      <c r="G2905" s="1"/>
      <c r="H2905" s="1"/>
      <c r="I2905" s="1"/>
      <c r="J2905" s="1"/>
      <c r="K2905" s="1"/>
      <c r="L2905" s="1"/>
      <c r="M2905" s="1"/>
    </row>
    <row r="2906" spans="1:13" x14ac:dyDescent="0.2">
      <c r="A2906" s="30">
        <v>-0.18545679245102742</v>
      </c>
      <c r="B2906" s="31">
        <v>1.926747103023196</v>
      </c>
      <c r="C2906" s="1"/>
      <c r="D2906" s="1"/>
      <c r="E2906" s="1"/>
      <c r="F2906" s="1"/>
      <c r="G2906" s="1"/>
      <c r="H2906" s="1"/>
      <c r="I2906" s="1"/>
      <c r="J2906" s="1"/>
      <c r="K2906" s="1"/>
      <c r="L2906" s="1"/>
      <c r="M2906" s="1"/>
    </row>
    <row r="2907" spans="1:13" x14ac:dyDescent="0.2">
      <c r="A2907" s="30">
        <v>0.9070104839453661</v>
      </c>
      <c r="B2907" s="31">
        <v>1.9744522316611417</v>
      </c>
      <c r="C2907" s="1"/>
      <c r="D2907" s="1"/>
      <c r="E2907" s="1"/>
      <c r="F2907" s="1"/>
      <c r="G2907" s="1"/>
      <c r="H2907" s="1"/>
      <c r="I2907" s="1"/>
      <c r="J2907" s="1"/>
      <c r="K2907" s="1"/>
      <c r="L2907" s="1"/>
      <c r="M2907" s="1"/>
    </row>
    <row r="2908" spans="1:13" x14ac:dyDescent="0.2">
      <c r="A2908" s="30">
        <v>2.2196316534490701</v>
      </c>
      <c r="B2908" s="31">
        <v>0.16669352369739632</v>
      </c>
      <c r="C2908" s="1"/>
      <c r="D2908" s="1"/>
      <c r="E2908" s="1"/>
      <c r="F2908" s="1"/>
      <c r="G2908" s="1"/>
      <c r="H2908" s="1"/>
      <c r="I2908" s="1"/>
      <c r="J2908" s="1"/>
      <c r="K2908" s="1"/>
      <c r="L2908" s="1"/>
      <c r="M2908" s="1"/>
    </row>
    <row r="2909" spans="1:13" x14ac:dyDescent="0.2">
      <c r="A2909" s="30">
        <v>1.7809337433598778</v>
      </c>
      <c r="B2909" s="31">
        <v>1.6250591616209005</v>
      </c>
      <c r="C2909" s="1"/>
      <c r="D2909" s="1"/>
      <c r="E2909" s="1"/>
      <c r="F2909" s="1"/>
      <c r="G2909" s="1"/>
      <c r="H2909" s="1"/>
      <c r="I2909" s="1"/>
      <c r="J2909" s="1"/>
      <c r="K2909" s="1"/>
      <c r="L2909" s="1"/>
      <c r="M2909" s="1"/>
    </row>
    <row r="2910" spans="1:13" x14ac:dyDescent="0.2">
      <c r="A2910" s="30">
        <v>-0.18366596352636611</v>
      </c>
      <c r="B2910" s="31">
        <v>0.61021483152759703</v>
      </c>
      <c r="C2910" s="1"/>
      <c r="D2910" s="1"/>
      <c r="E2910" s="1"/>
      <c r="F2910" s="1"/>
      <c r="G2910" s="1"/>
      <c r="H2910" s="1"/>
      <c r="I2910" s="1"/>
      <c r="J2910" s="1"/>
      <c r="K2910" s="1"/>
      <c r="L2910" s="1"/>
      <c r="M2910" s="1"/>
    </row>
    <row r="2911" spans="1:13" x14ac:dyDescent="0.2">
      <c r="A2911" s="30">
        <v>-1.9585596170374657</v>
      </c>
      <c r="B2911" s="31">
        <v>1.1103085170329785</v>
      </c>
      <c r="C2911" s="1"/>
      <c r="D2911" s="1"/>
      <c r="E2911" s="1"/>
      <c r="F2911" s="1"/>
      <c r="G2911" s="1"/>
      <c r="H2911" s="1"/>
      <c r="I2911" s="1"/>
      <c r="J2911" s="1"/>
      <c r="K2911" s="1"/>
      <c r="L2911" s="1"/>
      <c r="M2911" s="1"/>
    </row>
    <row r="2912" spans="1:13" x14ac:dyDescent="0.2">
      <c r="A2912" s="30">
        <v>1.8720942748866332</v>
      </c>
      <c r="B2912" s="31">
        <v>0.14617656175467131</v>
      </c>
      <c r="C2912" s="1"/>
      <c r="D2912" s="1"/>
      <c r="E2912" s="1"/>
      <c r="F2912" s="1"/>
      <c r="G2912" s="1"/>
      <c r="H2912" s="1"/>
      <c r="I2912" s="1"/>
      <c r="J2912" s="1"/>
      <c r="K2912" s="1"/>
      <c r="L2912" s="1"/>
      <c r="M2912" s="1"/>
    </row>
    <row r="2913" spans="1:13" x14ac:dyDescent="0.2">
      <c r="A2913" s="30">
        <v>-4.239148679303939E-2</v>
      </c>
      <c r="B2913" s="31">
        <v>1.0127959005683649</v>
      </c>
      <c r="C2913" s="1"/>
      <c r="D2913" s="1"/>
      <c r="E2913" s="1"/>
      <c r="F2913" s="1"/>
      <c r="G2913" s="1"/>
      <c r="H2913" s="1"/>
      <c r="I2913" s="1"/>
      <c r="J2913" s="1"/>
      <c r="K2913" s="1"/>
      <c r="L2913" s="1"/>
      <c r="M2913" s="1"/>
    </row>
    <row r="2914" spans="1:13" x14ac:dyDescent="0.2">
      <c r="A2914" s="30">
        <v>0.79771408322967441</v>
      </c>
      <c r="B2914" s="31">
        <v>-1.5598250635118642</v>
      </c>
      <c r="C2914" s="1"/>
      <c r="D2914" s="1"/>
      <c r="E2914" s="1"/>
      <c r="F2914" s="1"/>
      <c r="G2914" s="1"/>
      <c r="H2914" s="1"/>
      <c r="I2914" s="1"/>
      <c r="J2914" s="1"/>
      <c r="K2914" s="1"/>
      <c r="L2914" s="1"/>
      <c r="M2914" s="1"/>
    </row>
    <row r="2915" spans="1:13" x14ac:dyDescent="0.2">
      <c r="A2915" s="30">
        <v>1.4295678777624117</v>
      </c>
      <c r="B2915" s="31">
        <v>1.2757896394510166</v>
      </c>
      <c r="C2915" s="1"/>
      <c r="D2915" s="1"/>
      <c r="E2915" s="1"/>
      <c r="F2915" s="1"/>
      <c r="G2915" s="1"/>
      <c r="H2915" s="1"/>
      <c r="I2915" s="1"/>
      <c r="J2915" s="1"/>
      <c r="K2915" s="1"/>
      <c r="L2915" s="1"/>
      <c r="M2915" s="1"/>
    </row>
    <row r="2916" spans="1:13" x14ac:dyDescent="0.2">
      <c r="A2916" s="30">
        <v>1.7404717329234756</v>
      </c>
      <c r="B2916" s="31">
        <v>-2.1835438000820995</v>
      </c>
      <c r="C2916" s="1"/>
      <c r="D2916" s="1"/>
      <c r="E2916" s="1"/>
      <c r="F2916" s="1"/>
      <c r="G2916" s="1"/>
      <c r="H2916" s="1"/>
      <c r="I2916" s="1"/>
      <c r="J2916" s="1"/>
      <c r="K2916" s="1"/>
      <c r="L2916" s="1"/>
      <c r="M2916" s="1"/>
    </row>
    <row r="2917" spans="1:13" x14ac:dyDescent="0.2">
      <c r="A2917" s="30">
        <v>1.1485049951955317</v>
      </c>
      <c r="B2917" s="31">
        <v>1.4102422815669942</v>
      </c>
      <c r="C2917" s="1"/>
      <c r="D2917" s="1"/>
      <c r="E2917" s="1"/>
      <c r="F2917" s="1"/>
      <c r="G2917" s="1"/>
      <c r="H2917" s="1"/>
      <c r="I2917" s="1"/>
      <c r="J2917" s="1"/>
      <c r="K2917" s="1"/>
      <c r="L2917" s="1"/>
      <c r="M2917" s="1"/>
    </row>
    <row r="2918" spans="1:13" x14ac:dyDescent="0.2">
      <c r="A2918" s="30">
        <v>-0.47273055550943965</v>
      </c>
      <c r="B2918" s="31">
        <v>0.13027082637318832</v>
      </c>
      <c r="C2918" s="1"/>
      <c r="D2918" s="1"/>
      <c r="E2918" s="1"/>
      <c r="F2918" s="1"/>
      <c r="G2918" s="1"/>
      <c r="H2918" s="1"/>
      <c r="I2918" s="1"/>
      <c r="J2918" s="1"/>
      <c r="K2918" s="1"/>
      <c r="L2918" s="1"/>
      <c r="M2918" s="1"/>
    </row>
    <row r="2919" spans="1:13" x14ac:dyDescent="0.2">
      <c r="A2919" s="30">
        <v>-1.4785924569659548E-2</v>
      </c>
      <c r="B2919" s="31">
        <v>2.968871336185007</v>
      </c>
      <c r="C2919" s="1"/>
      <c r="D2919" s="1"/>
      <c r="E2919" s="1"/>
      <c r="F2919" s="1"/>
      <c r="G2919" s="1"/>
      <c r="H2919" s="1"/>
      <c r="I2919" s="1"/>
      <c r="J2919" s="1"/>
      <c r="K2919" s="1"/>
      <c r="L2919" s="1"/>
      <c r="M2919" s="1"/>
    </row>
    <row r="2920" spans="1:13" x14ac:dyDescent="0.2">
      <c r="A2920" s="30">
        <v>2.436334285087749</v>
      </c>
      <c r="B2920" s="31">
        <v>-0.36117199429479019</v>
      </c>
      <c r="C2920" s="1"/>
      <c r="D2920" s="1"/>
      <c r="E2920" s="1"/>
      <c r="F2920" s="1"/>
      <c r="G2920" s="1"/>
      <c r="H2920" s="1"/>
      <c r="I2920" s="1"/>
      <c r="J2920" s="1"/>
      <c r="K2920" s="1"/>
      <c r="L2920" s="1"/>
      <c r="M2920" s="1"/>
    </row>
    <row r="2921" spans="1:13" x14ac:dyDescent="0.2">
      <c r="A2921" s="30">
        <v>1.9478905988534214</v>
      </c>
      <c r="B2921" s="31">
        <v>0.83433811817458847</v>
      </c>
      <c r="C2921" s="1"/>
      <c r="D2921" s="1"/>
      <c r="E2921" s="1"/>
      <c r="F2921" s="1"/>
      <c r="G2921" s="1"/>
      <c r="H2921" s="1"/>
      <c r="I2921" s="1"/>
      <c r="J2921" s="1"/>
      <c r="K2921" s="1"/>
      <c r="L2921" s="1"/>
      <c r="M2921" s="1"/>
    </row>
    <row r="2922" spans="1:13" x14ac:dyDescent="0.2">
      <c r="A2922" s="30">
        <v>0.49296061568842142</v>
      </c>
      <c r="B2922" s="31">
        <v>0.98913891612165727</v>
      </c>
      <c r="C2922" s="1"/>
      <c r="D2922" s="1"/>
      <c r="E2922" s="1"/>
      <c r="F2922" s="1"/>
      <c r="G2922" s="1"/>
      <c r="H2922" s="1"/>
      <c r="I2922" s="1"/>
      <c r="J2922" s="1"/>
      <c r="K2922" s="1"/>
      <c r="L2922" s="1"/>
      <c r="M2922" s="1"/>
    </row>
    <row r="2923" spans="1:13" x14ac:dyDescent="0.2">
      <c r="A2923" s="30">
        <v>2.2884080114450152</v>
      </c>
      <c r="B2923" s="31">
        <v>1.8311561130600853</v>
      </c>
      <c r="C2923" s="1"/>
      <c r="D2923" s="1"/>
      <c r="E2923" s="1"/>
      <c r="F2923" s="1"/>
      <c r="G2923" s="1"/>
      <c r="H2923" s="1"/>
      <c r="I2923" s="1"/>
      <c r="J2923" s="1"/>
      <c r="K2923" s="1"/>
      <c r="L2923" s="1"/>
      <c r="M2923" s="1"/>
    </row>
    <row r="2924" spans="1:13" x14ac:dyDescent="0.2">
      <c r="A2924" s="30">
        <v>-0.19635408012047206</v>
      </c>
      <c r="B2924" s="31">
        <v>1.7898908246860297</v>
      </c>
      <c r="C2924" s="1"/>
      <c r="D2924" s="1"/>
      <c r="E2924" s="1"/>
      <c r="F2924" s="1"/>
      <c r="G2924" s="1"/>
      <c r="H2924" s="1"/>
      <c r="I2924" s="1"/>
      <c r="J2924" s="1"/>
      <c r="K2924" s="1"/>
      <c r="L2924" s="1"/>
      <c r="M2924" s="1"/>
    </row>
    <row r="2925" spans="1:13" x14ac:dyDescent="0.2">
      <c r="A2925" s="30">
        <v>-2.3298612637199323</v>
      </c>
      <c r="B2925" s="31">
        <v>2.5632500989144407</v>
      </c>
      <c r="C2925" s="1"/>
      <c r="D2925" s="1"/>
      <c r="E2925" s="1"/>
      <c r="F2925" s="1"/>
      <c r="G2925" s="1"/>
      <c r="H2925" s="1"/>
      <c r="I2925" s="1"/>
      <c r="J2925" s="1"/>
      <c r="K2925" s="1"/>
      <c r="L2925" s="1"/>
      <c r="M2925" s="1"/>
    </row>
    <row r="2926" spans="1:13" x14ac:dyDescent="0.2">
      <c r="A2926" s="30">
        <v>1.8891987832475743</v>
      </c>
      <c r="B2926" s="31">
        <v>1.4181285741852965</v>
      </c>
      <c r="C2926" s="1"/>
      <c r="D2926" s="1"/>
      <c r="E2926" s="1"/>
      <c r="F2926" s="1"/>
      <c r="G2926" s="1"/>
      <c r="H2926" s="1"/>
      <c r="I2926" s="1"/>
      <c r="J2926" s="1"/>
      <c r="K2926" s="1"/>
      <c r="L2926" s="1"/>
      <c r="M2926" s="1"/>
    </row>
    <row r="2927" spans="1:13" x14ac:dyDescent="0.2">
      <c r="A2927" s="30">
        <v>1.4760685925471728</v>
      </c>
      <c r="B2927" s="31">
        <v>1.513771692323572</v>
      </c>
      <c r="C2927" s="1"/>
      <c r="D2927" s="1"/>
      <c r="E2927" s="1"/>
      <c r="F2927" s="1"/>
      <c r="G2927" s="1"/>
      <c r="H2927" s="1"/>
      <c r="I2927" s="1"/>
      <c r="J2927" s="1"/>
      <c r="K2927" s="1"/>
      <c r="L2927" s="1"/>
      <c r="M2927" s="1"/>
    </row>
    <row r="2928" spans="1:13" x14ac:dyDescent="0.2">
      <c r="A2928" s="30">
        <v>1.9640868932847213</v>
      </c>
      <c r="B2928" s="31">
        <v>0.59001955338733802</v>
      </c>
      <c r="C2928" s="1"/>
      <c r="D2928" s="1"/>
      <c r="E2928" s="1"/>
      <c r="F2928" s="1"/>
      <c r="G2928" s="1"/>
      <c r="H2928" s="1"/>
      <c r="I2928" s="1"/>
      <c r="J2928" s="1"/>
      <c r="K2928" s="1"/>
      <c r="L2928" s="1"/>
      <c r="M2928" s="1"/>
    </row>
    <row r="2929" spans="1:13" x14ac:dyDescent="0.2">
      <c r="A2929" s="30">
        <v>0.531718021690047</v>
      </c>
      <c r="B2929" s="31">
        <v>2.0944936969935393</v>
      </c>
      <c r="C2929" s="1"/>
      <c r="D2929" s="1"/>
      <c r="E2929" s="1"/>
      <c r="F2929" s="1"/>
      <c r="G2929" s="1"/>
      <c r="H2929" s="1"/>
      <c r="I2929" s="1"/>
      <c r="J2929" s="1"/>
      <c r="K2929" s="1"/>
      <c r="L2929" s="1"/>
      <c r="M2929" s="1"/>
    </row>
    <row r="2930" spans="1:13" x14ac:dyDescent="0.2">
      <c r="A2930" s="30">
        <v>1.1813689233992664</v>
      </c>
      <c r="B2930" s="31">
        <v>2.7492450669102437</v>
      </c>
      <c r="C2930" s="1"/>
      <c r="D2930" s="1"/>
      <c r="E2930" s="1"/>
      <c r="F2930" s="1"/>
      <c r="G2930" s="1"/>
      <c r="H2930" s="1"/>
      <c r="I2930" s="1"/>
      <c r="J2930" s="1"/>
      <c r="K2930" s="1"/>
      <c r="L2930" s="1"/>
      <c r="M2930" s="1"/>
    </row>
    <row r="2931" spans="1:13" x14ac:dyDescent="0.2">
      <c r="A2931" s="30">
        <v>1.4951607622598864</v>
      </c>
      <c r="B2931" s="31">
        <v>0.62232520401990465</v>
      </c>
      <c r="C2931" s="1"/>
      <c r="D2931" s="1"/>
      <c r="E2931" s="1"/>
      <c r="F2931" s="1"/>
      <c r="G2931" s="1"/>
      <c r="H2931" s="1"/>
      <c r="I2931" s="1"/>
      <c r="J2931" s="1"/>
      <c r="K2931" s="1"/>
      <c r="L2931" s="1"/>
      <c r="M2931" s="1"/>
    </row>
    <row r="2932" spans="1:13" x14ac:dyDescent="0.2">
      <c r="A2932" s="30">
        <v>2.6790445753486134</v>
      </c>
      <c r="B2932" s="31">
        <v>1.5001377671750995</v>
      </c>
      <c r="C2932" s="1"/>
      <c r="D2932" s="1"/>
      <c r="E2932" s="1"/>
      <c r="F2932" s="1"/>
      <c r="G2932" s="1"/>
      <c r="H2932" s="1"/>
      <c r="I2932" s="1"/>
      <c r="J2932" s="1"/>
      <c r="K2932" s="1"/>
      <c r="L2932" s="1"/>
      <c r="M2932" s="1"/>
    </row>
    <row r="2933" spans="1:13" x14ac:dyDescent="0.2">
      <c r="A2933" s="30">
        <v>0.65206780220768934</v>
      </c>
      <c r="B2933" s="31">
        <v>-0.40825442420027036</v>
      </c>
      <c r="C2933" s="1"/>
      <c r="D2933" s="1"/>
      <c r="E2933" s="1"/>
      <c r="F2933" s="1"/>
      <c r="G2933" s="1"/>
      <c r="H2933" s="1"/>
      <c r="I2933" s="1"/>
      <c r="J2933" s="1"/>
      <c r="K2933" s="1"/>
      <c r="L2933" s="1"/>
      <c r="M2933" s="1"/>
    </row>
    <row r="2934" spans="1:13" x14ac:dyDescent="0.2">
      <c r="A2934" s="30">
        <v>1.2758870620227549</v>
      </c>
      <c r="B2934" s="31">
        <v>-1.6668780718804941</v>
      </c>
      <c r="C2934" s="1"/>
      <c r="D2934" s="1"/>
      <c r="E2934" s="1"/>
      <c r="F2934" s="1"/>
      <c r="G2934" s="1"/>
      <c r="H2934" s="1"/>
      <c r="I2934" s="1"/>
      <c r="J2934" s="1"/>
      <c r="K2934" s="1"/>
      <c r="L2934" s="1"/>
      <c r="M2934" s="1"/>
    </row>
    <row r="2935" spans="1:13" x14ac:dyDescent="0.2">
      <c r="A2935" s="30">
        <v>2.8393384651721609</v>
      </c>
      <c r="B2935" s="31">
        <v>1.3430879434963696</v>
      </c>
      <c r="C2935" s="1"/>
      <c r="D2935" s="1"/>
      <c r="E2935" s="1"/>
      <c r="F2935" s="1"/>
      <c r="G2935" s="1"/>
      <c r="H2935" s="1"/>
      <c r="I2935" s="1"/>
      <c r="J2935" s="1"/>
      <c r="K2935" s="1"/>
      <c r="L2935" s="1"/>
      <c r="M2935" s="1"/>
    </row>
    <row r="2936" spans="1:13" x14ac:dyDescent="0.2">
      <c r="A2936" s="30">
        <v>3.088533416501531</v>
      </c>
      <c r="B2936" s="31">
        <v>0.15275910325107867</v>
      </c>
      <c r="C2936" s="1"/>
      <c r="D2936" s="1"/>
      <c r="E2936" s="1"/>
      <c r="F2936" s="1"/>
      <c r="G2936" s="1"/>
      <c r="H2936" s="1"/>
      <c r="I2936" s="1"/>
      <c r="J2936" s="1"/>
      <c r="K2936" s="1"/>
      <c r="L2936" s="1"/>
      <c r="M2936" s="1"/>
    </row>
    <row r="2937" spans="1:13" x14ac:dyDescent="0.2">
      <c r="A2937" s="30">
        <v>2.4318226290836567</v>
      </c>
      <c r="B2937" s="31">
        <v>-0.55926270631183139</v>
      </c>
      <c r="C2937" s="1"/>
      <c r="D2937" s="1"/>
      <c r="E2937" s="1"/>
      <c r="F2937" s="1"/>
      <c r="G2937" s="1"/>
      <c r="H2937" s="1"/>
      <c r="I2937" s="1"/>
      <c r="J2937" s="1"/>
      <c r="K2937" s="1"/>
      <c r="L2937" s="1"/>
      <c r="M2937" s="1"/>
    </row>
    <row r="2938" spans="1:13" x14ac:dyDescent="0.2">
      <c r="A2938" s="30">
        <v>2.8674832843856186</v>
      </c>
      <c r="B2938" s="31">
        <v>-1.6355989250818568</v>
      </c>
      <c r="C2938" s="1"/>
      <c r="D2938" s="1"/>
      <c r="E2938" s="1"/>
      <c r="F2938" s="1"/>
      <c r="G2938" s="1"/>
      <c r="H2938" s="1"/>
      <c r="I2938" s="1"/>
      <c r="J2938" s="1"/>
      <c r="K2938" s="1"/>
      <c r="L2938" s="1"/>
      <c r="M2938" s="1"/>
    </row>
    <row r="2939" spans="1:13" x14ac:dyDescent="0.2">
      <c r="A2939" s="30">
        <v>1.0533789650503007</v>
      </c>
      <c r="B2939" s="31">
        <v>3.6030481695211671</v>
      </c>
      <c r="C2939" s="1"/>
      <c r="D2939" s="1"/>
      <c r="E2939" s="1"/>
      <c r="F2939" s="1"/>
      <c r="G2939" s="1"/>
      <c r="H2939" s="1"/>
      <c r="I2939" s="1"/>
      <c r="J2939" s="1"/>
      <c r="K2939" s="1"/>
      <c r="L2939" s="1"/>
      <c r="M2939" s="1"/>
    </row>
    <row r="2940" spans="1:13" x14ac:dyDescent="0.2">
      <c r="A2940" s="30">
        <v>0.78371770354660786</v>
      </c>
      <c r="B2940" s="31">
        <v>2.3332719597222384</v>
      </c>
      <c r="C2940" s="1"/>
      <c r="D2940" s="1"/>
      <c r="E2940" s="1"/>
      <c r="F2940" s="1"/>
      <c r="G2940" s="1"/>
      <c r="H2940" s="1"/>
      <c r="I2940" s="1"/>
      <c r="J2940" s="1"/>
      <c r="K2940" s="1"/>
      <c r="L2940" s="1"/>
      <c r="M2940" s="1"/>
    </row>
    <row r="2941" spans="1:13" x14ac:dyDescent="0.2">
      <c r="A2941" s="30">
        <v>2.5616062890746347</v>
      </c>
      <c r="B2941" s="31">
        <v>-0.48167569061169502</v>
      </c>
      <c r="C2941" s="1"/>
      <c r="D2941" s="1"/>
      <c r="E2941" s="1"/>
      <c r="F2941" s="1"/>
      <c r="G2941" s="1"/>
      <c r="H2941" s="1"/>
      <c r="I2941" s="1"/>
      <c r="J2941" s="1"/>
      <c r="K2941" s="1"/>
      <c r="L2941" s="1"/>
      <c r="M2941" s="1"/>
    </row>
    <row r="2942" spans="1:13" x14ac:dyDescent="0.2">
      <c r="A2942" s="30">
        <v>0.44907267396885786</v>
      </c>
      <c r="B2942" s="31">
        <v>2.3100397612422325</v>
      </c>
      <c r="C2942" s="1"/>
      <c r="D2942" s="1"/>
      <c r="E2942" s="1"/>
      <c r="F2942" s="1"/>
      <c r="G2942" s="1"/>
      <c r="H2942" s="1"/>
      <c r="I2942" s="1"/>
      <c r="J2942" s="1"/>
      <c r="K2942" s="1"/>
      <c r="L2942" s="1"/>
      <c r="M2942" s="1"/>
    </row>
    <row r="2943" spans="1:13" x14ac:dyDescent="0.2">
      <c r="A2943" s="30">
        <v>2.4245836030573655</v>
      </c>
      <c r="B2943" s="31">
        <v>0.87435099390016791</v>
      </c>
      <c r="C2943" s="1"/>
      <c r="D2943" s="1"/>
      <c r="E2943" s="1"/>
      <c r="F2943" s="1"/>
      <c r="G2943" s="1"/>
      <c r="H2943" s="1"/>
      <c r="I2943" s="1"/>
      <c r="J2943" s="1"/>
      <c r="K2943" s="1"/>
      <c r="L2943" s="1"/>
      <c r="M2943" s="1"/>
    </row>
    <row r="2944" spans="1:13" x14ac:dyDescent="0.2">
      <c r="A2944" s="30">
        <v>2.2647563015633994</v>
      </c>
      <c r="B2944" s="31">
        <v>-0.79332878394459372</v>
      </c>
      <c r="C2944" s="1"/>
      <c r="D2944" s="1"/>
      <c r="E2944" s="1"/>
      <c r="F2944" s="1"/>
      <c r="G2944" s="1"/>
      <c r="H2944" s="1"/>
      <c r="I2944" s="1"/>
      <c r="J2944" s="1"/>
      <c r="K2944" s="1"/>
      <c r="L2944" s="1"/>
      <c r="M2944" s="1"/>
    </row>
    <row r="2945" spans="1:13" x14ac:dyDescent="0.2">
      <c r="A2945" s="30">
        <v>0.23063847804551441</v>
      </c>
      <c r="B2945" s="31">
        <v>0.61465332694523334</v>
      </c>
      <c r="C2945" s="1"/>
      <c r="D2945" s="1"/>
      <c r="E2945" s="1"/>
      <c r="F2945" s="1"/>
      <c r="G2945" s="1"/>
      <c r="H2945" s="1"/>
      <c r="I2945" s="1"/>
      <c r="J2945" s="1"/>
      <c r="K2945" s="1"/>
      <c r="L2945" s="1"/>
      <c r="M2945" s="1"/>
    </row>
    <row r="2946" spans="1:13" x14ac:dyDescent="0.2">
      <c r="A2946" s="30">
        <v>1.6546459979337567</v>
      </c>
      <c r="B2946" s="31">
        <v>0.71818101269696832</v>
      </c>
      <c r="C2946" s="1"/>
      <c r="D2946" s="1"/>
      <c r="E2946" s="1"/>
      <c r="F2946" s="1"/>
      <c r="G2946" s="1"/>
      <c r="H2946" s="1"/>
      <c r="I2946" s="1"/>
      <c r="J2946" s="1"/>
      <c r="K2946" s="1"/>
      <c r="L2946" s="1"/>
      <c r="M2946" s="1"/>
    </row>
    <row r="2947" spans="1:13" x14ac:dyDescent="0.2">
      <c r="A2947" s="30">
        <v>0.81208508551126712</v>
      </c>
      <c r="B2947" s="31">
        <v>1.6910866089769487</v>
      </c>
      <c r="C2947" s="1"/>
      <c r="D2947" s="1"/>
      <c r="E2947" s="1"/>
      <c r="F2947" s="1"/>
      <c r="G2947" s="1"/>
      <c r="H2947" s="1"/>
      <c r="I2947" s="1"/>
      <c r="J2947" s="1"/>
      <c r="K2947" s="1"/>
      <c r="L2947" s="1"/>
      <c r="M2947" s="1"/>
    </row>
    <row r="2948" spans="1:13" x14ac:dyDescent="0.2">
      <c r="A2948" s="30">
        <v>1.3281438316935015</v>
      </c>
      <c r="B2948" s="31">
        <v>-0.21596457804623448</v>
      </c>
      <c r="C2948" s="1"/>
      <c r="D2948" s="1"/>
      <c r="E2948" s="1"/>
      <c r="F2948" s="1"/>
      <c r="G2948" s="1"/>
      <c r="H2948" s="1"/>
      <c r="I2948" s="1"/>
      <c r="J2948" s="1"/>
      <c r="K2948" s="1"/>
      <c r="L2948" s="1"/>
      <c r="M2948" s="1"/>
    </row>
    <row r="2949" spans="1:13" x14ac:dyDescent="0.2">
      <c r="A2949" s="30">
        <v>2.0402765041383786</v>
      </c>
      <c r="B2949" s="31">
        <v>0.9967345000590464</v>
      </c>
      <c r="C2949" s="1"/>
      <c r="D2949" s="1"/>
      <c r="E2949" s="1"/>
      <c r="F2949" s="1"/>
      <c r="G2949" s="1"/>
      <c r="H2949" s="1"/>
      <c r="I2949" s="1"/>
      <c r="J2949" s="1"/>
      <c r="K2949" s="1"/>
      <c r="L2949" s="1"/>
      <c r="M2949" s="1"/>
    </row>
    <row r="2950" spans="1:13" x14ac:dyDescent="0.2">
      <c r="A2950" s="30">
        <v>4.0811738079960094</v>
      </c>
      <c r="B2950" s="31">
        <v>2.4105848356622097</v>
      </c>
      <c r="C2950" s="1"/>
      <c r="D2950" s="1"/>
      <c r="E2950" s="1"/>
      <c r="F2950" s="1"/>
      <c r="G2950" s="1"/>
      <c r="H2950" s="1"/>
      <c r="I2950" s="1"/>
      <c r="J2950" s="1"/>
      <c r="K2950" s="1"/>
      <c r="L2950" s="1"/>
      <c r="M2950" s="1"/>
    </row>
    <row r="2951" spans="1:13" x14ac:dyDescent="0.2">
      <c r="A2951" s="30">
        <v>1.3553246026444756</v>
      </c>
      <c r="B2951" s="31">
        <v>-0.29513035033722579</v>
      </c>
      <c r="C2951" s="1"/>
      <c r="D2951" s="1"/>
      <c r="E2951" s="1"/>
      <c r="F2951" s="1"/>
      <c r="G2951" s="1"/>
      <c r="H2951" s="1"/>
      <c r="I2951" s="1"/>
      <c r="J2951" s="1"/>
      <c r="K2951" s="1"/>
      <c r="L2951" s="1"/>
      <c r="M2951" s="1"/>
    </row>
    <row r="2952" spans="1:13" x14ac:dyDescent="0.2">
      <c r="A2952" s="30">
        <v>1.704993060938838</v>
      </c>
      <c r="B2952" s="31">
        <v>2.3407388734650714</v>
      </c>
      <c r="C2952" s="1"/>
      <c r="D2952" s="1"/>
      <c r="E2952" s="1"/>
      <c r="F2952" s="1"/>
      <c r="G2952" s="1"/>
      <c r="H2952" s="1"/>
      <c r="I2952" s="1"/>
      <c r="J2952" s="1"/>
      <c r="K2952" s="1"/>
      <c r="L2952" s="1"/>
      <c r="M2952" s="1"/>
    </row>
    <row r="2953" spans="1:13" x14ac:dyDescent="0.2">
      <c r="A2953" s="30">
        <v>0.2736155493536081</v>
      </c>
      <c r="B2953" s="31">
        <v>1.9015646672557347</v>
      </c>
      <c r="C2953" s="1"/>
      <c r="D2953" s="1"/>
      <c r="E2953" s="1"/>
      <c r="F2953" s="1"/>
      <c r="G2953" s="1"/>
      <c r="H2953" s="1"/>
      <c r="I2953" s="1"/>
      <c r="J2953" s="1"/>
      <c r="K2953" s="1"/>
      <c r="L2953" s="1"/>
      <c r="M2953" s="1"/>
    </row>
    <row r="2954" spans="1:13" x14ac:dyDescent="0.2">
      <c r="A2954" s="30">
        <v>0.41309341247913889</v>
      </c>
      <c r="B2954" s="31">
        <v>2.4262409680467818</v>
      </c>
      <c r="C2954" s="1"/>
      <c r="D2954" s="1"/>
      <c r="E2954" s="1"/>
      <c r="F2954" s="1"/>
      <c r="G2954" s="1"/>
      <c r="H2954" s="1"/>
      <c r="I2954" s="1"/>
      <c r="J2954" s="1"/>
      <c r="K2954" s="1"/>
      <c r="L2954" s="1"/>
      <c r="M2954" s="1"/>
    </row>
    <row r="2955" spans="1:13" x14ac:dyDescent="0.2">
      <c r="A2955" s="30">
        <v>2.0016162158811475</v>
      </c>
      <c r="B2955" s="31">
        <v>1.8546711661680597</v>
      </c>
      <c r="C2955" s="1"/>
      <c r="D2955" s="1"/>
      <c r="E2955" s="1"/>
      <c r="F2955" s="1"/>
      <c r="G2955" s="1"/>
      <c r="H2955" s="1"/>
      <c r="I2955" s="1"/>
      <c r="J2955" s="1"/>
      <c r="K2955" s="1"/>
      <c r="L2955" s="1"/>
      <c r="M2955" s="1"/>
    </row>
    <row r="2956" spans="1:13" x14ac:dyDescent="0.2">
      <c r="A2956" s="30">
        <v>1.0966750887715673</v>
      </c>
      <c r="B2956" s="31">
        <v>0.95870410044649856</v>
      </c>
      <c r="C2956" s="1"/>
      <c r="D2956" s="1"/>
      <c r="E2956" s="1"/>
      <c r="F2956" s="1"/>
      <c r="G2956" s="1"/>
      <c r="H2956" s="1"/>
      <c r="I2956" s="1"/>
      <c r="J2956" s="1"/>
      <c r="K2956" s="1"/>
      <c r="L2956" s="1"/>
      <c r="M2956" s="1"/>
    </row>
    <row r="2957" spans="1:13" x14ac:dyDescent="0.2">
      <c r="A2957" s="30">
        <v>2.1803359593174116</v>
      </c>
      <c r="B2957" s="31">
        <v>-3.8087728194234014</v>
      </c>
      <c r="C2957" s="1"/>
      <c r="D2957" s="1"/>
      <c r="E2957" s="1"/>
      <c r="F2957" s="1"/>
      <c r="G2957" s="1"/>
      <c r="H2957" s="1"/>
      <c r="I2957" s="1"/>
      <c r="J2957" s="1"/>
      <c r="K2957" s="1"/>
      <c r="L2957" s="1"/>
      <c r="M2957" s="1"/>
    </row>
    <row r="2958" spans="1:13" x14ac:dyDescent="0.2">
      <c r="A2958" s="30">
        <v>-1.0015213463313466</v>
      </c>
      <c r="B2958" s="31">
        <v>0.43372583891128869</v>
      </c>
      <c r="C2958" s="1"/>
      <c r="D2958" s="1"/>
      <c r="E2958" s="1"/>
      <c r="F2958" s="1"/>
      <c r="G2958" s="1"/>
      <c r="H2958" s="1"/>
      <c r="I2958" s="1"/>
      <c r="J2958" s="1"/>
      <c r="K2958" s="1"/>
      <c r="L2958" s="1"/>
      <c r="M2958" s="1"/>
    </row>
    <row r="2959" spans="1:13" x14ac:dyDescent="0.2">
      <c r="A2959" s="30">
        <v>1.5578755213212756</v>
      </c>
      <c r="B2959" s="31">
        <v>0.47039096880379361</v>
      </c>
      <c r="C2959" s="1"/>
      <c r="D2959" s="1"/>
      <c r="E2959" s="1"/>
      <c r="F2959" s="1"/>
      <c r="G2959" s="1"/>
      <c r="H2959" s="1"/>
      <c r="I2959" s="1"/>
      <c r="J2959" s="1"/>
      <c r="K2959" s="1"/>
      <c r="L2959" s="1"/>
      <c r="M2959" s="1"/>
    </row>
    <row r="2960" spans="1:13" x14ac:dyDescent="0.2">
      <c r="A2960" s="30">
        <v>-0.17921059275668516</v>
      </c>
      <c r="B2960" s="31">
        <v>-0.46266720034960063</v>
      </c>
      <c r="C2960" s="1"/>
      <c r="D2960" s="1"/>
      <c r="E2960" s="1"/>
      <c r="F2960" s="1"/>
      <c r="G2960" s="1"/>
      <c r="H2960" s="1"/>
      <c r="I2960" s="1"/>
      <c r="J2960" s="1"/>
      <c r="K2960" s="1"/>
      <c r="L2960" s="1"/>
      <c r="M2960" s="1"/>
    </row>
    <row r="2961" spans="1:13" x14ac:dyDescent="0.2">
      <c r="A2961" s="30">
        <v>0.98974937503489857</v>
      </c>
      <c r="B2961" s="31">
        <v>0.63344121328106495</v>
      </c>
      <c r="C2961" s="1"/>
      <c r="D2961" s="1"/>
      <c r="E2961" s="1"/>
      <c r="F2961" s="1"/>
      <c r="G2961" s="1"/>
      <c r="H2961" s="1"/>
      <c r="I2961" s="1"/>
      <c r="J2961" s="1"/>
      <c r="K2961" s="1"/>
      <c r="L2961" s="1"/>
      <c r="M2961" s="1"/>
    </row>
    <row r="2962" spans="1:13" x14ac:dyDescent="0.2">
      <c r="A2962" s="30">
        <v>2.9477921966344955</v>
      </c>
      <c r="B2962" s="31">
        <v>0.90708671797464113</v>
      </c>
      <c r="C2962" s="1"/>
      <c r="D2962" s="1"/>
      <c r="E2962" s="1"/>
      <c r="F2962" s="1"/>
      <c r="G2962" s="1"/>
      <c r="H2962" s="1"/>
      <c r="I2962" s="1"/>
      <c r="J2962" s="1"/>
      <c r="K2962" s="1"/>
      <c r="L2962" s="1"/>
      <c r="M2962" s="1"/>
    </row>
    <row r="2963" spans="1:13" x14ac:dyDescent="0.2">
      <c r="A2963" s="30">
        <v>2.9206613071089875</v>
      </c>
      <c r="B2963" s="31">
        <v>2.3586239441036563</v>
      </c>
      <c r="C2963" s="1"/>
      <c r="D2963" s="1"/>
      <c r="E2963" s="1"/>
      <c r="F2963" s="1"/>
      <c r="G2963" s="1"/>
      <c r="H2963" s="1"/>
      <c r="I2963" s="1"/>
      <c r="J2963" s="1"/>
      <c r="K2963" s="1"/>
      <c r="L2963" s="1"/>
      <c r="M2963" s="1"/>
    </row>
    <row r="2964" spans="1:13" x14ac:dyDescent="0.2">
      <c r="A2964" s="30">
        <v>2.122365227442919</v>
      </c>
      <c r="B2964" s="31">
        <v>-0.16929510299016859</v>
      </c>
      <c r="C2964" s="1"/>
      <c r="D2964" s="1"/>
      <c r="E2964" s="1"/>
      <c r="F2964" s="1"/>
      <c r="G2964" s="1"/>
      <c r="H2964" s="1"/>
      <c r="I2964" s="1"/>
      <c r="J2964" s="1"/>
      <c r="K2964" s="1"/>
      <c r="L2964" s="1"/>
      <c r="M2964" s="1"/>
    </row>
    <row r="2965" spans="1:13" x14ac:dyDescent="0.2">
      <c r="A2965" s="30">
        <v>-0.72109574268821541</v>
      </c>
      <c r="B2965" s="31">
        <v>1.7075084315738434</v>
      </c>
      <c r="C2965" s="1"/>
      <c r="D2965" s="1"/>
      <c r="E2965" s="1"/>
      <c r="F2965" s="1"/>
      <c r="G2965" s="1"/>
      <c r="H2965" s="1"/>
      <c r="I2965" s="1"/>
      <c r="J2965" s="1"/>
      <c r="K2965" s="1"/>
      <c r="L2965" s="1"/>
      <c r="M2965" s="1"/>
    </row>
    <row r="2966" spans="1:13" x14ac:dyDescent="0.2">
      <c r="A2966" s="30">
        <v>-0.81255604799292169</v>
      </c>
      <c r="B2966" s="31">
        <v>3.9118825832095019</v>
      </c>
      <c r="C2966" s="1"/>
      <c r="D2966" s="1"/>
      <c r="E2966" s="1"/>
      <c r="F2966" s="1"/>
      <c r="G2966" s="1"/>
      <c r="H2966" s="1"/>
      <c r="I2966" s="1"/>
      <c r="J2966" s="1"/>
      <c r="K2966" s="1"/>
      <c r="L2966" s="1"/>
      <c r="M2966" s="1"/>
    </row>
    <row r="2967" spans="1:13" x14ac:dyDescent="0.2">
      <c r="A2967" s="30">
        <v>0.3485643485539528</v>
      </c>
      <c r="B2967" s="31">
        <v>-0.10679210868942723</v>
      </c>
      <c r="C2967" s="1"/>
      <c r="D2967" s="1"/>
      <c r="E2967" s="1"/>
      <c r="F2967" s="1"/>
      <c r="G2967" s="1"/>
      <c r="H2967" s="1"/>
      <c r="I2967" s="1"/>
      <c r="J2967" s="1"/>
      <c r="K2967" s="1"/>
      <c r="L2967" s="1"/>
      <c r="M2967" s="1"/>
    </row>
    <row r="2968" spans="1:13" x14ac:dyDescent="0.2">
      <c r="A2968" s="30">
        <v>1.5029460295714649</v>
      </c>
      <c r="B2968" s="31">
        <v>2.2796024525625889</v>
      </c>
      <c r="C2968" s="1"/>
      <c r="D2968" s="1"/>
      <c r="E2968" s="1"/>
      <c r="F2968" s="1"/>
      <c r="G2968" s="1"/>
      <c r="H2968" s="1"/>
      <c r="I2968" s="1"/>
      <c r="J2968" s="1"/>
      <c r="K2968" s="1"/>
      <c r="L2968" s="1"/>
      <c r="M2968" s="1"/>
    </row>
    <row r="2969" spans="1:13" x14ac:dyDescent="0.2">
      <c r="A2969" s="30">
        <v>-1.966117561425254</v>
      </c>
      <c r="B2969" s="31">
        <v>-0.23661403464177844</v>
      </c>
      <c r="C2969" s="1"/>
      <c r="D2969" s="1"/>
      <c r="E2969" s="1"/>
      <c r="F2969" s="1"/>
      <c r="G2969" s="1"/>
      <c r="H2969" s="1"/>
      <c r="I2969" s="1"/>
      <c r="J2969" s="1"/>
      <c r="K2969" s="1"/>
      <c r="L2969" s="1"/>
      <c r="M2969" s="1"/>
    </row>
    <row r="2970" spans="1:13" x14ac:dyDescent="0.2">
      <c r="A2970" s="30">
        <v>0.96434917857824953</v>
      </c>
      <c r="B2970" s="31">
        <v>2.2464006897273578</v>
      </c>
      <c r="C2970" s="1"/>
      <c r="D2970" s="1"/>
      <c r="E2970" s="1"/>
      <c r="F2970" s="1"/>
      <c r="G2970" s="1"/>
      <c r="H2970" s="1"/>
      <c r="I2970" s="1"/>
      <c r="J2970" s="1"/>
      <c r="K2970" s="1"/>
      <c r="L2970" s="1"/>
      <c r="M2970" s="1"/>
    </row>
    <row r="2971" spans="1:13" x14ac:dyDescent="0.2">
      <c r="A2971" s="30">
        <v>-1.537749460193405</v>
      </c>
      <c r="B2971" s="31">
        <v>0.49656658598406123</v>
      </c>
      <c r="C2971" s="1"/>
      <c r="D2971" s="1"/>
      <c r="E2971" s="1"/>
      <c r="F2971" s="1"/>
      <c r="G2971" s="1"/>
      <c r="H2971" s="1"/>
      <c r="I2971" s="1"/>
      <c r="J2971" s="1"/>
      <c r="K2971" s="1"/>
      <c r="L2971" s="1"/>
      <c r="M2971" s="1"/>
    </row>
    <row r="2972" spans="1:13" x14ac:dyDescent="0.2">
      <c r="A2972" s="30">
        <v>3.9795971035109705</v>
      </c>
      <c r="B2972" s="31">
        <v>4.0844000714007631</v>
      </c>
      <c r="C2972" s="1"/>
      <c r="D2972" s="1"/>
      <c r="E2972" s="1"/>
      <c r="F2972" s="1"/>
      <c r="G2972" s="1"/>
      <c r="H2972" s="1"/>
      <c r="I2972" s="1"/>
      <c r="J2972" s="1"/>
      <c r="K2972" s="1"/>
      <c r="L2972" s="1"/>
      <c r="M2972" s="1"/>
    </row>
    <row r="2973" spans="1:13" x14ac:dyDescent="0.2">
      <c r="A2973" s="30">
        <v>0.7843276374782614</v>
      </c>
      <c r="B2973" s="31">
        <v>1.6592147838232352</v>
      </c>
      <c r="C2973" s="1"/>
      <c r="D2973" s="1"/>
      <c r="E2973" s="1"/>
      <c r="F2973" s="1"/>
      <c r="G2973" s="1"/>
      <c r="H2973" s="1"/>
      <c r="I2973" s="1"/>
      <c r="J2973" s="1"/>
      <c r="K2973" s="1"/>
      <c r="L2973" s="1"/>
      <c r="M2973" s="1"/>
    </row>
    <row r="2974" spans="1:13" x14ac:dyDescent="0.2">
      <c r="A2974" s="30">
        <v>-0.2693120292006278</v>
      </c>
      <c r="B2974" s="31">
        <v>7.7164963091583862</v>
      </c>
      <c r="C2974" s="1"/>
      <c r="D2974" s="1"/>
      <c r="E2974" s="1"/>
      <c r="F2974" s="1"/>
      <c r="G2974" s="1"/>
      <c r="H2974" s="1"/>
      <c r="I2974" s="1"/>
      <c r="J2974" s="1"/>
      <c r="K2974" s="1"/>
      <c r="L2974" s="1"/>
      <c r="M2974" s="1"/>
    </row>
    <row r="2975" spans="1:13" x14ac:dyDescent="0.2">
      <c r="A2975" s="30">
        <v>1.6187659966069914</v>
      </c>
      <c r="B2975" s="31">
        <v>3.7123398632669797</v>
      </c>
      <c r="C2975" s="1"/>
      <c r="D2975" s="1"/>
      <c r="E2975" s="1"/>
      <c r="F2975" s="1"/>
      <c r="G2975" s="1"/>
      <c r="H2975" s="1"/>
      <c r="I2975" s="1"/>
      <c r="J2975" s="1"/>
      <c r="K2975" s="1"/>
      <c r="L2975" s="1"/>
      <c r="M2975" s="1"/>
    </row>
    <row r="2976" spans="1:13" x14ac:dyDescent="0.2">
      <c r="A2976" s="30">
        <v>0.51855802162044751</v>
      </c>
      <c r="B2976" s="31">
        <v>1.7873240202147964</v>
      </c>
      <c r="C2976" s="1"/>
      <c r="D2976" s="1"/>
      <c r="E2976" s="1"/>
      <c r="F2976" s="1"/>
      <c r="G2976" s="1"/>
      <c r="H2976" s="1"/>
      <c r="I2976" s="1"/>
      <c r="J2976" s="1"/>
      <c r="K2976" s="1"/>
      <c r="L2976" s="1"/>
      <c r="M2976" s="1"/>
    </row>
    <row r="2977" spans="1:13" x14ac:dyDescent="0.2">
      <c r="A2977" s="30">
        <v>1.3481131180487076</v>
      </c>
      <c r="B2977" s="31">
        <v>-2.0886816687857928</v>
      </c>
      <c r="C2977" s="1"/>
      <c r="D2977" s="1"/>
      <c r="E2977" s="1"/>
      <c r="F2977" s="1"/>
      <c r="G2977" s="1"/>
      <c r="H2977" s="1"/>
      <c r="I2977" s="1"/>
      <c r="J2977" s="1"/>
      <c r="K2977" s="1"/>
      <c r="L2977" s="1"/>
      <c r="M2977" s="1"/>
    </row>
    <row r="2978" spans="1:13" x14ac:dyDescent="0.2">
      <c r="A2978" s="30">
        <v>4.0748476500142452</v>
      </c>
      <c r="B2978" s="31">
        <v>-1.8285343104653458</v>
      </c>
      <c r="C2978" s="1"/>
      <c r="D2978" s="1"/>
      <c r="E2978" s="1"/>
      <c r="F2978" s="1"/>
      <c r="G2978" s="1"/>
      <c r="H2978" s="1"/>
      <c r="I2978" s="1"/>
      <c r="J2978" s="1"/>
      <c r="K2978" s="1"/>
      <c r="L2978" s="1"/>
      <c r="M2978" s="1"/>
    </row>
    <row r="2979" spans="1:13" x14ac:dyDescent="0.2">
      <c r="A2979" s="30">
        <v>1.923216106456062</v>
      </c>
      <c r="B2979" s="31">
        <v>2.7508187649649409</v>
      </c>
      <c r="C2979" s="1"/>
      <c r="D2979" s="1"/>
      <c r="E2979" s="1"/>
      <c r="F2979" s="1"/>
      <c r="G2979" s="1"/>
      <c r="H2979" s="1"/>
      <c r="I2979" s="1"/>
      <c r="J2979" s="1"/>
      <c r="K2979" s="1"/>
      <c r="L2979" s="1"/>
      <c r="M2979" s="1"/>
    </row>
    <row r="2980" spans="1:13" x14ac:dyDescent="0.2">
      <c r="A2980" s="30">
        <v>-0.28127600927657481</v>
      </c>
      <c r="B2980" s="31">
        <v>-0.32226170246129171</v>
      </c>
      <c r="C2980" s="1"/>
      <c r="D2980" s="1"/>
      <c r="E2980" s="1"/>
      <c r="F2980" s="1"/>
      <c r="G2980" s="1"/>
      <c r="H2980" s="1"/>
      <c r="I2980" s="1"/>
      <c r="J2980" s="1"/>
      <c r="K2980" s="1"/>
      <c r="L2980" s="1"/>
      <c r="M2980" s="1"/>
    </row>
    <row r="2981" spans="1:13" x14ac:dyDescent="0.2">
      <c r="A2981" s="30">
        <v>2.3911031120151609</v>
      </c>
      <c r="B2981" s="31">
        <v>1.4461252841289578</v>
      </c>
      <c r="C2981" s="1"/>
      <c r="D2981" s="1"/>
      <c r="E2981" s="1"/>
      <c r="F2981" s="1"/>
      <c r="G2981" s="1"/>
      <c r="H2981" s="1"/>
      <c r="I2981" s="1"/>
      <c r="J2981" s="1"/>
      <c r="K2981" s="1"/>
      <c r="L2981" s="1"/>
      <c r="M2981" s="1"/>
    </row>
    <row r="2982" spans="1:13" x14ac:dyDescent="0.2">
      <c r="A2982" s="30">
        <v>2.5238001033450543</v>
      </c>
      <c r="B2982" s="31">
        <v>0.42986421248492124</v>
      </c>
      <c r="C2982" s="1"/>
      <c r="D2982" s="1"/>
      <c r="E2982" s="1"/>
      <c r="F2982" s="1"/>
      <c r="G2982" s="1"/>
      <c r="H2982" s="1"/>
      <c r="I2982" s="1"/>
      <c r="J2982" s="1"/>
      <c r="K2982" s="1"/>
      <c r="L2982" s="1"/>
      <c r="M2982" s="1"/>
    </row>
    <row r="2983" spans="1:13" x14ac:dyDescent="0.2">
      <c r="A2983" s="30">
        <v>-0.1158457087970215</v>
      </c>
      <c r="B2983" s="31">
        <v>0.33474944833372156</v>
      </c>
      <c r="C2983" s="1"/>
      <c r="D2983" s="1"/>
      <c r="E2983" s="1"/>
      <c r="F2983" s="1"/>
      <c r="G2983" s="1"/>
      <c r="H2983" s="1"/>
      <c r="I2983" s="1"/>
      <c r="J2983" s="1"/>
      <c r="K2983" s="1"/>
      <c r="L2983" s="1"/>
      <c r="M2983" s="1"/>
    </row>
    <row r="2984" spans="1:13" x14ac:dyDescent="0.2">
      <c r="A2984" s="30">
        <v>2.2614671581046144</v>
      </c>
      <c r="B2984" s="31">
        <v>0.94229029756499261</v>
      </c>
      <c r="C2984" s="1"/>
      <c r="D2984" s="1"/>
      <c r="E2984" s="1"/>
      <c r="F2984" s="1"/>
      <c r="G2984" s="1"/>
      <c r="H2984" s="1"/>
      <c r="I2984" s="1"/>
      <c r="J2984" s="1"/>
      <c r="K2984" s="1"/>
      <c r="L2984" s="1"/>
      <c r="M2984" s="1"/>
    </row>
    <row r="2985" spans="1:13" x14ac:dyDescent="0.2">
      <c r="A2985" s="30">
        <v>0.51781221653052312</v>
      </c>
      <c r="B2985" s="31">
        <v>-0.7664178159232431</v>
      </c>
      <c r="C2985" s="1"/>
      <c r="D2985" s="1"/>
      <c r="E2985" s="1"/>
      <c r="F2985" s="1"/>
      <c r="G2985" s="1"/>
      <c r="H2985" s="1"/>
      <c r="I2985" s="1"/>
      <c r="J2985" s="1"/>
      <c r="K2985" s="1"/>
      <c r="L2985" s="1"/>
      <c r="M2985" s="1"/>
    </row>
    <row r="2986" spans="1:13" x14ac:dyDescent="0.2">
      <c r="A2986" s="30">
        <v>-0.40756967683098766</v>
      </c>
      <c r="B2986" s="31">
        <v>1.0363103838969834</v>
      </c>
      <c r="C2986" s="1"/>
      <c r="D2986" s="1"/>
      <c r="E2986" s="1"/>
      <c r="F2986" s="1"/>
      <c r="G2986" s="1"/>
      <c r="H2986" s="1"/>
      <c r="I2986" s="1"/>
      <c r="J2986" s="1"/>
      <c r="K2986" s="1"/>
      <c r="L2986" s="1"/>
      <c r="M2986" s="1"/>
    </row>
    <row r="2987" spans="1:13" x14ac:dyDescent="0.2">
      <c r="A2987" s="30">
        <v>2.0850798320491348</v>
      </c>
      <c r="B2987" s="31">
        <v>1.1798307323731767</v>
      </c>
      <c r="C2987" s="1"/>
      <c r="D2987" s="1"/>
      <c r="E2987" s="1"/>
      <c r="F2987" s="1"/>
      <c r="G2987" s="1"/>
      <c r="H2987" s="1"/>
      <c r="I2987" s="1"/>
      <c r="J2987" s="1"/>
      <c r="K2987" s="1"/>
      <c r="L2987" s="1"/>
      <c r="M2987" s="1"/>
    </row>
    <row r="2988" spans="1:13" x14ac:dyDescent="0.2">
      <c r="A2988" s="30">
        <v>4.3411895997911074</v>
      </c>
      <c r="B2988" s="31">
        <v>-1.3355467485643713</v>
      </c>
      <c r="C2988" s="1"/>
      <c r="D2988" s="1"/>
      <c r="E2988" s="1"/>
      <c r="F2988" s="1"/>
      <c r="G2988" s="1"/>
      <c r="H2988" s="1"/>
      <c r="I2988" s="1"/>
      <c r="J2988" s="1"/>
      <c r="K2988" s="1"/>
      <c r="L2988" s="1"/>
      <c r="M2988" s="1"/>
    </row>
    <row r="2989" spans="1:13" x14ac:dyDescent="0.2">
      <c r="A2989" s="30">
        <v>0.49844018173227989</v>
      </c>
      <c r="B2989" s="31">
        <v>-1.3209705975797248</v>
      </c>
      <c r="C2989" s="1"/>
      <c r="D2989" s="1"/>
      <c r="E2989" s="1"/>
      <c r="F2989" s="1"/>
      <c r="G2989" s="1"/>
      <c r="H2989" s="1"/>
      <c r="I2989" s="1"/>
      <c r="J2989" s="1"/>
      <c r="K2989" s="1"/>
      <c r="L2989" s="1"/>
      <c r="M2989" s="1"/>
    </row>
    <row r="2990" spans="1:13" x14ac:dyDescent="0.2">
      <c r="A2990" s="30">
        <v>1.759633528635058</v>
      </c>
      <c r="B2990" s="31">
        <v>3.7939202479292029</v>
      </c>
      <c r="C2990" s="1"/>
      <c r="D2990" s="1"/>
      <c r="E2990" s="1"/>
      <c r="F2990" s="1"/>
      <c r="G2990" s="1"/>
      <c r="H2990" s="1"/>
      <c r="I2990" s="1"/>
      <c r="J2990" s="1"/>
      <c r="K2990" s="1"/>
      <c r="L2990" s="1"/>
      <c r="M2990" s="1"/>
    </row>
    <row r="2991" spans="1:13" x14ac:dyDescent="0.2">
      <c r="A2991" s="30">
        <v>2.8943481263922939</v>
      </c>
      <c r="B2991" s="31">
        <v>0.43217694905198056</v>
      </c>
      <c r="C2991" s="1"/>
      <c r="D2991" s="1"/>
      <c r="E2991" s="1"/>
      <c r="F2991" s="1"/>
      <c r="G2991" s="1"/>
      <c r="H2991" s="1"/>
      <c r="I2991" s="1"/>
      <c r="J2991" s="1"/>
      <c r="K2991" s="1"/>
      <c r="L2991" s="1"/>
      <c r="M2991" s="1"/>
    </row>
    <row r="2992" spans="1:13" x14ac:dyDescent="0.2">
      <c r="A2992" s="30">
        <v>-0.29251312165023557</v>
      </c>
      <c r="B2992" s="31">
        <v>0.24648787540083716</v>
      </c>
      <c r="C2992" s="1"/>
      <c r="D2992" s="1"/>
      <c r="E2992" s="1"/>
      <c r="F2992" s="1"/>
      <c r="G2992" s="1"/>
      <c r="H2992" s="1"/>
      <c r="I2992" s="1"/>
      <c r="J2992" s="1"/>
      <c r="K2992" s="1"/>
      <c r="L2992" s="1"/>
      <c r="M2992" s="1"/>
    </row>
    <row r="2993" spans="1:13" x14ac:dyDescent="0.2">
      <c r="A2993" s="30">
        <v>2.8733100570703138</v>
      </c>
      <c r="B2993" s="31">
        <v>-0.57785263997462222</v>
      </c>
      <c r="C2993" s="1"/>
      <c r="D2993" s="1"/>
      <c r="E2993" s="1"/>
      <c r="F2993" s="1"/>
      <c r="G2993" s="1"/>
      <c r="H2993" s="1"/>
      <c r="I2993" s="1"/>
      <c r="J2993" s="1"/>
      <c r="K2993" s="1"/>
      <c r="L2993" s="1"/>
      <c r="M2993" s="1"/>
    </row>
    <row r="2994" spans="1:13" x14ac:dyDescent="0.2">
      <c r="A2994" s="30">
        <v>4.166799948002665</v>
      </c>
      <c r="B2994" s="31">
        <v>1.1825660690696072</v>
      </c>
      <c r="C2994" s="1"/>
      <c r="D2994" s="1"/>
      <c r="E2994" s="1"/>
      <c r="F2994" s="1"/>
      <c r="G2994" s="1"/>
      <c r="H2994" s="1"/>
      <c r="I2994" s="1"/>
      <c r="J2994" s="1"/>
      <c r="K2994" s="1"/>
      <c r="L2994" s="1"/>
      <c r="M2994" s="1"/>
    </row>
    <row r="2995" spans="1:13" x14ac:dyDescent="0.2">
      <c r="A2995" s="30">
        <v>-0.39214865678013089</v>
      </c>
      <c r="B2995" s="31">
        <v>-0.44915070145903435</v>
      </c>
      <c r="C2995" s="1"/>
      <c r="D2995" s="1"/>
      <c r="E2995" s="1"/>
      <c r="F2995" s="1"/>
      <c r="G2995" s="1"/>
      <c r="H2995" s="1"/>
      <c r="I2995" s="1"/>
      <c r="J2995" s="1"/>
      <c r="K2995" s="1"/>
      <c r="L2995" s="1"/>
      <c r="M2995" s="1"/>
    </row>
    <row r="2996" spans="1:13" x14ac:dyDescent="0.2">
      <c r="A2996" s="30">
        <v>5.5487453497266817</v>
      </c>
      <c r="B2996" s="31">
        <v>1.034725565594929</v>
      </c>
      <c r="C2996" s="1"/>
      <c r="D2996" s="1"/>
      <c r="E2996" s="1"/>
      <c r="F2996" s="1"/>
      <c r="G2996" s="1"/>
      <c r="H2996" s="1"/>
      <c r="I2996" s="1"/>
      <c r="J2996" s="1"/>
      <c r="K2996" s="1"/>
      <c r="L2996" s="1"/>
      <c r="M2996" s="1"/>
    </row>
    <row r="2997" spans="1:13" x14ac:dyDescent="0.2">
      <c r="A2997" s="30">
        <v>2.0961140092654138</v>
      </c>
      <c r="B2997" s="31">
        <v>0.91849799539570476</v>
      </c>
      <c r="C2997" s="1"/>
      <c r="D2997" s="1"/>
      <c r="E2997" s="1"/>
      <c r="F2997" s="1"/>
      <c r="G2997" s="1"/>
      <c r="H2997" s="1"/>
      <c r="I2997" s="1"/>
      <c r="J2997" s="1"/>
      <c r="K2997" s="1"/>
      <c r="L2997" s="1"/>
      <c r="M2997" s="1"/>
    </row>
    <row r="2998" spans="1:13" x14ac:dyDescent="0.2">
      <c r="A2998" s="30">
        <v>0.32070861757476021</v>
      </c>
      <c r="B2998" s="31">
        <v>1.516508894882016</v>
      </c>
      <c r="C2998" s="1"/>
      <c r="D2998" s="1"/>
      <c r="E2998" s="1"/>
      <c r="F2998" s="1"/>
      <c r="G2998" s="1"/>
      <c r="H2998" s="1"/>
      <c r="I2998" s="1"/>
      <c r="J2998" s="1"/>
      <c r="K2998" s="1"/>
      <c r="L2998" s="1"/>
      <c r="M2998" s="1"/>
    </row>
    <row r="2999" spans="1:13" x14ac:dyDescent="0.2">
      <c r="A2999" s="30">
        <v>2.9359813987635883</v>
      </c>
      <c r="B2999" s="31">
        <v>0.98504227309510717</v>
      </c>
      <c r="C2999" s="1"/>
      <c r="D2999" s="1"/>
      <c r="E2999" s="1"/>
      <c r="F2999" s="1"/>
      <c r="G2999" s="1"/>
      <c r="H2999" s="1"/>
      <c r="I2999" s="1"/>
      <c r="J2999" s="1"/>
      <c r="K2999" s="1"/>
      <c r="L2999" s="1"/>
      <c r="M2999" s="1"/>
    </row>
    <row r="3000" spans="1:13" x14ac:dyDescent="0.2">
      <c r="A3000" s="30">
        <v>1.3719625547249592E-2</v>
      </c>
      <c r="B3000" s="31">
        <v>0.3555158205667025</v>
      </c>
      <c r="C3000" s="1"/>
      <c r="D3000" s="1"/>
      <c r="E3000" s="1"/>
      <c r="F3000" s="1"/>
      <c r="G3000" s="1"/>
      <c r="H3000" s="1"/>
      <c r="I3000" s="1"/>
      <c r="J3000" s="1"/>
      <c r="K3000" s="1"/>
      <c r="L3000" s="1"/>
      <c r="M3000" s="1"/>
    </row>
    <row r="3001" spans="1:13" x14ac:dyDescent="0.2">
      <c r="A3001" s="30">
        <v>0.43386323043597819</v>
      </c>
      <c r="B3001" s="31">
        <v>0.92220051026776806</v>
      </c>
      <c r="C3001" s="1"/>
      <c r="D3001" s="1"/>
      <c r="E3001" s="1"/>
      <c r="F3001" s="1"/>
      <c r="G3001" s="1"/>
      <c r="H3001" s="1"/>
      <c r="I3001" s="1"/>
      <c r="J3001" s="1"/>
      <c r="K3001" s="1"/>
      <c r="L3001" s="1"/>
      <c r="M3001" s="1"/>
    </row>
    <row r="3002" spans="1:13" x14ac:dyDescent="0.2">
      <c r="A3002" s="30">
        <v>1.9680889778680275</v>
      </c>
      <c r="B3002" s="31">
        <v>0.12633482678459163</v>
      </c>
      <c r="C3002" s="1"/>
      <c r="D3002" s="1"/>
      <c r="E3002" s="1"/>
      <c r="F3002" s="1"/>
      <c r="G3002" s="1"/>
      <c r="H3002" s="1"/>
      <c r="I3002" s="1"/>
      <c r="J3002" s="1"/>
      <c r="K3002" s="1"/>
      <c r="L3002" s="1"/>
      <c r="M3002" s="1"/>
    </row>
    <row r="3003" spans="1:13" x14ac:dyDescent="0.2">
      <c r="A3003" s="30">
        <v>1.5828846594227097</v>
      </c>
      <c r="B3003" s="31">
        <v>2.5676054859334996E-2</v>
      </c>
      <c r="C3003" s="1"/>
      <c r="D3003" s="1"/>
      <c r="E3003" s="1"/>
      <c r="F3003" s="1"/>
      <c r="G3003" s="1"/>
      <c r="H3003" s="1"/>
      <c r="I3003" s="1"/>
      <c r="J3003" s="1"/>
      <c r="K3003" s="1"/>
      <c r="L3003" s="1"/>
      <c r="M3003" s="1"/>
    </row>
    <row r="3004" spans="1:13" x14ac:dyDescent="0.2">
      <c r="A3004" s="30">
        <v>1.246131005175404</v>
      </c>
      <c r="B3004" s="31">
        <v>-2.8799593071072929</v>
      </c>
      <c r="C3004" s="1"/>
      <c r="D3004" s="1"/>
      <c r="E3004" s="1"/>
      <c r="F3004" s="1"/>
      <c r="G3004" s="1"/>
      <c r="H3004" s="1"/>
      <c r="I3004" s="1"/>
      <c r="J3004" s="1"/>
      <c r="K3004" s="1"/>
      <c r="L3004" s="1"/>
      <c r="M3004" s="1"/>
    </row>
    <row r="3005" spans="1:13" x14ac:dyDescent="0.2">
      <c r="A3005" s="30">
        <v>1.6913018082950226</v>
      </c>
      <c r="B3005" s="31">
        <v>0.40600508888326592</v>
      </c>
      <c r="C3005" s="1"/>
      <c r="D3005" s="1"/>
      <c r="E3005" s="1"/>
      <c r="F3005" s="1"/>
      <c r="G3005" s="1"/>
      <c r="H3005" s="1"/>
      <c r="I3005" s="1"/>
      <c r="J3005" s="1"/>
      <c r="K3005" s="1"/>
      <c r="L3005" s="1"/>
      <c r="M3005" s="1"/>
    </row>
    <row r="3006" spans="1:13" x14ac:dyDescent="0.2">
      <c r="A3006" s="30">
        <v>1.0914962992424049</v>
      </c>
      <c r="B3006" s="31">
        <v>0.91241025336651149</v>
      </c>
      <c r="C3006" s="1"/>
      <c r="D3006" s="1"/>
      <c r="E3006" s="1"/>
      <c r="F3006" s="1"/>
      <c r="G3006" s="1"/>
      <c r="H3006" s="1"/>
      <c r="I3006" s="1"/>
      <c r="J3006" s="1"/>
      <c r="K3006" s="1"/>
      <c r="L3006" s="1"/>
      <c r="M3006" s="1"/>
    </row>
    <row r="3007" spans="1:13" x14ac:dyDescent="0.2">
      <c r="A3007" s="30">
        <v>1.6582548639746497</v>
      </c>
      <c r="B3007" s="31">
        <v>1.6911676985093935</v>
      </c>
      <c r="C3007" s="1"/>
      <c r="D3007" s="1"/>
      <c r="E3007" s="1"/>
      <c r="F3007" s="1"/>
      <c r="G3007" s="1"/>
      <c r="H3007" s="1"/>
      <c r="I3007" s="1"/>
      <c r="J3007" s="1"/>
      <c r="K3007" s="1"/>
      <c r="L3007" s="1"/>
      <c r="M3007" s="1"/>
    </row>
    <row r="3008" spans="1:13" x14ac:dyDescent="0.2">
      <c r="A3008" s="30">
        <v>2.5377672550639057</v>
      </c>
      <c r="B3008" s="31">
        <v>-0.45728518456601464</v>
      </c>
      <c r="C3008" s="1"/>
      <c r="D3008" s="1"/>
      <c r="E3008" s="1"/>
      <c r="F3008" s="1"/>
      <c r="G3008" s="1"/>
      <c r="H3008" s="1"/>
      <c r="I3008" s="1"/>
      <c r="J3008" s="1"/>
      <c r="K3008" s="1"/>
      <c r="L3008" s="1"/>
      <c r="M3008" s="1"/>
    </row>
    <row r="3009" spans="1:13" x14ac:dyDescent="0.2">
      <c r="A3009" s="30">
        <v>2.7797188490695137</v>
      </c>
      <c r="B3009" s="31">
        <v>-1.2108626446335831</v>
      </c>
      <c r="C3009" s="1"/>
      <c r="D3009" s="1"/>
      <c r="E3009" s="1"/>
      <c r="F3009" s="1"/>
      <c r="G3009" s="1"/>
      <c r="H3009" s="1"/>
      <c r="I3009" s="1"/>
      <c r="J3009" s="1"/>
      <c r="K3009" s="1"/>
      <c r="L3009" s="1"/>
      <c r="M3009" s="1"/>
    </row>
    <row r="3010" spans="1:13" x14ac:dyDescent="0.2">
      <c r="A3010" s="30">
        <v>0.70606308371498061</v>
      </c>
      <c r="B3010" s="31">
        <v>2.7516261000540201</v>
      </c>
      <c r="C3010" s="1"/>
      <c r="D3010" s="1"/>
      <c r="E3010" s="1"/>
      <c r="F3010" s="1"/>
      <c r="G3010" s="1"/>
      <c r="H3010" s="1"/>
      <c r="I3010" s="1"/>
      <c r="J3010" s="1"/>
      <c r="K3010" s="1"/>
      <c r="L3010" s="1"/>
      <c r="M3010" s="1"/>
    </row>
    <row r="3011" spans="1:13" x14ac:dyDescent="0.2">
      <c r="A3011" s="30">
        <v>0.1682903238240262</v>
      </c>
      <c r="B3011" s="31">
        <v>2.0789475756914362</v>
      </c>
      <c r="C3011" s="1"/>
      <c r="D3011" s="1"/>
      <c r="E3011" s="1"/>
      <c r="F3011" s="1"/>
      <c r="G3011" s="1"/>
      <c r="H3011" s="1"/>
      <c r="I3011" s="1"/>
      <c r="J3011" s="1"/>
      <c r="K3011" s="1"/>
      <c r="L3011" s="1"/>
      <c r="M3011" s="1"/>
    </row>
    <row r="3012" spans="1:13" x14ac:dyDescent="0.2">
      <c r="A3012" s="30">
        <v>2.8448549896724749</v>
      </c>
      <c r="B3012" s="31">
        <v>1.2651481381343341</v>
      </c>
      <c r="C3012" s="1"/>
      <c r="D3012" s="1"/>
      <c r="E3012" s="1"/>
      <c r="F3012" s="1"/>
      <c r="G3012" s="1"/>
      <c r="H3012" s="1"/>
      <c r="I3012" s="1"/>
      <c r="J3012" s="1"/>
      <c r="K3012" s="1"/>
      <c r="L3012" s="1"/>
      <c r="M3012" s="1"/>
    </row>
    <row r="3013" spans="1:13" x14ac:dyDescent="0.2">
      <c r="A3013" s="30">
        <v>0.11886947805937909</v>
      </c>
      <c r="B3013" s="31">
        <v>1.6684803437200673</v>
      </c>
      <c r="C3013" s="1"/>
      <c r="D3013" s="1"/>
      <c r="E3013" s="1"/>
      <c r="F3013" s="1"/>
      <c r="G3013" s="1"/>
      <c r="H3013" s="1"/>
      <c r="I3013" s="1"/>
      <c r="J3013" s="1"/>
      <c r="K3013" s="1"/>
      <c r="L3013" s="1"/>
      <c r="M3013" s="1"/>
    </row>
    <row r="3014" spans="1:13" x14ac:dyDescent="0.2">
      <c r="A3014" s="30">
        <v>4.05613315672041</v>
      </c>
      <c r="B3014" s="31">
        <v>1.2632016963666048</v>
      </c>
      <c r="C3014" s="1"/>
      <c r="D3014" s="1"/>
      <c r="E3014" s="1"/>
      <c r="F3014" s="1"/>
      <c r="G3014" s="1"/>
      <c r="H3014" s="1"/>
      <c r="I3014" s="1"/>
      <c r="J3014" s="1"/>
      <c r="K3014" s="1"/>
      <c r="L3014" s="1"/>
      <c r="M3014" s="1"/>
    </row>
    <row r="3015" spans="1:13" x14ac:dyDescent="0.2">
      <c r="A3015" s="30">
        <v>3.2031646334255601</v>
      </c>
      <c r="B3015" s="31">
        <v>2.6960847896123319</v>
      </c>
      <c r="C3015" s="1"/>
      <c r="D3015" s="1"/>
      <c r="E3015" s="1"/>
      <c r="F3015" s="1"/>
      <c r="G3015" s="1"/>
      <c r="H3015" s="1"/>
      <c r="I3015" s="1"/>
      <c r="J3015" s="1"/>
      <c r="K3015" s="1"/>
      <c r="L3015" s="1"/>
      <c r="M3015" s="1"/>
    </row>
    <row r="3016" spans="1:13" x14ac:dyDescent="0.2">
      <c r="A3016" s="30">
        <v>-6.7185389678636742E-3</v>
      </c>
      <c r="B3016" s="31">
        <v>1.8422533978937792</v>
      </c>
      <c r="C3016" s="1"/>
      <c r="D3016" s="1"/>
      <c r="E3016" s="1"/>
      <c r="F3016" s="1"/>
      <c r="G3016" s="1"/>
      <c r="H3016" s="1"/>
      <c r="I3016" s="1"/>
      <c r="J3016" s="1"/>
      <c r="K3016" s="1"/>
      <c r="L3016" s="1"/>
      <c r="M3016" s="1"/>
    </row>
    <row r="3017" spans="1:13" x14ac:dyDescent="0.2">
      <c r="A3017" s="30">
        <v>0.92830293619250093</v>
      </c>
      <c r="B3017" s="31">
        <v>1.7437876785797821</v>
      </c>
      <c r="C3017" s="1"/>
      <c r="D3017" s="1"/>
      <c r="E3017" s="1"/>
      <c r="F3017" s="1"/>
      <c r="G3017" s="1"/>
      <c r="H3017" s="1"/>
      <c r="I3017" s="1"/>
      <c r="J3017" s="1"/>
      <c r="K3017" s="1"/>
      <c r="L3017" s="1"/>
      <c r="M3017" s="1"/>
    </row>
    <row r="3018" spans="1:13" x14ac:dyDescent="0.2">
      <c r="A3018" s="30">
        <v>0.6150098769742135</v>
      </c>
      <c r="B3018" s="31">
        <v>-1.0476498552425264</v>
      </c>
      <c r="C3018" s="1"/>
      <c r="D3018" s="1"/>
      <c r="E3018" s="1"/>
      <c r="F3018" s="1"/>
      <c r="G3018" s="1"/>
      <c r="H3018" s="1"/>
      <c r="I3018" s="1"/>
      <c r="J3018" s="1"/>
      <c r="K3018" s="1"/>
      <c r="L3018" s="1"/>
      <c r="M3018" s="1"/>
    </row>
    <row r="3019" spans="1:13" x14ac:dyDescent="0.2">
      <c r="A3019" s="30">
        <v>7.3649324322787479E-2</v>
      </c>
      <c r="B3019" s="31">
        <v>1.0053621055041064</v>
      </c>
      <c r="C3019" s="1"/>
      <c r="D3019" s="1"/>
      <c r="E3019" s="1"/>
      <c r="F3019" s="1"/>
      <c r="G3019" s="1"/>
      <c r="H3019" s="1"/>
      <c r="I3019" s="1"/>
      <c r="J3019" s="1"/>
      <c r="K3019" s="1"/>
      <c r="L3019" s="1"/>
      <c r="M3019" s="1"/>
    </row>
    <row r="3020" spans="1:13" x14ac:dyDescent="0.2">
      <c r="A3020" s="30">
        <v>-0.53304370853178773</v>
      </c>
      <c r="B3020" s="31">
        <v>0.4243576097333136</v>
      </c>
      <c r="C3020" s="1"/>
      <c r="D3020" s="1"/>
      <c r="E3020" s="1"/>
      <c r="F3020" s="1"/>
      <c r="G3020" s="1"/>
      <c r="H3020" s="1"/>
      <c r="I3020" s="1"/>
      <c r="J3020" s="1"/>
      <c r="K3020" s="1"/>
      <c r="L3020" s="1"/>
      <c r="M3020" s="1"/>
    </row>
    <row r="3021" spans="1:13" x14ac:dyDescent="0.2">
      <c r="A3021" s="30">
        <v>2.3032724925250507</v>
      </c>
      <c r="B3021" s="31">
        <v>0.73738303798410221</v>
      </c>
      <c r="C3021" s="1"/>
      <c r="D3021" s="1"/>
      <c r="E3021" s="1"/>
      <c r="F3021" s="1"/>
      <c r="G3021" s="1"/>
      <c r="H3021" s="1"/>
      <c r="I3021" s="1"/>
      <c r="J3021" s="1"/>
      <c r="K3021" s="1"/>
      <c r="L3021" s="1"/>
      <c r="M3021" s="1"/>
    </row>
    <row r="3022" spans="1:13" x14ac:dyDescent="0.2">
      <c r="A3022" s="30">
        <v>-2.0757264741522143</v>
      </c>
      <c r="B3022" s="31">
        <v>-0.64882039013233839</v>
      </c>
      <c r="C3022" s="1"/>
      <c r="D3022" s="1"/>
      <c r="E3022" s="1"/>
      <c r="F3022" s="1"/>
      <c r="G3022" s="1"/>
      <c r="H3022" s="1"/>
      <c r="I3022" s="1"/>
      <c r="J3022" s="1"/>
      <c r="K3022" s="1"/>
      <c r="L3022" s="1"/>
      <c r="M3022" s="1"/>
    </row>
    <row r="3023" spans="1:13" x14ac:dyDescent="0.2">
      <c r="A3023" s="30">
        <v>2.6757817141121758</v>
      </c>
      <c r="B3023" s="31">
        <v>2.2782891038432709</v>
      </c>
      <c r="C3023" s="1"/>
      <c r="D3023" s="1"/>
      <c r="E3023" s="1"/>
      <c r="F3023" s="1"/>
      <c r="G3023" s="1"/>
      <c r="H3023" s="1"/>
      <c r="I3023" s="1"/>
      <c r="J3023" s="1"/>
      <c r="K3023" s="1"/>
      <c r="L3023" s="1"/>
      <c r="M3023" s="1"/>
    </row>
    <row r="3024" spans="1:13" x14ac:dyDescent="0.2">
      <c r="A3024" s="30">
        <v>2.1544816516934868</v>
      </c>
      <c r="B3024" s="31">
        <v>0.47680922713602547</v>
      </c>
      <c r="C3024" s="1"/>
      <c r="D3024" s="1"/>
      <c r="E3024" s="1"/>
      <c r="F3024" s="1"/>
      <c r="G3024" s="1"/>
      <c r="H3024" s="1"/>
      <c r="I3024" s="1"/>
      <c r="J3024" s="1"/>
      <c r="K3024" s="1"/>
      <c r="L3024" s="1"/>
      <c r="M3024" s="1"/>
    </row>
    <row r="3025" spans="1:13" x14ac:dyDescent="0.2">
      <c r="A3025" s="30">
        <v>2.4303981061490849</v>
      </c>
      <c r="B3025" s="31">
        <v>-0.31499852480367574</v>
      </c>
      <c r="C3025" s="1"/>
      <c r="D3025" s="1"/>
      <c r="E3025" s="1"/>
      <c r="F3025" s="1"/>
      <c r="G3025" s="1"/>
      <c r="H3025" s="1"/>
      <c r="I3025" s="1"/>
      <c r="J3025" s="1"/>
      <c r="K3025" s="1"/>
      <c r="L3025" s="1"/>
      <c r="M3025" s="1"/>
    </row>
    <row r="3026" spans="1:13" x14ac:dyDescent="0.2">
      <c r="A3026" s="30">
        <v>-1.2605432002795163</v>
      </c>
      <c r="B3026" s="31">
        <v>2.0377553731164708</v>
      </c>
      <c r="C3026" s="1"/>
      <c r="D3026" s="1"/>
      <c r="E3026" s="1"/>
      <c r="F3026" s="1"/>
      <c r="G3026" s="1"/>
      <c r="H3026" s="1"/>
      <c r="I3026" s="1"/>
      <c r="J3026" s="1"/>
      <c r="K3026" s="1"/>
      <c r="L3026" s="1"/>
      <c r="M3026" s="1"/>
    </row>
    <row r="3027" spans="1:13" x14ac:dyDescent="0.2">
      <c r="A3027" s="30">
        <v>0.48897972181147076</v>
      </c>
      <c r="B3027" s="31">
        <v>-9.1809914757263744E-3</v>
      </c>
      <c r="C3027" s="1"/>
      <c r="D3027" s="1"/>
      <c r="E3027" s="1"/>
      <c r="F3027" s="1"/>
      <c r="G3027" s="1"/>
      <c r="H3027" s="1"/>
      <c r="I3027" s="1"/>
      <c r="J3027" s="1"/>
      <c r="K3027" s="1"/>
      <c r="L3027" s="1"/>
      <c r="M3027" s="1"/>
    </row>
    <row r="3028" spans="1:13" x14ac:dyDescent="0.2">
      <c r="A3028" s="30">
        <v>0.62750992500249325</v>
      </c>
      <c r="B3028" s="31">
        <v>1.3320621585821635</v>
      </c>
      <c r="C3028" s="1"/>
      <c r="D3028" s="1"/>
      <c r="E3028" s="1"/>
      <c r="F3028" s="1"/>
      <c r="G3028" s="1"/>
      <c r="H3028" s="1"/>
      <c r="I3028" s="1"/>
      <c r="J3028" s="1"/>
      <c r="K3028" s="1"/>
      <c r="L3028" s="1"/>
      <c r="M3028" s="1"/>
    </row>
    <row r="3029" spans="1:13" x14ac:dyDescent="0.2">
      <c r="A3029" s="30">
        <v>-2.4362207731297669</v>
      </c>
      <c r="B3029" s="31">
        <v>2.4206213556663108</v>
      </c>
      <c r="C3029" s="1"/>
      <c r="D3029" s="1"/>
      <c r="E3029" s="1"/>
      <c r="F3029" s="1"/>
      <c r="G3029" s="1"/>
      <c r="H3029" s="1"/>
      <c r="I3029" s="1"/>
      <c r="J3029" s="1"/>
      <c r="K3029" s="1"/>
      <c r="L3029" s="1"/>
      <c r="M3029" s="1"/>
    </row>
    <row r="3030" spans="1:13" x14ac:dyDescent="0.2">
      <c r="A3030" s="30">
        <v>9.2942607042159509E-2</v>
      </c>
      <c r="B3030" s="31">
        <v>1.8695938279003477</v>
      </c>
      <c r="C3030" s="1"/>
      <c r="D3030" s="1"/>
      <c r="E3030" s="1"/>
      <c r="F3030" s="1"/>
      <c r="G3030" s="1"/>
      <c r="H3030" s="1"/>
      <c r="I3030" s="1"/>
      <c r="J3030" s="1"/>
      <c r="K3030" s="1"/>
      <c r="L3030" s="1"/>
      <c r="M3030" s="1"/>
    </row>
    <row r="3031" spans="1:13" x14ac:dyDescent="0.2">
      <c r="A3031" s="30">
        <v>0.85769924601230429</v>
      </c>
      <c r="B3031" s="31">
        <v>1.3518640381261289</v>
      </c>
      <c r="C3031" s="1"/>
      <c r="D3031" s="1"/>
      <c r="E3031" s="1"/>
      <c r="F3031" s="1"/>
      <c r="G3031" s="1"/>
      <c r="H3031" s="1"/>
      <c r="I3031" s="1"/>
      <c r="J3031" s="1"/>
      <c r="K3031" s="1"/>
      <c r="L3031" s="1"/>
      <c r="M3031" s="1"/>
    </row>
    <row r="3032" spans="1:13" x14ac:dyDescent="0.2">
      <c r="A3032" s="30">
        <v>2.630446127255726</v>
      </c>
      <c r="B3032" s="31">
        <v>2.0323985386449239</v>
      </c>
      <c r="C3032" s="1"/>
      <c r="D3032" s="1"/>
      <c r="E3032" s="1"/>
      <c r="F3032" s="1"/>
      <c r="G3032" s="1"/>
      <c r="H3032" s="1"/>
      <c r="I3032" s="1"/>
      <c r="J3032" s="1"/>
      <c r="K3032" s="1"/>
      <c r="L3032" s="1"/>
      <c r="M3032" s="1"/>
    </row>
    <row r="3033" spans="1:13" x14ac:dyDescent="0.2">
      <c r="A3033" s="30">
        <v>2.2228572357368233</v>
      </c>
      <c r="B3033" s="31">
        <v>0.5610190964484234</v>
      </c>
      <c r="C3033" s="1"/>
      <c r="D3033" s="1"/>
      <c r="E3033" s="1"/>
      <c r="F3033" s="1"/>
      <c r="G3033" s="1"/>
      <c r="H3033" s="1"/>
      <c r="I3033" s="1"/>
      <c r="J3033" s="1"/>
      <c r="K3033" s="1"/>
      <c r="L3033" s="1"/>
      <c r="M3033" s="1"/>
    </row>
    <row r="3034" spans="1:13" x14ac:dyDescent="0.2">
      <c r="A3034" s="30">
        <v>0.8576453909480718</v>
      </c>
      <c r="B3034" s="31">
        <v>2.4091374824021652</v>
      </c>
      <c r="C3034" s="1"/>
      <c r="D3034" s="1"/>
      <c r="E3034" s="1"/>
      <c r="F3034" s="1"/>
      <c r="G3034" s="1"/>
      <c r="H3034" s="1"/>
      <c r="I3034" s="1"/>
      <c r="J3034" s="1"/>
      <c r="K3034" s="1"/>
      <c r="L3034" s="1"/>
      <c r="M3034" s="1"/>
    </row>
    <row r="3035" spans="1:13" x14ac:dyDescent="0.2">
      <c r="A3035" s="30">
        <v>-0.23051448069596969</v>
      </c>
      <c r="B3035" s="31">
        <v>-0.96954336812482556</v>
      </c>
      <c r="C3035" s="1"/>
      <c r="D3035" s="1"/>
      <c r="E3035" s="1"/>
      <c r="F3035" s="1"/>
      <c r="G3035" s="1"/>
      <c r="H3035" s="1"/>
      <c r="I3035" s="1"/>
      <c r="J3035" s="1"/>
      <c r="K3035" s="1"/>
      <c r="L3035" s="1"/>
      <c r="M3035" s="1"/>
    </row>
    <row r="3036" spans="1:13" x14ac:dyDescent="0.2">
      <c r="A3036" s="30">
        <v>1.9078966055003521</v>
      </c>
      <c r="B3036" s="31">
        <v>1.3890101461298547</v>
      </c>
      <c r="C3036" s="1"/>
      <c r="D3036" s="1"/>
      <c r="E3036" s="1"/>
      <c r="F3036" s="1"/>
      <c r="G3036" s="1"/>
      <c r="H3036" s="1"/>
      <c r="I3036" s="1"/>
      <c r="J3036" s="1"/>
      <c r="K3036" s="1"/>
      <c r="L3036" s="1"/>
      <c r="M3036" s="1"/>
    </row>
    <row r="3037" spans="1:13" x14ac:dyDescent="0.2">
      <c r="A3037" s="30">
        <v>2.8016833918554602</v>
      </c>
      <c r="B3037" s="31">
        <v>2.1558563652248193</v>
      </c>
      <c r="C3037" s="1"/>
      <c r="D3037" s="1"/>
      <c r="E3037" s="1"/>
      <c r="F3037" s="1"/>
      <c r="G3037" s="1"/>
      <c r="H3037" s="1"/>
      <c r="I3037" s="1"/>
      <c r="J3037" s="1"/>
      <c r="K3037" s="1"/>
      <c r="L3037" s="1"/>
      <c r="M3037" s="1"/>
    </row>
    <row r="3038" spans="1:13" x14ac:dyDescent="0.2">
      <c r="A3038" s="30">
        <v>1.4149110814588155</v>
      </c>
      <c r="B3038" s="31">
        <v>-2.5674263148631939</v>
      </c>
      <c r="C3038" s="1"/>
      <c r="D3038" s="1"/>
      <c r="E3038" s="1"/>
      <c r="F3038" s="1"/>
      <c r="G3038" s="1"/>
      <c r="H3038" s="1"/>
      <c r="I3038" s="1"/>
      <c r="J3038" s="1"/>
      <c r="K3038" s="1"/>
      <c r="L3038" s="1"/>
      <c r="M3038" s="1"/>
    </row>
    <row r="3039" spans="1:13" x14ac:dyDescent="0.2">
      <c r="A3039" s="30">
        <v>0.62569540223592524</v>
      </c>
      <c r="B3039" s="31">
        <v>1.2112215141102989</v>
      </c>
      <c r="C3039" s="1"/>
      <c r="D3039" s="1"/>
      <c r="E3039" s="1"/>
      <c r="F3039" s="1"/>
      <c r="G3039" s="1"/>
      <c r="H3039" s="1"/>
      <c r="I3039" s="1"/>
      <c r="J3039" s="1"/>
      <c r="K3039" s="1"/>
      <c r="L3039" s="1"/>
      <c r="M3039" s="1"/>
    </row>
    <row r="3040" spans="1:13" x14ac:dyDescent="0.2">
      <c r="A3040" s="30">
        <v>-5.5995273343933727E-2</v>
      </c>
      <c r="B3040" s="31">
        <v>1.6113007981978553</v>
      </c>
      <c r="C3040" s="1"/>
      <c r="D3040" s="1"/>
      <c r="E3040" s="1"/>
      <c r="F3040" s="1"/>
      <c r="G3040" s="1"/>
      <c r="H3040" s="1"/>
      <c r="I3040" s="1"/>
      <c r="J3040" s="1"/>
      <c r="K3040" s="1"/>
      <c r="L3040" s="1"/>
      <c r="M3040" s="1"/>
    </row>
    <row r="3041" spans="1:13" x14ac:dyDescent="0.2">
      <c r="A3041" s="30">
        <v>2.0589781289825382</v>
      </c>
      <c r="B3041" s="31">
        <v>1.0310931186393513</v>
      </c>
      <c r="C3041" s="1"/>
      <c r="D3041" s="1"/>
      <c r="E3041" s="1"/>
      <c r="F3041" s="1"/>
      <c r="G3041" s="1"/>
      <c r="H3041" s="1"/>
      <c r="I3041" s="1"/>
      <c r="J3041" s="1"/>
      <c r="K3041" s="1"/>
      <c r="L3041" s="1"/>
      <c r="M3041" s="1"/>
    </row>
    <row r="3042" spans="1:13" x14ac:dyDescent="0.2">
      <c r="A3042" s="30">
        <v>1.4526044055304574</v>
      </c>
      <c r="B3042" s="31">
        <v>1.451503646625508</v>
      </c>
      <c r="C3042" s="1"/>
      <c r="D3042" s="1"/>
      <c r="E3042" s="1"/>
      <c r="F3042" s="1"/>
      <c r="G3042" s="1"/>
      <c r="H3042" s="1"/>
      <c r="I3042" s="1"/>
      <c r="J3042" s="1"/>
      <c r="K3042" s="1"/>
      <c r="L3042" s="1"/>
      <c r="M3042" s="1"/>
    </row>
    <row r="3043" spans="1:13" x14ac:dyDescent="0.2">
      <c r="A3043" s="30">
        <v>1.5728527967807637</v>
      </c>
      <c r="B3043" s="31">
        <v>0.42573605642418633</v>
      </c>
      <c r="C3043" s="1"/>
      <c r="D3043" s="1"/>
      <c r="E3043" s="1"/>
      <c r="F3043" s="1"/>
      <c r="G3043" s="1"/>
      <c r="H3043" s="1"/>
      <c r="I3043" s="1"/>
      <c r="J3043" s="1"/>
      <c r="K3043" s="1"/>
      <c r="L3043" s="1"/>
      <c r="M3043" s="1"/>
    </row>
    <row r="3044" spans="1:13" x14ac:dyDescent="0.2">
      <c r="A3044" s="30">
        <v>0.98066783999863627</v>
      </c>
      <c r="B3044" s="31">
        <v>2.1898596285996001</v>
      </c>
      <c r="C3044" s="1"/>
      <c r="D3044" s="1"/>
      <c r="E3044" s="1"/>
      <c r="F3044" s="1"/>
      <c r="G3044" s="1"/>
      <c r="H3044" s="1"/>
      <c r="I3044" s="1"/>
      <c r="J3044" s="1"/>
      <c r="K3044" s="1"/>
      <c r="L3044" s="1"/>
      <c r="M3044" s="1"/>
    </row>
    <row r="3045" spans="1:13" x14ac:dyDescent="0.2">
      <c r="A3045" s="30">
        <v>2.1732454134514039</v>
      </c>
      <c r="B3045" s="31">
        <v>0.16770713424163242</v>
      </c>
      <c r="C3045" s="1"/>
      <c r="D3045" s="1"/>
      <c r="E3045" s="1"/>
      <c r="F3045" s="1"/>
      <c r="G3045" s="1"/>
      <c r="H3045" s="1"/>
      <c r="I3045" s="1"/>
      <c r="J3045" s="1"/>
      <c r="K3045" s="1"/>
      <c r="L3045" s="1"/>
      <c r="M3045" s="1"/>
    </row>
    <row r="3046" spans="1:13" x14ac:dyDescent="0.2">
      <c r="A3046" s="30">
        <v>1.9438648129756453</v>
      </c>
      <c r="B3046" s="31">
        <v>0.86433964139864639</v>
      </c>
      <c r="C3046" s="1"/>
      <c r="D3046" s="1"/>
      <c r="E3046" s="1"/>
      <c r="F3046" s="1"/>
      <c r="G3046" s="1"/>
      <c r="H3046" s="1"/>
      <c r="I3046" s="1"/>
      <c r="J3046" s="1"/>
      <c r="K3046" s="1"/>
      <c r="L3046" s="1"/>
      <c r="M3046" s="1"/>
    </row>
    <row r="3047" spans="1:13" x14ac:dyDescent="0.2">
      <c r="A3047" s="30">
        <v>0.7316378171585195</v>
      </c>
      <c r="B3047" s="31">
        <v>0.64782097726148402</v>
      </c>
      <c r="C3047" s="1"/>
      <c r="D3047" s="1"/>
      <c r="E3047" s="1"/>
      <c r="F3047" s="1"/>
      <c r="G3047" s="1"/>
      <c r="H3047" s="1"/>
      <c r="I3047" s="1"/>
      <c r="J3047" s="1"/>
      <c r="K3047" s="1"/>
      <c r="L3047" s="1"/>
      <c r="M3047" s="1"/>
    </row>
    <row r="3048" spans="1:13" x14ac:dyDescent="0.2">
      <c r="A3048" s="30">
        <v>1.4219887928458217</v>
      </c>
      <c r="B3048" s="31">
        <v>1.0596149614940984</v>
      </c>
      <c r="C3048" s="1"/>
      <c r="D3048" s="1"/>
      <c r="E3048" s="1"/>
      <c r="F3048" s="1"/>
      <c r="G3048" s="1"/>
      <c r="H3048" s="1"/>
      <c r="I3048" s="1"/>
      <c r="J3048" s="1"/>
      <c r="K3048" s="1"/>
      <c r="L3048" s="1"/>
      <c r="M3048" s="1"/>
    </row>
    <row r="3049" spans="1:13" x14ac:dyDescent="0.2">
      <c r="A3049" s="30">
        <v>-0.27578471510033742</v>
      </c>
      <c r="B3049" s="31">
        <v>-1.0404223680646441</v>
      </c>
      <c r="C3049" s="1"/>
      <c r="D3049" s="1"/>
      <c r="E3049" s="1"/>
      <c r="F3049" s="1"/>
      <c r="G3049" s="1"/>
      <c r="H3049" s="1"/>
      <c r="I3049" s="1"/>
      <c r="J3049" s="1"/>
      <c r="K3049" s="1"/>
      <c r="L3049" s="1"/>
      <c r="M3049" s="1"/>
    </row>
    <row r="3050" spans="1:13" x14ac:dyDescent="0.2">
      <c r="A3050" s="30">
        <v>0.67985157218829606</v>
      </c>
      <c r="B3050" s="31">
        <v>1.2797531535635407</v>
      </c>
      <c r="C3050" s="1"/>
      <c r="D3050" s="1"/>
      <c r="E3050" s="1"/>
      <c r="F3050" s="1"/>
      <c r="G3050" s="1"/>
      <c r="H3050" s="1"/>
      <c r="I3050" s="1"/>
      <c r="J3050" s="1"/>
      <c r="K3050" s="1"/>
      <c r="L3050" s="1"/>
      <c r="M3050" s="1"/>
    </row>
    <row r="3051" spans="1:13" x14ac:dyDescent="0.2">
      <c r="A3051" s="30">
        <v>1.5872667099063715</v>
      </c>
      <c r="B3051" s="31">
        <v>3.8172275793035859</v>
      </c>
      <c r="C3051" s="1"/>
      <c r="D3051" s="1"/>
      <c r="E3051" s="1"/>
      <c r="F3051" s="1"/>
      <c r="G3051" s="1"/>
      <c r="H3051" s="1"/>
      <c r="I3051" s="1"/>
      <c r="J3051" s="1"/>
      <c r="K3051" s="1"/>
      <c r="L3051" s="1"/>
      <c r="M3051" s="1"/>
    </row>
    <row r="3052" spans="1:13" x14ac:dyDescent="0.2">
      <c r="A3052" s="30">
        <v>1.3012477045886577</v>
      </c>
      <c r="B3052" s="31">
        <v>2.0921304936616156</v>
      </c>
      <c r="C3052" s="1"/>
      <c r="D3052" s="1"/>
      <c r="E3052" s="1"/>
      <c r="F3052" s="1"/>
      <c r="G3052" s="1"/>
      <c r="H3052" s="1"/>
      <c r="I3052" s="1"/>
      <c r="J3052" s="1"/>
      <c r="K3052" s="1"/>
      <c r="L3052" s="1"/>
      <c r="M3052" s="1"/>
    </row>
    <row r="3053" spans="1:13" x14ac:dyDescent="0.2">
      <c r="A3053" s="30">
        <v>1.3551376837366869</v>
      </c>
      <c r="B3053" s="31">
        <v>1.4531804352969768</v>
      </c>
      <c r="C3053" s="1"/>
      <c r="D3053" s="1"/>
      <c r="E3053" s="1"/>
      <c r="F3053" s="1"/>
      <c r="G3053" s="1"/>
      <c r="H3053" s="1"/>
      <c r="I3053" s="1"/>
      <c r="J3053" s="1"/>
      <c r="K3053" s="1"/>
      <c r="L3053" s="1"/>
      <c r="M3053" s="1"/>
    </row>
    <row r="3054" spans="1:13" x14ac:dyDescent="0.2">
      <c r="A3054" s="30">
        <v>1.1598477371970319</v>
      </c>
      <c r="B3054" s="31">
        <v>-6.4041757132699884E-2</v>
      </c>
      <c r="C3054" s="1"/>
      <c r="D3054" s="1"/>
      <c r="E3054" s="1"/>
      <c r="F3054" s="1"/>
      <c r="G3054" s="1"/>
      <c r="H3054" s="1"/>
      <c r="I3054" s="1"/>
      <c r="J3054" s="1"/>
      <c r="K3054" s="1"/>
      <c r="L3054" s="1"/>
      <c r="M3054" s="1"/>
    </row>
    <row r="3055" spans="1:13" x14ac:dyDescent="0.2">
      <c r="A3055" s="30">
        <v>0.6322336063235281</v>
      </c>
      <c r="B3055" s="31">
        <v>-1.0023211382887145</v>
      </c>
      <c r="C3055" s="1"/>
      <c r="D3055" s="1"/>
      <c r="E3055" s="1"/>
      <c r="F3055" s="1"/>
      <c r="G3055" s="1"/>
      <c r="H3055" s="1"/>
      <c r="I3055" s="1"/>
      <c r="J3055" s="1"/>
      <c r="K3055" s="1"/>
      <c r="L3055" s="1"/>
      <c r="M3055" s="1"/>
    </row>
    <row r="3056" spans="1:13" x14ac:dyDescent="0.2">
      <c r="A3056" s="30">
        <v>0.50502958150146415</v>
      </c>
      <c r="B3056" s="31">
        <v>2.3519483560267522</v>
      </c>
      <c r="C3056" s="1"/>
      <c r="D3056" s="1"/>
      <c r="E3056" s="1"/>
      <c r="F3056" s="1"/>
      <c r="G3056" s="1"/>
      <c r="H3056" s="1"/>
      <c r="I3056" s="1"/>
      <c r="J3056" s="1"/>
      <c r="K3056" s="1"/>
      <c r="L3056" s="1"/>
      <c r="M3056" s="1"/>
    </row>
    <row r="3057" spans="1:13" x14ac:dyDescent="0.2">
      <c r="A3057" s="30">
        <v>0.39711128112692406</v>
      </c>
      <c r="B3057" s="31">
        <v>1.7256495447965916</v>
      </c>
      <c r="C3057" s="1"/>
      <c r="D3057" s="1"/>
      <c r="E3057" s="1"/>
      <c r="F3057" s="1"/>
      <c r="G3057" s="1"/>
      <c r="H3057" s="1"/>
      <c r="I3057" s="1"/>
      <c r="J3057" s="1"/>
      <c r="K3057" s="1"/>
      <c r="L3057" s="1"/>
      <c r="M3057" s="1"/>
    </row>
    <row r="3058" spans="1:13" x14ac:dyDescent="0.2">
      <c r="A3058" s="30">
        <v>0.50523684363667376</v>
      </c>
      <c r="B3058" s="31">
        <v>0.55765303546521672</v>
      </c>
      <c r="C3058" s="1"/>
      <c r="D3058" s="1"/>
      <c r="E3058" s="1"/>
      <c r="F3058" s="1"/>
      <c r="G3058" s="1"/>
      <c r="H3058" s="1"/>
      <c r="I3058" s="1"/>
      <c r="J3058" s="1"/>
      <c r="K3058" s="1"/>
      <c r="L3058" s="1"/>
      <c r="M3058" s="1"/>
    </row>
    <row r="3059" spans="1:13" x14ac:dyDescent="0.2">
      <c r="A3059" s="30">
        <v>0.93088189010168143</v>
      </c>
      <c r="B3059" s="31">
        <v>-0.29039448804343349</v>
      </c>
      <c r="C3059" s="1"/>
      <c r="D3059" s="1"/>
      <c r="E3059" s="1"/>
      <c r="F3059" s="1"/>
      <c r="G3059" s="1"/>
      <c r="H3059" s="1"/>
      <c r="I3059" s="1"/>
      <c r="J3059" s="1"/>
      <c r="K3059" s="1"/>
      <c r="L3059" s="1"/>
      <c r="M3059" s="1"/>
    </row>
    <row r="3060" spans="1:13" x14ac:dyDescent="0.2">
      <c r="A3060" s="30">
        <v>-1.0285262367741925</v>
      </c>
      <c r="B3060" s="31">
        <v>-0.74645903443540806</v>
      </c>
      <c r="C3060" s="1"/>
      <c r="D3060" s="1"/>
      <c r="E3060" s="1"/>
      <c r="F3060" s="1"/>
      <c r="G3060" s="1"/>
      <c r="H3060" s="1"/>
      <c r="I3060" s="1"/>
      <c r="J3060" s="1"/>
      <c r="K3060" s="1"/>
      <c r="L3060" s="1"/>
      <c r="M3060" s="1"/>
    </row>
    <row r="3061" spans="1:13" x14ac:dyDescent="0.2">
      <c r="A3061" s="30">
        <v>-0.7907700951990505</v>
      </c>
      <c r="B3061" s="31">
        <v>9.8553933038558972E-2</v>
      </c>
      <c r="C3061" s="1"/>
      <c r="D3061" s="1"/>
      <c r="E3061" s="1"/>
      <c r="F3061" s="1"/>
      <c r="G3061" s="1"/>
      <c r="H3061" s="1"/>
      <c r="I3061" s="1"/>
      <c r="J3061" s="1"/>
      <c r="K3061" s="1"/>
      <c r="L3061" s="1"/>
      <c r="M3061" s="1"/>
    </row>
    <row r="3062" spans="1:13" x14ac:dyDescent="0.2">
      <c r="A3062" s="30">
        <v>2.181007669716672</v>
      </c>
      <c r="B3062" s="31">
        <v>1.3030334531645344</v>
      </c>
      <c r="C3062" s="1"/>
      <c r="D3062" s="1"/>
      <c r="E3062" s="1"/>
      <c r="F3062" s="1"/>
      <c r="G3062" s="1"/>
      <c r="H3062" s="1"/>
      <c r="I3062" s="1"/>
      <c r="J3062" s="1"/>
      <c r="K3062" s="1"/>
      <c r="L3062" s="1"/>
      <c r="M3062" s="1"/>
    </row>
    <row r="3063" spans="1:13" x14ac:dyDescent="0.2">
      <c r="A3063" s="30">
        <v>4.0616178924798056</v>
      </c>
      <c r="B3063" s="31">
        <v>0.62519781586710033</v>
      </c>
      <c r="C3063" s="1"/>
      <c r="D3063" s="1"/>
      <c r="E3063" s="1"/>
      <c r="F3063" s="1"/>
      <c r="G3063" s="1"/>
      <c r="H3063" s="1"/>
      <c r="I3063" s="1"/>
      <c r="J3063" s="1"/>
      <c r="K3063" s="1"/>
      <c r="L3063" s="1"/>
      <c r="M3063" s="1"/>
    </row>
    <row r="3064" spans="1:13" x14ac:dyDescent="0.2">
      <c r="A3064" s="30">
        <v>1.1168649616285875</v>
      </c>
      <c r="B3064" s="31">
        <v>-1.776295150842953</v>
      </c>
      <c r="C3064" s="1"/>
      <c r="D3064" s="1"/>
      <c r="E3064" s="1"/>
      <c r="F3064" s="1"/>
      <c r="G3064" s="1"/>
      <c r="H3064" s="1"/>
      <c r="I3064" s="1"/>
      <c r="J3064" s="1"/>
      <c r="K3064" s="1"/>
      <c r="L3064" s="1"/>
      <c r="M3064" s="1"/>
    </row>
    <row r="3065" spans="1:13" x14ac:dyDescent="0.2">
      <c r="A3065" s="30">
        <v>1.093832049407196</v>
      </c>
      <c r="B3065" s="31">
        <v>1.2617463047797211</v>
      </c>
      <c r="C3065" s="1"/>
      <c r="D3065" s="1"/>
      <c r="E3065" s="1"/>
      <c r="F3065" s="1"/>
      <c r="G3065" s="1"/>
      <c r="H3065" s="1"/>
      <c r="I3065" s="1"/>
      <c r="J3065" s="1"/>
      <c r="K3065" s="1"/>
      <c r="L3065" s="1"/>
      <c r="M3065" s="1"/>
    </row>
    <row r="3066" spans="1:13" x14ac:dyDescent="0.2">
      <c r="A3066" s="30">
        <v>-0.62100192504477125</v>
      </c>
      <c r="B3066" s="31">
        <v>3.0670195423758546</v>
      </c>
      <c r="C3066" s="1"/>
      <c r="D3066" s="1"/>
      <c r="E3066" s="1"/>
      <c r="F3066" s="1"/>
      <c r="G3066" s="1"/>
      <c r="H3066" s="1"/>
      <c r="I3066" s="1"/>
      <c r="J3066" s="1"/>
      <c r="K3066" s="1"/>
      <c r="L3066" s="1"/>
      <c r="M3066" s="1"/>
    </row>
    <row r="3067" spans="1:13" x14ac:dyDescent="0.2">
      <c r="A3067" s="30">
        <v>2.1434800981813593</v>
      </c>
      <c r="B3067" s="31">
        <v>1.8402995505662998</v>
      </c>
      <c r="C3067" s="1"/>
      <c r="D3067" s="1"/>
      <c r="E3067" s="1"/>
      <c r="F3067" s="1"/>
      <c r="G3067" s="1"/>
      <c r="H3067" s="1"/>
      <c r="I3067" s="1"/>
      <c r="J3067" s="1"/>
      <c r="K3067" s="1"/>
      <c r="L3067" s="1"/>
      <c r="M3067" s="1"/>
    </row>
    <row r="3068" spans="1:13" x14ac:dyDescent="0.2">
      <c r="A3068" s="30">
        <v>2.2922055278432669</v>
      </c>
      <c r="B3068" s="31">
        <v>1.023638862680194</v>
      </c>
      <c r="C3068" s="1"/>
      <c r="D3068" s="1"/>
      <c r="E3068" s="1"/>
      <c r="F3068" s="1"/>
      <c r="G3068" s="1"/>
      <c r="H3068" s="1"/>
      <c r="I3068" s="1"/>
      <c r="J3068" s="1"/>
      <c r="K3068" s="1"/>
      <c r="L3068" s="1"/>
      <c r="M3068" s="1"/>
    </row>
    <row r="3069" spans="1:13" x14ac:dyDescent="0.2">
      <c r="A3069" s="30">
        <v>-0.90148502397467833</v>
      </c>
      <c r="B3069" s="31">
        <v>1.8799737693766305E-2</v>
      </c>
      <c r="C3069" s="1"/>
      <c r="D3069" s="1"/>
      <c r="E3069" s="1"/>
      <c r="F3069" s="1"/>
      <c r="G3069" s="1"/>
      <c r="H3069" s="1"/>
      <c r="I3069" s="1"/>
      <c r="J3069" s="1"/>
      <c r="K3069" s="1"/>
      <c r="L3069" s="1"/>
      <c r="M3069" s="1"/>
    </row>
    <row r="3070" spans="1:13" x14ac:dyDescent="0.2">
      <c r="A3070" s="30">
        <v>-1.210296683439529</v>
      </c>
      <c r="B3070" s="31">
        <v>2.1901749469672112</v>
      </c>
      <c r="C3070" s="1"/>
      <c r="D3070" s="1"/>
      <c r="E3070" s="1"/>
      <c r="F3070" s="1"/>
      <c r="G3070" s="1"/>
      <c r="H3070" s="1"/>
      <c r="I3070" s="1"/>
      <c r="J3070" s="1"/>
      <c r="K3070" s="1"/>
      <c r="L3070" s="1"/>
      <c r="M3070" s="1"/>
    </row>
    <row r="3071" spans="1:13" x14ac:dyDescent="0.2">
      <c r="A3071" s="30">
        <v>3.3466352034483746</v>
      </c>
      <c r="B3071" s="31">
        <v>0.42287640211618471</v>
      </c>
      <c r="C3071" s="1"/>
      <c r="D3071" s="1"/>
      <c r="E3071" s="1"/>
      <c r="F3071" s="1"/>
      <c r="G3071" s="1"/>
      <c r="H3071" s="1"/>
      <c r="I3071" s="1"/>
      <c r="J3071" s="1"/>
      <c r="K3071" s="1"/>
      <c r="L3071" s="1"/>
      <c r="M3071" s="1"/>
    </row>
    <row r="3072" spans="1:13" x14ac:dyDescent="0.2">
      <c r="A3072" s="30">
        <v>5.4633881833641373</v>
      </c>
      <c r="B3072" s="31">
        <v>3.5181821276068845</v>
      </c>
      <c r="C3072" s="1"/>
      <c r="D3072" s="1"/>
      <c r="E3072" s="1"/>
      <c r="F3072" s="1"/>
      <c r="G3072" s="1"/>
      <c r="H3072" s="1"/>
      <c r="I3072" s="1"/>
      <c r="J3072" s="1"/>
      <c r="K3072" s="1"/>
      <c r="L3072" s="1"/>
      <c r="M3072" s="1"/>
    </row>
    <row r="3073" spans="1:13" x14ac:dyDescent="0.2">
      <c r="A3073" s="30">
        <v>-6.4829814751728443E-2</v>
      </c>
      <c r="B3073" s="31">
        <v>0.38950570984881316</v>
      </c>
      <c r="C3073" s="1"/>
      <c r="D3073" s="1"/>
      <c r="E3073" s="1"/>
      <c r="F3073" s="1"/>
      <c r="G3073" s="1"/>
      <c r="H3073" s="1"/>
      <c r="I3073" s="1"/>
      <c r="J3073" s="1"/>
      <c r="K3073" s="1"/>
      <c r="L3073" s="1"/>
      <c r="M3073" s="1"/>
    </row>
    <row r="3074" spans="1:13" x14ac:dyDescent="0.2">
      <c r="A3074" s="30">
        <v>0.12196595512352182</v>
      </c>
      <c r="B3074" s="31">
        <v>1.5532820302457147</v>
      </c>
      <c r="C3074" s="1"/>
      <c r="D3074" s="1"/>
      <c r="E3074" s="1"/>
      <c r="F3074" s="1"/>
      <c r="G3074" s="1"/>
      <c r="H3074" s="1"/>
      <c r="I3074" s="1"/>
      <c r="J3074" s="1"/>
      <c r="K3074" s="1"/>
      <c r="L3074" s="1"/>
      <c r="M3074" s="1"/>
    </row>
    <row r="3075" spans="1:13" x14ac:dyDescent="0.2">
      <c r="A3075" s="30">
        <v>-8.5861930730769753E-2</v>
      </c>
      <c r="B3075" s="31">
        <v>0.95999147019843356</v>
      </c>
      <c r="C3075" s="1"/>
      <c r="D3075" s="1"/>
      <c r="E3075" s="1"/>
      <c r="F3075" s="1"/>
      <c r="G3075" s="1"/>
      <c r="H3075" s="1"/>
      <c r="I3075" s="1"/>
      <c r="J3075" s="1"/>
      <c r="K3075" s="1"/>
      <c r="L3075" s="1"/>
      <c r="M3075" s="1"/>
    </row>
    <row r="3076" spans="1:13" x14ac:dyDescent="0.2">
      <c r="A3076" s="30">
        <v>-0.95737508311709685</v>
      </c>
      <c r="B3076" s="31">
        <v>0.75890326627449145</v>
      </c>
      <c r="C3076" s="1"/>
      <c r="D3076" s="1"/>
      <c r="E3076" s="1"/>
      <c r="F3076" s="1"/>
      <c r="G3076" s="1"/>
      <c r="H3076" s="1"/>
      <c r="I3076" s="1"/>
      <c r="J3076" s="1"/>
      <c r="K3076" s="1"/>
      <c r="L3076" s="1"/>
      <c r="M3076" s="1"/>
    </row>
    <row r="3077" spans="1:13" x14ac:dyDescent="0.2">
      <c r="A3077" s="30">
        <v>3.1304646980971356</v>
      </c>
      <c r="B3077" s="31">
        <v>0.98218889628051742</v>
      </c>
      <c r="C3077" s="1"/>
      <c r="D3077" s="1"/>
      <c r="E3077" s="1"/>
      <c r="F3077" s="1"/>
      <c r="G3077" s="1"/>
      <c r="H3077" s="1"/>
      <c r="I3077" s="1"/>
      <c r="J3077" s="1"/>
      <c r="K3077" s="1"/>
      <c r="L3077" s="1"/>
      <c r="M3077" s="1"/>
    </row>
    <row r="3078" spans="1:13" x14ac:dyDescent="0.2">
      <c r="A3078" s="30">
        <v>0.92258073304569044</v>
      </c>
      <c r="B3078" s="31">
        <v>1.3237087213089342</v>
      </c>
      <c r="C3078" s="1"/>
      <c r="D3078" s="1"/>
      <c r="E3078" s="1"/>
      <c r="F3078" s="1"/>
      <c r="G3078" s="1"/>
      <c r="H3078" s="1"/>
      <c r="I3078" s="1"/>
      <c r="J3078" s="1"/>
      <c r="K3078" s="1"/>
      <c r="L3078" s="1"/>
      <c r="M3078" s="1"/>
    </row>
    <row r="3079" spans="1:13" x14ac:dyDescent="0.2">
      <c r="A3079" s="30">
        <v>-2.2990211649400987</v>
      </c>
      <c r="B3079" s="31">
        <v>1.0371540790544596</v>
      </c>
      <c r="C3079" s="1"/>
      <c r="D3079" s="1"/>
      <c r="E3079" s="1"/>
      <c r="F3079" s="1"/>
      <c r="G3079" s="1"/>
      <c r="H3079" s="1"/>
      <c r="I3079" s="1"/>
      <c r="J3079" s="1"/>
      <c r="K3079" s="1"/>
      <c r="L3079" s="1"/>
      <c r="M3079" s="1"/>
    </row>
    <row r="3080" spans="1:13" x14ac:dyDescent="0.2">
      <c r="A3080" s="30">
        <v>-1.3667830058068391</v>
      </c>
      <c r="B3080" s="31">
        <v>0.38059675528505255</v>
      </c>
      <c r="C3080" s="1"/>
      <c r="D3080" s="1"/>
      <c r="E3080" s="1"/>
      <c r="F3080" s="1"/>
      <c r="G3080" s="1"/>
      <c r="H3080" s="1"/>
      <c r="I3080" s="1"/>
      <c r="J3080" s="1"/>
      <c r="K3080" s="1"/>
      <c r="L3080" s="1"/>
      <c r="M3080" s="1"/>
    </row>
    <row r="3081" spans="1:13" x14ac:dyDescent="0.2">
      <c r="A3081" s="30">
        <v>-0.36829499375508734</v>
      </c>
      <c r="B3081" s="31">
        <v>-0.34603426824491268</v>
      </c>
      <c r="C3081" s="1"/>
      <c r="D3081" s="1"/>
      <c r="E3081" s="1"/>
      <c r="F3081" s="1"/>
      <c r="G3081" s="1"/>
      <c r="H3081" s="1"/>
      <c r="I3081" s="1"/>
      <c r="J3081" s="1"/>
      <c r="K3081" s="1"/>
      <c r="L3081" s="1"/>
      <c r="M3081" s="1"/>
    </row>
    <row r="3082" spans="1:13" x14ac:dyDescent="0.2">
      <c r="A3082" s="30">
        <v>0.82497831120104481</v>
      </c>
      <c r="B3082" s="31">
        <v>1.0171942798881313</v>
      </c>
      <c r="C3082" s="1"/>
      <c r="D3082" s="1"/>
      <c r="E3082" s="1"/>
      <c r="F3082" s="1"/>
      <c r="G3082" s="1"/>
      <c r="H3082" s="1"/>
      <c r="I3082" s="1"/>
      <c r="J3082" s="1"/>
      <c r="K3082" s="1"/>
      <c r="L3082" s="1"/>
      <c r="M3082" s="1"/>
    </row>
    <row r="3083" spans="1:13" x14ac:dyDescent="0.2">
      <c r="A3083" s="30">
        <v>0.39671301571391826</v>
      </c>
      <c r="B3083" s="31">
        <v>2.8554336047059192</v>
      </c>
      <c r="C3083" s="1"/>
      <c r="D3083" s="1"/>
      <c r="E3083" s="1"/>
      <c r="F3083" s="1"/>
      <c r="G3083" s="1"/>
      <c r="H3083" s="1"/>
      <c r="I3083" s="1"/>
      <c r="J3083" s="1"/>
      <c r="K3083" s="1"/>
      <c r="L3083" s="1"/>
      <c r="M3083" s="1"/>
    </row>
    <row r="3084" spans="1:13" x14ac:dyDescent="0.2">
      <c r="A3084" s="30">
        <v>2.2086603763329191</v>
      </c>
      <c r="B3084" s="31">
        <v>1.5278379707393315</v>
      </c>
      <c r="C3084" s="1"/>
      <c r="D3084" s="1"/>
      <c r="E3084" s="1"/>
      <c r="F3084" s="1"/>
      <c r="G3084" s="1"/>
      <c r="H3084" s="1"/>
      <c r="I3084" s="1"/>
      <c r="J3084" s="1"/>
      <c r="K3084" s="1"/>
      <c r="L3084" s="1"/>
      <c r="M3084" s="1"/>
    </row>
    <row r="3085" spans="1:13" x14ac:dyDescent="0.2">
      <c r="A3085" s="30">
        <v>3.4004996238116609</v>
      </c>
      <c r="B3085" s="31">
        <v>9.0953501929425418E-2</v>
      </c>
      <c r="C3085" s="1"/>
      <c r="D3085" s="1"/>
      <c r="E3085" s="1"/>
      <c r="F3085" s="1"/>
      <c r="G3085" s="1"/>
      <c r="H3085" s="1"/>
      <c r="I3085" s="1"/>
      <c r="J3085" s="1"/>
      <c r="K3085" s="1"/>
      <c r="L3085" s="1"/>
      <c r="M3085" s="1"/>
    </row>
    <row r="3086" spans="1:13" x14ac:dyDescent="0.2">
      <c r="A3086" s="30">
        <v>0.25438464729864185</v>
      </c>
      <c r="B3086" s="31">
        <v>-0.31812674249782713</v>
      </c>
      <c r="C3086" s="1"/>
      <c r="D3086" s="1"/>
      <c r="E3086" s="1"/>
      <c r="F3086" s="1"/>
      <c r="G3086" s="1"/>
      <c r="H3086" s="1"/>
      <c r="I3086" s="1"/>
      <c r="J3086" s="1"/>
      <c r="K3086" s="1"/>
      <c r="L3086" s="1"/>
      <c r="M3086" s="1"/>
    </row>
    <row r="3087" spans="1:13" x14ac:dyDescent="0.2">
      <c r="A3087" s="30">
        <v>-0.22234888560084043</v>
      </c>
      <c r="B3087" s="31">
        <v>1.5083512501590923</v>
      </c>
      <c r="C3087" s="1"/>
      <c r="D3087" s="1"/>
      <c r="E3087" s="1"/>
      <c r="F3087" s="1"/>
      <c r="G3087" s="1"/>
      <c r="H3087" s="1"/>
      <c r="I3087" s="1"/>
      <c r="J3087" s="1"/>
      <c r="K3087" s="1"/>
      <c r="L3087" s="1"/>
      <c r="M3087" s="1"/>
    </row>
    <row r="3088" spans="1:13" x14ac:dyDescent="0.2">
      <c r="A3088" s="30">
        <v>-0.6404163319249685</v>
      </c>
      <c r="B3088" s="31">
        <v>1.0072332703960933</v>
      </c>
      <c r="C3088" s="1"/>
      <c r="D3088" s="1"/>
      <c r="E3088" s="1"/>
      <c r="F3088" s="1"/>
      <c r="G3088" s="1"/>
      <c r="H3088" s="1"/>
      <c r="I3088" s="1"/>
      <c r="J3088" s="1"/>
      <c r="K3088" s="1"/>
      <c r="L3088" s="1"/>
      <c r="M3088" s="1"/>
    </row>
    <row r="3089" spans="1:13" x14ac:dyDescent="0.2">
      <c r="A3089" s="30">
        <v>2.2298033342476589</v>
      </c>
      <c r="B3089" s="31">
        <v>0.71265584306049456</v>
      </c>
      <c r="C3089" s="1"/>
      <c r="D3089" s="1"/>
      <c r="E3089" s="1"/>
      <c r="F3089" s="1"/>
      <c r="G3089" s="1"/>
      <c r="H3089" s="1"/>
      <c r="I3089" s="1"/>
      <c r="J3089" s="1"/>
      <c r="K3089" s="1"/>
      <c r="L3089" s="1"/>
      <c r="M3089" s="1"/>
    </row>
    <row r="3090" spans="1:13" x14ac:dyDescent="0.2">
      <c r="A3090" s="30">
        <v>1.6068777187729388</v>
      </c>
      <c r="B3090" s="31">
        <v>-0.53814298465469235</v>
      </c>
      <c r="C3090" s="1"/>
      <c r="D3090" s="1"/>
      <c r="E3090" s="1"/>
      <c r="F3090" s="1"/>
      <c r="G3090" s="1"/>
      <c r="H3090" s="1"/>
      <c r="I3090" s="1"/>
      <c r="J3090" s="1"/>
      <c r="K3090" s="1"/>
      <c r="L3090" s="1"/>
      <c r="M3090" s="1"/>
    </row>
    <row r="3091" spans="1:13" x14ac:dyDescent="0.2">
      <c r="A3091" s="30">
        <v>0.23473895794896826</v>
      </c>
      <c r="B3091" s="31">
        <v>-0.10553549821702046</v>
      </c>
      <c r="C3091" s="1"/>
      <c r="D3091" s="1"/>
      <c r="E3091" s="1"/>
      <c r="F3091" s="1"/>
      <c r="G3091" s="1"/>
      <c r="H3091" s="1"/>
      <c r="I3091" s="1"/>
      <c r="J3091" s="1"/>
      <c r="K3091" s="1"/>
      <c r="L3091" s="1"/>
      <c r="M3091" s="1"/>
    </row>
    <row r="3092" spans="1:13" x14ac:dyDescent="0.2">
      <c r="A3092" s="30">
        <v>2.6871616518560137</v>
      </c>
      <c r="B3092" s="31">
        <v>-1.257018705731479</v>
      </c>
      <c r="C3092" s="1"/>
      <c r="D3092" s="1"/>
      <c r="E3092" s="1"/>
      <c r="F3092" s="1"/>
      <c r="G3092" s="1"/>
      <c r="H3092" s="1"/>
      <c r="I3092" s="1"/>
      <c r="J3092" s="1"/>
      <c r="K3092" s="1"/>
      <c r="L3092" s="1"/>
      <c r="M3092" s="1"/>
    </row>
    <row r="3093" spans="1:13" x14ac:dyDescent="0.2">
      <c r="A3093" s="30">
        <v>1.6534090727647144</v>
      </c>
      <c r="B3093" s="31">
        <v>0.90542082669317003</v>
      </c>
      <c r="C3093" s="1"/>
      <c r="D3093" s="1"/>
      <c r="E3093" s="1"/>
      <c r="F3093" s="1"/>
      <c r="G3093" s="1"/>
      <c r="H3093" s="1"/>
      <c r="I3093" s="1"/>
      <c r="J3093" s="1"/>
      <c r="K3093" s="1"/>
      <c r="L3093" s="1"/>
      <c r="M3093" s="1"/>
    </row>
    <row r="3094" spans="1:13" x14ac:dyDescent="0.2">
      <c r="A3094" s="30">
        <v>-0.86271720062774104</v>
      </c>
      <c r="B3094" s="31">
        <v>0.59762240921847143</v>
      </c>
      <c r="C3094" s="1"/>
      <c r="D3094" s="1"/>
      <c r="E3094" s="1"/>
      <c r="F3094" s="1"/>
      <c r="G3094" s="1"/>
      <c r="H3094" s="1"/>
      <c r="I3094" s="1"/>
      <c r="J3094" s="1"/>
      <c r="K3094" s="1"/>
      <c r="L3094" s="1"/>
      <c r="M3094" s="1"/>
    </row>
    <row r="3095" spans="1:13" x14ac:dyDescent="0.2">
      <c r="A3095" s="30">
        <v>0.21028153272864669</v>
      </c>
      <c r="B3095" s="31">
        <v>7.2206554607656126E-2</v>
      </c>
      <c r="C3095" s="1"/>
      <c r="D3095" s="1"/>
      <c r="E3095" s="1"/>
      <c r="F3095" s="1"/>
      <c r="G3095" s="1"/>
      <c r="H3095" s="1"/>
      <c r="I3095" s="1"/>
      <c r="J3095" s="1"/>
      <c r="K3095" s="1"/>
      <c r="L3095" s="1"/>
      <c r="M3095" s="1"/>
    </row>
    <row r="3096" spans="1:13" x14ac:dyDescent="0.2">
      <c r="A3096" s="30">
        <v>0.26482858979866319</v>
      </c>
      <c r="B3096" s="31">
        <v>0.99990766899884043</v>
      </c>
      <c r="C3096" s="1"/>
      <c r="D3096" s="1"/>
      <c r="E3096" s="1"/>
      <c r="F3096" s="1"/>
      <c r="G3096" s="1"/>
      <c r="H3096" s="1"/>
      <c r="I3096" s="1"/>
      <c r="J3096" s="1"/>
      <c r="K3096" s="1"/>
      <c r="L3096" s="1"/>
      <c r="M3096" s="1"/>
    </row>
    <row r="3097" spans="1:13" x14ac:dyDescent="0.2">
      <c r="A3097" s="30">
        <v>0.61740193322745685</v>
      </c>
      <c r="B3097" s="31">
        <v>0.25911617847072055</v>
      </c>
      <c r="C3097" s="1"/>
      <c r="D3097" s="1"/>
      <c r="E3097" s="1"/>
      <c r="F3097" s="1"/>
      <c r="G3097" s="1"/>
      <c r="H3097" s="1"/>
      <c r="I3097" s="1"/>
      <c r="J3097" s="1"/>
      <c r="K3097" s="1"/>
      <c r="L3097" s="1"/>
      <c r="M3097" s="1"/>
    </row>
    <row r="3098" spans="1:13" x14ac:dyDescent="0.2">
      <c r="A3098" s="30">
        <v>1.5876698117791772</v>
      </c>
      <c r="B3098" s="31">
        <v>0.11124726186321099</v>
      </c>
      <c r="C3098" s="1"/>
      <c r="D3098" s="1"/>
      <c r="E3098" s="1"/>
      <c r="F3098" s="1"/>
      <c r="G3098" s="1"/>
      <c r="H3098" s="1"/>
      <c r="I3098" s="1"/>
      <c r="J3098" s="1"/>
      <c r="K3098" s="1"/>
      <c r="L3098" s="1"/>
      <c r="M3098" s="1"/>
    </row>
    <row r="3099" spans="1:13" x14ac:dyDescent="0.2">
      <c r="A3099" s="30">
        <v>0.65542675497765279</v>
      </c>
      <c r="B3099" s="31">
        <v>1.5457618615798978</v>
      </c>
      <c r="C3099" s="1"/>
      <c r="D3099" s="1"/>
      <c r="E3099" s="1"/>
      <c r="F3099" s="1"/>
      <c r="G3099" s="1"/>
      <c r="H3099" s="1"/>
      <c r="I3099" s="1"/>
      <c r="J3099" s="1"/>
      <c r="K3099" s="1"/>
      <c r="L3099" s="1"/>
      <c r="M3099" s="1"/>
    </row>
    <row r="3100" spans="1:13" x14ac:dyDescent="0.2">
      <c r="A3100" s="30">
        <v>2.4067520896459023</v>
      </c>
      <c r="B3100" s="31">
        <v>2.237682497209514</v>
      </c>
      <c r="C3100" s="1"/>
      <c r="D3100" s="1"/>
      <c r="E3100" s="1"/>
      <c r="F3100" s="1"/>
      <c r="G3100" s="1"/>
      <c r="H3100" s="1"/>
      <c r="I3100" s="1"/>
      <c r="J3100" s="1"/>
      <c r="K3100" s="1"/>
      <c r="L3100" s="1"/>
      <c r="M3100" s="1"/>
    </row>
    <row r="3101" spans="1:13" x14ac:dyDescent="0.2">
      <c r="A3101" s="30">
        <v>3.7251392442491995</v>
      </c>
      <c r="B3101" s="31">
        <v>2.1174199781559535</v>
      </c>
      <c r="C3101" s="1"/>
      <c r="D3101" s="1"/>
      <c r="E3101" s="1"/>
      <c r="F3101" s="1"/>
      <c r="G3101" s="1"/>
      <c r="H3101" s="1"/>
      <c r="I3101" s="1"/>
      <c r="J3101" s="1"/>
      <c r="K3101" s="1"/>
      <c r="L3101" s="1"/>
      <c r="M3101" s="1"/>
    </row>
    <row r="3102" spans="1:13" x14ac:dyDescent="0.2">
      <c r="A3102" s="30">
        <v>0.30091215673548721</v>
      </c>
      <c r="B3102" s="31">
        <v>0.55907282957104443</v>
      </c>
      <c r="C3102" s="1"/>
      <c r="D3102" s="1"/>
      <c r="E3102" s="1"/>
      <c r="F3102" s="1"/>
      <c r="G3102" s="1"/>
      <c r="H3102" s="1"/>
      <c r="I3102" s="1"/>
      <c r="J3102" s="1"/>
      <c r="K3102" s="1"/>
      <c r="L3102" s="1"/>
      <c r="M3102" s="1"/>
    </row>
    <row r="3103" spans="1:13" x14ac:dyDescent="0.2">
      <c r="A3103" s="30">
        <v>2.6554061500629853</v>
      </c>
      <c r="B3103" s="31">
        <v>-1.3164624391436295</v>
      </c>
      <c r="C3103" s="1"/>
      <c r="D3103" s="1"/>
      <c r="E3103" s="1"/>
      <c r="F3103" s="1"/>
      <c r="G3103" s="1"/>
      <c r="H3103" s="1"/>
      <c r="I3103" s="1"/>
      <c r="J3103" s="1"/>
      <c r="K3103" s="1"/>
      <c r="L3103" s="1"/>
      <c r="M3103" s="1"/>
    </row>
    <row r="3104" spans="1:13" x14ac:dyDescent="0.2">
      <c r="A3104" s="30">
        <v>-1.748073682498009</v>
      </c>
      <c r="B3104" s="31">
        <v>-0.22511151945800623</v>
      </c>
      <c r="C3104" s="1"/>
      <c r="D3104" s="1"/>
      <c r="E3104" s="1"/>
      <c r="F3104" s="1"/>
      <c r="G3104" s="1"/>
      <c r="H3104" s="1"/>
      <c r="I3104" s="1"/>
      <c r="J3104" s="1"/>
      <c r="K3104" s="1"/>
      <c r="L3104" s="1"/>
      <c r="M3104" s="1"/>
    </row>
    <row r="3105" spans="1:13" x14ac:dyDescent="0.2">
      <c r="A3105" s="30">
        <v>2.2186756130362806</v>
      </c>
      <c r="B3105" s="31">
        <v>0.98229078924452984</v>
      </c>
      <c r="C3105" s="1"/>
      <c r="D3105" s="1"/>
      <c r="E3105" s="1"/>
      <c r="F3105" s="1"/>
      <c r="G3105" s="1"/>
      <c r="H3105" s="1"/>
      <c r="I3105" s="1"/>
      <c r="J3105" s="1"/>
      <c r="K3105" s="1"/>
      <c r="L3105" s="1"/>
      <c r="M3105" s="1"/>
    </row>
    <row r="3106" spans="1:13" x14ac:dyDescent="0.2">
      <c r="A3106" s="30">
        <v>-1.128233517098864</v>
      </c>
      <c r="B3106" s="31">
        <v>-0.59275137898332009</v>
      </c>
      <c r="C3106" s="1"/>
      <c r="D3106" s="1"/>
      <c r="E3106" s="1"/>
      <c r="F3106" s="1"/>
      <c r="G3106" s="1"/>
      <c r="H3106" s="1"/>
      <c r="I3106" s="1"/>
      <c r="J3106" s="1"/>
      <c r="K3106" s="1"/>
      <c r="L3106" s="1"/>
      <c r="M3106" s="1"/>
    </row>
    <row r="3107" spans="1:13" x14ac:dyDescent="0.2">
      <c r="A3107" s="30">
        <v>0.94998343606916924</v>
      </c>
      <c r="B3107" s="31">
        <v>1.3255645661717042</v>
      </c>
      <c r="C3107" s="1"/>
      <c r="D3107" s="1"/>
      <c r="E3107" s="1"/>
      <c r="F3107" s="1"/>
      <c r="G3107" s="1"/>
      <c r="H3107" s="1"/>
      <c r="I3107" s="1"/>
      <c r="J3107" s="1"/>
      <c r="K3107" s="1"/>
      <c r="L3107" s="1"/>
      <c r="M3107" s="1"/>
    </row>
    <row r="3108" spans="1:13" x14ac:dyDescent="0.2">
      <c r="A3108" s="30">
        <v>0.82263401161273819</v>
      </c>
      <c r="B3108" s="31">
        <v>2.8373155626545996</v>
      </c>
      <c r="C3108" s="1"/>
      <c r="D3108" s="1"/>
      <c r="E3108" s="1"/>
      <c r="F3108" s="1"/>
      <c r="G3108" s="1"/>
      <c r="H3108" s="1"/>
      <c r="I3108" s="1"/>
      <c r="J3108" s="1"/>
      <c r="K3108" s="1"/>
      <c r="L3108" s="1"/>
      <c r="M3108" s="1"/>
    </row>
    <row r="3109" spans="1:13" x14ac:dyDescent="0.2">
      <c r="A3109" s="30">
        <v>0.82356119472714329</v>
      </c>
      <c r="B3109" s="31">
        <v>-0.42555646631104938</v>
      </c>
      <c r="C3109" s="1"/>
      <c r="D3109" s="1"/>
      <c r="E3109" s="1"/>
      <c r="F3109" s="1"/>
      <c r="G3109" s="1"/>
      <c r="H3109" s="1"/>
      <c r="I3109" s="1"/>
      <c r="J3109" s="1"/>
      <c r="K3109" s="1"/>
      <c r="L3109" s="1"/>
      <c r="M3109" s="1"/>
    </row>
    <row r="3110" spans="1:13" x14ac:dyDescent="0.2">
      <c r="A3110" s="30">
        <v>0.11319537370922517</v>
      </c>
      <c r="B3110" s="31">
        <v>1.2046185275425729</v>
      </c>
      <c r="C3110" s="1"/>
      <c r="D3110" s="1"/>
      <c r="E3110" s="1"/>
      <c r="F3110" s="1"/>
      <c r="G3110" s="1"/>
      <c r="H3110" s="1"/>
      <c r="I3110" s="1"/>
      <c r="J3110" s="1"/>
      <c r="K3110" s="1"/>
      <c r="L3110" s="1"/>
      <c r="M3110" s="1"/>
    </row>
    <row r="3111" spans="1:13" x14ac:dyDescent="0.2">
      <c r="A3111" s="30">
        <v>1.7784509090037233</v>
      </c>
      <c r="B3111" s="31">
        <v>1.9139735635198012</v>
      </c>
      <c r="C3111" s="1"/>
      <c r="D3111" s="1"/>
      <c r="E3111" s="1"/>
      <c r="F3111" s="1"/>
      <c r="G3111" s="1"/>
      <c r="H3111" s="1"/>
      <c r="I3111" s="1"/>
      <c r="J3111" s="1"/>
      <c r="K3111" s="1"/>
      <c r="L3111" s="1"/>
      <c r="M3111" s="1"/>
    </row>
    <row r="3112" spans="1:13" x14ac:dyDescent="0.2">
      <c r="A3112" s="30">
        <v>1.8981249510945482</v>
      </c>
      <c r="B3112" s="31">
        <v>1.0413924692504277</v>
      </c>
      <c r="C3112" s="1"/>
      <c r="D3112" s="1"/>
      <c r="E3112" s="1"/>
      <c r="F3112" s="1"/>
      <c r="G3112" s="1"/>
      <c r="H3112" s="1"/>
      <c r="I3112" s="1"/>
      <c r="J3112" s="1"/>
      <c r="K3112" s="1"/>
      <c r="L3112" s="1"/>
      <c r="M3112" s="1"/>
    </row>
    <row r="3113" spans="1:13" x14ac:dyDescent="0.2">
      <c r="A3113" s="30">
        <v>2.0987783272353879</v>
      </c>
      <c r="B3113" s="31">
        <v>0.87216227542102165</v>
      </c>
      <c r="C3113" s="1"/>
      <c r="D3113" s="1"/>
      <c r="E3113" s="1"/>
      <c r="F3113" s="1"/>
      <c r="G3113" s="1"/>
      <c r="H3113" s="1"/>
      <c r="I3113" s="1"/>
      <c r="J3113" s="1"/>
      <c r="K3113" s="1"/>
      <c r="L3113" s="1"/>
      <c r="M3113" s="1"/>
    </row>
    <row r="3114" spans="1:13" x14ac:dyDescent="0.2">
      <c r="A3114" s="30">
        <v>0.27567384127317385</v>
      </c>
      <c r="B3114" s="31">
        <v>2.7108172002950024</v>
      </c>
      <c r="C3114" s="1"/>
      <c r="D3114" s="1"/>
      <c r="E3114" s="1"/>
      <c r="F3114" s="1"/>
      <c r="G3114" s="1"/>
      <c r="H3114" s="1"/>
      <c r="I3114" s="1"/>
      <c r="J3114" s="1"/>
      <c r="K3114" s="1"/>
      <c r="L3114" s="1"/>
      <c r="M3114" s="1"/>
    </row>
    <row r="3115" spans="1:13" x14ac:dyDescent="0.2">
      <c r="A3115" s="30">
        <v>2.6298821523342548</v>
      </c>
      <c r="B3115" s="31">
        <v>0.11376647879554669</v>
      </c>
      <c r="C3115" s="1"/>
      <c r="D3115" s="1"/>
      <c r="E3115" s="1"/>
      <c r="F3115" s="1"/>
      <c r="G3115" s="1"/>
      <c r="H3115" s="1"/>
      <c r="I3115" s="1"/>
      <c r="J3115" s="1"/>
      <c r="K3115" s="1"/>
      <c r="L3115" s="1"/>
      <c r="M3115" s="1"/>
    </row>
    <row r="3116" spans="1:13" x14ac:dyDescent="0.2">
      <c r="A3116" s="30">
        <v>3.3277203494261816</v>
      </c>
      <c r="B3116" s="31">
        <v>1.4489355997543409</v>
      </c>
      <c r="C3116" s="1"/>
      <c r="D3116" s="1"/>
      <c r="E3116" s="1"/>
      <c r="F3116" s="1"/>
      <c r="G3116" s="1"/>
      <c r="H3116" s="1"/>
      <c r="I3116" s="1"/>
      <c r="J3116" s="1"/>
      <c r="K3116" s="1"/>
      <c r="L3116" s="1"/>
      <c r="M3116" s="1"/>
    </row>
    <row r="3117" spans="1:13" x14ac:dyDescent="0.2">
      <c r="A3117" s="30">
        <v>0.67435792723026022</v>
      </c>
      <c r="B3117" s="31">
        <v>2.3284867210961817</v>
      </c>
      <c r="C3117" s="1"/>
      <c r="D3117" s="1"/>
      <c r="E3117" s="1"/>
      <c r="F3117" s="1"/>
      <c r="G3117" s="1"/>
      <c r="H3117" s="1"/>
      <c r="I3117" s="1"/>
      <c r="J3117" s="1"/>
      <c r="K3117" s="1"/>
      <c r="L3117" s="1"/>
      <c r="M3117" s="1"/>
    </row>
    <row r="3118" spans="1:13" x14ac:dyDescent="0.2">
      <c r="A3118" s="30">
        <v>1.6634138300816774</v>
      </c>
      <c r="B3118" s="31">
        <v>1.7988570534550434</v>
      </c>
      <c r="C3118" s="1"/>
      <c r="D3118" s="1"/>
      <c r="E3118" s="1"/>
      <c r="F3118" s="1"/>
      <c r="G3118" s="1"/>
      <c r="H3118" s="1"/>
      <c r="I3118" s="1"/>
      <c r="J3118" s="1"/>
      <c r="K3118" s="1"/>
      <c r="L3118" s="1"/>
      <c r="M3118" s="1"/>
    </row>
    <row r="3119" spans="1:13" x14ac:dyDescent="0.2">
      <c r="A3119" s="30">
        <v>1.817913314575877</v>
      </c>
      <c r="B3119" s="31">
        <v>0.29159226578417763</v>
      </c>
      <c r="C3119" s="1"/>
      <c r="D3119" s="1"/>
      <c r="E3119" s="1"/>
      <c r="F3119" s="1"/>
      <c r="G3119" s="1"/>
      <c r="H3119" s="1"/>
      <c r="I3119" s="1"/>
      <c r="J3119" s="1"/>
      <c r="K3119" s="1"/>
      <c r="L3119" s="1"/>
      <c r="M3119" s="1"/>
    </row>
    <row r="3120" spans="1:13" x14ac:dyDescent="0.2">
      <c r="A3120" s="30">
        <v>0.90141623676148475</v>
      </c>
      <c r="B3120" s="31">
        <v>-5.5760730554127003E-2</v>
      </c>
      <c r="C3120" s="1"/>
      <c r="D3120" s="1"/>
      <c r="E3120" s="1"/>
      <c r="F3120" s="1"/>
      <c r="G3120" s="1"/>
      <c r="H3120" s="1"/>
      <c r="I3120" s="1"/>
      <c r="J3120" s="1"/>
      <c r="K3120" s="1"/>
      <c r="L3120" s="1"/>
      <c r="M3120" s="1"/>
    </row>
    <row r="3121" spans="1:13" x14ac:dyDescent="0.2">
      <c r="A3121" s="30">
        <v>1.5119414427735571</v>
      </c>
      <c r="B3121" s="31">
        <v>-0.65893769118785706</v>
      </c>
      <c r="C3121" s="1"/>
      <c r="D3121" s="1"/>
      <c r="E3121" s="1"/>
      <c r="F3121" s="1"/>
      <c r="G3121" s="1"/>
      <c r="H3121" s="1"/>
      <c r="I3121" s="1"/>
      <c r="J3121" s="1"/>
      <c r="K3121" s="1"/>
      <c r="L3121" s="1"/>
      <c r="M3121" s="1"/>
    </row>
    <row r="3122" spans="1:13" x14ac:dyDescent="0.2">
      <c r="A3122" s="30">
        <v>0.86064450432670903</v>
      </c>
      <c r="B3122" s="31">
        <v>0.32714572993963353</v>
      </c>
      <c r="C3122" s="1"/>
      <c r="D3122" s="1"/>
      <c r="E3122" s="1"/>
      <c r="F3122" s="1"/>
      <c r="G3122" s="1"/>
      <c r="H3122" s="1"/>
      <c r="I3122" s="1"/>
      <c r="J3122" s="1"/>
      <c r="K3122" s="1"/>
      <c r="L3122" s="1"/>
      <c r="M3122" s="1"/>
    </row>
    <row r="3123" spans="1:13" x14ac:dyDescent="0.2">
      <c r="A3123" s="30">
        <v>-0.54073026548302194</v>
      </c>
      <c r="B3123" s="31">
        <v>0.544124683114667</v>
      </c>
      <c r="C3123" s="1"/>
      <c r="D3123" s="1"/>
      <c r="E3123" s="1"/>
      <c r="F3123" s="1"/>
      <c r="G3123" s="1"/>
      <c r="H3123" s="1"/>
      <c r="I3123" s="1"/>
      <c r="J3123" s="1"/>
      <c r="K3123" s="1"/>
      <c r="L3123" s="1"/>
      <c r="M3123" s="1"/>
    </row>
    <row r="3124" spans="1:13" x14ac:dyDescent="0.2">
      <c r="A3124" s="30">
        <v>1.126031793802811</v>
      </c>
      <c r="B3124" s="31">
        <v>2.3765335118578053</v>
      </c>
      <c r="C3124" s="1"/>
      <c r="D3124" s="1"/>
      <c r="E3124" s="1"/>
      <c r="F3124" s="1"/>
      <c r="G3124" s="1"/>
      <c r="H3124" s="1"/>
      <c r="I3124" s="1"/>
      <c r="J3124" s="1"/>
      <c r="K3124" s="1"/>
      <c r="L3124" s="1"/>
      <c r="M3124" s="1"/>
    </row>
    <row r="3125" spans="1:13" x14ac:dyDescent="0.2">
      <c r="A3125" s="30">
        <v>0.81525919323130858</v>
      </c>
      <c r="B3125" s="31">
        <v>0.11018574619015231</v>
      </c>
      <c r="C3125" s="1"/>
      <c r="D3125" s="1"/>
      <c r="E3125" s="1"/>
      <c r="F3125" s="1"/>
      <c r="G3125" s="1"/>
      <c r="H3125" s="1"/>
      <c r="I3125" s="1"/>
      <c r="J3125" s="1"/>
      <c r="K3125" s="1"/>
      <c r="L3125" s="1"/>
      <c r="M3125" s="1"/>
    </row>
    <row r="3126" spans="1:13" x14ac:dyDescent="0.2">
      <c r="A3126" s="30">
        <v>1.1863857327554477</v>
      </c>
      <c r="B3126" s="31">
        <v>0.29201651481393276</v>
      </c>
      <c r="C3126" s="1"/>
      <c r="D3126" s="1"/>
      <c r="E3126" s="1"/>
      <c r="F3126" s="1"/>
      <c r="G3126" s="1"/>
      <c r="H3126" s="1"/>
      <c r="I3126" s="1"/>
      <c r="J3126" s="1"/>
      <c r="K3126" s="1"/>
      <c r="L3126" s="1"/>
      <c r="M3126" s="1"/>
    </row>
    <row r="3127" spans="1:13" x14ac:dyDescent="0.2">
      <c r="A3127" s="30">
        <v>1.1714365760558691</v>
      </c>
      <c r="B3127" s="31">
        <v>1.597722390418959</v>
      </c>
      <c r="C3127" s="1"/>
      <c r="D3127" s="1"/>
      <c r="E3127" s="1"/>
      <c r="F3127" s="1"/>
      <c r="G3127" s="1"/>
      <c r="H3127" s="1"/>
      <c r="I3127" s="1"/>
      <c r="J3127" s="1"/>
      <c r="K3127" s="1"/>
      <c r="L3127" s="1"/>
      <c r="M3127" s="1"/>
    </row>
    <row r="3128" spans="1:13" x14ac:dyDescent="0.2">
      <c r="A3128" s="30">
        <v>4.0953107483631346</v>
      </c>
      <c r="B3128" s="31">
        <v>1.7039018140648423</v>
      </c>
      <c r="C3128" s="1"/>
      <c r="D3128" s="1"/>
      <c r="E3128" s="1"/>
      <c r="F3128" s="1"/>
      <c r="G3128" s="1"/>
      <c r="H3128" s="1"/>
      <c r="I3128" s="1"/>
      <c r="J3128" s="1"/>
      <c r="K3128" s="1"/>
      <c r="L3128" s="1"/>
      <c r="M3128" s="1"/>
    </row>
    <row r="3129" spans="1:13" x14ac:dyDescent="0.2">
      <c r="A3129" s="30">
        <v>-0.69682489540440429</v>
      </c>
      <c r="B3129" s="31">
        <v>1.4432120784542657</v>
      </c>
      <c r="C3129" s="1"/>
      <c r="D3129" s="1"/>
      <c r="E3129" s="1"/>
      <c r="F3129" s="1"/>
      <c r="G3129" s="1"/>
      <c r="H3129" s="1"/>
      <c r="I3129" s="1"/>
      <c r="J3129" s="1"/>
      <c r="K3129" s="1"/>
      <c r="L3129" s="1"/>
      <c r="M3129" s="1"/>
    </row>
    <row r="3130" spans="1:13" x14ac:dyDescent="0.2">
      <c r="A3130" s="30">
        <v>1.2953971945397469</v>
      </c>
      <c r="B3130" s="31">
        <v>1.7356320901507543</v>
      </c>
      <c r="C3130" s="1"/>
      <c r="D3130" s="1"/>
      <c r="E3130" s="1"/>
      <c r="F3130" s="1"/>
      <c r="G3130" s="1"/>
      <c r="H3130" s="1"/>
      <c r="I3130" s="1"/>
      <c r="J3130" s="1"/>
      <c r="K3130" s="1"/>
      <c r="L3130" s="1"/>
      <c r="M3130" s="1"/>
    </row>
    <row r="3131" spans="1:13" x14ac:dyDescent="0.2">
      <c r="A3131" s="30">
        <v>1.3301805471987962</v>
      </c>
      <c r="B3131" s="31">
        <v>1.0208416074158424</v>
      </c>
      <c r="C3131" s="1"/>
      <c r="D3131" s="1"/>
      <c r="E3131" s="1"/>
      <c r="F3131" s="1"/>
      <c r="G3131" s="1"/>
      <c r="H3131" s="1"/>
      <c r="I3131" s="1"/>
      <c r="J3131" s="1"/>
      <c r="K3131" s="1"/>
      <c r="L3131" s="1"/>
      <c r="M3131" s="1"/>
    </row>
    <row r="3132" spans="1:13" x14ac:dyDescent="0.2">
      <c r="A3132" s="30">
        <v>2.5952662840925806</v>
      </c>
      <c r="B3132" s="31">
        <v>0.81203643461506836</v>
      </c>
      <c r="C3132" s="1"/>
      <c r="D3132" s="1"/>
      <c r="E3132" s="1"/>
      <c r="F3132" s="1"/>
      <c r="G3132" s="1"/>
      <c r="H3132" s="1"/>
      <c r="I3132" s="1"/>
      <c r="J3132" s="1"/>
      <c r="K3132" s="1"/>
      <c r="L3132" s="1"/>
      <c r="M3132" s="1"/>
    </row>
    <row r="3133" spans="1:13" x14ac:dyDescent="0.2">
      <c r="A3133" s="30">
        <v>0.54274881735496594</v>
      </c>
      <c r="B3133" s="31">
        <v>0.98437880882199214</v>
      </c>
      <c r="C3133" s="1"/>
      <c r="D3133" s="1"/>
      <c r="E3133" s="1"/>
      <c r="F3133" s="1"/>
      <c r="G3133" s="1"/>
      <c r="H3133" s="1"/>
      <c r="I3133" s="1"/>
      <c r="J3133" s="1"/>
      <c r="K3133" s="1"/>
      <c r="L3133" s="1"/>
      <c r="M3133" s="1"/>
    </row>
    <row r="3134" spans="1:13" x14ac:dyDescent="0.2">
      <c r="A3134" s="30">
        <v>-0.22653575917867053</v>
      </c>
      <c r="B3134" s="31">
        <v>1.2185781330525811</v>
      </c>
      <c r="C3134" s="1"/>
      <c r="D3134" s="1"/>
      <c r="E3134" s="1"/>
      <c r="F3134" s="1"/>
      <c r="G3134" s="1"/>
      <c r="H3134" s="1"/>
      <c r="I3134" s="1"/>
      <c r="J3134" s="1"/>
      <c r="K3134" s="1"/>
      <c r="L3134" s="1"/>
      <c r="M3134" s="1"/>
    </row>
    <row r="3135" spans="1:13" x14ac:dyDescent="0.2">
      <c r="A3135" s="30">
        <v>2.462747162066417</v>
      </c>
      <c r="B3135" s="31">
        <v>1.2722654964872935</v>
      </c>
      <c r="C3135" s="1"/>
      <c r="D3135" s="1"/>
      <c r="E3135" s="1"/>
      <c r="F3135" s="1"/>
      <c r="G3135" s="1"/>
      <c r="H3135" s="1"/>
      <c r="I3135" s="1"/>
      <c r="J3135" s="1"/>
      <c r="K3135" s="1"/>
      <c r="L3135" s="1"/>
      <c r="M3135" s="1"/>
    </row>
    <row r="3136" spans="1:13" x14ac:dyDescent="0.2">
      <c r="A3136" s="30">
        <v>-0.6409881738879305</v>
      </c>
      <c r="B3136" s="31">
        <v>1.2955003109843943</v>
      </c>
      <c r="C3136" s="1"/>
      <c r="D3136" s="1"/>
      <c r="E3136" s="1"/>
      <c r="F3136" s="1"/>
      <c r="G3136" s="1"/>
      <c r="H3136" s="1"/>
      <c r="I3136" s="1"/>
      <c r="J3136" s="1"/>
      <c r="K3136" s="1"/>
      <c r="L3136" s="1"/>
      <c r="M3136" s="1"/>
    </row>
    <row r="3137" spans="1:13" x14ac:dyDescent="0.2">
      <c r="A3137" s="30">
        <v>2.9816746822187765</v>
      </c>
      <c r="B3137" s="31">
        <v>0.37836377876935345</v>
      </c>
      <c r="C3137" s="1"/>
      <c r="D3137" s="1"/>
      <c r="E3137" s="1"/>
      <c r="F3137" s="1"/>
      <c r="G3137" s="1"/>
      <c r="H3137" s="1"/>
      <c r="I3137" s="1"/>
      <c r="J3137" s="1"/>
      <c r="K3137" s="1"/>
      <c r="L3137" s="1"/>
      <c r="M3137" s="1"/>
    </row>
    <row r="3138" spans="1:13" x14ac:dyDescent="0.2">
      <c r="A3138" s="30">
        <v>-2.4079250463480371</v>
      </c>
      <c r="B3138" s="31">
        <v>1.9470717892648057</v>
      </c>
      <c r="C3138" s="1"/>
      <c r="D3138" s="1"/>
      <c r="E3138" s="1"/>
      <c r="F3138" s="1"/>
      <c r="G3138" s="1"/>
      <c r="H3138" s="1"/>
      <c r="I3138" s="1"/>
      <c r="J3138" s="1"/>
      <c r="K3138" s="1"/>
      <c r="L3138" s="1"/>
      <c r="M3138" s="1"/>
    </row>
    <row r="3139" spans="1:13" x14ac:dyDescent="0.2">
      <c r="A3139" s="30">
        <v>0.95886673925451515</v>
      </c>
      <c r="B3139" s="31">
        <v>-0.76856387520091696</v>
      </c>
      <c r="C3139" s="1"/>
      <c r="D3139" s="1"/>
      <c r="E3139" s="1"/>
      <c r="F3139" s="1"/>
      <c r="G3139" s="1"/>
      <c r="H3139" s="1"/>
      <c r="I3139" s="1"/>
      <c r="J3139" s="1"/>
      <c r="K3139" s="1"/>
      <c r="L3139" s="1"/>
      <c r="M3139" s="1"/>
    </row>
    <row r="3140" spans="1:13" x14ac:dyDescent="0.2">
      <c r="A3140" s="30">
        <v>0.81082139488932414</v>
      </c>
      <c r="B3140" s="31">
        <v>1.9529558664900031</v>
      </c>
      <c r="C3140" s="1"/>
      <c r="D3140" s="1"/>
      <c r="E3140" s="1"/>
      <c r="F3140" s="1"/>
      <c r="G3140" s="1"/>
      <c r="H3140" s="1"/>
      <c r="I3140" s="1"/>
      <c r="J3140" s="1"/>
      <c r="K3140" s="1"/>
      <c r="L3140" s="1"/>
      <c r="M3140" s="1"/>
    </row>
    <row r="3141" spans="1:13" x14ac:dyDescent="0.2">
      <c r="A3141" s="30">
        <v>-1.4217703162017115</v>
      </c>
      <c r="B3141" s="31">
        <v>3.2308272149987114</v>
      </c>
      <c r="C3141" s="1"/>
      <c r="D3141" s="1"/>
      <c r="E3141" s="1"/>
      <c r="F3141" s="1"/>
      <c r="G3141" s="1"/>
      <c r="H3141" s="1"/>
      <c r="I3141" s="1"/>
      <c r="J3141" s="1"/>
      <c r="K3141" s="1"/>
      <c r="L3141" s="1"/>
      <c r="M3141" s="1"/>
    </row>
    <row r="3142" spans="1:13" x14ac:dyDescent="0.2">
      <c r="A3142" s="30">
        <v>2.2229440288346423</v>
      </c>
      <c r="B3142" s="31">
        <v>0.64834801208400095</v>
      </c>
      <c r="C3142" s="1"/>
      <c r="D3142" s="1"/>
      <c r="E3142" s="1"/>
      <c r="F3142" s="1"/>
      <c r="G3142" s="1"/>
      <c r="H3142" s="1"/>
      <c r="I3142" s="1"/>
      <c r="J3142" s="1"/>
      <c r="K3142" s="1"/>
      <c r="L3142" s="1"/>
      <c r="M3142" s="1"/>
    </row>
    <row r="3143" spans="1:13" x14ac:dyDescent="0.2">
      <c r="A3143" s="30">
        <v>1.7910207113321897</v>
      </c>
      <c r="B3143" s="31">
        <v>0.22557336996679955</v>
      </c>
      <c r="C3143" s="1"/>
      <c r="D3143" s="1"/>
      <c r="E3143" s="1"/>
      <c r="F3143" s="1"/>
      <c r="G3143" s="1"/>
      <c r="H3143" s="1"/>
      <c r="I3143" s="1"/>
      <c r="J3143" s="1"/>
      <c r="K3143" s="1"/>
      <c r="L3143" s="1"/>
      <c r="M3143" s="1"/>
    </row>
    <row r="3144" spans="1:13" x14ac:dyDescent="0.2">
      <c r="A3144" s="30">
        <v>-0.72206834765518213</v>
      </c>
      <c r="B3144" s="31">
        <v>4.6379859862984985E-2</v>
      </c>
      <c r="C3144" s="1"/>
      <c r="D3144" s="1"/>
      <c r="E3144" s="1"/>
      <c r="F3144" s="1"/>
      <c r="G3144" s="1"/>
      <c r="H3144" s="1"/>
      <c r="I3144" s="1"/>
      <c r="J3144" s="1"/>
      <c r="K3144" s="1"/>
      <c r="L3144" s="1"/>
      <c r="M3144" s="1"/>
    </row>
    <row r="3145" spans="1:13" x14ac:dyDescent="0.2">
      <c r="A3145" s="30">
        <v>0.9957225453275026</v>
      </c>
      <c r="B3145" s="31">
        <v>1.2777872969586734</v>
      </c>
      <c r="C3145" s="1"/>
      <c r="D3145" s="1"/>
      <c r="E3145" s="1"/>
      <c r="F3145" s="1"/>
      <c r="G3145" s="1"/>
      <c r="H3145" s="1"/>
      <c r="I3145" s="1"/>
      <c r="J3145" s="1"/>
      <c r="K3145" s="1"/>
      <c r="L3145" s="1"/>
      <c r="M3145" s="1"/>
    </row>
    <row r="3146" spans="1:13" x14ac:dyDescent="0.2">
      <c r="A3146" s="30">
        <v>0.48446786218597626</v>
      </c>
      <c r="B3146" s="31">
        <v>0.10592962517952154</v>
      </c>
      <c r="C3146" s="1"/>
      <c r="D3146" s="1"/>
      <c r="E3146" s="1"/>
      <c r="F3146" s="1"/>
      <c r="G3146" s="1"/>
      <c r="H3146" s="1"/>
      <c r="I3146" s="1"/>
      <c r="J3146" s="1"/>
      <c r="K3146" s="1"/>
      <c r="L3146" s="1"/>
      <c r="M3146" s="1"/>
    </row>
    <row r="3147" spans="1:13" x14ac:dyDescent="0.2">
      <c r="A3147" s="30">
        <v>0.13850688550426049</v>
      </c>
      <c r="B3147" s="31">
        <v>-0.98087787910383506</v>
      </c>
      <c r="C3147" s="1"/>
      <c r="D3147" s="1"/>
      <c r="E3147" s="1"/>
      <c r="F3147" s="1"/>
      <c r="G3147" s="1"/>
      <c r="H3147" s="1"/>
      <c r="I3147" s="1"/>
      <c r="J3147" s="1"/>
      <c r="K3147" s="1"/>
      <c r="L3147" s="1"/>
      <c r="M3147" s="1"/>
    </row>
    <row r="3148" spans="1:13" x14ac:dyDescent="0.2">
      <c r="A3148" s="30">
        <v>-0.31902361065713003</v>
      </c>
      <c r="B3148" s="31">
        <v>1.1219826439665317</v>
      </c>
      <c r="C3148" s="1"/>
      <c r="D3148" s="1"/>
      <c r="E3148" s="1"/>
      <c r="F3148" s="1"/>
      <c r="G3148" s="1"/>
      <c r="H3148" s="1"/>
      <c r="I3148" s="1"/>
      <c r="J3148" s="1"/>
      <c r="K3148" s="1"/>
      <c r="L3148" s="1"/>
      <c r="M3148" s="1"/>
    </row>
    <row r="3149" spans="1:13" x14ac:dyDescent="0.2">
      <c r="A3149" s="30">
        <v>1.5289044523528057</v>
      </c>
      <c r="B3149" s="31">
        <v>0.68620196376262421</v>
      </c>
      <c r="C3149" s="1"/>
      <c r="D3149" s="1"/>
      <c r="E3149" s="1"/>
      <c r="F3149" s="1"/>
      <c r="G3149" s="1"/>
      <c r="H3149" s="1"/>
      <c r="I3149" s="1"/>
      <c r="J3149" s="1"/>
      <c r="K3149" s="1"/>
      <c r="L3149" s="1"/>
      <c r="M3149" s="1"/>
    </row>
    <row r="3150" spans="1:13" x14ac:dyDescent="0.2">
      <c r="A3150" s="30">
        <v>0.12089495863798538</v>
      </c>
      <c r="B3150" s="31">
        <v>2.0285689767510515</v>
      </c>
      <c r="C3150" s="1"/>
      <c r="D3150" s="1"/>
      <c r="E3150" s="1"/>
      <c r="F3150" s="1"/>
      <c r="G3150" s="1"/>
      <c r="H3150" s="1"/>
      <c r="I3150" s="1"/>
      <c r="J3150" s="1"/>
      <c r="K3150" s="1"/>
      <c r="L3150" s="1"/>
      <c r="M3150" s="1"/>
    </row>
    <row r="3151" spans="1:13" x14ac:dyDescent="0.2">
      <c r="A3151" s="30">
        <v>3.3789584797154002</v>
      </c>
      <c r="B3151" s="31">
        <v>1.9570287532918851</v>
      </c>
      <c r="C3151" s="1"/>
      <c r="D3151" s="1"/>
      <c r="E3151" s="1"/>
      <c r="F3151" s="1"/>
      <c r="G3151" s="1"/>
      <c r="H3151" s="1"/>
      <c r="I3151" s="1"/>
      <c r="J3151" s="1"/>
      <c r="K3151" s="1"/>
      <c r="L3151" s="1"/>
      <c r="M3151" s="1"/>
    </row>
    <row r="3152" spans="1:13" x14ac:dyDescent="0.2">
      <c r="A3152" s="30">
        <v>-0.35842778660170871</v>
      </c>
      <c r="B3152" s="31">
        <v>0.53826348901624876</v>
      </c>
      <c r="C3152" s="1"/>
      <c r="D3152" s="1"/>
      <c r="E3152" s="1"/>
      <c r="F3152" s="1"/>
      <c r="G3152" s="1"/>
      <c r="H3152" s="1"/>
      <c r="I3152" s="1"/>
      <c r="J3152" s="1"/>
      <c r="K3152" s="1"/>
      <c r="L3152" s="1"/>
      <c r="M3152" s="1"/>
    </row>
    <row r="3153" spans="1:13" x14ac:dyDescent="0.2">
      <c r="A3153" s="30">
        <v>0.15312731082559849</v>
      </c>
      <c r="B3153" s="31">
        <v>3.5783954577413679</v>
      </c>
      <c r="C3153" s="1"/>
      <c r="D3153" s="1"/>
      <c r="E3153" s="1"/>
      <c r="F3153" s="1"/>
      <c r="G3153" s="1"/>
      <c r="H3153" s="1"/>
      <c r="I3153" s="1"/>
      <c r="J3153" s="1"/>
      <c r="K3153" s="1"/>
      <c r="L3153" s="1"/>
      <c r="M3153" s="1"/>
    </row>
    <row r="3154" spans="1:13" x14ac:dyDescent="0.2">
      <c r="A3154" s="30">
        <v>3.8819126519883032</v>
      </c>
      <c r="B3154" s="31">
        <v>1.5543392522040635</v>
      </c>
      <c r="C3154" s="1"/>
      <c r="D3154" s="1"/>
      <c r="E3154" s="1"/>
      <c r="F3154" s="1"/>
      <c r="G3154" s="1"/>
      <c r="H3154" s="1"/>
      <c r="I3154" s="1"/>
      <c r="J3154" s="1"/>
      <c r="K3154" s="1"/>
      <c r="L3154" s="1"/>
      <c r="M3154" s="1"/>
    </row>
    <row r="3155" spans="1:13" x14ac:dyDescent="0.2">
      <c r="A3155" s="30">
        <v>0.61801837094018286</v>
      </c>
      <c r="B3155" s="31">
        <v>2.1094993702761453</v>
      </c>
      <c r="C3155" s="1"/>
      <c r="D3155" s="1"/>
      <c r="E3155" s="1"/>
      <c r="F3155" s="1"/>
      <c r="G3155" s="1"/>
      <c r="H3155" s="1"/>
      <c r="I3155" s="1"/>
      <c r="J3155" s="1"/>
      <c r="K3155" s="1"/>
      <c r="L3155" s="1"/>
      <c r="M3155" s="1"/>
    </row>
    <row r="3156" spans="1:13" x14ac:dyDescent="0.2">
      <c r="A3156" s="30">
        <v>4.2436290542767097</v>
      </c>
      <c r="B3156" s="31">
        <v>1.7147507283618959</v>
      </c>
      <c r="C3156" s="1"/>
      <c r="D3156" s="1"/>
      <c r="E3156" s="1"/>
      <c r="F3156" s="1"/>
      <c r="G3156" s="1"/>
      <c r="H3156" s="1"/>
      <c r="I3156" s="1"/>
      <c r="J3156" s="1"/>
      <c r="K3156" s="1"/>
      <c r="L3156" s="1"/>
      <c r="M3156" s="1"/>
    </row>
    <row r="3157" spans="1:13" x14ac:dyDescent="0.2">
      <c r="A3157" s="30">
        <v>-0.38639593809468831</v>
      </c>
      <c r="B3157" s="31">
        <v>1.3979732979570634</v>
      </c>
      <c r="C3157" s="1"/>
      <c r="D3157" s="1"/>
      <c r="E3157" s="1"/>
      <c r="F3157" s="1"/>
      <c r="G3157" s="1"/>
      <c r="H3157" s="1"/>
      <c r="I3157" s="1"/>
      <c r="J3157" s="1"/>
      <c r="K3157" s="1"/>
      <c r="L3157" s="1"/>
      <c r="M3157" s="1"/>
    </row>
    <row r="3158" spans="1:13" x14ac:dyDescent="0.2">
      <c r="A3158" s="30">
        <v>1.9350240411682205</v>
      </c>
      <c r="B3158" s="31">
        <v>0.34394058408124584</v>
      </c>
      <c r="C3158" s="1"/>
      <c r="D3158" s="1"/>
      <c r="E3158" s="1"/>
      <c r="F3158" s="1"/>
      <c r="G3158" s="1"/>
      <c r="H3158" s="1"/>
      <c r="I3158" s="1"/>
      <c r="J3158" s="1"/>
      <c r="K3158" s="1"/>
      <c r="L3158" s="1"/>
      <c r="M3158" s="1"/>
    </row>
    <row r="3159" spans="1:13" x14ac:dyDescent="0.2">
      <c r="A3159" s="30">
        <v>2.1384539437392531</v>
      </c>
      <c r="B3159" s="31">
        <v>-0.9258121813907505</v>
      </c>
      <c r="C3159" s="1"/>
      <c r="D3159" s="1"/>
      <c r="E3159" s="1"/>
      <c r="F3159" s="1"/>
      <c r="G3159" s="1"/>
      <c r="H3159" s="1"/>
      <c r="I3159" s="1"/>
      <c r="J3159" s="1"/>
      <c r="K3159" s="1"/>
      <c r="L3159" s="1"/>
      <c r="M3159" s="1"/>
    </row>
    <row r="3160" spans="1:13" x14ac:dyDescent="0.2">
      <c r="A3160" s="30">
        <v>1.2882864909847345</v>
      </c>
      <c r="B3160" s="31">
        <v>0.63155233153342905</v>
      </c>
      <c r="C3160" s="1"/>
      <c r="D3160" s="1"/>
      <c r="E3160" s="1"/>
      <c r="F3160" s="1"/>
      <c r="G3160" s="1"/>
      <c r="H3160" s="1"/>
      <c r="I3160" s="1"/>
      <c r="J3160" s="1"/>
      <c r="K3160" s="1"/>
      <c r="L3160" s="1"/>
      <c r="M3160" s="1"/>
    </row>
    <row r="3161" spans="1:13" x14ac:dyDescent="0.2">
      <c r="A3161" s="30">
        <v>-0.10003203161913432</v>
      </c>
      <c r="B3161" s="31">
        <v>3.2325399222614672</v>
      </c>
      <c r="C3161" s="1"/>
      <c r="D3161" s="1"/>
      <c r="E3161" s="1"/>
      <c r="F3161" s="1"/>
      <c r="G3161" s="1"/>
      <c r="H3161" s="1"/>
      <c r="I3161" s="1"/>
      <c r="J3161" s="1"/>
      <c r="K3161" s="1"/>
      <c r="L3161" s="1"/>
      <c r="M3161" s="1"/>
    </row>
    <row r="3162" spans="1:13" x14ac:dyDescent="0.2">
      <c r="A3162" s="30">
        <v>-0.22575258923124453</v>
      </c>
      <c r="B3162" s="31">
        <v>0.90667816268392509</v>
      </c>
      <c r="C3162" s="1"/>
      <c r="D3162" s="1"/>
      <c r="E3162" s="1"/>
      <c r="F3162" s="1"/>
      <c r="G3162" s="1"/>
      <c r="H3162" s="1"/>
      <c r="I3162" s="1"/>
      <c r="J3162" s="1"/>
      <c r="K3162" s="1"/>
      <c r="L3162" s="1"/>
      <c r="M3162" s="1"/>
    </row>
    <row r="3163" spans="1:13" x14ac:dyDescent="0.2">
      <c r="A3163" s="30">
        <v>2.2884087014864591</v>
      </c>
      <c r="B3163" s="31">
        <v>1.8570580865381303</v>
      </c>
      <c r="C3163" s="1"/>
      <c r="D3163" s="1"/>
      <c r="E3163" s="1"/>
      <c r="F3163" s="1"/>
      <c r="G3163" s="1"/>
      <c r="H3163" s="1"/>
      <c r="I3163" s="1"/>
      <c r="J3163" s="1"/>
      <c r="K3163" s="1"/>
      <c r="L3163" s="1"/>
      <c r="M3163" s="1"/>
    </row>
    <row r="3164" spans="1:13" x14ac:dyDescent="0.2">
      <c r="A3164" s="30">
        <v>0.74349280684446595</v>
      </c>
      <c r="B3164" s="31">
        <v>1.4309695273632046</v>
      </c>
      <c r="C3164" s="1"/>
      <c r="D3164" s="1"/>
      <c r="E3164" s="1"/>
      <c r="F3164" s="1"/>
      <c r="G3164" s="1"/>
      <c r="H3164" s="1"/>
      <c r="I3164" s="1"/>
      <c r="J3164" s="1"/>
      <c r="K3164" s="1"/>
      <c r="L3164" s="1"/>
      <c r="M3164" s="1"/>
    </row>
    <row r="3165" spans="1:13" x14ac:dyDescent="0.2">
      <c r="A3165" s="30">
        <v>0.91834689603329711</v>
      </c>
      <c r="B3165" s="31">
        <v>1.1135547899940788</v>
      </c>
      <c r="C3165" s="1"/>
      <c r="D3165" s="1"/>
      <c r="E3165" s="1"/>
      <c r="F3165" s="1"/>
      <c r="G3165" s="1"/>
      <c r="H3165" s="1"/>
      <c r="I3165" s="1"/>
      <c r="J3165" s="1"/>
      <c r="K3165" s="1"/>
      <c r="L3165" s="1"/>
      <c r="M3165" s="1"/>
    </row>
    <row r="3166" spans="1:13" x14ac:dyDescent="0.2">
      <c r="A3166" s="30">
        <v>-1.5582306096858878</v>
      </c>
      <c r="B3166" s="31">
        <v>0.1083823232592892</v>
      </c>
      <c r="C3166" s="1"/>
      <c r="D3166" s="1"/>
      <c r="E3166" s="1"/>
      <c r="F3166" s="1"/>
      <c r="G3166" s="1"/>
      <c r="H3166" s="1"/>
      <c r="I3166" s="1"/>
      <c r="J3166" s="1"/>
      <c r="K3166" s="1"/>
      <c r="L3166" s="1"/>
      <c r="M3166" s="1"/>
    </row>
    <row r="3167" spans="1:13" x14ac:dyDescent="0.2">
      <c r="A3167" s="30">
        <v>3.9728210668711235</v>
      </c>
      <c r="B3167" s="31">
        <v>0.82904469792172386</v>
      </c>
      <c r="C3167" s="1"/>
      <c r="D3167" s="1"/>
      <c r="E3167" s="1"/>
      <c r="F3167" s="1"/>
      <c r="G3167" s="1"/>
      <c r="H3167" s="1"/>
      <c r="I3167" s="1"/>
      <c r="J3167" s="1"/>
      <c r="K3167" s="1"/>
      <c r="L3167" s="1"/>
      <c r="M3167" s="1"/>
    </row>
    <row r="3168" spans="1:13" x14ac:dyDescent="0.2">
      <c r="A3168" s="30">
        <v>-1.2338046328708396</v>
      </c>
      <c r="B3168" s="31">
        <v>1.1884520021577698</v>
      </c>
      <c r="C3168" s="1"/>
      <c r="D3168" s="1"/>
      <c r="E3168" s="1"/>
      <c r="F3168" s="1"/>
      <c r="G3168" s="1"/>
      <c r="H3168" s="1"/>
      <c r="I3168" s="1"/>
      <c r="J3168" s="1"/>
      <c r="K3168" s="1"/>
      <c r="L3168" s="1"/>
      <c r="M3168" s="1"/>
    </row>
    <row r="3169" spans="1:13" x14ac:dyDescent="0.2">
      <c r="A3169" s="30">
        <v>1.6539035171959897</v>
      </c>
      <c r="B3169" s="31">
        <v>-1.8326641898867662</v>
      </c>
      <c r="C3169" s="1"/>
      <c r="D3169" s="1"/>
      <c r="E3169" s="1"/>
      <c r="F3169" s="1"/>
      <c r="G3169" s="1"/>
      <c r="H3169" s="1"/>
      <c r="I3169" s="1"/>
      <c r="J3169" s="1"/>
      <c r="K3169" s="1"/>
      <c r="L3169" s="1"/>
      <c r="M3169" s="1"/>
    </row>
    <row r="3170" spans="1:13" x14ac:dyDescent="0.2">
      <c r="A3170" s="30">
        <v>1.3518871404867079</v>
      </c>
      <c r="B3170" s="31">
        <v>2.4147665167835415</v>
      </c>
      <c r="C3170" s="1"/>
      <c r="D3170" s="1"/>
      <c r="E3170" s="1"/>
      <c r="F3170" s="1"/>
      <c r="G3170" s="1"/>
      <c r="H3170" s="1"/>
      <c r="I3170" s="1"/>
      <c r="J3170" s="1"/>
      <c r="K3170" s="1"/>
      <c r="L3170" s="1"/>
      <c r="M3170" s="1"/>
    </row>
    <row r="3171" spans="1:13" x14ac:dyDescent="0.2">
      <c r="A3171" s="30">
        <v>-0.68578821883115793</v>
      </c>
      <c r="B3171" s="31">
        <v>1.7345276919838897</v>
      </c>
      <c r="C3171" s="1"/>
      <c r="D3171" s="1"/>
      <c r="E3171" s="1"/>
      <c r="F3171" s="1"/>
      <c r="G3171" s="1"/>
      <c r="H3171" s="1"/>
      <c r="I3171" s="1"/>
      <c r="J3171" s="1"/>
      <c r="K3171" s="1"/>
      <c r="L3171" s="1"/>
      <c r="M3171" s="1"/>
    </row>
    <row r="3172" spans="1:13" x14ac:dyDescent="0.2">
      <c r="A3172" s="30">
        <v>2.903984149165741</v>
      </c>
      <c r="B3172" s="31">
        <v>0.86817901809174836</v>
      </c>
      <c r="C3172" s="1"/>
      <c r="D3172" s="1"/>
      <c r="E3172" s="1"/>
      <c r="F3172" s="1"/>
      <c r="G3172" s="1"/>
      <c r="H3172" s="1"/>
      <c r="I3172" s="1"/>
      <c r="J3172" s="1"/>
      <c r="K3172" s="1"/>
      <c r="L3172" s="1"/>
      <c r="M3172" s="1"/>
    </row>
    <row r="3173" spans="1:13" x14ac:dyDescent="0.2">
      <c r="A3173" s="30">
        <v>-1.1515355231243012</v>
      </c>
      <c r="B3173" s="31">
        <v>1.0632255222128131</v>
      </c>
      <c r="C3173" s="1"/>
      <c r="D3173" s="1"/>
      <c r="E3173" s="1"/>
      <c r="F3173" s="1"/>
      <c r="G3173" s="1"/>
      <c r="H3173" s="1"/>
      <c r="I3173" s="1"/>
      <c r="J3173" s="1"/>
      <c r="K3173" s="1"/>
      <c r="L3173" s="1"/>
      <c r="M3173" s="1"/>
    </row>
    <row r="3174" spans="1:13" x14ac:dyDescent="0.2">
      <c r="A3174" s="30">
        <v>1.9385937028660682</v>
      </c>
      <c r="B3174" s="31">
        <v>2.6662666473959824</v>
      </c>
      <c r="C3174" s="1"/>
      <c r="D3174" s="1"/>
      <c r="E3174" s="1"/>
      <c r="F3174" s="1"/>
      <c r="G3174" s="1"/>
      <c r="H3174" s="1"/>
      <c r="I3174" s="1"/>
      <c r="J3174" s="1"/>
      <c r="K3174" s="1"/>
      <c r="L3174" s="1"/>
      <c r="M3174" s="1"/>
    </row>
    <row r="3175" spans="1:13" x14ac:dyDescent="0.2">
      <c r="A3175" s="30">
        <v>-0.75175405704280596</v>
      </c>
      <c r="B3175" s="31">
        <v>-1.3404094529179957</v>
      </c>
      <c r="C3175" s="1"/>
      <c r="D3175" s="1"/>
      <c r="E3175" s="1"/>
      <c r="F3175" s="1"/>
      <c r="G3175" s="1"/>
      <c r="H3175" s="1"/>
      <c r="I3175" s="1"/>
      <c r="J3175" s="1"/>
      <c r="K3175" s="1"/>
      <c r="L3175" s="1"/>
      <c r="M3175" s="1"/>
    </row>
    <row r="3176" spans="1:13" x14ac:dyDescent="0.2">
      <c r="A3176" s="30">
        <v>1.1746828280251993</v>
      </c>
      <c r="B3176" s="31">
        <v>1.0489651517365519</v>
      </c>
      <c r="C3176" s="1"/>
      <c r="D3176" s="1"/>
      <c r="E3176" s="1"/>
      <c r="F3176" s="1"/>
      <c r="G3176" s="1"/>
      <c r="H3176" s="1"/>
      <c r="I3176" s="1"/>
      <c r="J3176" s="1"/>
      <c r="K3176" s="1"/>
      <c r="L3176" s="1"/>
      <c r="M3176" s="1"/>
    </row>
    <row r="3177" spans="1:13" x14ac:dyDescent="0.2">
      <c r="A3177" s="30">
        <v>1.0040409244736221</v>
      </c>
      <c r="B3177" s="31">
        <v>0.96521202769147341</v>
      </c>
      <c r="C3177" s="1"/>
      <c r="D3177" s="1"/>
      <c r="E3177" s="1"/>
      <c r="F3177" s="1"/>
      <c r="G3177" s="1"/>
      <c r="H3177" s="1"/>
      <c r="I3177" s="1"/>
      <c r="J3177" s="1"/>
      <c r="K3177" s="1"/>
      <c r="L3177" s="1"/>
      <c r="M3177" s="1"/>
    </row>
    <row r="3178" spans="1:13" x14ac:dyDescent="0.2">
      <c r="A3178" s="30">
        <v>1.3662608494356001</v>
      </c>
      <c r="B3178" s="31">
        <v>-0.48626174922762999</v>
      </c>
      <c r="C3178" s="1"/>
      <c r="D3178" s="1"/>
      <c r="E3178" s="1"/>
      <c r="F3178" s="1"/>
      <c r="G3178" s="1"/>
      <c r="H3178" s="1"/>
      <c r="I3178" s="1"/>
      <c r="J3178" s="1"/>
      <c r="K3178" s="1"/>
      <c r="L3178" s="1"/>
      <c r="M3178" s="1"/>
    </row>
    <row r="3179" spans="1:13" x14ac:dyDescent="0.2">
      <c r="A3179" s="30">
        <v>-0.90949547728336699</v>
      </c>
      <c r="B3179" s="31">
        <v>1.4370265242594285</v>
      </c>
      <c r="C3179" s="1"/>
      <c r="D3179" s="1"/>
      <c r="E3179" s="1"/>
      <c r="F3179" s="1"/>
      <c r="G3179" s="1"/>
      <c r="H3179" s="1"/>
      <c r="I3179" s="1"/>
      <c r="J3179" s="1"/>
      <c r="K3179" s="1"/>
      <c r="L3179" s="1"/>
      <c r="M3179" s="1"/>
    </row>
    <row r="3180" spans="1:13" x14ac:dyDescent="0.2">
      <c r="A3180" s="30">
        <v>1.1593087199383789</v>
      </c>
      <c r="B3180" s="31">
        <v>2.0592441346674382</v>
      </c>
      <c r="C3180" s="1"/>
      <c r="D3180" s="1"/>
      <c r="E3180" s="1"/>
      <c r="F3180" s="1"/>
      <c r="G3180" s="1"/>
      <c r="H3180" s="1"/>
      <c r="I3180" s="1"/>
      <c r="J3180" s="1"/>
      <c r="K3180" s="1"/>
      <c r="L3180" s="1"/>
      <c r="M3180" s="1"/>
    </row>
    <row r="3181" spans="1:13" x14ac:dyDescent="0.2">
      <c r="A3181" s="30">
        <v>-0.73048250175529084</v>
      </c>
      <c r="B3181" s="31">
        <v>-1.8220811093956386</v>
      </c>
      <c r="C3181" s="1"/>
      <c r="D3181" s="1"/>
      <c r="E3181" s="1"/>
      <c r="F3181" s="1"/>
      <c r="G3181" s="1"/>
      <c r="H3181" s="1"/>
      <c r="I3181" s="1"/>
      <c r="J3181" s="1"/>
      <c r="K3181" s="1"/>
      <c r="L3181" s="1"/>
      <c r="M3181" s="1"/>
    </row>
    <row r="3182" spans="1:13" x14ac:dyDescent="0.2">
      <c r="A3182" s="30">
        <v>-3.0730397162424201</v>
      </c>
      <c r="B3182" s="31">
        <v>1.9875550793323229</v>
      </c>
      <c r="C3182" s="1"/>
      <c r="D3182" s="1"/>
      <c r="E3182" s="1"/>
      <c r="F3182" s="1"/>
      <c r="G3182" s="1"/>
      <c r="H3182" s="1"/>
      <c r="I3182" s="1"/>
      <c r="J3182" s="1"/>
      <c r="K3182" s="1"/>
      <c r="L3182" s="1"/>
      <c r="M3182" s="1"/>
    </row>
    <row r="3183" spans="1:13" x14ac:dyDescent="0.2">
      <c r="A3183" s="30">
        <v>1.4316993438495946</v>
      </c>
      <c r="B3183" s="31">
        <v>0.8527694022511404</v>
      </c>
      <c r="C3183" s="1"/>
      <c r="D3183" s="1"/>
      <c r="E3183" s="1"/>
      <c r="F3183" s="1"/>
      <c r="G3183" s="1"/>
      <c r="H3183" s="1"/>
      <c r="I3183" s="1"/>
      <c r="J3183" s="1"/>
      <c r="K3183" s="1"/>
      <c r="L3183" s="1"/>
      <c r="M3183" s="1"/>
    </row>
    <row r="3184" spans="1:13" x14ac:dyDescent="0.2">
      <c r="A3184" s="30">
        <v>2.1897902738176702</v>
      </c>
      <c r="B3184" s="31">
        <v>1.3551139333050566</v>
      </c>
      <c r="C3184" s="1"/>
      <c r="D3184" s="1"/>
      <c r="E3184" s="1"/>
      <c r="F3184" s="1"/>
      <c r="G3184" s="1"/>
      <c r="H3184" s="1"/>
      <c r="I3184" s="1"/>
      <c r="J3184" s="1"/>
      <c r="K3184" s="1"/>
      <c r="L3184" s="1"/>
      <c r="M3184" s="1"/>
    </row>
    <row r="3185" spans="1:13" x14ac:dyDescent="0.2">
      <c r="A3185" s="30">
        <v>-0.1386577578919389</v>
      </c>
      <c r="B3185" s="31">
        <v>2.4822472424241466</v>
      </c>
      <c r="C3185" s="1"/>
      <c r="D3185" s="1"/>
      <c r="E3185" s="1"/>
      <c r="F3185" s="1"/>
      <c r="G3185" s="1"/>
      <c r="H3185" s="1"/>
      <c r="I3185" s="1"/>
      <c r="J3185" s="1"/>
      <c r="K3185" s="1"/>
      <c r="L3185" s="1"/>
      <c r="M3185" s="1"/>
    </row>
    <row r="3186" spans="1:13" x14ac:dyDescent="0.2">
      <c r="A3186" s="30">
        <v>1.0336824513243918</v>
      </c>
      <c r="B3186" s="31">
        <v>1.0868645720530576</v>
      </c>
      <c r="C3186" s="1"/>
      <c r="D3186" s="1"/>
      <c r="E3186" s="1"/>
      <c r="F3186" s="1"/>
      <c r="G3186" s="1"/>
      <c r="H3186" s="1"/>
      <c r="I3186" s="1"/>
      <c r="J3186" s="1"/>
      <c r="K3186" s="1"/>
      <c r="L3186" s="1"/>
      <c r="M3186" s="1"/>
    </row>
    <row r="3187" spans="1:13" x14ac:dyDescent="0.2">
      <c r="A3187" s="30">
        <v>0.7498028627716623</v>
      </c>
      <c r="B3187" s="31">
        <v>0.95534817618288093</v>
      </c>
      <c r="C3187" s="1"/>
      <c r="D3187" s="1"/>
      <c r="E3187" s="1"/>
      <c r="F3187" s="1"/>
      <c r="G3187" s="1"/>
      <c r="H3187" s="1"/>
      <c r="I3187" s="1"/>
      <c r="J3187" s="1"/>
      <c r="K3187" s="1"/>
      <c r="L3187" s="1"/>
      <c r="M3187" s="1"/>
    </row>
    <row r="3188" spans="1:13" x14ac:dyDescent="0.2">
      <c r="A3188" s="30">
        <v>1.6903523022182148</v>
      </c>
      <c r="B3188" s="31">
        <v>0.11212879937956255</v>
      </c>
      <c r="C3188" s="1"/>
      <c r="D3188" s="1"/>
      <c r="E3188" s="1"/>
      <c r="F3188" s="1"/>
      <c r="G3188" s="1"/>
      <c r="H3188" s="1"/>
      <c r="I3188" s="1"/>
      <c r="J3188" s="1"/>
      <c r="K3188" s="1"/>
      <c r="L3188" s="1"/>
      <c r="M3188" s="1"/>
    </row>
    <row r="3189" spans="1:13" x14ac:dyDescent="0.2">
      <c r="A3189" s="30">
        <v>-0.11205088146681952</v>
      </c>
      <c r="B3189" s="31">
        <v>1.4426229305024276</v>
      </c>
      <c r="C3189" s="1"/>
      <c r="D3189" s="1"/>
      <c r="E3189" s="1"/>
      <c r="F3189" s="1"/>
      <c r="G3189" s="1"/>
      <c r="H3189" s="1"/>
      <c r="I3189" s="1"/>
      <c r="J3189" s="1"/>
      <c r="K3189" s="1"/>
      <c r="L3189" s="1"/>
      <c r="M3189" s="1"/>
    </row>
    <row r="3190" spans="1:13" x14ac:dyDescent="0.2">
      <c r="A3190" s="30">
        <v>2.3647304233731932</v>
      </c>
      <c r="B3190" s="31">
        <v>2.863543389725558</v>
      </c>
      <c r="C3190" s="1"/>
      <c r="D3190" s="1"/>
      <c r="E3190" s="1"/>
      <c r="F3190" s="1"/>
      <c r="G3190" s="1"/>
      <c r="H3190" s="1"/>
      <c r="I3190" s="1"/>
      <c r="J3190" s="1"/>
      <c r="K3190" s="1"/>
      <c r="L3190" s="1"/>
      <c r="M3190" s="1"/>
    </row>
    <row r="3191" spans="1:13" x14ac:dyDescent="0.2">
      <c r="A3191" s="30">
        <v>1.4244014788622446</v>
      </c>
      <c r="B3191" s="31">
        <v>1.4213989614375975</v>
      </c>
      <c r="C3191" s="1"/>
      <c r="D3191" s="1"/>
      <c r="E3191" s="1"/>
      <c r="F3191" s="1"/>
      <c r="G3191" s="1"/>
      <c r="H3191" s="1"/>
      <c r="I3191" s="1"/>
      <c r="J3191" s="1"/>
      <c r="K3191" s="1"/>
      <c r="L3191" s="1"/>
      <c r="M3191" s="1"/>
    </row>
    <row r="3192" spans="1:13" x14ac:dyDescent="0.2">
      <c r="A3192" s="30">
        <v>1.1834709454407584</v>
      </c>
      <c r="B3192" s="31">
        <v>0.87399201431594564</v>
      </c>
      <c r="C3192" s="1"/>
      <c r="D3192" s="1"/>
      <c r="E3192" s="1"/>
      <c r="F3192" s="1"/>
      <c r="G3192" s="1"/>
      <c r="H3192" s="1"/>
      <c r="I3192" s="1"/>
      <c r="J3192" s="1"/>
      <c r="K3192" s="1"/>
      <c r="L3192" s="1"/>
      <c r="M3192" s="1"/>
    </row>
    <row r="3193" spans="1:13" x14ac:dyDescent="0.2">
      <c r="A3193" s="30">
        <v>1.181317574042811</v>
      </c>
      <c r="B3193" s="31">
        <v>2.7308715457171795</v>
      </c>
      <c r="C3193" s="1"/>
      <c r="D3193" s="1"/>
      <c r="E3193" s="1"/>
      <c r="F3193" s="1"/>
      <c r="G3193" s="1"/>
      <c r="H3193" s="1"/>
      <c r="I3193" s="1"/>
      <c r="J3193" s="1"/>
      <c r="K3193" s="1"/>
      <c r="L3193" s="1"/>
      <c r="M3193" s="1"/>
    </row>
    <row r="3194" spans="1:13" x14ac:dyDescent="0.2">
      <c r="A3194" s="30">
        <v>0.18828041146418895</v>
      </c>
      <c r="B3194" s="31">
        <v>1.2563320954026858</v>
      </c>
      <c r="C3194" s="1"/>
      <c r="D3194" s="1"/>
      <c r="E3194" s="1"/>
      <c r="F3194" s="1"/>
      <c r="G3194" s="1"/>
      <c r="H3194" s="1"/>
      <c r="I3194" s="1"/>
      <c r="J3194" s="1"/>
      <c r="K3194" s="1"/>
      <c r="L3194" s="1"/>
      <c r="M3194" s="1"/>
    </row>
    <row r="3195" spans="1:13" x14ac:dyDescent="0.2">
      <c r="A3195" s="30">
        <v>9.4679792238930638E-2</v>
      </c>
      <c r="B3195" s="31">
        <v>1.2441536581533865</v>
      </c>
      <c r="C3195" s="1"/>
      <c r="D3195" s="1"/>
      <c r="E3195" s="1"/>
      <c r="F3195" s="1"/>
      <c r="G3195" s="1"/>
      <c r="H3195" s="1"/>
      <c r="I3195" s="1"/>
      <c r="J3195" s="1"/>
      <c r="K3195" s="1"/>
      <c r="L3195" s="1"/>
      <c r="M3195" s="1"/>
    </row>
    <row r="3196" spans="1:13" x14ac:dyDescent="0.2">
      <c r="A3196" s="30">
        <v>-2.0667700810577689</v>
      </c>
      <c r="B3196" s="31">
        <v>1.5967968374109116</v>
      </c>
      <c r="C3196" s="1"/>
      <c r="D3196" s="1"/>
      <c r="E3196" s="1"/>
      <c r="F3196" s="1"/>
      <c r="G3196" s="1"/>
      <c r="H3196" s="1"/>
      <c r="I3196" s="1"/>
      <c r="J3196" s="1"/>
      <c r="K3196" s="1"/>
      <c r="L3196" s="1"/>
      <c r="M3196" s="1"/>
    </row>
    <row r="3197" spans="1:13" x14ac:dyDescent="0.2">
      <c r="A3197" s="30">
        <v>7.2355223597726614E-2</v>
      </c>
      <c r="B3197" s="31">
        <v>0.88930637605755669</v>
      </c>
      <c r="C3197" s="1"/>
      <c r="D3197" s="1"/>
      <c r="E3197" s="1"/>
      <c r="F3197" s="1"/>
      <c r="G3197" s="1"/>
      <c r="H3197" s="1"/>
      <c r="I3197" s="1"/>
      <c r="J3197" s="1"/>
      <c r="K3197" s="1"/>
      <c r="L3197" s="1"/>
      <c r="M3197" s="1"/>
    </row>
    <row r="3198" spans="1:13" x14ac:dyDescent="0.2">
      <c r="A3198" s="30">
        <v>0.4314923448367417</v>
      </c>
      <c r="B3198" s="31">
        <v>-0.19283681215332926</v>
      </c>
      <c r="C3198" s="1"/>
      <c r="D3198" s="1"/>
      <c r="E3198" s="1"/>
      <c r="F3198" s="1"/>
      <c r="G3198" s="1"/>
      <c r="H3198" s="1"/>
      <c r="I3198" s="1"/>
      <c r="J3198" s="1"/>
      <c r="K3198" s="1"/>
      <c r="L3198" s="1"/>
      <c r="M3198" s="1"/>
    </row>
    <row r="3199" spans="1:13" x14ac:dyDescent="0.2">
      <c r="A3199" s="30">
        <v>-8.2281073668629023E-2</v>
      </c>
      <c r="B3199" s="31">
        <v>0.39357978020203066</v>
      </c>
      <c r="C3199" s="1"/>
      <c r="D3199" s="1"/>
      <c r="E3199" s="1"/>
      <c r="F3199" s="1"/>
      <c r="G3199" s="1"/>
      <c r="H3199" s="1"/>
      <c r="I3199" s="1"/>
      <c r="J3199" s="1"/>
      <c r="K3199" s="1"/>
      <c r="L3199" s="1"/>
      <c r="M3199" s="1"/>
    </row>
    <row r="3200" spans="1:13" x14ac:dyDescent="0.2">
      <c r="A3200" s="30">
        <v>0.46881458019996958</v>
      </c>
      <c r="B3200" s="31">
        <v>1.468809323169971</v>
      </c>
      <c r="C3200" s="1"/>
      <c r="D3200" s="1"/>
      <c r="E3200" s="1"/>
      <c r="F3200" s="1"/>
      <c r="G3200" s="1"/>
      <c r="H3200" s="1"/>
      <c r="I3200" s="1"/>
      <c r="J3200" s="1"/>
      <c r="K3200" s="1"/>
      <c r="L3200" s="1"/>
      <c r="M3200" s="1"/>
    </row>
    <row r="3201" spans="1:13" x14ac:dyDescent="0.2">
      <c r="A3201" s="30">
        <v>4.6540412282648163</v>
      </c>
      <c r="B3201" s="31">
        <v>-8.4064116082369633E-3</v>
      </c>
      <c r="C3201" s="1"/>
      <c r="D3201" s="1"/>
      <c r="E3201" s="1"/>
      <c r="F3201" s="1"/>
      <c r="G3201" s="1"/>
      <c r="H3201" s="1"/>
      <c r="I3201" s="1"/>
      <c r="J3201" s="1"/>
      <c r="K3201" s="1"/>
      <c r="L3201" s="1"/>
      <c r="M3201" s="1"/>
    </row>
    <row r="3202" spans="1:13" x14ac:dyDescent="0.2">
      <c r="A3202" s="30">
        <v>2.2106021116493251</v>
      </c>
      <c r="B3202" s="31">
        <v>1.7453059980354102</v>
      </c>
      <c r="C3202" s="1"/>
      <c r="D3202" s="1"/>
      <c r="E3202" s="1"/>
      <c r="F3202" s="1"/>
      <c r="G3202" s="1"/>
      <c r="H3202" s="1"/>
      <c r="I3202" s="1"/>
      <c r="J3202" s="1"/>
      <c r="K3202" s="1"/>
      <c r="L3202" s="1"/>
      <c r="M3202" s="1"/>
    </row>
    <row r="3203" spans="1:13" x14ac:dyDescent="0.2">
      <c r="A3203" s="30">
        <v>2.2941196395188461</v>
      </c>
      <c r="B3203" s="31">
        <v>1.7545396490989873</v>
      </c>
      <c r="C3203" s="1"/>
      <c r="D3203" s="1"/>
      <c r="E3203" s="1"/>
      <c r="F3203" s="1"/>
      <c r="G3203" s="1"/>
      <c r="H3203" s="1"/>
      <c r="I3203" s="1"/>
      <c r="J3203" s="1"/>
      <c r="K3203" s="1"/>
      <c r="L3203" s="1"/>
      <c r="M3203" s="1"/>
    </row>
    <row r="3204" spans="1:13" x14ac:dyDescent="0.2">
      <c r="A3204" s="30">
        <v>1.4289968553211578</v>
      </c>
      <c r="B3204" s="31">
        <v>2.5300660437602911</v>
      </c>
      <c r="C3204" s="1"/>
      <c r="D3204" s="1"/>
      <c r="E3204" s="1"/>
      <c r="F3204" s="1"/>
      <c r="G3204" s="1"/>
      <c r="H3204" s="1"/>
      <c r="I3204" s="1"/>
      <c r="J3204" s="1"/>
      <c r="K3204" s="1"/>
      <c r="L3204" s="1"/>
      <c r="M3204" s="1"/>
    </row>
    <row r="3205" spans="1:13" x14ac:dyDescent="0.2">
      <c r="A3205" s="30">
        <v>3.3697296995955366</v>
      </c>
      <c r="B3205" s="31">
        <v>-7.4208278582992726E-2</v>
      </c>
      <c r="C3205" s="1"/>
      <c r="D3205" s="1"/>
      <c r="E3205" s="1"/>
      <c r="F3205" s="1"/>
      <c r="G3205" s="1"/>
      <c r="H3205" s="1"/>
      <c r="I3205" s="1"/>
      <c r="J3205" s="1"/>
      <c r="K3205" s="1"/>
      <c r="L3205" s="1"/>
      <c r="M3205" s="1"/>
    </row>
    <row r="3206" spans="1:13" x14ac:dyDescent="0.2">
      <c r="A3206" s="30">
        <v>-1.6358472932648593</v>
      </c>
      <c r="B3206" s="31">
        <v>2.6757678149162816</v>
      </c>
      <c r="C3206" s="1"/>
      <c r="D3206" s="1"/>
      <c r="E3206" s="1"/>
      <c r="F3206" s="1"/>
      <c r="G3206" s="1"/>
      <c r="H3206" s="1"/>
      <c r="I3206" s="1"/>
      <c r="J3206" s="1"/>
      <c r="K3206" s="1"/>
      <c r="L3206" s="1"/>
      <c r="M3206" s="1"/>
    </row>
    <row r="3207" spans="1:13" x14ac:dyDescent="0.2">
      <c r="A3207" s="30">
        <v>-0.57636979256465537</v>
      </c>
      <c r="B3207" s="31">
        <v>0.27755182065951445</v>
      </c>
      <c r="C3207" s="1"/>
      <c r="D3207" s="1"/>
      <c r="E3207" s="1"/>
      <c r="F3207" s="1"/>
      <c r="G3207" s="1"/>
      <c r="H3207" s="1"/>
      <c r="I3207" s="1"/>
      <c r="J3207" s="1"/>
      <c r="K3207" s="1"/>
      <c r="L3207" s="1"/>
      <c r="M3207" s="1"/>
    </row>
    <row r="3208" spans="1:13" x14ac:dyDescent="0.2">
      <c r="A3208" s="30">
        <v>0.44300003098139928</v>
      </c>
      <c r="B3208" s="31">
        <v>1.178550837083032</v>
      </c>
      <c r="C3208" s="1"/>
      <c r="D3208" s="1"/>
      <c r="E3208" s="1"/>
      <c r="F3208" s="1"/>
      <c r="G3208" s="1"/>
      <c r="H3208" s="1"/>
      <c r="I3208" s="1"/>
      <c r="J3208" s="1"/>
      <c r="K3208" s="1"/>
      <c r="L3208" s="1"/>
      <c r="M3208" s="1"/>
    </row>
    <row r="3209" spans="1:13" x14ac:dyDescent="0.2">
      <c r="A3209" s="30">
        <v>3.2020867525473724</v>
      </c>
      <c r="B3209" s="31">
        <v>2.1944486332294928</v>
      </c>
      <c r="C3209" s="1"/>
      <c r="D3209" s="1"/>
      <c r="E3209" s="1"/>
      <c r="F3209" s="1"/>
      <c r="G3209" s="1"/>
      <c r="H3209" s="1"/>
      <c r="I3209" s="1"/>
      <c r="J3209" s="1"/>
      <c r="K3209" s="1"/>
      <c r="L3209" s="1"/>
      <c r="M3209" s="1"/>
    </row>
    <row r="3210" spans="1:13" x14ac:dyDescent="0.2">
      <c r="A3210" s="30">
        <v>-1.575400533325886</v>
      </c>
      <c r="B3210" s="31">
        <v>0.86709683297642925</v>
      </c>
      <c r="C3210" s="1"/>
      <c r="D3210" s="1"/>
      <c r="E3210" s="1"/>
      <c r="F3210" s="1"/>
      <c r="G3210" s="1"/>
      <c r="H3210" s="1"/>
      <c r="I3210" s="1"/>
      <c r="J3210" s="1"/>
      <c r="K3210" s="1"/>
      <c r="L3210" s="1"/>
      <c r="M3210" s="1"/>
    </row>
    <row r="3211" spans="1:13" x14ac:dyDescent="0.2">
      <c r="A3211" s="30">
        <v>-0.38810255609645672</v>
      </c>
      <c r="B3211" s="31">
        <v>5.4639712896246451</v>
      </c>
      <c r="C3211" s="1"/>
      <c r="D3211" s="1"/>
      <c r="E3211" s="1"/>
      <c r="F3211" s="1"/>
      <c r="G3211" s="1"/>
      <c r="H3211" s="1"/>
      <c r="I3211" s="1"/>
      <c r="J3211" s="1"/>
      <c r="K3211" s="1"/>
      <c r="L3211" s="1"/>
      <c r="M3211" s="1"/>
    </row>
    <row r="3212" spans="1:13" x14ac:dyDescent="0.2">
      <c r="A3212" s="30">
        <v>-0.51554837789594865</v>
      </c>
      <c r="B3212" s="31">
        <v>1.3383093033347147</v>
      </c>
      <c r="C3212" s="1"/>
      <c r="D3212" s="1"/>
      <c r="E3212" s="1"/>
      <c r="F3212" s="1"/>
      <c r="G3212" s="1"/>
      <c r="H3212" s="1"/>
      <c r="I3212" s="1"/>
      <c r="J3212" s="1"/>
      <c r="K3212" s="1"/>
      <c r="L3212" s="1"/>
      <c r="M3212" s="1"/>
    </row>
    <row r="3213" spans="1:13" x14ac:dyDescent="0.2">
      <c r="A3213" s="30">
        <v>0.7238455823063823</v>
      </c>
      <c r="B3213" s="31">
        <v>0.85901360483003764</v>
      </c>
      <c r="C3213" s="1"/>
      <c r="D3213" s="1"/>
      <c r="E3213" s="1"/>
      <c r="F3213" s="1"/>
      <c r="G3213" s="1"/>
      <c r="H3213" s="1"/>
      <c r="I3213" s="1"/>
      <c r="J3213" s="1"/>
      <c r="K3213" s="1"/>
      <c r="L3213" s="1"/>
      <c r="M3213" s="1"/>
    </row>
    <row r="3214" spans="1:13" x14ac:dyDescent="0.2">
      <c r="A3214" s="30">
        <v>3.0318298577474838</v>
      </c>
      <c r="B3214" s="31">
        <v>3.1071235910057609</v>
      </c>
      <c r="C3214" s="1"/>
      <c r="D3214" s="1"/>
      <c r="E3214" s="1"/>
      <c r="F3214" s="1"/>
      <c r="G3214" s="1"/>
      <c r="H3214" s="1"/>
      <c r="I3214" s="1"/>
      <c r="J3214" s="1"/>
      <c r="K3214" s="1"/>
      <c r="L3214" s="1"/>
      <c r="M3214" s="1"/>
    </row>
    <row r="3215" spans="1:13" x14ac:dyDescent="0.2">
      <c r="A3215" s="30">
        <v>-0.37961462234392551</v>
      </c>
      <c r="B3215" s="31">
        <v>-0.55122191219708072</v>
      </c>
      <c r="C3215" s="1"/>
      <c r="D3215" s="1"/>
      <c r="E3215" s="1"/>
      <c r="F3215" s="1"/>
      <c r="G3215" s="1"/>
      <c r="H3215" s="1"/>
      <c r="I3215" s="1"/>
      <c r="J3215" s="1"/>
      <c r="K3215" s="1"/>
      <c r="L3215" s="1"/>
      <c r="M3215" s="1"/>
    </row>
    <row r="3216" spans="1:13" x14ac:dyDescent="0.2">
      <c r="A3216" s="30">
        <v>1.2796654276497685</v>
      </c>
      <c r="B3216" s="31">
        <v>2.2690454495436394</v>
      </c>
      <c r="C3216" s="1"/>
      <c r="D3216" s="1"/>
      <c r="E3216" s="1"/>
      <c r="F3216" s="1"/>
      <c r="G3216" s="1"/>
      <c r="H3216" s="1"/>
      <c r="I3216" s="1"/>
      <c r="J3216" s="1"/>
      <c r="K3216" s="1"/>
      <c r="L3216" s="1"/>
      <c r="M3216" s="1"/>
    </row>
    <row r="3217" spans="1:13" x14ac:dyDescent="0.2">
      <c r="A3217" s="30">
        <v>2.0285419523064601</v>
      </c>
      <c r="B3217" s="31">
        <v>2.9695466736280842</v>
      </c>
      <c r="C3217" s="1"/>
      <c r="D3217" s="1"/>
      <c r="E3217" s="1"/>
      <c r="F3217" s="1"/>
      <c r="G3217" s="1"/>
      <c r="H3217" s="1"/>
      <c r="I3217" s="1"/>
      <c r="J3217" s="1"/>
      <c r="K3217" s="1"/>
      <c r="L3217" s="1"/>
      <c r="M3217" s="1"/>
    </row>
    <row r="3218" spans="1:13" x14ac:dyDescent="0.2">
      <c r="A3218" s="30">
        <v>1.2630934249839139</v>
      </c>
      <c r="B3218" s="31">
        <v>0.82382726868456246</v>
      </c>
      <c r="C3218" s="1"/>
      <c r="D3218" s="1"/>
      <c r="E3218" s="1"/>
      <c r="F3218" s="1"/>
      <c r="G3218" s="1"/>
      <c r="H3218" s="1"/>
      <c r="I3218" s="1"/>
      <c r="J3218" s="1"/>
      <c r="K3218" s="1"/>
      <c r="L3218" s="1"/>
      <c r="M3218" s="1"/>
    </row>
    <row r="3219" spans="1:13" x14ac:dyDescent="0.2">
      <c r="A3219" s="30">
        <v>0.17082721020344116</v>
      </c>
      <c r="B3219" s="31">
        <v>0.77523656725038703</v>
      </c>
      <c r="C3219" s="1"/>
      <c r="D3219" s="1"/>
      <c r="E3219" s="1"/>
      <c r="F3219" s="1"/>
      <c r="G3219" s="1"/>
      <c r="H3219" s="1"/>
      <c r="I3219" s="1"/>
      <c r="J3219" s="1"/>
      <c r="K3219" s="1"/>
      <c r="L3219" s="1"/>
      <c r="M3219" s="1"/>
    </row>
    <row r="3220" spans="1:13" x14ac:dyDescent="0.2">
      <c r="A3220" s="30">
        <v>1.70941983365269</v>
      </c>
      <c r="B3220" s="31">
        <v>0.85169457754139355</v>
      </c>
      <c r="C3220" s="1"/>
      <c r="D3220" s="1"/>
      <c r="E3220" s="1"/>
      <c r="F3220" s="1"/>
      <c r="G3220" s="1"/>
      <c r="H3220" s="1"/>
      <c r="I3220" s="1"/>
      <c r="J3220" s="1"/>
      <c r="K3220" s="1"/>
      <c r="L3220" s="1"/>
      <c r="M3220" s="1"/>
    </row>
    <row r="3221" spans="1:13" x14ac:dyDescent="0.2">
      <c r="A3221" s="30">
        <v>2.1651823370261569</v>
      </c>
      <c r="B3221" s="31">
        <v>-0.66705065761217908</v>
      </c>
      <c r="C3221" s="1"/>
      <c r="D3221" s="1"/>
      <c r="E3221" s="1"/>
      <c r="F3221" s="1"/>
      <c r="G3221" s="1"/>
      <c r="H3221" s="1"/>
      <c r="I3221" s="1"/>
      <c r="J3221" s="1"/>
      <c r="K3221" s="1"/>
      <c r="L3221" s="1"/>
      <c r="M3221" s="1"/>
    </row>
    <row r="3222" spans="1:13" x14ac:dyDescent="0.2">
      <c r="A3222" s="30">
        <v>-0.53154162514127734</v>
      </c>
      <c r="B3222" s="31">
        <v>2.2729127797153987</v>
      </c>
      <c r="C3222" s="1"/>
      <c r="D3222" s="1"/>
      <c r="E3222" s="1"/>
      <c r="F3222" s="1"/>
      <c r="G3222" s="1"/>
      <c r="H3222" s="1"/>
      <c r="I3222" s="1"/>
      <c r="J3222" s="1"/>
      <c r="K3222" s="1"/>
      <c r="L3222" s="1"/>
      <c r="M3222" s="1"/>
    </row>
    <row r="3223" spans="1:13" x14ac:dyDescent="0.2">
      <c r="A3223" s="30">
        <v>1.3790396868534454</v>
      </c>
      <c r="B3223" s="31">
        <v>1.776142520846905</v>
      </c>
      <c r="C3223" s="1"/>
      <c r="D3223" s="1"/>
      <c r="E3223" s="1"/>
      <c r="F3223" s="1"/>
      <c r="G3223" s="1"/>
      <c r="H3223" s="1"/>
      <c r="I3223" s="1"/>
      <c r="J3223" s="1"/>
      <c r="K3223" s="1"/>
      <c r="L3223" s="1"/>
      <c r="M3223" s="1"/>
    </row>
    <row r="3224" spans="1:13" x14ac:dyDescent="0.2">
      <c r="A3224" s="30">
        <v>1.9678855891900069</v>
      </c>
      <c r="B3224" s="31">
        <v>-0.78149797802317211</v>
      </c>
      <c r="C3224" s="1"/>
      <c r="D3224" s="1"/>
      <c r="E3224" s="1"/>
      <c r="F3224" s="1"/>
      <c r="G3224" s="1"/>
      <c r="H3224" s="1"/>
      <c r="I3224" s="1"/>
      <c r="J3224" s="1"/>
      <c r="K3224" s="1"/>
      <c r="L3224" s="1"/>
      <c r="M3224" s="1"/>
    </row>
    <row r="3225" spans="1:13" x14ac:dyDescent="0.2">
      <c r="A3225" s="30">
        <v>2.7253883816997257</v>
      </c>
      <c r="B3225" s="31">
        <v>0.67088480377745507</v>
      </c>
      <c r="C3225" s="1"/>
      <c r="D3225" s="1"/>
      <c r="E3225" s="1"/>
      <c r="F3225" s="1"/>
      <c r="G3225" s="1"/>
      <c r="H3225" s="1"/>
      <c r="I3225" s="1"/>
      <c r="J3225" s="1"/>
      <c r="K3225" s="1"/>
      <c r="L3225" s="1"/>
      <c r="M3225" s="1"/>
    </row>
    <row r="3226" spans="1:13" x14ac:dyDescent="0.2">
      <c r="A3226" s="30">
        <v>0.80296926723384188</v>
      </c>
      <c r="B3226" s="31">
        <v>-8.0452848772857743E-2</v>
      </c>
      <c r="C3226" s="1"/>
      <c r="D3226" s="1"/>
      <c r="E3226" s="1"/>
      <c r="F3226" s="1"/>
      <c r="G3226" s="1"/>
      <c r="H3226" s="1"/>
      <c r="I3226" s="1"/>
      <c r="J3226" s="1"/>
      <c r="K3226" s="1"/>
      <c r="L3226" s="1"/>
      <c r="M3226" s="1"/>
    </row>
    <row r="3227" spans="1:13" x14ac:dyDescent="0.2">
      <c r="A3227" s="30">
        <v>2.8646263329887631</v>
      </c>
      <c r="B3227" s="31">
        <v>0.85551768238990078</v>
      </c>
      <c r="C3227" s="1"/>
      <c r="D3227" s="1"/>
      <c r="E3227" s="1"/>
      <c r="F3227" s="1"/>
      <c r="G3227" s="1"/>
      <c r="H3227" s="1"/>
      <c r="I3227" s="1"/>
      <c r="J3227" s="1"/>
      <c r="K3227" s="1"/>
      <c r="L3227" s="1"/>
      <c r="M3227" s="1"/>
    </row>
    <row r="3228" spans="1:13" x14ac:dyDescent="0.2">
      <c r="A3228" s="30">
        <v>-1.2074328061168633</v>
      </c>
      <c r="B3228" s="31">
        <v>2.0334223581803679</v>
      </c>
      <c r="C3228" s="1"/>
      <c r="D3228" s="1"/>
      <c r="E3228" s="1"/>
      <c r="F3228" s="1"/>
      <c r="G3228" s="1"/>
      <c r="H3228" s="1"/>
      <c r="I3228" s="1"/>
      <c r="J3228" s="1"/>
      <c r="K3228" s="1"/>
      <c r="L3228" s="1"/>
      <c r="M3228" s="1"/>
    </row>
    <row r="3229" spans="1:13" x14ac:dyDescent="0.2">
      <c r="A3229" s="30">
        <v>-0.35178664012343586</v>
      </c>
      <c r="B3229" s="31">
        <v>0.37973363140033145</v>
      </c>
      <c r="C3229" s="1"/>
      <c r="D3229" s="1"/>
      <c r="E3229" s="1"/>
      <c r="F3229" s="1"/>
      <c r="G3229" s="1"/>
      <c r="H3229" s="1"/>
      <c r="I3229" s="1"/>
      <c r="J3229" s="1"/>
      <c r="K3229" s="1"/>
      <c r="L3229" s="1"/>
      <c r="M3229" s="1"/>
    </row>
    <row r="3230" spans="1:13" x14ac:dyDescent="0.2">
      <c r="A3230" s="30">
        <v>2.3538829680754514</v>
      </c>
      <c r="B3230" s="31">
        <v>0.87653408960960455</v>
      </c>
      <c r="C3230" s="1"/>
      <c r="D3230" s="1"/>
      <c r="E3230" s="1"/>
      <c r="F3230" s="1"/>
      <c r="G3230" s="1"/>
      <c r="H3230" s="1"/>
      <c r="I3230" s="1"/>
      <c r="J3230" s="1"/>
      <c r="K3230" s="1"/>
      <c r="L3230" s="1"/>
      <c r="M3230" s="1"/>
    </row>
    <row r="3231" spans="1:13" x14ac:dyDescent="0.2">
      <c r="A3231" s="30">
        <v>1.1811898363976603</v>
      </c>
      <c r="B3231" s="31">
        <v>1.1450432632422953</v>
      </c>
      <c r="C3231" s="1"/>
      <c r="D3231" s="1"/>
      <c r="E3231" s="1"/>
      <c r="F3231" s="1"/>
      <c r="G3231" s="1"/>
      <c r="H3231" s="1"/>
      <c r="I3231" s="1"/>
      <c r="J3231" s="1"/>
      <c r="K3231" s="1"/>
      <c r="L3231" s="1"/>
      <c r="M3231" s="1"/>
    </row>
    <row r="3232" spans="1:13" x14ac:dyDescent="0.2">
      <c r="A3232" s="30">
        <v>1.2132843491169489</v>
      </c>
      <c r="B3232" s="31">
        <v>0.95498321257641527</v>
      </c>
      <c r="C3232" s="1"/>
      <c r="D3232" s="1"/>
      <c r="E3232" s="1"/>
      <c r="F3232" s="1"/>
      <c r="G3232" s="1"/>
      <c r="H3232" s="1"/>
      <c r="I3232" s="1"/>
      <c r="J3232" s="1"/>
      <c r="K3232" s="1"/>
      <c r="L3232" s="1"/>
      <c r="M3232" s="1"/>
    </row>
    <row r="3233" spans="1:13" x14ac:dyDescent="0.2">
      <c r="A3233" s="30">
        <v>0.54607782105633929</v>
      </c>
      <c r="B3233" s="31">
        <v>2.3608849307516158</v>
      </c>
      <c r="C3233" s="1"/>
      <c r="D3233" s="1"/>
      <c r="E3233" s="1"/>
      <c r="F3233" s="1"/>
      <c r="G3233" s="1"/>
      <c r="H3233" s="1"/>
      <c r="I3233" s="1"/>
      <c r="J3233" s="1"/>
      <c r="K3233" s="1"/>
      <c r="L3233" s="1"/>
      <c r="M3233" s="1"/>
    </row>
    <row r="3234" spans="1:13" x14ac:dyDescent="0.2">
      <c r="A3234" s="30">
        <v>0.19475656073659953</v>
      </c>
      <c r="B3234" s="31">
        <v>0.93987937341520023</v>
      </c>
      <c r="C3234" s="1"/>
      <c r="D3234" s="1"/>
      <c r="E3234" s="1"/>
      <c r="F3234" s="1"/>
      <c r="G3234" s="1"/>
      <c r="H3234" s="1"/>
      <c r="I3234" s="1"/>
      <c r="J3234" s="1"/>
      <c r="K3234" s="1"/>
      <c r="L3234" s="1"/>
      <c r="M3234" s="1"/>
    </row>
    <row r="3235" spans="1:13" x14ac:dyDescent="0.2">
      <c r="A3235" s="30">
        <v>-0.29044621503680268</v>
      </c>
      <c r="B3235" s="31">
        <v>2.3883531594215985</v>
      </c>
      <c r="C3235" s="1"/>
      <c r="D3235" s="1"/>
      <c r="E3235" s="1"/>
      <c r="F3235" s="1"/>
      <c r="G3235" s="1"/>
      <c r="H3235" s="1"/>
      <c r="I3235" s="1"/>
      <c r="J3235" s="1"/>
      <c r="K3235" s="1"/>
      <c r="L3235" s="1"/>
      <c r="M3235" s="1"/>
    </row>
    <row r="3236" spans="1:13" x14ac:dyDescent="0.2">
      <c r="A3236" s="30">
        <v>-0.64583092266901054</v>
      </c>
      <c r="B3236" s="31">
        <v>1.959687023763093</v>
      </c>
      <c r="C3236" s="1"/>
      <c r="D3236" s="1"/>
      <c r="E3236" s="1"/>
      <c r="F3236" s="1"/>
      <c r="G3236" s="1"/>
      <c r="H3236" s="1"/>
      <c r="I3236" s="1"/>
      <c r="J3236" s="1"/>
      <c r="K3236" s="1"/>
      <c r="L3236" s="1"/>
      <c r="M3236" s="1"/>
    </row>
    <row r="3237" spans="1:13" x14ac:dyDescent="0.2">
      <c r="A3237" s="30">
        <v>-1.7461335779836034</v>
      </c>
      <c r="B3237" s="31">
        <v>0.59795454356503708</v>
      </c>
      <c r="C3237" s="1"/>
      <c r="D3237" s="1"/>
      <c r="E3237" s="1"/>
      <c r="F3237" s="1"/>
      <c r="G3237" s="1"/>
      <c r="H3237" s="1"/>
      <c r="I3237" s="1"/>
      <c r="J3237" s="1"/>
      <c r="K3237" s="1"/>
      <c r="L3237" s="1"/>
      <c r="M3237" s="1"/>
    </row>
    <row r="3238" spans="1:13" x14ac:dyDescent="0.2">
      <c r="A3238" s="30">
        <v>-3.0835016010951444</v>
      </c>
      <c r="B3238" s="31">
        <v>0.94147098204169433</v>
      </c>
      <c r="C3238" s="1"/>
      <c r="D3238" s="1"/>
      <c r="E3238" s="1"/>
      <c r="F3238" s="1"/>
      <c r="G3238" s="1"/>
      <c r="H3238" s="1"/>
      <c r="I3238" s="1"/>
      <c r="J3238" s="1"/>
      <c r="K3238" s="1"/>
      <c r="L3238" s="1"/>
      <c r="M3238" s="1"/>
    </row>
    <row r="3239" spans="1:13" x14ac:dyDescent="0.2">
      <c r="A3239" s="30">
        <v>3.2915077985789174</v>
      </c>
      <c r="B3239" s="31">
        <v>-0.31518095420818293</v>
      </c>
      <c r="C3239" s="1"/>
      <c r="D3239" s="1"/>
      <c r="E3239" s="1"/>
      <c r="F3239" s="1"/>
      <c r="G3239" s="1"/>
      <c r="H3239" s="1"/>
      <c r="I3239" s="1"/>
      <c r="J3239" s="1"/>
      <c r="K3239" s="1"/>
      <c r="L3239" s="1"/>
      <c r="M3239" s="1"/>
    </row>
    <row r="3240" spans="1:13" x14ac:dyDescent="0.2">
      <c r="A3240" s="30">
        <v>1.2536424713494765</v>
      </c>
      <c r="B3240" s="31">
        <v>5.183447592254109E-2</v>
      </c>
      <c r="C3240" s="1"/>
      <c r="D3240" s="1"/>
      <c r="E3240" s="1"/>
      <c r="F3240" s="1"/>
      <c r="G3240" s="1"/>
      <c r="H3240" s="1"/>
      <c r="I3240" s="1"/>
      <c r="J3240" s="1"/>
      <c r="K3240" s="1"/>
      <c r="L3240" s="1"/>
      <c r="M3240" s="1"/>
    </row>
    <row r="3241" spans="1:13" x14ac:dyDescent="0.2">
      <c r="A3241" s="30">
        <v>2.0921019636700819</v>
      </c>
      <c r="B3241" s="31">
        <v>1.4678191994804122</v>
      </c>
      <c r="C3241" s="1"/>
      <c r="D3241" s="1"/>
      <c r="E3241" s="1"/>
      <c r="F3241" s="1"/>
      <c r="G3241" s="1"/>
      <c r="H3241" s="1"/>
      <c r="I3241" s="1"/>
      <c r="J3241" s="1"/>
      <c r="K3241" s="1"/>
      <c r="L3241" s="1"/>
      <c r="M3241" s="1"/>
    </row>
    <row r="3242" spans="1:13" x14ac:dyDescent="0.2">
      <c r="A3242" s="30">
        <v>1.3829057957543434</v>
      </c>
      <c r="B3242" s="31">
        <v>1.9350683930031347</v>
      </c>
      <c r="C3242" s="1"/>
      <c r="D3242" s="1"/>
      <c r="E3242" s="1"/>
      <c r="F3242" s="1"/>
      <c r="G3242" s="1"/>
      <c r="H3242" s="1"/>
      <c r="I3242" s="1"/>
      <c r="J3242" s="1"/>
      <c r="K3242" s="1"/>
      <c r="L3242" s="1"/>
      <c r="M3242" s="1"/>
    </row>
    <row r="3243" spans="1:13" x14ac:dyDescent="0.2">
      <c r="A3243" s="30">
        <v>0.17859346121139386</v>
      </c>
      <c r="B3243" s="31">
        <v>2.1496946769735681</v>
      </c>
      <c r="C3243" s="1"/>
      <c r="D3243" s="1"/>
      <c r="E3243" s="1"/>
      <c r="F3243" s="1"/>
      <c r="G3243" s="1"/>
      <c r="H3243" s="1"/>
      <c r="I3243" s="1"/>
      <c r="J3243" s="1"/>
      <c r="K3243" s="1"/>
      <c r="L3243" s="1"/>
      <c r="M3243" s="1"/>
    </row>
    <row r="3244" spans="1:13" x14ac:dyDescent="0.2">
      <c r="A3244" s="30">
        <v>1.5912858218030719</v>
      </c>
      <c r="B3244" s="31">
        <v>0.64482824811211004</v>
      </c>
      <c r="C3244" s="1"/>
      <c r="D3244" s="1"/>
      <c r="E3244" s="1"/>
      <c r="F3244" s="1"/>
      <c r="G3244" s="1"/>
      <c r="H3244" s="1"/>
      <c r="I3244" s="1"/>
      <c r="J3244" s="1"/>
      <c r="K3244" s="1"/>
      <c r="L3244" s="1"/>
      <c r="M3244" s="1"/>
    </row>
    <row r="3245" spans="1:13" x14ac:dyDescent="0.2">
      <c r="A3245" s="30">
        <v>-0.75898798398258005</v>
      </c>
      <c r="B3245" s="31">
        <v>2.0226173665454015</v>
      </c>
      <c r="C3245" s="1"/>
      <c r="D3245" s="1"/>
      <c r="E3245" s="1"/>
      <c r="F3245" s="1"/>
      <c r="G3245" s="1"/>
      <c r="H3245" s="1"/>
      <c r="I3245" s="1"/>
      <c r="J3245" s="1"/>
      <c r="K3245" s="1"/>
      <c r="L3245" s="1"/>
      <c r="M3245" s="1"/>
    </row>
    <row r="3246" spans="1:13" x14ac:dyDescent="0.2">
      <c r="A3246" s="30">
        <v>1.3467544604344091</v>
      </c>
      <c r="B3246" s="31">
        <v>1.9656287608358456</v>
      </c>
      <c r="C3246" s="1"/>
      <c r="D3246" s="1"/>
      <c r="E3246" s="1"/>
      <c r="F3246" s="1"/>
      <c r="G3246" s="1"/>
      <c r="H3246" s="1"/>
      <c r="I3246" s="1"/>
      <c r="J3246" s="1"/>
      <c r="K3246" s="1"/>
      <c r="L3246" s="1"/>
      <c r="M3246" s="1"/>
    </row>
    <row r="3247" spans="1:13" x14ac:dyDescent="0.2">
      <c r="A3247" s="30">
        <v>1.0900493391725314</v>
      </c>
      <c r="B3247" s="31">
        <v>0.6182698354975793</v>
      </c>
      <c r="C3247" s="1"/>
      <c r="D3247" s="1"/>
      <c r="E3247" s="1"/>
      <c r="F3247" s="1"/>
      <c r="G3247" s="1"/>
      <c r="H3247" s="1"/>
      <c r="I3247" s="1"/>
      <c r="J3247" s="1"/>
      <c r="K3247" s="1"/>
      <c r="L3247" s="1"/>
      <c r="M3247" s="1"/>
    </row>
    <row r="3248" spans="1:13" x14ac:dyDescent="0.2">
      <c r="A3248" s="30">
        <v>2.2737155617539315</v>
      </c>
      <c r="B3248" s="31">
        <v>2.1527524830430549</v>
      </c>
      <c r="C3248" s="1"/>
      <c r="D3248" s="1"/>
      <c r="E3248" s="1"/>
      <c r="F3248" s="1"/>
      <c r="G3248" s="1"/>
      <c r="H3248" s="1"/>
      <c r="I3248" s="1"/>
      <c r="J3248" s="1"/>
      <c r="K3248" s="1"/>
      <c r="L3248" s="1"/>
      <c r="M3248" s="1"/>
    </row>
    <row r="3249" spans="1:13" x14ac:dyDescent="0.2">
      <c r="A3249" s="30">
        <v>0.45777290115140212</v>
      </c>
      <c r="B3249" s="31">
        <v>1.2585280204070417</v>
      </c>
      <c r="C3249" s="1"/>
      <c r="D3249" s="1"/>
      <c r="E3249" s="1"/>
      <c r="F3249" s="1"/>
      <c r="G3249" s="1"/>
      <c r="H3249" s="1"/>
      <c r="I3249" s="1"/>
      <c r="J3249" s="1"/>
      <c r="K3249" s="1"/>
      <c r="L3249" s="1"/>
      <c r="M3249" s="1"/>
    </row>
    <row r="3250" spans="1:13" x14ac:dyDescent="0.2">
      <c r="A3250" s="30">
        <v>2.4631321098810917</v>
      </c>
      <c r="B3250" s="31">
        <v>2.3918107313596249</v>
      </c>
      <c r="C3250" s="1"/>
      <c r="D3250" s="1"/>
      <c r="E3250" s="1"/>
      <c r="F3250" s="1"/>
      <c r="G3250" s="1"/>
      <c r="H3250" s="1"/>
      <c r="I3250" s="1"/>
      <c r="J3250" s="1"/>
      <c r="K3250" s="1"/>
      <c r="L3250" s="1"/>
      <c r="M3250" s="1"/>
    </row>
    <row r="3251" spans="1:13" x14ac:dyDescent="0.2">
      <c r="A3251" s="30">
        <v>1.1598224917295807</v>
      </c>
      <c r="B3251" s="31">
        <v>3.6317170220385626</v>
      </c>
      <c r="C3251" s="1"/>
      <c r="D3251" s="1"/>
      <c r="E3251" s="1"/>
      <c r="F3251" s="1"/>
      <c r="G3251" s="1"/>
      <c r="H3251" s="1"/>
      <c r="I3251" s="1"/>
      <c r="J3251" s="1"/>
      <c r="K3251" s="1"/>
      <c r="L3251" s="1"/>
      <c r="M3251" s="1"/>
    </row>
    <row r="3252" spans="1:13" x14ac:dyDescent="0.2">
      <c r="A3252" s="30">
        <v>1.8342809631888279</v>
      </c>
      <c r="B3252" s="31">
        <v>1.3720291278072672</v>
      </c>
      <c r="C3252" s="1"/>
      <c r="D3252" s="1"/>
      <c r="E3252" s="1"/>
      <c r="F3252" s="1"/>
      <c r="G3252" s="1"/>
      <c r="H3252" s="1"/>
      <c r="I3252" s="1"/>
      <c r="J3252" s="1"/>
      <c r="K3252" s="1"/>
      <c r="L3252" s="1"/>
      <c r="M3252" s="1"/>
    </row>
    <row r="3253" spans="1:13" x14ac:dyDescent="0.2">
      <c r="A3253" s="30">
        <v>3.9161723585148049</v>
      </c>
      <c r="B3253" s="31">
        <v>1.5114115992662656</v>
      </c>
      <c r="C3253" s="1"/>
      <c r="D3253" s="1"/>
      <c r="E3253" s="1"/>
      <c r="F3253" s="1"/>
      <c r="G3253" s="1"/>
      <c r="H3253" s="1"/>
      <c r="I3253" s="1"/>
      <c r="J3253" s="1"/>
      <c r="K3253" s="1"/>
      <c r="L3253" s="1"/>
      <c r="M3253" s="1"/>
    </row>
    <row r="3254" spans="1:13" x14ac:dyDescent="0.2">
      <c r="A3254" s="30">
        <v>-1.926922857464112</v>
      </c>
      <c r="B3254" s="31">
        <v>1.8082973631245369</v>
      </c>
      <c r="C3254" s="1"/>
      <c r="D3254" s="1"/>
      <c r="E3254" s="1"/>
      <c r="F3254" s="1"/>
      <c r="G3254" s="1"/>
      <c r="H3254" s="1"/>
      <c r="I3254" s="1"/>
      <c r="J3254" s="1"/>
      <c r="K3254" s="1"/>
      <c r="L3254" s="1"/>
      <c r="M3254" s="1"/>
    </row>
    <row r="3255" spans="1:13" x14ac:dyDescent="0.2">
      <c r="A3255" s="30">
        <v>-1.3283432119238614</v>
      </c>
      <c r="B3255" s="31">
        <v>0.343903838419789</v>
      </c>
      <c r="C3255" s="1"/>
      <c r="D3255" s="1"/>
      <c r="E3255" s="1"/>
      <c r="F3255" s="1"/>
      <c r="G3255" s="1"/>
      <c r="H3255" s="1"/>
      <c r="I3255" s="1"/>
      <c r="J3255" s="1"/>
      <c r="K3255" s="1"/>
      <c r="L3255" s="1"/>
      <c r="M3255" s="1"/>
    </row>
    <row r="3256" spans="1:13" x14ac:dyDescent="0.2">
      <c r="A3256" s="30">
        <v>1.6381592493563151</v>
      </c>
      <c r="B3256" s="31">
        <v>0.87645279037513768</v>
      </c>
      <c r="C3256" s="1"/>
      <c r="D3256" s="1"/>
      <c r="E3256" s="1"/>
      <c r="F3256" s="1"/>
      <c r="G3256" s="1"/>
      <c r="H3256" s="1"/>
      <c r="I3256" s="1"/>
      <c r="J3256" s="1"/>
      <c r="K3256" s="1"/>
      <c r="L3256" s="1"/>
      <c r="M3256" s="1"/>
    </row>
    <row r="3257" spans="1:13" x14ac:dyDescent="0.2">
      <c r="A3257" s="30">
        <v>2.876880883014322</v>
      </c>
      <c r="B3257" s="31">
        <v>1.2765316828582356</v>
      </c>
      <c r="C3257" s="1"/>
      <c r="D3257" s="1"/>
      <c r="E3257" s="1"/>
      <c r="F3257" s="1"/>
      <c r="G3257" s="1"/>
      <c r="H3257" s="1"/>
      <c r="I3257" s="1"/>
      <c r="J3257" s="1"/>
      <c r="K3257" s="1"/>
      <c r="L3257" s="1"/>
      <c r="M3257" s="1"/>
    </row>
    <row r="3258" spans="1:13" x14ac:dyDescent="0.2">
      <c r="A3258" s="30">
        <v>0.33767504473500465</v>
      </c>
      <c r="B3258" s="31">
        <v>-0.33392230479011142</v>
      </c>
      <c r="C3258" s="1"/>
      <c r="D3258" s="1"/>
      <c r="E3258" s="1"/>
      <c r="F3258" s="1"/>
      <c r="G3258" s="1"/>
      <c r="H3258" s="1"/>
      <c r="I3258" s="1"/>
      <c r="J3258" s="1"/>
      <c r="K3258" s="1"/>
      <c r="L3258" s="1"/>
      <c r="M3258" s="1"/>
    </row>
    <row r="3259" spans="1:13" x14ac:dyDescent="0.2">
      <c r="A3259" s="30">
        <v>1.3297445253082065</v>
      </c>
      <c r="B3259" s="31">
        <v>-1.2088936493022224</v>
      </c>
      <c r="C3259" s="1"/>
      <c r="D3259" s="1"/>
      <c r="E3259" s="1"/>
      <c r="F3259" s="1"/>
      <c r="G3259" s="1"/>
      <c r="H3259" s="1"/>
      <c r="I3259" s="1"/>
      <c r="J3259" s="1"/>
      <c r="K3259" s="1"/>
      <c r="L3259" s="1"/>
      <c r="M3259" s="1"/>
    </row>
    <row r="3260" spans="1:13" x14ac:dyDescent="0.2">
      <c r="A3260" s="30">
        <v>0.24351349988073889</v>
      </c>
      <c r="B3260" s="31">
        <v>0.9995129533035616</v>
      </c>
      <c r="C3260" s="1"/>
      <c r="D3260" s="1"/>
      <c r="E3260" s="1"/>
      <c r="F3260" s="1"/>
      <c r="G3260" s="1"/>
      <c r="H3260" s="1"/>
      <c r="I3260" s="1"/>
      <c r="J3260" s="1"/>
      <c r="K3260" s="1"/>
      <c r="L3260" s="1"/>
      <c r="M3260" s="1"/>
    </row>
    <row r="3261" spans="1:13" x14ac:dyDescent="0.2">
      <c r="A3261" s="30">
        <v>1.6508463522018042</v>
      </c>
      <c r="B3261" s="31">
        <v>0.99263184626701972</v>
      </c>
      <c r="C3261" s="1"/>
      <c r="D3261" s="1"/>
      <c r="E3261" s="1"/>
      <c r="F3261" s="1"/>
      <c r="G3261" s="1"/>
      <c r="H3261" s="1"/>
      <c r="I3261" s="1"/>
      <c r="J3261" s="1"/>
      <c r="K3261" s="1"/>
      <c r="L3261" s="1"/>
      <c r="M3261" s="1"/>
    </row>
    <row r="3262" spans="1:13" x14ac:dyDescent="0.2">
      <c r="A3262" s="30">
        <v>2.9718027946059618</v>
      </c>
      <c r="B3262" s="31">
        <v>2.9722620388127856</v>
      </c>
      <c r="C3262" s="1"/>
      <c r="D3262" s="1"/>
      <c r="E3262" s="1"/>
      <c r="F3262" s="1"/>
      <c r="G3262" s="1"/>
      <c r="H3262" s="1"/>
      <c r="I3262" s="1"/>
      <c r="J3262" s="1"/>
      <c r="K3262" s="1"/>
      <c r="L3262" s="1"/>
      <c r="M3262" s="1"/>
    </row>
    <row r="3263" spans="1:13" x14ac:dyDescent="0.2">
      <c r="A3263" s="30">
        <v>2.5559593593930989</v>
      </c>
      <c r="B3263" s="31">
        <v>1.4348294579514393</v>
      </c>
      <c r="C3263" s="1"/>
      <c r="D3263" s="1"/>
      <c r="E3263" s="1"/>
      <c r="F3263" s="1"/>
      <c r="G3263" s="1"/>
      <c r="H3263" s="1"/>
      <c r="I3263" s="1"/>
      <c r="J3263" s="1"/>
      <c r="K3263" s="1"/>
      <c r="L3263" s="1"/>
      <c r="M3263" s="1"/>
    </row>
    <row r="3264" spans="1:13" x14ac:dyDescent="0.2">
      <c r="A3264" s="30">
        <v>1.0035058792660658</v>
      </c>
      <c r="B3264" s="31">
        <v>1.3308005634611551</v>
      </c>
      <c r="C3264" s="1"/>
      <c r="D3264" s="1"/>
      <c r="E3264" s="1"/>
      <c r="F3264" s="1"/>
      <c r="G3264" s="1"/>
      <c r="H3264" s="1"/>
      <c r="I3264" s="1"/>
      <c r="J3264" s="1"/>
      <c r="K3264" s="1"/>
      <c r="L3264" s="1"/>
      <c r="M3264" s="1"/>
    </row>
    <row r="3265" spans="1:13" x14ac:dyDescent="0.2">
      <c r="A3265" s="30">
        <v>-0.32614338423553424</v>
      </c>
      <c r="B3265" s="31">
        <v>0.98909745076299427</v>
      </c>
      <c r="C3265" s="1"/>
      <c r="D3265" s="1"/>
      <c r="E3265" s="1"/>
      <c r="F3265" s="1"/>
      <c r="G3265" s="1"/>
      <c r="H3265" s="1"/>
      <c r="I3265" s="1"/>
      <c r="J3265" s="1"/>
      <c r="K3265" s="1"/>
      <c r="L3265" s="1"/>
      <c r="M3265" s="1"/>
    </row>
    <row r="3266" spans="1:13" x14ac:dyDescent="0.2">
      <c r="A3266" s="30">
        <v>-0.95856757498403222</v>
      </c>
      <c r="B3266" s="31">
        <v>2.3383634111616258</v>
      </c>
      <c r="C3266" s="1"/>
      <c r="D3266" s="1"/>
      <c r="E3266" s="1"/>
      <c r="F3266" s="1"/>
      <c r="G3266" s="1"/>
      <c r="H3266" s="1"/>
      <c r="I3266" s="1"/>
      <c r="J3266" s="1"/>
      <c r="K3266" s="1"/>
      <c r="L3266" s="1"/>
      <c r="M3266" s="1"/>
    </row>
    <row r="3267" spans="1:13" x14ac:dyDescent="0.2">
      <c r="A3267" s="30">
        <v>-0.35080023502366142</v>
      </c>
      <c r="B3267" s="31">
        <v>1.5857325789136609</v>
      </c>
      <c r="C3267" s="1"/>
      <c r="D3267" s="1"/>
      <c r="E3267" s="1"/>
      <c r="F3267" s="1"/>
      <c r="G3267" s="1"/>
      <c r="H3267" s="1"/>
      <c r="I3267" s="1"/>
      <c r="J3267" s="1"/>
      <c r="K3267" s="1"/>
      <c r="L3267" s="1"/>
      <c r="M3267" s="1"/>
    </row>
    <row r="3268" spans="1:13" x14ac:dyDescent="0.2">
      <c r="A3268" s="30">
        <v>0.9640724876122525</v>
      </c>
      <c r="B3268" s="31">
        <v>9.0023537839907353E-2</v>
      </c>
      <c r="C3268" s="1"/>
      <c r="D3268" s="1"/>
      <c r="E3268" s="1"/>
      <c r="F3268" s="1"/>
      <c r="G3268" s="1"/>
      <c r="H3268" s="1"/>
      <c r="I3268" s="1"/>
      <c r="J3268" s="1"/>
      <c r="K3268" s="1"/>
      <c r="L3268" s="1"/>
      <c r="M3268" s="1"/>
    </row>
    <row r="3269" spans="1:13" x14ac:dyDescent="0.2">
      <c r="A3269" s="30">
        <v>1.3751746083959788</v>
      </c>
      <c r="B3269" s="31">
        <v>3.0362375445545364</v>
      </c>
      <c r="C3269" s="1"/>
      <c r="D3269" s="1"/>
      <c r="E3269" s="1"/>
      <c r="F3269" s="1"/>
      <c r="G3269" s="1"/>
      <c r="H3269" s="1"/>
      <c r="I3269" s="1"/>
      <c r="J3269" s="1"/>
      <c r="K3269" s="1"/>
      <c r="L3269" s="1"/>
      <c r="M3269" s="1"/>
    </row>
    <row r="3270" spans="1:13" x14ac:dyDescent="0.2">
      <c r="A3270" s="30">
        <v>0.48412810290246544</v>
      </c>
      <c r="B3270" s="31">
        <v>0.29599236566687892</v>
      </c>
      <c r="C3270" s="1"/>
      <c r="D3270" s="1"/>
      <c r="E3270" s="1"/>
      <c r="F3270" s="1"/>
      <c r="G3270" s="1"/>
      <c r="H3270" s="1"/>
      <c r="I3270" s="1"/>
      <c r="J3270" s="1"/>
      <c r="K3270" s="1"/>
      <c r="L3270" s="1"/>
      <c r="M3270" s="1"/>
    </row>
    <row r="3271" spans="1:13" x14ac:dyDescent="0.2">
      <c r="A3271" s="30">
        <v>1.129960327568146</v>
      </c>
      <c r="B3271" s="31">
        <v>0.17612577874071178</v>
      </c>
      <c r="C3271" s="1"/>
      <c r="D3271" s="1"/>
      <c r="E3271" s="1"/>
      <c r="F3271" s="1"/>
      <c r="G3271" s="1"/>
      <c r="H3271" s="1"/>
      <c r="I3271" s="1"/>
      <c r="J3271" s="1"/>
      <c r="K3271" s="1"/>
      <c r="L3271" s="1"/>
      <c r="M3271" s="1"/>
    </row>
    <row r="3272" spans="1:13" x14ac:dyDescent="0.2">
      <c r="A3272" s="30">
        <v>2.1221021475419888</v>
      </c>
      <c r="B3272" s="31">
        <v>4.6898930830284158</v>
      </c>
      <c r="C3272" s="1"/>
      <c r="D3272" s="1"/>
      <c r="E3272" s="1"/>
      <c r="F3272" s="1"/>
      <c r="G3272" s="1"/>
      <c r="H3272" s="1"/>
      <c r="I3272" s="1"/>
      <c r="J3272" s="1"/>
      <c r="K3272" s="1"/>
      <c r="L3272" s="1"/>
      <c r="M3272" s="1"/>
    </row>
    <row r="3273" spans="1:13" x14ac:dyDescent="0.2">
      <c r="A3273" s="30">
        <v>-0.29398552324914007</v>
      </c>
      <c r="B3273" s="31">
        <v>1.3088375446035858</v>
      </c>
      <c r="C3273" s="1"/>
      <c r="D3273" s="1"/>
      <c r="E3273" s="1"/>
      <c r="F3273" s="1"/>
      <c r="G3273" s="1"/>
      <c r="H3273" s="1"/>
      <c r="I3273" s="1"/>
      <c r="J3273" s="1"/>
      <c r="K3273" s="1"/>
      <c r="L3273" s="1"/>
      <c r="M3273" s="1"/>
    </row>
    <row r="3274" spans="1:13" x14ac:dyDescent="0.2">
      <c r="A3274" s="30">
        <v>0.57363226175101734</v>
      </c>
      <c r="B3274" s="31">
        <v>-0.60176185995423492</v>
      </c>
      <c r="C3274" s="1"/>
      <c r="D3274" s="1"/>
      <c r="E3274" s="1"/>
      <c r="F3274" s="1"/>
      <c r="G3274" s="1"/>
      <c r="H3274" s="1"/>
      <c r="I3274" s="1"/>
      <c r="J3274" s="1"/>
      <c r="K3274" s="1"/>
      <c r="L3274" s="1"/>
      <c r="M3274" s="1"/>
    </row>
    <row r="3275" spans="1:13" x14ac:dyDescent="0.2">
      <c r="A3275" s="30">
        <v>1.4631735283206182</v>
      </c>
      <c r="B3275" s="31">
        <v>1.888284761970584</v>
      </c>
      <c r="C3275" s="1"/>
      <c r="D3275" s="1"/>
      <c r="E3275" s="1"/>
      <c r="F3275" s="1"/>
      <c r="G3275" s="1"/>
      <c r="H3275" s="1"/>
      <c r="I3275" s="1"/>
      <c r="J3275" s="1"/>
      <c r="K3275" s="1"/>
      <c r="L3275" s="1"/>
      <c r="M3275" s="1"/>
    </row>
    <row r="3276" spans="1:13" x14ac:dyDescent="0.2">
      <c r="A3276" s="30">
        <v>1.1309724580162879</v>
      </c>
      <c r="B3276" s="31">
        <v>2.1367164086982218</v>
      </c>
      <c r="C3276" s="1"/>
      <c r="D3276" s="1"/>
      <c r="E3276" s="1"/>
      <c r="F3276" s="1"/>
      <c r="G3276" s="1"/>
      <c r="H3276" s="1"/>
      <c r="I3276" s="1"/>
      <c r="J3276" s="1"/>
      <c r="K3276" s="1"/>
      <c r="L3276" s="1"/>
      <c r="M3276" s="1"/>
    </row>
    <row r="3277" spans="1:13" x14ac:dyDescent="0.2">
      <c r="A3277" s="30">
        <v>-1.1076572458566296</v>
      </c>
      <c r="B3277" s="31">
        <v>0.68612387488849058</v>
      </c>
      <c r="C3277" s="1"/>
      <c r="D3277" s="1"/>
      <c r="E3277" s="1"/>
      <c r="F3277" s="1"/>
      <c r="G3277" s="1"/>
      <c r="H3277" s="1"/>
      <c r="I3277" s="1"/>
      <c r="J3277" s="1"/>
      <c r="K3277" s="1"/>
      <c r="L3277" s="1"/>
      <c r="M3277" s="1"/>
    </row>
    <row r="3278" spans="1:13" x14ac:dyDescent="0.2">
      <c r="A3278" s="30">
        <v>2.6065958991887119</v>
      </c>
      <c r="B3278" s="31">
        <v>1.396243198795567</v>
      </c>
      <c r="C3278" s="1"/>
      <c r="D3278" s="1"/>
      <c r="E3278" s="1"/>
      <c r="F3278" s="1"/>
      <c r="G3278" s="1"/>
      <c r="H3278" s="1"/>
      <c r="I3278" s="1"/>
      <c r="J3278" s="1"/>
      <c r="K3278" s="1"/>
      <c r="L3278" s="1"/>
      <c r="M3278" s="1"/>
    </row>
    <row r="3279" spans="1:13" x14ac:dyDescent="0.2">
      <c r="A3279" s="30">
        <v>-3.6172549898821611</v>
      </c>
      <c r="B3279" s="31">
        <v>-0.10833371379046874</v>
      </c>
      <c r="C3279" s="1"/>
      <c r="D3279" s="1"/>
      <c r="E3279" s="1"/>
      <c r="F3279" s="1"/>
      <c r="G3279" s="1"/>
      <c r="H3279" s="1"/>
      <c r="I3279" s="1"/>
      <c r="J3279" s="1"/>
      <c r="K3279" s="1"/>
      <c r="L3279" s="1"/>
      <c r="M3279" s="1"/>
    </row>
    <row r="3280" spans="1:13" x14ac:dyDescent="0.2">
      <c r="A3280" s="30">
        <v>0.88705652500385812</v>
      </c>
      <c r="B3280" s="31">
        <v>-0.15726958300686333</v>
      </c>
      <c r="C3280" s="1"/>
      <c r="D3280" s="1"/>
      <c r="E3280" s="1"/>
      <c r="F3280" s="1"/>
      <c r="G3280" s="1"/>
      <c r="H3280" s="1"/>
      <c r="I3280" s="1"/>
      <c r="J3280" s="1"/>
      <c r="K3280" s="1"/>
      <c r="L3280" s="1"/>
      <c r="M3280" s="1"/>
    </row>
    <row r="3281" spans="1:13" x14ac:dyDescent="0.2">
      <c r="A3281" s="30">
        <v>2.5489198678413585</v>
      </c>
      <c r="B3281" s="31">
        <v>2.9506041858805667</v>
      </c>
      <c r="C3281" s="1"/>
      <c r="D3281" s="1"/>
      <c r="E3281" s="1"/>
      <c r="F3281" s="1"/>
      <c r="G3281" s="1"/>
      <c r="H3281" s="1"/>
      <c r="I3281" s="1"/>
      <c r="J3281" s="1"/>
      <c r="K3281" s="1"/>
      <c r="L3281" s="1"/>
      <c r="M3281" s="1"/>
    </row>
    <row r="3282" spans="1:13" x14ac:dyDescent="0.2">
      <c r="A3282" s="30">
        <v>2.2021627553415253</v>
      </c>
      <c r="B3282" s="31">
        <v>4.0716979603538075</v>
      </c>
      <c r="C3282" s="1"/>
      <c r="D3282" s="1"/>
      <c r="E3282" s="1"/>
      <c r="F3282" s="1"/>
      <c r="G3282" s="1"/>
      <c r="H3282" s="1"/>
      <c r="I3282" s="1"/>
      <c r="J3282" s="1"/>
      <c r="K3282" s="1"/>
      <c r="L3282" s="1"/>
      <c r="M3282" s="1"/>
    </row>
    <row r="3283" spans="1:13" x14ac:dyDescent="0.2">
      <c r="A3283" s="30">
        <v>1.3260425253793593</v>
      </c>
      <c r="B3283" s="31">
        <v>0.531689439535459</v>
      </c>
      <c r="C3283" s="1"/>
      <c r="D3283" s="1"/>
      <c r="E3283" s="1"/>
      <c r="F3283" s="1"/>
      <c r="G3283" s="1"/>
      <c r="H3283" s="1"/>
      <c r="I3283" s="1"/>
      <c r="J3283" s="1"/>
      <c r="K3283" s="1"/>
      <c r="L3283" s="1"/>
      <c r="M3283" s="1"/>
    </row>
    <row r="3284" spans="1:13" x14ac:dyDescent="0.2">
      <c r="A3284" s="30">
        <v>-0.36541111771513579</v>
      </c>
      <c r="B3284" s="31">
        <v>1.0059757362050499</v>
      </c>
      <c r="C3284" s="1"/>
      <c r="D3284" s="1"/>
      <c r="E3284" s="1"/>
      <c r="F3284" s="1"/>
      <c r="G3284" s="1"/>
      <c r="H3284" s="1"/>
      <c r="I3284" s="1"/>
      <c r="J3284" s="1"/>
      <c r="K3284" s="1"/>
      <c r="L3284" s="1"/>
      <c r="M3284" s="1"/>
    </row>
    <row r="3285" spans="1:13" x14ac:dyDescent="0.2">
      <c r="A3285" s="30">
        <v>1.7747483361269381</v>
      </c>
      <c r="B3285" s="31">
        <v>-1.7144074260033948E-2</v>
      </c>
      <c r="C3285" s="1"/>
      <c r="D3285" s="1"/>
      <c r="E3285" s="1"/>
      <c r="F3285" s="1"/>
      <c r="G3285" s="1"/>
      <c r="H3285" s="1"/>
      <c r="I3285" s="1"/>
      <c r="J3285" s="1"/>
      <c r="K3285" s="1"/>
      <c r="L3285" s="1"/>
      <c r="M3285" s="1"/>
    </row>
    <row r="3286" spans="1:13" x14ac:dyDescent="0.2">
      <c r="A3286" s="30">
        <v>0.37486888170389343</v>
      </c>
      <c r="B3286" s="31">
        <v>2.443292065447602</v>
      </c>
      <c r="C3286" s="1"/>
      <c r="D3286" s="1"/>
      <c r="E3286" s="1"/>
      <c r="F3286" s="1"/>
      <c r="G3286" s="1"/>
      <c r="H3286" s="1"/>
      <c r="I3286" s="1"/>
      <c r="J3286" s="1"/>
      <c r="K3286" s="1"/>
      <c r="L3286" s="1"/>
      <c r="M3286" s="1"/>
    </row>
    <row r="3287" spans="1:13" x14ac:dyDescent="0.2">
      <c r="A3287" s="30">
        <v>2.624770868966678</v>
      </c>
      <c r="B3287" s="31">
        <v>0.34148496746138335</v>
      </c>
      <c r="C3287" s="1"/>
      <c r="D3287" s="1"/>
      <c r="E3287" s="1"/>
      <c r="F3287" s="1"/>
      <c r="G3287" s="1"/>
      <c r="H3287" s="1"/>
      <c r="I3287" s="1"/>
      <c r="J3287" s="1"/>
      <c r="K3287" s="1"/>
      <c r="L3287" s="1"/>
      <c r="M3287" s="1"/>
    </row>
    <row r="3288" spans="1:13" x14ac:dyDescent="0.2">
      <c r="A3288" s="30">
        <v>1.7960618416848528</v>
      </c>
      <c r="B3288" s="31">
        <v>2.5326558808476669</v>
      </c>
      <c r="C3288" s="1"/>
      <c r="D3288" s="1"/>
      <c r="E3288" s="1"/>
      <c r="F3288" s="1"/>
      <c r="G3288" s="1"/>
      <c r="H3288" s="1"/>
      <c r="I3288" s="1"/>
      <c r="J3288" s="1"/>
      <c r="K3288" s="1"/>
      <c r="L3288" s="1"/>
      <c r="M3288" s="1"/>
    </row>
    <row r="3289" spans="1:13" x14ac:dyDescent="0.2">
      <c r="A3289" s="30">
        <v>1.0420912655523011</v>
      </c>
      <c r="B3289" s="31">
        <v>0.87758600361798578</v>
      </c>
      <c r="C3289" s="1"/>
      <c r="D3289" s="1"/>
      <c r="E3289" s="1"/>
      <c r="F3289" s="1"/>
      <c r="G3289" s="1"/>
      <c r="H3289" s="1"/>
      <c r="I3289" s="1"/>
      <c r="J3289" s="1"/>
      <c r="K3289" s="1"/>
      <c r="L3289" s="1"/>
      <c r="M3289" s="1"/>
    </row>
    <row r="3290" spans="1:13" x14ac:dyDescent="0.2">
      <c r="A3290" s="30">
        <v>-2.074646362585038</v>
      </c>
      <c r="B3290" s="31">
        <v>4.8910515880536187E-2</v>
      </c>
      <c r="C3290" s="1"/>
      <c r="D3290" s="1"/>
      <c r="E3290" s="1"/>
      <c r="F3290" s="1"/>
      <c r="G3290" s="1"/>
      <c r="H3290" s="1"/>
      <c r="I3290" s="1"/>
      <c r="J3290" s="1"/>
      <c r="K3290" s="1"/>
      <c r="L3290" s="1"/>
      <c r="M3290" s="1"/>
    </row>
    <row r="3291" spans="1:13" x14ac:dyDescent="0.2">
      <c r="A3291" s="30">
        <v>2.0789268836911265</v>
      </c>
      <c r="B3291" s="31">
        <v>-0.53575133312804368</v>
      </c>
      <c r="C3291" s="1"/>
      <c r="D3291" s="1"/>
      <c r="E3291" s="1"/>
      <c r="F3291" s="1"/>
      <c r="G3291" s="1"/>
      <c r="H3291" s="1"/>
      <c r="I3291" s="1"/>
      <c r="J3291" s="1"/>
      <c r="K3291" s="1"/>
      <c r="L3291" s="1"/>
      <c r="M3291" s="1"/>
    </row>
    <row r="3292" spans="1:13" x14ac:dyDescent="0.2">
      <c r="A3292" s="30">
        <v>-1.5288051170511019E-2</v>
      </c>
      <c r="B3292" s="31">
        <v>0.27398684972601506</v>
      </c>
      <c r="C3292" s="1"/>
      <c r="D3292" s="1"/>
      <c r="E3292" s="1"/>
      <c r="F3292" s="1"/>
      <c r="G3292" s="1"/>
      <c r="H3292" s="1"/>
      <c r="I3292" s="1"/>
      <c r="J3292" s="1"/>
      <c r="K3292" s="1"/>
      <c r="L3292" s="1"/>
      <c r="M3292" s="1"/>
    </row>
    <row r="3293" spans="1:13" x14ac:dyDescent="0.2">
      <c r="A3293" s="30">
        <v>3.5791525652119942</v>
      </c>
      <c r="B3293" s="31">
        <v>1.3075466555249471</v>
      </c>
      <c r="C3293" s="1"/>
      <c r="D3293" s="1"/>
      <c r="E3293" s="1"/>
      <c r="F3293" s="1"/>
      <c r="G3293" s="1"/>
      <c r="H3293" s="1"/>
      <c r="I3293" s="1"/>
      <c r="J3293" s="1"/>
      <c r="K3293" s="1"/>
      <c r="L3293" s="1"/>
      <c r="M3293" s="1"/>
    </row>
    <row r="3294" spans="1:13" x14ac:dyDescent="0.2">
      <c r="A3294" s="30">
        <v>0.21147277101056094</v>
      </c>
      <c r="B3294" s="31">
        <v>3.2381382384400621</v>
      </c>
      <c r="C3294" s="1"/>
      <c r="D3294" s="1"/>
      <c r="E3294" s="1"/>
      <c r="F3294" s="1"/>
      <c r="G3294" s="1"/>
      <c r="H3294" s="1"/>
      <c r="I3294" s="1"/>
      <c r="J3294" s="1"/>
      <c r="K3294" s="1"/>
      <c r="L3294" s="1"/>
      <c r="M3294" s="1"/>
    </row>
    <row r="3295" spans="1:13" x14ac:dyDescent="0.2">
      <c r="A3295" s="30">
        <v>-0.90930535574551397</v>
      </c>
      <c r="B3295" s="31">
        <v>2.5501908403659348</v>
      </c>
      <c r="C3295" s="1"/>
      <c r="D3295" s="1"/>
      <c r="E3295" s="1"/>
      <c r="F3295" s="1"/>
      <c r="G3295" s="1"/>
      <c r="H3295" s="1"/>
      <c r="I3295" s="1"/>
      <c r="J3295" s="1"/>
      <c r="K3295" s="1"/>
      <c r="L3295" s="1"/>
      <c r="M3295" s="1"/>
    </row>
    <row r="3296" spans="1:13" x14ac:dyDescent="0.2">
      <c r="A3296" s="30">
        <v>0.84686622809430245</v>
      </c>
      <c r="B3296" s="31">
        <v>1.4482558114274089</v>
      </c>
      <c r="C3296" s="1"/>
      <c r="D3296" s="1"/>
      <c r="E3296" s="1"/>
      <c r="F3296" s="1"/>
      <c r="G3296" s="1"/>
      <c r="H3296" s="1"/>
      <c r="I3296" s="1"/>
      <c r="J3296" s="1"/>
      <c r="K3296" s="1"/>
      <c r="L3296" s="1"/>
      <c r="M3296" s="1"/>
    </row>
    <row r="3297" spans="1:13" x14ac:dyDescent="0.2">
      <c r="A3297" s="30">
        <v>-0.45062955579259512</v>
      </c>
      <c r="B3297" s="31">
        <v>2.0851091027670687</v>
      </c>
      <c r="C3297" s="1"/>
      <c r="D3297" s="1"/>
      <c r="E3297" s="1"/>
      <c r="F3297" s="1"/>
      <c r="G3297" s="1"/>
      <c r="H3297" s="1"/>
      <c r="I3297" s="1"/>
      <c r="J3297" s="1"/>
      <c r="K3297" s="1"/>
      <c r="L3297" s="1"/>
      <c r="M3297" s="1"/>
    </row>
    <row r="3298" spans="1:13" x14ac:dyDescent="0.2">
      <c r="A3298" s="30">
        <v>-0.71619374853089224</v>
      </c>
      <c r="B3298" s="31">
        <v>0.88388155539284397</v>
      </c>
      <c r="C3298" s="1"/>
      <c r="D3298" s="1"/>
      <c r="E3298" s="1"/>
      <c r="F3298" s="1"/>
      <c r="G3298" s="1"/>
      <c r="H3298" s="1"/>
      <c r="I3298" s="1"/>
      <c r="J3298" s="1"/>
      <c r="K3298" s="1"/>
      <c r="L3298" s="1"/>
      <c r="M3298" s="1"/>
    </row>
    <row r="3299" spans="1:13" x14ac:dyDescent="0.2">
      <c r="A3299" s="30">
        <v>0.17225809561664729</v>
      </c>
      <c r="B3299" s="31">
        <v>1.2950655742995694</v>
      </c>
      <c r="C3299" s="1"/>
      <c r="D3299" s="1"/>
      <c r="E3299" s="1"/>
      <c r="F3299" s="1"/>
      <c r="G3299" s="1"/>
      <c r="H3299" s="1"/>
      <c r="I3299" s="1"/>
      <c r="J3299" s="1"/>
      <c r="K3299" s="1"/>
      <c r="L3299" s="1"/>
      <c r="M3299" s="1"/>
    </row>
    <row r="3300" spans="1:13" x14ac:dyDescent="0.2">
      <c r="A3300" s="30">
        <v>1.9842707475241466</v>
      </c>
      <c r="B3300" s="31">
        <v>1.1740617584611441</v>
      </c>
      <c r="C3300" s="1"/>
      <c r="D3300" s="1"/>
      <c r="E3300" s="1"/>
      <c r="F3300" s="1"/>
      <c r="G3300" s="1"/>
      <c r="H3300" s="1"/>
      <c r="I3300" s="1"/>
      <c r="J3300" s="1"/>
      <c r="K3300" s="1"/>
      <c r="L3300" s="1"/>
      <c r="M3300" s="1"/>
    </row>
    <row r="3301" spans="1:13" x14ac:dyDescent="0.2">
      <c r="A3301" s="30">
        <v>-3.077509187380393</v>
      </c>
      <c r="B3301" s="31">
        <v>2.417140194407962</v>
      </c>
      <c r="C3301" s="1"/>
      <c r="D3301" s="1"/>
      <c r="E3301" s="1"/>
      <c r="F3301" s="1"/>
      <c r="G3301" s="1"/>
      <c r="H3301" s="1"/>
      <c r="I3301" s="1"/>
      <c r="J3301" s="1"/>
      <c r="K3301" s="1"/>
      <c r="L3301" s="1"/>
      <c r="M3301" s="1"/>
    </row>
    <row r="3302" spans="1:13" x14ac:dyDescent="0.2">
      <c r="A3302" s="30">
        <v>0.82348844009242173</v>
      </c>
      <c r="B3302" s="31">
        <v>2.3837504083696128</v>
      </c>
      <c r="C3302" s="1"/>
      <c r="D3302" s="1"/>
      <c r="E3302" s="1"/>
      <c r="F3302" s="1"/>
      <c r="G3302" s="1"/>
      <c r="H3302" s="1"/>
      <c r="I3302" s="1"/>
      <c r="J3302" s="1"/>
      <c r="K3302" s="1"/>
      <c r="L3302" s="1"/>
      <c r="M3302" s="1"/>
    </row>
    <row r="3303" spans="1:13" x14ac:dyDescent="0.2">
      <c r="A3303" s="30">
        <v>3.6668417658353349</v>
      </c>
      <c r="B3303" s="31">
        <v>2.5074099530222904</v>
      </c>
      <c r="C3303" s="1"/>
      <c r="D3303" s="1"/>
      <c r="E3303" s="1"/>
      <c r="F3303" s="1"/>
      <c r="G3303" s="1"/>
      <c r="H3303" s="1"/>
      <c r="I3303" s="1"/>
      <c r="J3303" s="1"/>
      <c r="K3303" s="1"/>
      <c r="L3303" s="1"/>
      <c r="M3303" s="1"/>
    </row>
    <row r="3304" spans="1:13" x14ac:dyDescent="0.2">
      <c r="A3304" s="30">
        <v>1.0894024967475486</v>
      </c>
      <c r="B3304" s="31">
        <v>0.63415024292326527</v>
      </c>
      <c r="C3304" s="1"/>
      <c r="D3304" s="1"/>
      <c r="E3304" s="1"/>
      <c r="F3304" s="1"/>
      <c r="G3304" s="1"/>
      <c r="H3304" s="1"/>
      <c r="I3304" s="1"/>
      <c r="J3304" s="1"/>
      <c r="K3304" s="1"/>
      <c r="L3304" s="1"/>
      <c r="M3304" s="1"/>
    </row>
    <row r="3305" spans="1:13" x14ac:dyDescent="0.2">
      <c r="A3305" s="30">
        <v>1.6001867108061725</v>
      </c>
      <c r="B3305" s="31">
        <v>1.5700561590847624</v>
      </c>
      <c r="C3305" s="1"/>
      <c r="D3305" s="1"/>
      <c r="E3305" s="1"/>
      <c r="F3305" s="1"/>
      <c r="G3305" s="1"/>
      <c r="H3305" s="1"/>
      <c r="I3305" s="1"/>
      <c r="J3305" s="1"/>
      <c r="K3305" s="1"/>
      <c r="L3305" s="1"/>
      <c r="M3305" s="1"/>
    </row>
    <row r="3306" spans="1:13" x14ac:dyDescent="0.2">
      <c r="A3306" s="30">
        <v>2.7732434397875481</v>
      </c>
      <c r="B3306" s="31">
        <v>0.9090110994538203</v>
      </c>
      <c r="C3306" s="1"/>
      <c r="D3306" s="1"/>
      <c r="E3306" s="1"/>
      <c r="F3306" s="1"/>
      <c r="G3306" s="1"/>
      <c r="H3306" s="1"/>
      <c r="I3306" s="1"/>
      <c r="J3306" s="1"/>
      <c r="K3306" s="1"/>
      <c r="L3306" s="1"/>
      <c r="M3306" s="1"/>
    </row>
    <row r="3307" spans="1:13" x14ac:dyDescent="0.2">
      <c r="A3307" s="30">
        <v>1.2280637269731944</v>
      </c>
      <c r="B3307" s="31">
        <v>-0.98499363649512262</v>
      </c>
      <c r="C3307" s="1"/>
      <c r="D3307" s="1"/>
      <c r="E3307" s="1"/>
      <c r="F3307" s="1"/>
      <c r="G3307" s="1"/>
      <c r="H3307" s="1"/>
      <c r="I3307" s="1"/>
      <c r="J3307" s="1"/>
      <c r="K3307" s="1"/>
      <c r="L3307" s="1"/>
      <c r="M3307" s="1"/>
    </row>
    <row r="3308" spans="1:13" x14ac:dyDescent="0.2">
      <c r="A3308" s="30">
        <v>1.5347538742306897</v>
      </c>
      <c r="B3308" s="31">
        <v>2.6401936109895097</v>
      </c>
      <c r="C3308" s="1"/>
      <c r="D3308" s="1"/>
      <c r="E3308" s="1"/>
      <c r="F3308" s="1"/>
      <c r="G3308" s="1"/>
      <c r="H3308" s="1"/>
      <c r="I3308" s="1"/>
      <c r="J3308" s="1"/>
      <c r="K3308" s="1"/>
      <c r="L3308" s="1"/>
      <c r="M3308" s="1"/>
    </row>
    <row r="3309" spans="1:13" x14ac:dyDescent="0.2">
      <c r="A3309" s="30">
        <v>0.77571022775024123</v>
      </c>
      <c r="B3309" s="31">
        <v>1.1410713967012289</v>
      </c>
      <c r="C3309" s="1"/>
      <c r="D3309" s="1"/>
      <c r="E3309" s="1"/>
      <c r="F3309" s="1"/>
      <c r="G3309" s="1"/>
      <c r="H3309" s="1"/>
      <c r="I3309" s="1"/>
      <c r="J3309" s="1"/>
      <c r="K3309" s="1"/>
      <c r="L3309" s="1"/>
      <c r="M3309" s="1"/>
    </row>
    <row r="3310" spans="1:13" x14ac:dyDescent="0.2">
      <c r="A3310" s="30">
        <v>2.557916621270909</v>
      </c>
      <c r="B3310" s="31">
        <v>-0.16110370413092956</v>
      </c>
      <c r="C3310" s="1"/>
      <c r="D3310" s="1"/>
      <c r="E3310" s="1"/>
      <c r="F3310" s="1"/>
      <c r="G3310" s="1"/>
      <c r="H3310" s="1"/>
      <c r="I3310" s="1"/>
      <c r="J3310" s="1"/>
      <c r="K3310" s="1"/>
      <c r="L3310" s="1"/>
      <c r="M3310" s="1"/>
    </row>
    <row r="3311" spans="1:13" x14ac:dyDescent="0.2">
      <c r="A3311" s="30">
        <v>1.9819678057857981</v>
      </c>
      <c r="B3311" s="31">
        <v>8.6437219215230936</v>
      </c>
      <c r="C3311" s="1"/>
      <c r="D3311" s="1"/>
      <c r="E3311" s="1"/>
      <c r="F3311" s="1"/>
      <c r="G3311" s="1"/>
      <c r="H3311" s="1"/>
      <c r="I3311" s="1"/>
      <c r="J3311" s="1"/>
      <c r="K3311" s="1"/>
      <c r="L3311" s="1"/>
      <c r="M3311" s="1"/>
    </row>
    <row r="3312" spans="1:13" x14ac:dyDescent="0.2">
      <c r="A3312" s="30">
        <v>1.4611282389123605</v>
      </c>
      <c r="B3312" s="31">
        <v>1.6954581940046338</v>
      </c>
      <c r="C3312" s="1"/>
      <c r="D3312" s="1"/>
      <c r="E3312" s="1"/>
      <c r="F3312" s="1"/>
      <c r="G3312" s="1"/>
      <c r="H3312" s="1"/>
      <c r="I3312" s="1"/>
      <c r="J3312" s="1"/>
      <c r="K3312" s="1"/>
      <c r="L3312" s="1"/>
      <c r="M3312" s="1"/>
    </row>
    <row r="3313" spans="1:13" x14ac:dyDescent="0.2">
      <c r="A3313" s="30">
        <v>0.84427544509181018</v>
      </c>
      <c r="B3313" s="31">
        <v>1.8602544364562927</v>
      </c>
      <c r="C3313" s="1"/>
      <c r="D3313" s="1"/>
      <c r="E3313" s="1"/>
      <c r="F3313" s="1"/>
      <c r="G3313" s="1"/>
      <c r="H3313" s="1"/>
      <c r="I3313" s="1"/>
      <c r="J3313" s="1"/>
      <c r="K3313" s="1"/>
      <c r="L3313" s="1"/>
      <c r="M3313" s="1"/>
    </row>
    <row r="3314" spans="1:13" x14ac:dyDescent="0.2">
      <c r="A3314" s="30">
        <v>0.89873707170989769</v>
      </c>
      <c r="B3314" s="31">
        <v>0.83949068943312721</v>
      </c>
      <c r="C3314" s="1"/>
      <c r="D3314" s="1"/>
      <c r="E3314" s="1"/>
      <c r="F3314" s="1"/>
      <c r="G3314" s="1"/>
      <c r="H3314" s="1"/>
      <c r="I3314" s="1"/>
      <c r="J3314" s="1"/>
      <c r="K3314" s="1"/>
      <c r="L3314" s="1"/>
      <c r="M3314" s="1"/>
    </row>
    <row r="3315" spans="1:13" x14ac:dyDescent="0.2">
      <c r="A3315" s="30">
        <v>0.59581447170511814</v>
      </c>
      <c r="B3315" s="31">
        <v>1.8850540561372569</v>
      </c>
      <c r="C3315" s="1"/>
      <c r="D3315" s="1"/>
      <c r="E3315" s="1"/>
      <c r="F3315" s="1"/>
      <c r="G3315" s="1"/>
      <c r="H3315" s="1"/>
      <c r="I3315" s="1"/>
      <c r="J3315" s="1"/>
      <c r="K3315" s="1"/>
      <c r="L3315" s="1"/>
      <c r="M3315" s="1"/>
    </row>
    <row r="3316" spans="1:13" x14ac:dyDescent="0.2">
      <c r="A3316" s="30">
        <v>-3.0589000223996354E-2</v>
      </c>
      <c r="B3316" s="31">
        <v>-1.0642087869641066</v>
      </c>
      <c r="C3316" s="1"/>
      <c r="D3316" s="1"/>
      <c r="E3316" s="1"/>
      <c r="F3316" s="1"/>
      <c r="G3316" s="1"/>
      <c r="H3316" s="1"/>
      <c r="I3316" s="1"/>
      <c r="J3316" s="1"/>
      <c r="K3316" s="1"/>
      <c r="L3316" s="1"/>
      <c r="M3316" s="1"/>
    </row>
    <row r="3317" spans="1:13" x14ac:dyDescent="0.2">
      <c r="A3317" s="30">
        <v>0.77685173652686057</v>
      </c>
      <c r="B3317" s="31">
        <v>1.6742701792629275</v>
      </c>
      <c r="C3317" s="1"/>
      <c r="D3317" s="1"/>
      <c r="E3317" s="1"/>
      <c r="F3317" s="1"/>
      <c r="G3317" s="1"/>
      <c r="H3317" s="1"/>
      <c r="I3317" s="1"/>
      <c r="J3317" s="1"/>
      <c r="K3317" s="1"/>
      <c r="L3317" s="1"/>
      <c r="M3317" s="1"/>
    </row>
    <row r="3318" spans="1:13" x14ac:dyDescent="0.2">
      <c r="A3318" s="30">
        <v>0.68331354621915763</v>
      </c>
      <c r="B3318" s="31">
        <v>2.5475888194761138</v>
      </c>
      <c r="C3318" s="1"/>
      <c r="D3318" s="1"/>
      <c r="E3318" s="1"/>
      <c r="F3318" s="1"/>
      <c r="G3318" s="1"/>
      <c r="H3318" s="1"/>
      <c r="I3318" s="1"/>
      <c r="J3318" s="1"/>
      <c r="K3318" s="1"/>
      <c r="L3318" s="1"/>
      <c r="M3318" s="1"/>
    </row>
    <row r="3319" spans="1:13" x14ac:dyDescent="0.2">
      <c r="A3319" s="30">
        <v>2.125461973876444</v>
      </c>
      <c r="B3319" s="31">
        <v>1.6870833924368727</v>
      </c>
      <c r="C3319" s="1"/>
      <c r="D3319" s="1"/>
      <c r="E3319" s="1"/>
      <c r="F3319" s="1"/>
      <c r="G3319" s="1"/>
      <c r="H3319" s="1"/>
      <c r="I3319" s="1"/>
      <c r="J3319" s="1"/>
      <c r="K3319" s="1"/>
      <c r="L3319" s="1"/>
      <c r="M3319" s="1"/>
    </row>
    <row r="3320" spans="1:13" x14ac:dyDescent="0.2">
      <c r="A3320" s="30">
        <v>2.5933786580817575</v>
      </c>
      <c r="B3320" s="31">
        <v>1.253099487901687</v>
      </c>
      <c r="C3320" s="1"/>
      <c r="D3320" s="1"/>
      <c r="E3320" s="1"/>
      <c r="F3320" s="1"/>
      <c r="G3320" s="1"/>
      <c r="H3320" s="1"/>
      <c r="I3320" s="1"/>
      <c r="J3320" s="1"/>
      <c r="K3320" s="1"/>
      <c r="L3320" s="1"/>
      <c r="M3320" s="1"/>
    </row>
    <row r="3321" spans="1:13" x14ac:dyDescent="0.2">
      <c r="A3321" s="30">
        <v>-1.9300968922743618</v>
      </c>
      <c r="B3321" s="31">
        <v>1.2989533158671962</v>
      </c>
      <c r="C3321" s="1"/>
      <c r="D3321" s="1"/>
      <c r="E3321" s="1"/>
      <c r="F3321" s="1"/>
      <c r="G3321" s="1"/>
      <c r="H3321" s="1"/>
      <c r="I3321" s="1"/>
      <c r="J3321" s="1"/>
      <c r="K3321" s="1"/>
      <c r="L3321" s="1"/>
      <c r="M3321" s="1"/>
    </row>
    <row r="3322" spans="1:13" x14ac:dyDescent="0.2">
      <c r="A3322" s="30">
        <v>-3.2104012493490264E-2</v>
      </c>
      <c r="B3322" s="31">
        <v>1.2014476688777125</v>
      </c>
      <c r="C3322" s="1"/>
      <c r="D3322" s="1"/>
      <c r="E3322" s="1"/>
      <c r="F3322" s="1"/>
      <c r="G3322" s="1"/>
      <c r="H3322" s="1"/>
      <c r="I3322" s="1"/>
      <c r="J3322" s="1"/>
      <c r="K3322" s="1"/>
      <c r="L3322" s="1"/>
      <c r="M3322" s="1"/>
    </row>
    <row r="3323" spans="1:13" x14ac:dyDescent="0.2">
      <c r="A3323" s="30">
        <v>2.2472413491706877</v>
      </c>
      <c r="B3323" s="31">
        <v>1.6119197771131222</v>
      </c>
      <c r="C3323" s="1"/>
      <c r="D3323" s="1"/>
      <c r="E3323" s="1"/>
      <c r="F3323" s="1"/>
      <c r="G3323" s="1"/>
      <c r="H3323" s="1"/>
      <c r="I3323" s="1"/>
      <c r="J3323" s="1"/>
      <c r="K3323" s="1"/>
      <c r="L3323" s="1"/>
      <c r="M3323" s="1"/>
    </row>
    <row r="3324" spans="1:13" x14ac:dyDescent="0.2">
      <c r="A3324" s="30">
        <v>1.7055045403337847</v>
      </c>
      <c r="B3324" s="31">
        <v>1.8197650154749816</v>
      </c>
      <c r="C3324" s="1"/>
      <c r="D3324" s="1"/>
      <c r="E3324" s="1"/>
      <c r="F3324" s="1"/>
      <c r="G3324" s="1"/>
      <c r="H3324" s="1"/>
      <c r="I3324" s="1"/>
      <c r="J3324" s="1"/>
      <c r="K3324" s="1"/>
      <c r="L3324" s="1"/>
      <c r="M3324" s="1"/>
    </row>
    <row r="3325" spans="1:13" x14ac:dyDescent="0.2">
      <c r="A3325" s="30">
        <v>0.60938922386582184</v>
      </c>
      <c r="B3325" s="31">
        <v>0.89965451930046814</v>
      </c>
      <c r="C3325" s="1"/>
      <c r="D3325" s="1"/>
      <c r="E3325" s="1"/>
      <c r="F3325" s="1"/>
      <c r="G3325" s="1"/>
      <c r="H3325" s="1"/>
      <c r="I3325" s="1"/>
      <c r="J3325" s="1"/>
      <c r="K3325" s="1"/>
      <c r="L3325" s="1"/>
      <c r="M3325" s="1"/>
    </row>
    <row r="3326" spans="1:13" x14ac:dyDescent="0.2">
      <c r="A3326" s="30">
        <v>1.6016419512755071</v>
      </c>
      <c r="B3326" s="31">
        <v>0.37792808018159874</v>
      </c>
      <c r="C3326" s="1"/>
      <c r="D3326" s="1"/>
      <c r="E3326" s="1"/>
      <c r="F3326" s="1"/>
      <c r="G3326" s="1"/>
      <c r="H3326" s="1"/>
      <c r="I3326" s="1"/>
      <c r="J3326" s="1"/>
      <c r="K3326" s="1"/>
      <c r="L3326" s="1"/>
      <c r="M3326" s="1"/>
    </row>
    <row r="3327" spans="1:13" x14ac:dyDescent="0.2">
      <c r="A3327" s="30">
        <v>0.2040482372286242</v>
      </c>
      <c r="B3327" s="31">
        <v>0.15395030969486989</v>
      </c>
      <c r="C3327" s="1"/>
      <c r="D3327" s="1"/>
      <c r="E3327" s="1"/>
      <c r="F3327" s="1"/>
      <c r="G3327" s="1"/>
      <c r="H3327" s="1"/>
      <c r="I3327" s="1"/>
      <c r="J3327" s="1"/>
      <c r="K3327" s="1"/>
      <c r="L3327" s="1"/>
      <c r="M3327" s="1"/>
    </row>
    <row r="3328" spans="1:13" x14ac:dyDescent="0.2">
      <c r="A3328" s="30">
        <v>-1.6405877152094019</v>
      </c>
      <c r="B3328" s="31">
        <v>2.6474455620448532</v>
      </c>
      <c r="C3328" s="1"/>
      <c r="D3328" s="1"/>
      <c r="E3328" s="1"/>
      <c r="F3328" s="1"/>
      <c r="G3328" s="1"/>
      <c r="H3328" s="1"/>
      <c r="I3328" s="1"/>
      <c r="J3328" s="1"/>
      <c r="K3328" s="1"/>
      <c r="L3328" s="1"/>
      <c r="M3328" s="1"/>
    </row>
    <row r="3329" spans="1:13" x14ac:dyDescent="0.2">
      <c r="A3329" s="30">
        <v>-0.57023365389055058</v>
      </c>
      <c r="B3329" s="31">
        <v>0.661855300821514</v>
      </c>
      <c r="C3329" s="1"/>
      <c r="D3329" s="1"/>
      <c r="E3329" s="1"/>
      <c r="F3329" s="1"/>
      <c r="G3329" s="1"/>
      <c r="H3329" s="1"/>
      <c r="I3329" s="1"/>
      <c r="J3329" s="1"/>
      <c r="K3329" s="1"/>
      <c r="L3329" s="1"/>
      <c r="M3329" s="1"/>
    </row>
    <row r="3330" spans="1:13" x14ac:dyDescent="0.2">
      <c r="A3330" s="30">
        <v>1.5441252342539153</v>
      </c>
      <c r="B3330" s="31">
        <v>1.6511184997194115</v>
      </c>
      <c r="C3330" s="1"/>
      <c r="D3330" s="1"/>
      <c r="E3330" s="1"/>
      <c r="F3330" s="1"/>
      <c r="G3330" s="1"/>
      <c r="H3330" s="1"/>
      <c r="I3330" s="1"/>
      <c r="J3330" s="1"/>
      <c r="K3330" s="1"/>
      <c r="L3330" s="1"/>
      <c r="M3330" s="1"/>
    </row>
    <row r="3331" spans="1:13" x14ac:dyDescent="0.2">
      <c r="A3331" s="30">
        <v>2.977655571737325</v>
      </c>
      <c r="B3331" s="31">
        <v>0.86679955753896643</v>
      </c>
      <c r="C3331" s="1"/>
      <c r="D3331" s="1"/>
      <c r="E3331" s="1"/>
      <c r="F3331" s="1"/>
      <c r="G3331" s="1"/>
      <c r="H3331" s="1"/>
      <c r="I3331" s="1"/>
      <c r="J3331" s="1"/>
      <c r="K3331" s="1"/>
      <c r="L3331" s="1"/>
      <c r="M3331" s="1"/>
    </row>
    <row r="3332" spans="1:13" x14ac:dyDescent="0.2">
      <c r="A3332" s="30">
        <v>0.75245494166989513</v>
      </c>
      <c r="B3332" s="31">
        <v>0.80616745940312051</v>
      </c>
      <c r="C3332" s="1"/>
      <c r="D3332" s="1"/>
      <c r="E3332" s="1"/>
      <c r="F3332" s="1"/>
      <c r="G3332" s="1"/>
      <c r="H3332" s="1"/>
      <c r="I3332" s="1"/>
      <c r="J3332" s="1"/>
      <c r="K3332" s="1"/>
      <c r="L3332" s="1"/>
      <c r="M3332" s="1"/>
    </row>
    <row r="3333" spans="1:13" x14ac:dyDescent="0.2">
      <c r="A3333" s="30">
        <v>2.1213737346906028</v>
      </c>
      <c r="B3333" s="31">
        <v>1.1521438157469608</v>
      </c>
      <c r="C3333" s="1"/>
      <c r="D3333" s="1"/>
      <c r="E3333" s="1"/>
      <c r="F3333" s="1"/>
      <c r="G3333" s="1"/>
      <c r="H3333" s="1"/>
      <c r="I3333" s="1"/>
      <c r="J3333" s="1"/>
      <c r="K3333" s="1"/>
      <c r="L3333" s="1"/>
      <c r="M3333" s="1"/>
    </row>
    <row r="3334" spans="1:13" x14ac:dyDescent="0.2">
      <c r="A3334" s="30">
        <v>0.86635267083656819</v>
      </c>
      <c r="B3334" s="31">
        <v>3.2937908519170422</v>
      </c>
      <c r="C3334" s="1"/>
      <c r="D3334" s="1"/>
      <c r="E3334" s="1"/>
      <c r="F3334" s="1"/>
      <c r="G3334" s="1"/>
      <c r="H3334" s="1"/>
      <c r="I3334" s="1"/>
      <c r="J3334" s="1"/>
      <c r="K3334" s="1"/>
      <c r="L3334" s="1"/>
      <c r="M3334" s="1"/>
    </row>
    <row r="3335" spans="1:13" x14ac:dyDescent="0.2">
      <c r="A3335" s="30">
        <v>2.577037510463327</v>
      </c>
      <c r="B3335" s="31">
        <v>-1.6270926633940506</v>
      </c>
      <c r="C3335" s="1"/>
      <c r="D3335" s="1"/>
      <c r="E3335" s="1"/>
      <c r="F3335" s="1"/>
      <c r="G3335" s="1"/>
      <c r="H3335" s="1"/>
      <c r="I3335" s="1"/>
      <c r="J3335" s="1"/>
      <c r="K3335" s="1"/>
      <c r="L3335" s="1"/>
      <c r="M3335" s="1"/>
    </row>
    <row r="3336" spans="1:13" x14ac:dyDescent="0.2">
      <c r="A3336" s="30">
        <v>2.0172084345499726</v>
      </c>
      <c r="B3336" s="31">
        <v>3.1872063116898492</v>
      </c>
      <c r="C3336" s="1"/>
      <c r="D3336" s="1"/>
      <c r="E3336" s="1"/>
      <c r="F3336" s="1"/>
      <c r="G3336" s="1"/>
      <c r="H3336" s="1"/>
      <c r="I3336" s="1"/>
      <c r="J3336" s="1"/>
      <c r="K3336" s="1"/>
      <c r="L3336" s="1"/>
      <c r="M3336" s="1"/>
    </row>
    <row r="3337" spans="1:13" x14ac:dyDescent="0.2">
      <c r="A3337" s="30">
        <v>1.0166333182122522</v>
      </c>
      <c r="B3337" s="31">
        <v>1.9653492848442164</v>
      </c>
      <c r="C3337" s="1"/>
      <c r="D3337" s="1"/>
      <c r="E3337" s="1"/>
      <c r="F3337" s="1"/>
      <c r="G3337" s="1"/>
      <c r="H3337" s="1"/>
      <c r="I3337" s="1"/>
      <c r="J3337" s="1"/>
      <c r="K3337" s="1"/>
      <c r="L3337" s="1"/>
      <c r="M3337" s="1"/>
    </row>
    <row r="3338" spans="1:13" x14ac:dyDescent="0.2">
      <c r="A3338" s="30">
        <v>-9.2959769974421569E-2</v>
      </c>
      <c r="B3338" s="31">
        <v>0.99187373866980078</v>
      </c>
      <c r="C3338" s="1"/>
      <c r="D3338" s="1"/>
      <c r="E3338" s="1"/>
      <c r="F3338" s="1"/>
      <c r="G3338" s="1"/>
      <c r="H3338" s="1"/>
      <c r="I3338" s="1"/>
      <c r="J3338" s="1"/>
      <c r="K3338" s="1"/>
      <c r="L3338" s="1"/>
      <c r="M3338" s="1"/>
    </row>
    <row r="3339" spans="1:13" x14ac:dyDescent="0.2">
      <c r="A3339" s="30">
        <v>-0.13712516251929641</v>
      </c>
      <c r="B3339" s="31">
        <v>0.19106842305120009</v>
      </c>
      <c r="C3339" s="1"/>
      <c r="D3339" s="1"/>
      <c r="E3339" s="1"/>
      <c r="F3339" s="1"/>
      <c r="G3339" s="1"/>
      <c r="H3339" s="1"/>
      <c r="I3339" s="1"/>
      <c r="J3339" s="1"/>
      <c r="K3339" s="1"/>
      <c r="L3339" s="1"/>
      <c r="M3339" s="1"/>
    </row>
    <row r="3340" spans="1:13" x14ac:dyDescent="0.2">
      <c r="A3340" s="30">
        <v>1.438692122256584</v>
      </c>
      <c r="B3340" s="31">
        <v>1.3294069341709589</v>
      </c>
      <c r="C3340" s="1"/>
      <c r="D3340" s="1"/>
      <c r="E3340" s="1"/>
      <c r="F3340" s="1"/>
      <c r="G3340" s="1"/>
      <c r="H3340" s="1"/>
      <c r="I3340" s="1"/>
      <c r="J3340" s="1"/>
      <c r="K3340" s="1"/>
      <c r="L3340" s="1"/>
      <c r="M3340" s="1"/>
    </row>
    <row r="3341" spans="1:13" x14ac:dyDescent="0.2">
      <c r="A3341" s="30">
        <v>-4.1242492680837906E-2</v>
      </c>
      <c r="B3341" s="31">
        <v>1.4122774057602554</v>
      </c>
      <c r="C3341" s="1"/>
      <c r="D3341" s="1"/>
      <c r="E3341" s="1"/>
      <c r="F3341" s="1"/>
      <c r="G3341" s="1"/>
      <c r="H3341" s="1"/>
      <c r="I3341" s="1"/>
      <c r="J3341" s="1"/>
      <c r="K3341" s="1"/>
      <c r="L3341" s="1"/>
      <c r="M3341" s="1"/>
    </row>
    <row r="3342" spans="1:13" x14ac:dyDescent="0.2">
      <c r="A3342" s="30">
        <v>0.72075558802696249</v>
      </c>
      <c r="B3342" s="31">
        <v>2.7958350575911073</v>
      </c>
      <c r="C3342" s="1"/>
      <c r="D3342" s="1"/>
      <c r="E3342" s="1"/>
      <c r="F3342" s="1"/>
      <c r="G3342" s="1"/>
      <c r="H3342" s="1"/>
      <c r="I3342" s="1"/>
      <c r="J3342" s="1"/>
      <c r="K3342" s="1"/>
      <c r="L3342" s="1"/>
      <c r="M3342" s="1"/>
    </row>
    <row r="3343" spans="1:13" x14ac:dyDescent="0.2">
      <c r="A3343" s="30">
        <v>2.2732785383607288</v>
      </c>
      <c r="B3343" s="31">
        <v>0.12200940247515546</v>
      </c>
      <c r="C3343" s="1"/>
      <c r="D3343" s="1"/>
      <c r="E3343" s="1"/>
      <c r="F3343" s="1"/>
      <c r="G3343" s="1"/>
      <c r="H3343" s="1"/>
      <c r="I3343" s="1"/>
      <c r="J3343" s="1"/>
      <c r="K3343" s="1"/>
      <c r="L3343" s="1"/>
      <c r="M3343" s="1"/>
    </row>
    <row r="3344" spans="1:13" x14ac:dyDescent="0.2">
      <c r="A3344" s="30">
        <v>1.2203793859367815</v>
      </c>
      <c r="B3344" s="31">
        <v>0.11171649227786207</v>
      </c>
      <c r="C3344" s="1"/>
      <c r="D3344" s="1"/>
      <c r="E3344" s="1"/>
      <c r="F3344" s="1"/>
      <c r="G3344" s="1"/>
      <c r="H3344" s="1"/>
      <c r="I3344" s="1"/>
      <c r="J3344" s="1"/>
      <c r="K3344" s="1"/>
      <c r="L3344" s="1"/>
      <c r="M3344" s="1"/>
    </row>
    <row r="3345" spans="1:13" x14ac:dyDescent="0.2">
      <c r="A3345" s="30">
        <v>1.0907468830762257</v>
      </c>
      <c r="B3345" s="31">
        <v>-1.7723566182988972</v>
      </c>
      <c r="C3345" s="1"/>
      <c r="D3345" s="1"/>
      <c r="E3345" s="1"/>
      <c r="F3345" s="1"/>
      <c r="G3345" s="1"/>
      <c r="H3345" s="1"/>
      <c r="I3345" s="1"/>
      <c r="J3345" s="1"/>
      <c r="K3345" s="1"/>
      <c r="L3345" s="1"/>
      <c r="M3345" s="1"/>
    </row>
    <row r="3346" spans="1:13" x14ac:dyDescent="0.2">
      <c r="A3346" s="30">
        <v>0.55576518883708259</v>
      </c>
      <c r="B3346" s="31">
        <v>0.91214209442404914</v>
      </c>
      <c r="C3346" s="1"/>
      <c r="D3346" s="1"/>
      <c r="E3346" s="1"/>
      <c r="F3346" s="1"/>
      <c r="G3346" s="1"/>
      <c r="H3346" s="1"/>
      <c r="I3346" s="1"/>
      <c r="J3346" s="1"/>
      <c r="K3346" s="1"/>
      <c r="L3346" s="1"/>
      <c r="M3346" s="1"/>
    </row>
    <row r="3347" spans="1:13" x14ac:dyDescent="0.2">
      <c r="A3347" s="30">
        <v>1.8755429398482955</v>
      </c>
      <c r="B3347" s="31">
        <v>0.55358271122815794</v>
      </c>
      <c r="C3347" s="1"/>
      <c r="D3347" s="1"/>
      <c r="E3347" s="1"/>
      <c r="F3347" s="1"/>
      <c r="G3347" s="1"/>
      <c r="H3347" s="1"/>
      <c r="I3347" s="1"/>
      <c r="J3347" s="1"/>
      <c r="K3347" s="1"/>
      <c r="L3347" s="1"/>
      <c r="M3347" s="1"/>
    </row>
    <row r="3348" spans="1:13" x14ac:dyDescent="0.2">
      <c r="A3348" s="30">
        <v>2.1687084368740472</v>
      </c>
      <c r="B3348" s="31">
        <v>2.6243234835703451</v>
      </c>
      <c r="C3348" s="1"/>
      <c r="D3348" s="1"/>
      <c r="E3348" s="1"/>
      <c r="F3348" s="1"/>
      <c r="G3348" s="1"/>
      <c r="H3348" s="1"/>
      <c r="I3348" s="1"/>
      <c r="J3348" s="1"/>
      <c r="K3348" s="1"/>
      <c r="L3348" s="1"/>
      <c r="M3348" s="1"/>
    </row>
    <row r="3349" spans="1:13" x14ac:dyDescent="0.2">
      <c r="A3349" s="30">
        <v>2.0291370163389613</v>
      </c>
      <c r="B3349" s="31">
        <v>-1.2667768406492539</v>
      </c>
      <c r="C3349" s="1"/>
      <c r="D3349" s="1"/>
      <c r="E3349" s="1"/>
      <c r="F3349" s="1"/>
      <c r="G3349" s="1"/>
      <c r="H3349" s="1"/>
      <c r="I3349" s="1"/>
      <c r="J3349" s="1"/>
      <c r="K3349" s="1"/>
      <c r="L3349" s="1"/>
      <c r="M3349" s="1"/>
    </row>
    <row r="3350" spans="1:13" x14ac:dyDescent="0.2">
      <c r="A3350" s="30">
        <v>0.82279313576378166</v>
      </c>
      <c r="B3350" s="31">
        <v>-0.65912190671702131</v>
      </c>
      <c r="C3350" s="1"/>
      <c r="D3350" s="1"/>
      <c r="E3350" s="1"/>
      <c r="F3350" s="1"/>
      <c r="G3350" s="1"/>
      <c r="H3350" s="1"/>
      <c r="I3350" s="1"/>
      <c r="J3350" s="1"/>
      <c r="K3350" s="1"/>
      <c r="L3350" s="1"/>
      <c r="M3350" s="1"/>
    </row>
    <row r="3351" spans="1:13" x14ac:dyDescent="0.2">
      <c r="A3351" s="30">
        <v>2.565991238695875</v>
      </c>
      <c r="B3351" s="31">
        <v>-0.6678644819500783</v>
      </c>
      <c r="C3351" s="1"/>
      <c r="D3351" s="1"/>
      <c r="E3351" s="1"/>
      <c r="F3351" s="1"/>
      <c r="G3351" s="1"/>
      <c r="H3351" s="1"/>
      <c r="I3351" s="1"/>
      <c r="J3351" s="1"/>
      <c r="K3351" s="1"/>
      <c r="L3351" s="1"/>
      <c r="M3351" s="1"/>
    </row>
    <row r="3352" spans="1:13" x14ac:dyDescent="0.2">
      <c r="A3352" s="30">
        <v>-0.92654473542889249</v>
      </c>
      <c r="B3352" s="31">
        <v>0.93570800561848255</v>
      </c>
      <c r="C3352" s="1"/>
      <c r="D3352" s="1"/>
      <c r="E3352" s="1"/>
      <c r="F3352" s="1"/>
      <c r="G3352" s="1"/>
      <c r="H3352" s="1"/>
      <c r="I3352" s="1"/>
      <c r="J3352" s="1"/>
      <c r="K3352" s="1"/>
      <c r="L3352" s="1"/>
      <c r="M3352" s="1"/>
    </row>
    <row r="3353" spans="1:13" x14ac:dyDescent="0.2">
      <c r="A3353" s="30">
        <v>-1.9623221564598894</v>
      </c>
      <c r="B3353" s="31">
        <v>1.7509641528749187</v>
      </c>
      <c r="C3353" s="1"/>
      <c r="D3353" s="1"/>
      <c r="E3353" s="1"/>
      <c r="F3353" s="1"/>
      <c r="G3353" s="1"/>
      <c r="H3353" s="1"/>
      <c r="I3353" s="1"/>
      <c r="J3353" s="1"/>
      <c r="K3353" s="1"/>
      <c r="L3353" s="1"/>
      <c r="M3353" s="1"/>
    </row>
    <row r="3354" spans="1:13" x14ac:dyDescent="0.2">
      <c r="A3354" s="30">
        <v>-6.6449094645675943E-2</v>
      </c>
      <c r="B3354" s="31">
        <v>-6.2682018305896925E-2</v>
      </c>
      <c r="C3354" s="1"/>
      <c r="D3354" s="1"/>
      <c r="E3354" s="1"/>
      <c r="F3354" s="1"/>
      <c r="G3354" s="1"/>
      <c r="H3354" s="1"/>
      <c r="I3354" s="1"/>
      <c r="J3354" s="1"/>
      <c r="K3354" s="1"/>
      <c r="L3354" s="1"/>
      <c r="M3354" s="1"/>
    </row>
    <row r="3355" spans="1:13" x14ac:dyDescent="0.2">
      <c r="A3355" s="30">
        <v>-0.56883283263077467</v>
      </c>
      <c r="B3355" s="31">
        <v>-0.46010525959400694</v>
      </c>
      <c r="C3355" s="1"/>
      <c r="D3355" s="1"/>
      <c r="E3355" s="1"/>
      <c r="F3355" s="1"/>
      <c r="G3355" s="1"/>
      <c r="H3355" s="1"/>
      <c r="I3355" s="1"/>
      <c r="J3355" s="1"/>
      <c r="K3355" s="1"/>
      <c r="L3355" s="1"/>
      <c r="M3355" s="1"/>
    </row>
    <row r="3356" spans="1:13" x14ac:dyDescent="0.2">
      <c r="A3356" s="30">
        <v>1.4569099451972942</v>
      </c>
      <c r="B3356" s="31">
        <v>1.392384384261891E-2</v>
      </c>
      <c r="C3356" s="1"/>
      <c r="D3356" s="1"/>
      <c r="E3356" s="1"/>
      <c r="F3356" s="1"/>
      <c r="G3356" s="1"/>
      <c r="H3356" s="1"/>
      <c r="I3356" s="1"/>
      <c r="J3356" s="1"/>
      <c r="K3356" s="1"/>
      <c r="L3356" s="1"/>
      <c r="M3356" s="1"/>
    </row>
    <row r="3357" spans="1:13" x14ac:dyDescent="0.2">
      <c r="A3357" s="30">
        <v>2.8350052394062812</v>
      </c>
      <c r="B3357" s="31">
        <v>0.46789986935583006</v>
      </c>
      <c r="C3357" s="1"/>
      <c r="D3357" s="1"/>
      <c r="E3357" s="1"/>
      <c r="F3357" s="1"/>
      <c r="G3357" s="1"/>
      <c r="H3357" s="1"/>
      <c r="I3357" s="1"/>
      <c r="J3357" s="1"/>
      <c r="K3357" s="1"/>
      <c r="L3357" s="1"/>
      <c r="M3357" s="1"/>
    </row>
    <row r="3358" spans="1:13" x14ac:dyDescent="0.2">
      <c r="A3358" s="30">
        <v>1.094007100749085</v>
      </c>
      <c r="B3358" s="31">
        <v>0.86452583864748889</v>
      </c>
      <c r="C3358" s="1"/>
      <c r="D3358" s="1"/>
      <c r="E3358" s="1"/>
      <c r="F3358" s="1"/>
      <c r="G3358" s="1"/>
      <c r="H3358" s="1"/>
      <c r="I3358" s="1"/>
      <c r="J3358" s="1"/>
      <c r="K3358" s="1"/>
      <c r="L3358" s="1"/>
      <c r="M3358" s="1"/>
    </row>
    <row r="3359" spans="1:13" x14ac:dyDescent="0.2">
      <c r="A3359" s="30">
        <v>1.3812261361312252</v>
      </c>
      <c r="B3359" s="31">
        <v>0.88991493156548096</v>
      </c>
      <c r="C3359" s="1"/>
      <c r="D3359" s="1"/>
      <c r="E3359" s="1"/>
      <c r="F3359" s="1"/>
      <c r="G3359" s="1"/>
      <c r="H3359" s="1"/>
      <c r="I3359" s="1"/>
      <c r="J3359" s="1"/>
      <c r="K3359" s="1"/>
      <c r="L3359" s="1"/>
      <c r="M3359" s="1"/>
    </row>
    <row r="3360" spans="1:13" x14ac:dyDescent="0.2">
      <c r="A3360" s="30">
        <v>1.4541884673104453</v>
      </c>
      <c r="B3360" s="31">
        <v>0.58834016748151541</v>
      </c>
      <c r="C3360" s="1"/>
      <c r="D3360" s="1"/>
      <c r="E3360" s="1"/>
      <c r="F3360" s="1"/>
      <c r="G3360" s="1"/>
      <c r="H3360" s="1"/>
      <c r="I3360" s="1"/>
      <c r="J3360" s="1"/>
      <c r="K3360" s="1"/>
      <c r="L3360" s="1"/>
      <c r="M3360" s="1"/>
    </row>
    <row r="3361" spans="1:13" x14ac:dyDescent="0.2">
      <c r="A3361" s="30">
        <v>3.5735596661082094</v>
      </c>
      <c r="B3361" s="31">
        <v>-0.21482020863040474</v>
      </c>
      <c r="C3361" s="1"/>
      <c r="D3361" s="1"/>
      <c r="E3361" s="1"/>
      <c r="F3361" s="1"/>
      <c r="G3361" s="1"/>
      <c r="H3361" s="1"/>
      <c r="I3361" s="1"/>
      <c r="J3361" s="1"/>
      <c r="K3361" s="1"/>
      <c r="L3361" s="1"/>
      <c r="M3361" s="1"/>
    </row>
    <row r="3362" spans="1:13" x14ac:dyDescent="0.2">
      <c r="A3362" s="30">
        <v>2.2965368795883556</v>
      </c>
      <c r="B3362" s="31">
        <v>-1.5262566438380007</v>
      </c>
      <c r="C3362" s="1"/>
      <c r="D3362" s="1"/>
      <c r="E3362" s="1"/>
      <c r="F3362" s="1"/>
      <c r="G3362" s="1"/>
      <c r="H3362" s="1"/>
      <c r="I3362" s="1"/>
      <c r="J3362" s="1"/>
      <c r="K3362" s="1"/>
      <c r="L3362" s="1"/>
      <c r="M3362" s="1"/>
    </row>
    <row r="3363" spans="1:13" x14ac:dyDescent="0.2">
      <c r="A3363" s="30">
        <v>-1.8611298254083819</v>
      </c>
      <c r="B3363" s="31">
        <v>-0.82281003785523321</v>
      </c>
      <c r="C3363" s="1"/>
      <c r="D3363" s="1"/>
      <c r="E3363" s="1"/>
      <c r="F3363" s="1"/>
      <c r="G3363" s="1"/>
      <c r="H3363" s="1"/>
      <c r="I3363" s="1"/>
      <c r="J3363" s="1"/>
      <c r="K3363" s="1"/>
      <c r="L3363" s="1"/>
      <c r="M3363" s="1"/>
    </row>
    <row r="3364" spans="1:13" x14ac:dyDescent="0.2">
      <c r="A3364" s="30">
        <v>-0.79167015310267752</v>
      </c>
      <c r="B3364" s="31">
        <v>3.8588698371736596</v>
      </c>
      <c r="C3364" s="1"/>
      <c r="D3364" s="1"/>
      <c r="E3364" s="1"/>
      <c r="F3364" s="1"/>
      <c r="G3364" s="1"/>
      <c r="H3364" s="1"/>
      <c r="I3364" s="1"/>
      <c r="J3364" s="1"/>
      <c r="K3364" s="1"/>
      <c r="L3364" s="1"/>
      <c r="M3364" s="1"/>
    </row>
    <row r="3365" spans="1:13" x14ac:dyDescent="0.2">
      <c r="A3365" s="30">
        <v>0.43820845770802586</v>
      </c>
      <c r="B3365" s="31">
        <v>3.8380706901986152</v>
      </c>
      <c r="C3365" s="1"/>
      <c r="D3365" s="1"/>
      <c r="E3365" s="1"/>
      <c r="F3365" s="1"/>
      <c r="G3365" s="1"/>
      <c r="H3365" s="1"/>
      <c r="I3365" s="1"/>
      <c r="J3365" s="1"/>
      <c r="K3365" s="1"/>
      <c r="L3365" s="1"/>
      <c r="M3365" s="1"/>
    </row>
    <row r="3366" spans="1:13" x14ac:dyDescent="0.2">
      <c r="A3366" s="30">
        <v>-1.335582084163534</v>
      </c>
      <c r="B3366" s="31">
        <v>0.76889214530293803</v>
      </c>
      <c r="C3366" s="1"/>
      <c r="D3366" s="1"/>
      <c r="E3366" s="1"/>
      <c r="F3366" s="1"/>
      <c r="G3366" s="1"/>
      <c r="H3366" s="1"/>
      <c r="I3366" s="1"/>
      <c r="J3366" s="1"/>
      <c r="K3366" s="1"/>
      <c r="L3366" s="1"/>
      <c r="M3366" s="1"/>
    </row>
    <row r="3367" spans="1:13" x14ac:dyDescent="0.2">
      <c r="A3367" s="30">
        <v>2.1258584376573313</v>
      </c>
      <c r="B3367" s="31">
        <v>2.4865760106569459</v>
      </c>
      <c r="C3367" s="1"/>
      <c r="D3367" s="1"/>
      <c r="E3367" s="1"/>
      <c r="F3367" s="1"/>
      <c r="G3367" s="1"/>
      <c r="H3367" s="1"/>
      <c r="I3367" s="1"/>
      <c r="J3367" s="1"/>
      <c r="K3367" s="1"/>
      <c r="L3367" s="1"/>
      <c r="M3367" s="1"/>
    </row>
    <row r="3368" spans="1:13" x14ac:dyDescent="0.2">
      <c r="A3368" s="30">
        <v>1.040704333362199</v>
      </c>
      <c r="B3368" s="31">
        <v>0.11627444964758504</v>
      </c>
      <c r="C3368" s="1"/>
      <c r="D3368" s="1"/>
      <c r="E3368" s="1"/>
      <c r="F3368" s="1"/>
      <c r="G3368" s="1"/>
      <c r="H3368" s="1"/>
      <c r="I3368" s="1"/>
      <c r="J3368" s="1"/>
      <c r="K3368" s="1"/>
      <c r="L3368" s="1"/>
      <c r="M3368" s="1"/>
    </row>
    <row r="3369" spans="1:13" x14ac:dyDescent="0.2">
      <c r="A3369" s="30">
        <v>-1.24903767099052</v>
      </c>
      <c r="B3369" s="31">
        <v>1.3193785322016367</v>
      </c>
      <c r="C3369" s="1"/>
      <c r="D3369" s="1"/>
      <c r="E3369" s="1"/>
      <c r="F3369" s="1"/>
      <c r="G3369" s="1"/>
      <c r="H3369" s="1"/>
      <c r="I3369" s="1"/>
      <c r="J3369" s="1"/>
      <c r="K3369" s="1"/>
      <c r="L3369" s="1"/>
      <c r="M3369" s="1"/>
    </row>
    <row r="3370" spans="1:13" x14ac:dyDescent="0.2">
      <c r="A3370" s="30">
        <v>2.9407992332880433</v>
      </c>
      <c r="B3370" s="31">
        <v>0.51879254496153204</v>
      </c>
      <c r="C3370" s="1"/>
      <c r="D3370" s="1"/>
      <c r="E3370" s="1"/>
      <c r="F3370" s="1"/>
      <c r="G3370" s="1"/>
      <c r="H3370" s="1"/>
      <c r="I3370" s="1"/>
      <c r="J3370" s="1"/>
      <c r="K3370" s="1"/>
      <c r="L3370" s="1"/>
      <c r="M3370" s="1"/>
    </row>
    <row r="3371" spans="1:13" x14ac:dyDescent="0.2">
      <c r="A3371" s="30">
        <v>1.8268825004676104</v>
      </c>
      <c r="B3371" s="31">
        <v>1.9580515486254511</v>
      </c>
      <c r="C3371" s="1"/>
      <c r="D3371" s="1"/>
      <c r="E3371" s="1"/>
      <c r="F3371" s="1"/>
      <c r="G3371" s="1"/>
      <c r="H3371" s="1"/>
      <c r="I3371" s="1"/>
      <c r="J3371" s="1"/>
      <c r="K3371" s="1"/>
      <c r="L3371" s="1"/>
      <c r="M3371" s="1"/>
    </row>
    <row r="3372" spans="1:13" x14ac:dyDescent="0.2">
      <c r="A3372" s="30">
        <v>0.14308947263065341</v>
      </c>
      <c r="B3372" s="31">
        <v>-3.1934760218091718E-2</v>
      </c>
      <c r="C3372" s="1"/>
      <c r="D3372" s="1"/>
      <c r="E3372" s="1"/>
      <c r="F3372" s="1"/>
      <c r="G3372" s="1"/>
      <c r="H3372" s="1"/>
      <c r="I3372" s="1"/>
      <c r="J3372" s="1"/>
      <c r="K3372" s="1"/>
      <c r="L3372" s="1"/>
      <c r="M3372" s="1"/>
    </row>
    <row r="3373" spans="1:13" x14ac:dyDescent="0.2">
      <c r="A3373" s="30">
        <v>0.57549970533895534</v>
      </c>
      <c r="B3373" s="31">
        <v>1.4505745338548581</v>
      </c>
      <c r="C3373" s="1"/>
      <c r="D3373" s="1"/>
      <c r="E3373" s="1"/>
      <c r="F3373" s="1"/>
      <c r="G3373" s="1"/>
      <c r="H3373" s="1"/>
      <c r="I3373" s="1"/>
      <c r="J3373" s="1"/>
      <c r="K3373" s="1"/>
      <c r="L3373" s="1"/>
      <c r="M3373" s="1"/>
    </row>
    <row r="3374" spans="1:13" x14ac:dyDescent="0.2">
      <c r="A3374" s="30">
        <v>2.7707883294469955</v>
      </c>
      <c r="B3374" s="31">
        <v>0.85140641194493427</v>
      </c>
      <c r="C3374" s="1"/>
      <c r="D3374" s="1"/>
      <c r="E3374" s="1"/>
      <c r="F3374" s="1"/>
      <c r="G3374" s="1"/>
      <c r="H3374" s="1"/>
      <c r="I3374" s="1"/>
      <c r="J3374" s="1"/>
      <c r="K3374" s="1"/>
      <c r="L3374" s="1"/>
      <c r="M3374" s="1"/>
    </row>
    <row r="3375" spans="1:13" x14ac:dyDescent="0.2">
      <c r="A3375" s="30">
        <v>1.8195190459972377</v>
      </c>
      <c r="B3375" s="31">
        <v>3.7289894887845727</v>
      </c>
      <c r="C3375" s="1"/>
      <c r="D3375" s="1"/>
      <c r="E3375" s="1"/>
      <c r="F3375" s="1"/>
      <c r="G3375" s="1"/>
      <c r="H3375" s="1"/>
      <c r="I3375" s="1"/>
      <c r="J3375" s="1"/>
      <c r="K3375" s="1"/>
      <c r="L3375" s="1"/>
      <c r="M3375" s="1"/>
    </row>
    <row r="3376" spans="1:13" x14ac:dyDescent="0.2">
      <c r="A3376" s="30">
        <v>2.1565361801576204</v>
      </c>
      <c r="B3376" s="31">
        <v>-2.7224695044121709</v>
      </c>
      <c r="C3376" s="1"/>
      <c r="D3376" s="1"/>
      <c r="E3376" s="1"/>
      <c r="F3376" s="1"/>
      <c r="G3376" s="1"/>
      <c r="H3376" s="1"/>
      <c r="I3376" s="1"/>
      <c r="J3376" s="1"/>
      <c r="K3376" s="1"/>
      <c r="L3376" s="1"/>
      <c r="M3376" s="1"/>
    </row>
    <row r="3377" spans="1:13" x14ac:dyDescent="0.2">
      <c r="A3377" s="30">
        <v>-1.7663976190475903</v>
      </c>
      <c r="B3377" s="31">
        <v>3.1033177994743055</v>
      </c>
      <c r="C3377" s="1"/>
      <c r="D3377" s="1"/>
      <c r="E3377" s="1"/>
      <c r="F3377" s="1"/>
      <c r="G3377" s="1"/>
      <c r="H3377" s="1"/>
      <c r="I3377" s="1"/>
      <c r="J3377" s="1"/>
      <c r="K3377" s="1"/>
      <c r="L3377" s="1"/>
      <c r="M3377" s="1"/>
    </row>
    <row r="3378" spans="1:13" x14ac:dyDescent="0.2">
      <c r="A3378" s="30">
        <v>2.6263303229349217</v>
      </c>
      <c r="B3378" s="31">
        <v>2.8943612263608873</v>
      </c>
      <c r="C3378" s="1"/>
      <c r="D3378" s="1"/>
      <c r="E3378" s="1"/>
      <c r="F3378" s="1"/>
      <c r="G3378" s="1"/>
      <c r="H3378" s="1"/>
      <c r="I3378" s="1"/>
      <c r="J3378" s="1"/>
      <c r="K3378" s="1"/>
      <c r="L3378" s="1"/>
      <c r="M3378" s="1"/>
    </row>
    <row r="3379" spans="1:13" x14ac:dyDescent="0.2">
      <c r="A3379" s="30">
        <v>-0.30957810483871917</v>
      </c>
      <c r="B3379" s="31">
        <v>0.74072648746870484</v>
      </c>
      <c r="C3379" s="1"/>
      <c r="D3379" s="1"/>
      <c r="E3379" s="1"/>
      <c r="F3379" s="1"/>
      <c r="G3379" s="1"/>
      <c r="H3379" s="1"/>
      <c r="I3379" s="1"/>
      <c r="J3379" s="1"/>
      <c r="K3379" s="1"/>
      <c r="L3379" s="1"/>
      <c r="M3379" s="1"/>
    </row>
    <row r="3380" spans="1:13" x14ac:dyDescent="0.2">
      <c r="A3380" s="30">
        <v>-0.86470265120827583</v>
      </c>
      <c r="B3380" s="31">
        <v>0.39599418017469101</v>
      </c>
      <c r="C3380" s="1"/>
      <c r="D3380" s="1"/>
      <c r="E3380" s="1"/>
      <c r="F3380" s="1"/>
      <c r="G3380" s="1"/>
      <c r="H3380" s="1"/>
      <c r="I3380" s="1"/>
      <c r="J3380" s="1"/>
      <c r="K3380" s="1"/>
      <c r="L3380" s="1"/>
      <c r="M3380" s="1"/>
    </row>
    <row r="3381" spans="1:13" x14ac:dyDescent="0.2">
      <c r="A3381" s="30">
        <v>1.3563294994186681</v>
      </c>
      <c r="B3381" s="31">
        <v>10.49959342123053</v>
      </c>
      <c r="C3381" s="1"/>
      <c r="D3381" s="1"/>
      <c r="E3381" s="1"/>
      <c r="F3381" s="1"/>
      <c r="G3381" s="1"/>
      <c r="H3381" s="1"/>
      <c r="I3381" s="1"/>
      <c r="J3381" s="1"/>
      <c r="K3381" s="1"/>
      <c r="L3381" s="1"/>
      <c r="M3381" s="1"/>
    </row>
    <row r="3382" spans="1:13" x14ac:dyDescent="0.2">
      <c r="A3382" s="30">
        <v>0.57310289667279812</v>
      </c>
      <c r="B3382" s="31">
        <v>-1.0660266583205704</v>
      </c>
      <c r="C3382" s="1"/>
      <c r="D3382" s="1"/>
      <c r="E3382" s="1"/>
      <c r="F3382" s="1"/>
      <c r="G3382" s="1"/>
      <c r="H3382" s="1"/>
      <c r="I3382" s="1"/>
      <c r="J3382" s="1"/>
      <c r="K3382" s="1"/>
      <c r="L3382" s="1"/>
      <c r="M3382" s="1"/>
    </row>
    <row r="3383" spans="1:13" x14ac:dyDescent="0.2">
      <c r="A3383" s="30">
        <v>2.124756457276523</v>
      </c>
      <c r="B3383" s="31">
        <v>1.7700335631124342</v>
      </c>
      <c r="C3383" s="1"/>
      <c r="D3383" s="1"/>
      <c r="E3383" s="1"/>
      <c r="F3383" s="1"/>
      <c r="G3383" s="1"/>
      <c r="H3383" s="1"/>
      <c r="I3383" s="1"/>
      <c r="J3383" s="1"/>
      <c r="K3383" s="1"/>
      <c r="L3383" s="1"/>
      <c r="M3383" s="1"/>
    </row>
    <row r="3384" spans="1:13" x14ac:dyDescent="0.2">
      <c r="A3384" s="30">
        <v>0.50181466305671152</v>
      </c>
      <c r="B3384" s="31">
        <v>1.8248065640486422E-2</v>
      </c>
      <c r="C3384" s="1"/>
      <c r="D3384" s="1"/>
      <c r="E3384" s="1"/>
      <c r="F3384" s="1"/>
      <c r="G3384" s="1"/>
      <c r="H3384" s="1"/>
      <c r="I3384" s="1"/>
      <c r="J3384" s="1"/>
      <c r="K3384" s="1"/>
      <c r="L3384" s="1"/>
      <c r="M3384" s="1"/>
    </row>
    <row r="3385" spans="1:13" x14ac:dyDescent="0.2">
      <c r="A3385" s="30">
        <v>2.2321979898291238</v>
      </c>
      <c r="B3385" s="31">
        <v>2.5026550695328442</v>
      </c>
      <c r="C3385" s="1"/>
      <c r="D3385" s="1"/>
      <c r="E3385" s="1"/>
      <c r="F3385" s="1"/>
      <c r="G3385" s="1"/>
      <c r="H3385" s="1"/>
      <c r="I3385" s="1"/>
      <c r="J3385" s="1"/>
      <c r="K3385" s="1"/>
      <c r="L3385" s="1"/>
      <c r="M3385" s="1"/>
    </row>
    <row r="3386" spans="1:13" x14ac:dyDescent="0.2">
      <c r="A3386" s="30">
        <v>0.75257143598235932</v>
      </c>
      <c r="B3386" s="31">
        <v>0.83035179000866433</v>
      </c>
      <c r="C3386" s="1"/>
      <c r="D3386" s="1"/>
      <c r="E3386" s="1"/>
      <c r="F3386" s="1"/>
      <c r="G3386" s="1"/>
      <c r="H3386" s="1"/>
      <c r="I3386" s="1"/>
      <c r="J3386" s="1"/>
      <c r="K3386" s="1"/>
      <c r="L3386" s="1"/>
      <c r="M3386" s="1"/>
    </row>
    <row r="3387" spans="1:13" x14ac:dyDescent="0.2">
      <c r="A3387" s="30">
        <v>-7.9617996241427735E-2</v>
      </c>
      <c r="B3387" s="31">
        <v>-2.5445255685286976</v>
      </c>
      <c r="C3387" s="1"/>
      <c r="D3387" s="1"/>
      <c r="E3387" s="1"/>
      <c r="F3387" s="1"/>
      <c r="G3387" s="1"/>
      <c r="H3387" s="1"/>
      <c r="I3387" s="1"/>
      <c r="J3387" s="1"/>
      <c r="K3387" s="1"/>
      <c r="L3387" s="1"/>
      <c r="M3387" s="1"/>
    </row>
    <row r="3388" spans="1:13" x14ac:dyDescent="0.2">
      <c r="A3388" s="30">
        <v>1.543831910014251</v>
      </c>
      <c r="B3388" s="31">
        <v>0.48054896501901612</v>
      </c>
      <c r="C3388" s="1"/>
      <c r="D3388" s="1"/>
      <c r="E3388" s="1"/>
      <c r="F3388" s="1"/>
      <c r="G3388" s="1"/>
      <c r="H3388" s="1"/>
      <c r="I3388" s="1"/>
      <c r="J3388" s="1"/>
      <c r="K3388" s="1"/>
      <c r="L3388" s="1"/>
      <c r="M3388" s="1"/>
    </row>
    <row r="3389" spans="1:13" x14ac:dyDescent="0.2">
      <c r="A3389" s="30">
        <v>1.2902255060201608</v>
      </c>
      <c r="B3389" s="31">
        <v>-0.25554239948768753</v>
      </c>
      <c r="C3389" s="1"/>
      <c r="D3389" s="1"/>
      <c r="E3389" s="1"/>
      <c r="F3389" s="1"/>
      <c r="G3389" s="1"/>
      <c r="H3389" s="1"/>
      <c r="I3389" s="1"/>
      <c r="J3389" s="1"/>
      <c r="K3389" s="1"/>
      <c r="L3389" s="1"/>
      <c r="M3389" s="1"/>
    </row>
    <row r="3390" spans="1:13" x14ac:dyDescent="0.2">
      <c r="A3390" s="30">
        <v>-0.28272527752283327</v>
      </c>
      <c r="B3390" s="31">
        <v>-1.1705989576920164</v>
      </c>
      <c r="C3390" s="1"/>
      <c r="D3390" s="1"/>
      <c r="E3390" s="1"/>
      <c r="F3390" s="1"/>
      <c r="G3390" s="1"/>
      <c r="H3390" s="1"/>
      <c r="I3390" s="1"/>
      <c r="J3390" s="1"/>
      <c r="K3390" s="1"/>
      <c r="L3390" s="1"/>
      <c r="M3390" s="1"/>
    </row>
    <row r="3391" spans="1:13" x14ac:dyDescent="0.2">
      <c r="A3391" s="30">
        <v>1.4888594162804818</v>
      </c>
      <c r="B3391" s="31">
        <v>1.1318755161358496</v>
      </c>
      <c r="C3391" s="1"/>
      <c r="D3391" s="1"/>
      <c r="E3391" s="1"/>
      <c r="F3391" s="1"/>
      <c r="G3391" s="1"/>
      <c r="H3391" s="1"/>
      <c r="I3391" s="1"/>
      <c r="J3391" s="1"/>
      <c r="K3391" s="1"/>
      <c r="L3391" s="1"/>
      <c r="M3391" s="1"/>
    </row>
    <row r="3392" spans="1:13" x14ac:dyDescent="0.2">
      <c r="A3392" s="30">
        <v>-1.7965967448474958</v>
      </c>
      <c r="B3392" s="31">
        <v>-0.5163392109612841</v>
      </c>
      <c r="C3392" s="1"/>
      <c r="D3392" s="1"/>
      <c r="E3392" s="1"/>
      <c r="F3392" s="1"/>
      <c r="G3392" s="1"/>
      <c r="H3392" s="1"/>
      <c r="I3392" s="1"/>
      <c r="J3392" s="1"/>
      <c r="K3392" s="1"/>
      <c r="L3392" s="1"/>
      <c r="M3392" s="1"/>
    </row>
    <row r="3393" spans="1:13" x14ac:dyDescent="0.2">
      <c r="A3393" s="30">
        <v>0.7352040553776602</v>
      </c>
      <c r="B3393" s="31">
        <v>0.39925054395383741</v>
      </c>
      <c r="C3393" s="1"/>
      <c r="D3393" s="1"/>
      <c r="E3393" s="1"/>
      <c r="F3393" s="1"/>
      <c r="G3393" s="1"/>
      <c r="H3393" s="1"/>
      <c r="I3393" s="1"/>
      <c r="J3393" s="1"/>
      <c r="K3393" s="1"/>
      <c r="L3393" s="1"/>
      <c r="M3393" s="1"/>
    </row>
    <row r="3394" spans="1:13" x14ac:dyDescent="0.2">
      <c r="A3394" s="30">
        <v>0.52473677201395275</v>
      </c>
      <c r="B3394" s="31">
        <v>2.4788534520561476</v>
      </c>
      <c r="C3394" s="1"/>
      <c r="D3394" s="1"/>
      <c r="E3394" s="1"/>
      <c r="F3394" s="1"/>
      <c r="G3394" s="1"/>
      <c r="H3394" s="1"/>
      <c r="I3394" s="1"/>
      <c r="J3394" s="1"/>
      <c r="K3394" s="1"/>
      <c r="L3394" s="1"/>
      <c r="M3394" s="1"/>
    </row>
    <row r="3395" spans="1:13" x14ac:dyDescent="0.2">
      <c r="A3395" s="30">
        <v>2.2127310879251478</v>
      </c>
      <c r="B3395" s="31">
        <v>-1.2386607005709034</v>
      </c>
      <c r="C3395" s="1"/>
      <c r="D3395" s="1"/>
      <c r="E3395" s="1"/>
      <c r="F3395" s="1"/>
      <c r="G3395" s="1"/>
      <c r="H3395" s="1"/>
      <c r="I3395" s="1"/>
      <c r="J3395" s="1"/>
      <c r="K3395" s="1"/>
      <c r="L3395" s="1"/>
      <c r="M3395" s="1"/>
    </row>
    <row r="3396" spans="1:13" x14ac:dyDescent="0.2">
      <c r="A3396" s="30">
        <v>1.6663570186861205</v>
      </c>
      <c r="B3396" s="31">
        <v>1.3171504064354036</v>
      </c>
      <c r="C3396" s="1"/>
      <c r="D3396" s="1"/>
      <c r="E3396" s="1"/>
      <c r="F3396" s="1"/>
      <c r="G3396" s="1"/>
      <c r="H3396" s="1"/>
      <c r="I3396" s="1"/>
      <c r="J3396" s="1"/>
      <c r="K3396" s="1"/>
      <c r="L3396" s="1"/>
      <c r="M3396" s="1"/>
    </row>
    <row r="3397" spans="1:13" x14ac:dyDescent="0.2">
      <c r="A3397" s="30">
        <v>-1.0395411067706464</v>
      </c>
      <c r="B3397" s="31">
        <v>6.226278593543352</v>
      </c>
      <c r="C3397" s="1"/>
      <c r="D3397" s="1"/>
      <c r="E3397" s="1"/>
      <c r="F3397" s="1"/>
      <c r="G3397" s="1"/>
      <c r="H3397" s="1"/>
      <c r="I3397" s="1"/>
      <c r="J3397" s="1"/>
      <c r="K3397" s="1"/>
      <c r="L3397" s="1"/>
      <c r="M3397" s="1"/>
    </row>
    <row r="3398" spans="1:13" x14ac:dyDescent="0.2">
      <c r="A3398" s="30">
        <v>2.2145872739160026</v>
      </c>
      <c r="B3398" s="31">
        <v>1.0990747541452135</v>
      </c>
      <c r="C3398" s="1"/>
      <c r="D3398" s="1"/>
      <c r="E3398" s="1"/>
      <c r="F3398" s="1"/>
      <c r="G3398" s="1"/>
      <c r="H3398" s="1"/>
      <c r="I3398" s="1"/>
      <c r="J3398" s="1"/>
      <c r="K3398" s="1"/>
      <c r="L3398" s="1"/>
      <c r="M3398" s="1"/>
    </row>
    <row r="3399" spans="1:13" x14ac:dyDescent="0.2">
      <c r="A3399" s="30">
        <v>0.88712213438772181</v>
      </c>
      <c r="B3399" s="31">
        <v>2.5872302127224258</v>
      </c>
      <c r="C3399" s="1"/>
      <c r="D3399" s="1"/>
      <c r="E3399" s="1"/>
      <c r="F3399" s="1"/>
      <c r="G3399" s="1"/>
      <c r="H3399" s="1"/>
      <c r="I3399" s="1"/>
      <c r="J3399" s="1"/>
      <c r="K3399" s="1"/>
      <c r="L3399" s="1"/>
      <c r="M3399" s="1"/>
    </row>
    <row r="3400" spans="1:13" x14ac:dyDescent="0.2">
      <c r="A3400" s="30">
        <v>2.091538875884603</v>
      </c>
      <c r="B3400" s="31">
        <v>1.2115950021966184</v>
      </c>
      <c r="C3400" s="1"/>
      <c r="D3400" s="1"/>
      <c r="E3400" s="1"/>
      <c r="F3400" s="1"/>
      <c r="G3400" s="1"/>
      <c r="H3400" s="1"/>
      <c r="I3400" s="1"/>
      <c r="J3400" s="1"/>
      <c r="K3400" s="1"/>
      <c r="L3400" s="1"/>
      <c r="M3400" s="1"/>
    </row>
    <row r="3401" spans="1:13" x14ac:dyDescent="0.2">
      <c r="A3401" s="30">
        <v>-0.74637818396164446</v>
      </c>
      <c r="B3401" s="31">
        <v>-0.20028341052736764</v>
      </c>
      <c r="C3401" s="1"/>
      <c r="D3401" s="1"/>
      <c r="E3401" s="1"/>
      <c r="F3401" s="1"/>
      <c r="G3401" s="1"/>
      <c r="H3401" s="1"/>
      <c r="I3401" s="1"/>
      <c r="J3401" s="1"/>
      <c r="K3401" s="1"/>
      <c r="L3401" s="1"/>
      <c r="M3401" s="1"/>
    </row>
    <row r="3402" spans="1:13" x14ac:dyDescent="0.2">
      <c r="A3402" s="30">
        <v>-1.1504184269563136</v>
      </c>
      <c r="B3402" s="31">
        <v>1.0176633980243985</v>
      </c>
      <c r="C3402" s="1"/>
      <c r="D3402" s="1"/>
      <c r="E3402" s="1"/>
      <c r="F3402" s="1"/>
      <c r="G3402" s="1"/>
      <c r="H3402" s="1"/>
      <c r="I3402" s="1"/>
      <c r="J3402" s="1"/>
      <c r="K3402" s="1"/>
      <c r="L3402" s="1"/>
      <c r="M3402" s="1"/>
    </row>
    <row r="3403" spans="1:13" x14ac:dyDescent="0.2">
      <c r="A3403" s="30">
        <v>0.73242564913950192</v>
      </c>
      <c r="B3403" s="31">
        <v>0.20244350609528261</v>
      </c>
      <c r="C3403" s="1"/>
      <c r="D3403" s="1"/>
      <c r="E3403" s="1"/>
      <c r="F3403" s="1"/>
      <c r="G3403" s="1"/>
      <c r="H3403" s="1"/>
      <c r="I3403" s="1"/>
      <c r="J3403" s="1"/>
      <c r="K3403" s="1"/>
      <c r="L3403" s="1"/>
      <c r="M3403" s="1"/>
    </row>
    <row r="3404" spans="1:13" x14ac:dyDescent="0.2">
      <c r="A3404" s="30">
        <v>0.10155465567439781</v>
      </c>
      <c r="B3404" s="31">
        <v>1.1339810878942063</v>
      </c>
      <c r="C3404" s="1"/>
      <c r="D3404" s="1"/>
      <c r="E3404" s="1"/>
      <c r="F3404" s="1"/>
      <c r="G3404" s="1"/>
      <c r="H3404" s="1"/>
      <c r="I3404" s="1"/>
      <c r="J3404" s="1"/>
      <c r="K3404" s="1"/>
      <c r="L3404" s="1"/>
      <c r="M3404" s="1"/>
    </row>
    <row r="3405" spans="1:13" x14ac:dyDescent="0.2">
      <c r="A3405" s="30">
        <v>-6.5929834275096688E-2</v>
      </c>
      <c r="B3405" s="31">
        <v>1.4273797364082963</v>
      </c>
      <c r="C3405" s="1"/>
      <c r="D3405" s="1"/>
      <c r="E3405" s="1"/>
      <c r="F3405" s="1"/>
      <c r="G3405" s="1"/>
      <c r="H3405" s="1"/>
      <c r="I3405" s="1"/>
      <c r="J3405" s="1"/>
      <c r="K3405" s="1"/>
      <c r="L3405" s="1"/>
      <c r="M3405" s="1"/>
    </row>
    <row r="3406" spans="1:13" x14ac:dyDescent="0.2">
      <c r="A3406" s="30">
        <v>1.9653809661722459</v>
      </c>
      <c r="B3406" s="31">
        <v>1.7600568789098174</v>
      </c>
      <c r="C3406" s="1"/>
      <c r="D3406" s="1"/>
      <c r="E3406" s="1"/>
      <c r="F3406" s="1"/>
      <c r="G3406" s="1"/>
      <c r="H3406" s="1"/>
      <c r="I3406" s="1"/>
      <c r="J3406" s="1"/>
      <c r="K3406" s="1"/>
      <c r="L3406" s="1"/>
      <c r="M3406" s="1"/>
    </row>
    <row r="3407" spans="1:13" x14ac:dyDescent="0.2">
      <c r="A3407" s="30">
        <v>-0.37116629777552668</v>
      </c>
      <c r="B3407" s="31">
        <v>1.329161992850975</v>
      </c>
      <c r="C3407" s="1"/>
      <c r="D3407" s="1"/>
      <c r="E3407" s="1"/>
      <c r="F3407" s="1"/>
      <c r="G3407" s="1"/>
      <c r="H3407" s="1"/>
      <c r="I3407" s="1"/>
      <c r="J3407" s="1"/>
      <c r="K3407" s="1"/>
      <c r="L3407" s="1"/>
      <c r="M3407" s="1"/>
    </row>
    <row r="3408" spans="1:13" x14ac:dyDescent="0.2">
      <c r="A3408" s="30">
        <v>1.0309174572234241</v>
      </c>
      <c r="B3408" s="31">
        <v>-1.2579230231013994</v>
      </c>
      <c r="C3408" s="1"/>
      <c r="D3408" s="1"/>
      <c r="E3408" s="1"/>
      <c r="F3408" s="1"/>
      <c r="G3408" s="1"/>
      <c r="H3408" s="1"/>
      <c r="I3408" s="1"/>
      <c r="J3408" s="1"/>
      <c r="K3408" s="1"/>
      <c r="L3408" s="1"/>
      <c r="M3408" s="1"/>
    </row>
    <row r="3409" spans="1:13" x14ac:dyDescent="0.2">
      <c r="A3409" s="30">
        <v>-0.97494033779600675</v>
      </c>
      <c r="B3409" s="31">
        <v>2.514110747749764</v>
      </c>
      <c r="C3409" s="1"/>
      <c r="D3409" s="1"/>
      <c r="E3409" s="1"/>
      <c r="F3409" s="1"/>
      <c r="G3409" s="1"/>
      <c r="H3409" s="1"/>
      <c r="I3409" s="1"/>
      <c r="J3409" s="1"/>
      <c r="K3409" s="1"/>
      <c r="L3409" s="1"/>
      <c r="M3409" s="1"/>
    </row>
    <row r="3410" spans="1:13" x14ac:dyDescent="0.2">
      <c r="A3410" s="30">
        <v>0.24286142071358618</v>
      </c>
      <c r="B3410" s="31">
        <v>1.3115526774288073</v>
      </c>
      <c r="C3410" s="1"/>
      <c r="D3410" s="1"/>
      <c r="E3410" s="1"/>
      <c r="F3410" s="1"/>
      <c r="G3410" s="1"/>
      <c r="H3410" s="1"/>
      <c r="I3410" s="1"/>
      <c r="J3410" s="1"/>
      <c r="K3410" s="1"/>
      <c r="L3410" s="1"/>
      <c r="M3410" s="1"/>
    </row>
    <row r="3411" spans="1:13" x14ac:dyDescent="0.2">
      <c r="A3411" s="30">
        <v>1.9867371397990752</v>
      </c>
      <c r="B3411" s="31">
        <v>2.4721056818897025E-2</v>
      </c>
      <c r="C3411" s="1"/>
      <c r="D3411" s="1"/>
      <c r="E3411" s="1"/>
      <c r="F3411" s="1"/>
      <c r="G3411" s="1"/>
      <c r="H3411" s="1"/>
      <c r="I3411" s="1"/>
      <c r="J3411" s="1"/>
      <c r="K3411" s="1"/>
      <c r="L3411" s="1"/>
      <c r="M3411" s="1"/>
    </row>
    <row r="3412" spans="1:13" x14ac:dyDescent="0.2">
      <c r="A3412" s="30">
        <v>0.84967131252445516</v>
      </c>
      <c r="B3412" s="31">
        <v>-0.6846245365502559</v>
      </c>
      <c r="C3412" s="1"/>
      <c r="D3412" s="1"/>
      <c r="E3412" s="1"/>
      <c r="F3412" s="1"/>
      <c r="G3412" s="1"/>
      <c r="H3412" s="1"/>
      <c r="I3412" s="1"/>
      <c r="J3412" s="1"/>
      <c r="K3412" s="1"/>
      <c r="L3412" s="1"/>
      <c r="M3412" s="1"/>
    </row>
    <row r="3413" spans="1:13" x14ac:dyDescent="0.2">
      <c r="A3413" s="30">
        <v>1.0723033211445216</v>
      </c>
      <c r="B3413" s="31">
        <v>-1.0229184083557787</v>
      </c>
      <c r="C3413" s="1"/>
      <c r="D3413" s="1"/>
      <c r="E3413" s="1"/>
      <c r="F3413" s="1"/>
      <c r="G3413" s="1"/>
      <c r="H3413" s="1"/>
      <c r="I3413" s="1"/>
      <c r="J3413" s="1"/>
      <c r="K3413" s="1"/>
      <c r="L3413" s="1"/>
      <c r="M3413" s="1"/>
    </row>
    <row r="3414" spans="1:13" x14ac:dyDescent="0.2">
      <c r="A3414" s="30">
        <v>0.84998499635360625</v>
      </c>
      <c r="B3414" s="31">
        <v>0.68219169621515841</v>
      </c>
      <c r="C3414" s="1"/>
      <c r="D3414" s="1"/>
      <c r="E3414" s="1"/>
      <c r="F3414" s="1"/>
      <c r="G3414" s="1"/>
      <c r="H3414" s="1"/>
      <c r="I3414" s="1"/>
      <c r="J3414" s="1"/>
      <c r="K3414" s="1"/>
      <c r="L3414" s="1"/>
      <c r="M3414" s="1"/>
    </row>
    <row r="3415" spans="1:13" x14ac:dyDescent="0.2">
      <c r="A3415" s="30">
        <v>0.29579583572451806</v>
      </c>
      <c r="B3415" s="31">
        <v>2.2447435176541601</v>
      </c>
      <c r="C3415" s="1"/>
      <c r="D3415" s="1"/>
      <c r="E3415" s="1"/>
      <c r="F3415" s="1"/>
      <c r="G3415" s="1"/>
      <c r="H3415" s="1"/>
      <c r="I3415" s="1"/>
      <c r="J3415" s="1"/>
      <c r="K3415" s="1"/>
      <c r="L3415" s="1"/>
      <c r="M3415" s="1"/>
    </row>
    <row r="3416" spans="1:13" x14ac:dyDescent="0.2">
      <c r="A3416" s="30">
        <v>2.4444840090207784</v>
      </c>
      <c r="B3416" s="31">
        <v>1.2352460342012002</v>
      </c>
      <c r="C3416" s="1"/>
      <c r="D3416" s="1"/>
      <c r="E3416" s="1"/>
      <c r="F3416" s="1"/>
      <c r="G3416" s="1"/>
      <c r="H3416" s="1"/>
      <c r="I3416" s="1"/>
      <c r="J3416" s="1"/>
      <c r="K3416" s="1"/>
      <c r="L3416" s="1"/>
      <c r="M3416" s="1"/>
    </row>
    <row r="3417" spans="1:13" x14ac:dyDescent="0.2">
      <c r="A3417" s="30">
        <v>2.3334291582070876</v>
      </c>
      <c r="B3417" s="31">
        <v>0.38507038700178953</v>
      </c>
      <c r="C3417" s="1"/>
      <c r="D3417" s="1"/>
      <c r="E3417" s="1"/>
      <c r="F3417" s="1"/>
      <c r="G3417" s="1"/>
      <c r="H3417" s="1"/>
      <c r="I3417" s="1"/>
      <c r="J3417" s="1"/>
      <c r="K3417" s="1"/>
      <c r="L3417" s="1"/>
      <c r="M3417" s="1"/>
    </row>
    <row r="3418" spans="1:13" x14ac:dyDescent="0.2">
      <c r="A3418" s="30">
        <v>-0.5965724548800162</v>
      </c>
      <c r="B3418" s="31">
        <v>-0.29694005554992864</v>
      </c>
      <c r="C3418" s="1"/>
      <c r="D3418" s="1"/>
      <c r="E3418" s="1"/>
      <c r="F3418" s="1"/>
      <c r="G3418" s="1"/>
      <c r="H3418" s="1"/>
      <c r="I3418" s="1"/>
      <c r="J3418" s="1"/>
      <c r="K3418" s="1"/>
      <c r="L3418" s="1"/>
      <c r="M3418" s="1"/>
    </row>
    <row r="3419" spans="1:13" x14ac:dyDescent="0.2">
      <c r="A3419" s="30">
        <v>1.2874766437813219</v>
      </c>
      <c r="B3419" s="31">
        <v>1.0560450607137273</v>
      </c>
      <c r="C3419" s="1"/>
      <c r="D3419" s="1"/>
      <c r="E3419" s="1"/>
      <c r="F3419" s="1"/>
      <c r="G3419" s="1"/>
      <c r="H3419" s="1"/>
      <c r="I3419" s="1"/>
      <c r="J3419" s="1"/>
      <c r="K3419" s="1"/>
      <c r="L3419" s="1"/>
      <c r="M3419" s="1"/>
    </row>
    <row r="3420" spans="1:13" x14ac:dyDescent="0.2">
      <c r="A3420" s="30">
        <v>0.59808255769731333</v>
      </c>
      <c r="B3420" s="31">
        <v>1.9505993807358477</v>
      </c>
      <c r="C3420" s="1"/>
      <c r="D3420" s="1"/>
      <c r="E3420" s="1"/>
      <c r="F3420" s="1"/>
      <c r="G3420" s="1"/>
      <c r="H3420" s="1"/>
      <c r="I3420" s="1"/>
      <c r="J3420" s="1"/>
      <c r="K3420" s="1"/>
      <c r="L3420" s="1"/>
      <c r="M3420" s="1"/>
    </row>
    <row r="3421" spans="1:13" x14ac:dyDescent="0.2">
      <c r="A3421" s="30">
        <v>3.4782384615759567</v>
      </c>
      <c r="B3421" s="31">
        <v>1.9496316918953465</v>
      </c>
      <c r="C3421" s="1"/>
      <c r="D3421" s="1"/>
      <c r="E3421" s="1"/>
      <c r="F3421" s="1"/>
      <c r="G3421" s="1"/>
      <c r="H3421" s="1"/>
      <c r="I3421" s="1"/>
      <c r="J3421" s="1"/>
      <c r="K3421" s="1"/>
      <c r="L3421" s="1"/>
      <c r="M3421" s="1"/>
    </row>
    <row r="3422" spans="1:13" x14ac:dyDescent="0.2">
      <c r="A3422" s="30">
        <v>-0.30546422579887167</v>
      </c>
      <c r="B3422" s="31">
        <v>2.41759967686039</v>
      </c>
      <c r="C3422" s="1"/>
      <c r="D3422" s="1"/>
      <c r="E3422" s="1"/>
      <c r="F3422" s="1"/>
      <c r="G3422" s="1"/>
      <c r="H3422" s="1"/>
      <c r="I3422" s="1"/>
      <c r="J3422" s="1"/>
      <c r="K3422" s="1"/>
      <c r="L3422" s="1"/>
      <c r="M3422" s="1"/>
    </row>
    <row r="3423" spans="1:13" x14ac:dyDescent="0.2">
      <c r="A3423" s="30">
        <v>0.55276265987719975</v>
      </c>
      <c r="B3423" s="31">
        <v>0.53734998382102761</v>
      </c>
      <c r="C3423" s="1"/>
      <c r="D3423" s="1"/>
      <c r="E3423" s="1"/>
      <c r="F3423" s="1"/>
      <c r="G3423" s="1"/>
      <c r="H3423" s="1"/>
      <c r="I3423" s="1"/>
      <c r="J3423" s="1"/>
      <c r="K3423" s="1"/>
      <c r="L3423" s="1"/>
      <c r="M3423" s="1"/>
    </row>
    <row r="3424" spans="1:13" x14ac:dyDescent="0.2">
      <c r="A3424" s="30">
        <v>2.8728210909911551</v>
      </c>
      <c r="B3424" s="31">
        <v>2.0798875573247018</v>
      </c>
      <c r="C3424" s="1"/>
      <c r="D3424" s="1"/>
      <c r="E3424" s="1"/>
      <c r="F3424" s="1"/>
      <c r="G3424" s="1"/>
      <c r="H3424" s="1"/>
      <c r="I3424" s="1"/>
      <c r="J3424" s="1"/>
      <c r="K3424" s="1"/>
      <c r="L3424" s="1"/>
      <c r="M3424" s="1"/>
    </row>
    <row r="3425" spans="1:13" x14ac:dyDescent="0.2">
      <c r="A3425" s="30">
        <v>0.13111825499109586</v>
      </c>
      <c r="B3425" s="31">
        <v>2.1701089793484707</v>
      </c>
      <c r="C3425" s="1"/>
      <c r="D3425" s="1"/>
      <c r="E3425" s="1"/>
      <c r="F3425" s="1"/>
      <c r="G3425" s="1"/>
      <c r="H3425" s="1"/>
      <c r="I3425" s="1"/>
      <c r="J3425" s="1"/>
      <c r="K3425" s="1"/>
      <c r="L3425" s="1"/>
      <c r="M3425" s="1"/>
    </row>
    <row r="3426" spans="1:13" x14ac:dyDescent="0.2">
      <c r="A3426" s="30">
        <v>0.19276170930440706</v>
      </c>
      <c r="B3426" s="31">
        <v>-0.85356072145287354</v>
      </c>
      <c r="C3426" s="1"/>
      <c r="D3426" s="1"/>
      <c r="E3426" s="1"/>
      <c r="F3426" s="1"/>
      <c r="G3426" s="1"/>
      <c r="H3426" s="1"/>
      <c r="I3426" s="1"/>
      <c r="J3426" s="1"/>
      <c r="K3426" s="1"/>
      <c r="L3426" s="1"/>
      <c r="M3426" s="1"/>
    </row>
    <row r="3427" spans="1:13" x14ac:dyDescent="0.2">
      <c r="A3427" s="30">
        <v>0.76716817525649605</v>
      </c>
      <c r="B3427" s="31">
        <v>0.26199765549712872</v>
      </c>
      <c r="C3427" s="1"/>
      <c r="D3427" s="1"/>
      <c r="E3427" s="1"/>
      <c r="F3427" s="1"/>
      <c r="G3427" s="1"/>
      <c r="H3427" s="1"/>
      <c r="I3427" s="1"/>
      <c r="J3427" s="1"/>
      <c r="K3427" s="1"/>
      <c r="L3427" s="1"/>
      <c r="M3427" s="1"/>
    </row>
    <row r="3428" spans="1:13" x14ac:dyDescent="0.2">
      <c r="A3428" s="30">
        <v>-1.1526809145962111</v>
      </c>
      <c r="B3428" s="31">
        <v>-0.12733948510661341</v>
      </c>
      <c r="C3428" s="1"/>
      <c r="D3428" s="1"/>
      <c r="E3428" s="1"/>
      <c r="F3428" s="1"/>
      <c r="G3428" s="1"/>
      <c r="H3428" s="1"/>
      <c r="I3428" s="1"/>
      <c r="J3428" s="1"/>
      <c r="K3428" s="1"/>
      <c r="L3428" s="1"/>
      <c r="M3428" s="1"/>
    </row>
    <row r="3429" spans="1:13" x14ac:dyDescent="0.2">
      <c r="A3429" s="30">
        <v>0.60434395052119405</v>
      </c>
      <c r="B3429" s="31">
        <v>0.85296948180052667</v>
      </c>
      <c r="C3429" s="1"/>
      <c r="D3429" s="1"/>
      <c r="E3429" s="1"/>
      <c r="F3429" s="1"/>
      <c r="G3429" s="1"/>
      <c r="H3429" s="1"/>
      <c r="I3429" s="1"/>
      <c r="J3429" s="1"/>
      <c r="K3429" s="1"/>
      <c r="L3429" s="1"/>
      <c r="M3429" s="1"/>
    </row>
    <row r="3430" spans="1:13" x14ac:dyDescent="0.2">
      <c r="A3430" s="30">
        <v>1.6950731187993604</v>
      </c>
      <c r="B3430" s="31">
        <v>2.8552162208084142</v>
      </c>
      <c r="C3430" s="1"/>
      <c r="D3430" s="1"/>
      <c r="E3430" s="1"/>
      <c r="F3430" s="1"/>
      <c r="G3430" s="1"/>
      <c r="H3430" s="1"/>
      <c r="I3430" s="1"/>
      <c r="J3430" s="1"/>
      <c r="K3430" s="1"/>
      <c r="L3430" s="1"/>
      <c r="M3430" s="1"/>
    </row>
    <row r="3431" spans="1:13" x14ac:dyDescent="0.2">
      <c r="A3431" s="30">
        <v>2.1150585785817388</v>
      </c>
      <c r="B3431" s="31">
        <v>2.3845568817323342</v>
      </c>
      <c r="C3431" s="1"/>
      <c r="D3431" s="1"/>
      <c r="E3431" s="1"/>
      <c r="F3431" s="1"/>
      <c r="G3431" s="1"/>
      <c r="H3431" s="1"/>
      <c r="I3431" s="1"/>
      <c r="J3431" s="1"/>
      <c r="K3431" s="1"/>
      <c r="L3431" s="1"/>
      <c r="M3431" s="1"/>
    </row>
    <row r="3432" spans="1:13" x14ac:dyDescent="0.2">
      <c r="A3432" s="30">
        <v>1.2657834127474659</v>
      </c>
      <c r="B3432" s="31">
        <v>0.17705757539627875</v>
      </c>
      <c r="C3432" s="1"/>
      <c r="D3432" s="1"/>
      <c r="E3432" s="1"/>
      <c r="F3432" s="1"/>
      <c r="G3432" s="1"/>
      <c r="H3432" s="1"/>
      <c r="I3432" s="1"/>
      <c r="J3432" s="1"/>
      <c r="K3432" s="1"/>
      <c r="L3432" s="1"/>
      <c r="M3432" s="1"/>
    </row>
    <row r="3433" spans="1:13" x14ac:dyDescent="0.2">
      <c r="A3433" s="30">
        <v>0.11365970904153089</v>
      </c>
      <c r="B3433" s="31">
        <v>1.5214507382230484</v>
      </c>
      <c r="C3433" s="1"/>
      <c r="D3433" s="1"/>
      <c r="E3433" s="1"/>
      <c r="F3433" s="1"/>
      <c r="G3433" s="1"/>
      <c r="H3433" s="1"/>
      <c r="I3433" s="1"/>
      <c r="J3433" s="1"/>
      <c r="K3433" s="1"/>
      <c r="L3433" s="1"/>
      <c r="M3433" s="1"/>
    </row>
    <row r="3434" spans="1:13" x14ac:dyDescent="0.2">
      <c r="A3434" s="30">
        <v>1.6610842818728666</v>
      </c>
      <c r="B3434" s="31">
        <v>3.8306493833873025</v>
      </c>
      <c r="C3434" s="1"/>
      <c r="D3434" s="1"/>
      <c r="E3434" s="1"/>
      <c r="F3434" s="1"/>
      <c r="G3434" s="1"/>
      <c r="H3434" s="1"/>
      <c r="I3434" s="1"/>
      <c r="J3434" s="1"/>
      <c r="K3434" s="1"/>
      <c r="L3434" s="1"/>
      <c r="M3434" s="1"/>
    </row>
    <row r="3435" spans="1:13" x14ac:dyDescent="0.2">
      <c r="A3435" s="30">
        <v>-0.16258084575035181</v>
      </c>
      <c r="B3435" s="31">
        <v>0.88104904202100898</v>
      </c>
      <c r="C3435" s="1"/>
      <c r="D3435" s="1"/>
      <c r="E3435" s="1"/>
      <c r="F3435" s="1"/>
      <c r="G3435" s="1"/>
      <c r="H3435" s="1"/>
      <c r="I3435" s="1"/>
      <c r="J3435" s="1"/>
      <c r="K3435" s="1"/>
      <c r="L3435" s="1"/>
      <c r="M3435" s="1"/>
    </row>
    <row r="3436" spans="1:13" x14ac:dyDescent="0.2">
      <c r="A3436" s="30">
        <v>0.61732710629096577</v>
      </c>
      <c r="B3436" s="31">
        <v>0.96516343764664669</v>
      </c>
      <c r="C3436" s="1"/>
      <c r="D3436" s="1"/>
      <c r="E3436" s="1"/>
      <c r="F3436" s="1"/>
      <c r="G3436" s="1"/>
      <c r="H3436" s="1"/>
      <c r="I3436" s="1"/>
      <c r="J3436" s="1"/>
      <c r="K3436" s="1"/>
      <c r="L3436" s="1"/>
      <c r="M3436" s="1"/>
    </row>
    <row r="3437" spans="1:13" x14ac:dyDescent="0.2">
      <c r="A3437" s="30">
        <v>4.6664888698202915</v>
      </c>
      <c r="B3437" s="31">
        <v>0.62252198247047663</v>
      </c>
      <c r="C3437" s="1"/>
      <c r="D3437" s="1"/>
      <c r="E3437" s="1"/>
      <c r="F3437" s="1"/>
      <c r="G3437" s="1"/>
      <c r="H3437" s="1"/>
      <c r="I3437" s="1"/>
      <c r="J3437" s="1"/>
      <c r="K3437" s="1"/>
      <c r="L3437" s="1"/>
      <c r="M3437" s="1"/>
    </row>
    <row r="3438" spans="1:13" x14ac:dyDescent="0.2">
      <c r="A3438" s="30">
        <v>1.2342702774962067</v>
      </c>
      <c r="B3438" s="31">
        <v>1.6326070909135315</v>
      </c>
      <c r="C3438" s="1"/>
      <c r="D3438" s="1"/>
      <c r="E3438" s="1"/>
      <c r="F3438" s="1"/>
      <c r="G3438" s="1"/>
      <c r="H3438" s="1"/>
      <c r="I3438" s="1"/>
      <c r="J3438" s="1"/>
      <c r="K3438" s="1"/>
      <c r="L3438" s="1"/>
      <c r="M3438" s="1"/>
    </row>
    <row r="3439" spans="1:13" x14ac:dyDescent="0.2">
      <c r="A3439" s="30">
        <v>0.92531117589053014</v>
      </c>
      <c r="B3439" s="31">
        <v>0.1901034688044414</v>
      </c>
      <c r="C3439" s="1"/>
      <c r="D3439" s="1"/>
      <c r="E3439" s="1"/>
      <c r="F3439" s="1"/>
      <c r="G3439" s="1"/>
      <c r="H3439" s="1"/>
      <c r="I3439" s="1"/>
      <c r="J3439" s="1"/>
      <c r="K3439" s="1"/>
      <c r="L3439" s="1"/>
      <c r="M3439" s="1"/>
    </row>
    <row r="3440" spans="1:13" x14ac:dyDescent="0.2">
      <c r="A3440" s="30">
        <v>-0.21187868576950963</v>
      </c>
      <c r="B3440" s="31">
        <v>1.8058224048503737</v>
      </c>
      <c r="C3440" s="1"/>
      <c r="D3440" s="1"/>
      <c r="E3440" s="1"/>
      <c r="F3440" s="1"/>
      <c r="G3440" s="1"/>
      <c r="H3440" s="1"/>
      <c r="I3440" s="1"/>
      <c r="J3440" s="1"/>
      <c r="K3440" s="1"/>
      <c r="L3440" s="1"/>
      <c r="M3440" s="1"/>
    </row>
    <row r="3441" spans="1:13" x14ac:dyDescent="0.2">
      <c r="A3441" s="30">
        <v>0.21235062139843963</v>
      </c>
      <c r="B3441" s="31">
        <v>0.66034896907331264</v>
      </c>
      <c r="C3441" s="1"/>
      <c r="D3441" s="1"/>
      <c r="E3441" s="1"/>
      <c r="F3441" s="1"/>
      <c r="G3441" s="1"/>
      <c r="H3441" s="1"/>
      <c r="I3441" s="1"/>
      <c r="J3441" s="1"/>
      <c r="K3441" s="1"/>
      <c r="L3441" s="1"/>
      <c r="M3441" s="1"/>
    </row>
    <row r="3442" spans="1:13" x14ac:dyDescent="0.2">
      <c r="A3442" s="30">
        <v>0.1563214037841435</v>
      </c>
      <c r="B3442" s="31">
        <v>1.2808223534698659</v>
      </c>
      <c r="C3442" s="1"/>
      <c r="D3442" s="1"/>
      <c r="E3442" s="1"/>
      <c r="F3442" s="1"/>
      <c r="G3442" s="1"/>
      <c r="H3442" s="1"/>
      <c r="I3442" s="1"/>
      <c r="J3442" s="1"/>
      <c r="K3442" s="1"/>
      <c r="L3442" s="1"/>
      <c r="M3442" s="1"/>
    </row>
    <row r="3443" spans="1:13" x14ac:dyDescent="0.2">
      <c r="A3443" s="30">
        <v>2.8633230929827276</v>
      </c>
      <c r="B3443" s="31">
        <v>2.2138634724815178</v>
      </c>
      <c r="C3443" s="1"/>
      <c r="D3443" s="1"/>
      <c r="E3443" s="1"/>
      <c r="F3443" s="1"/>
      <c r="G3443" s="1"/>
      <c r="H3443" s="1"/>
      <c r="I3443" s="1"/>
      <c r="J3443" s="1"/>
      <c r="K3443" s="1"/>
      <c r="L3443" s="1"/>
      <c r="M3443" s="1"/>
    </row>
    <row r="3444" spans="1:13" x14ac:dyDescent="0.2">
      <c r="A3444" s="30">
        <v>2.7303281823212542</v>
      </c>
      <c r="B3444" s="31">
        <v>1.2495375967830564</v>
      </c>
      <c r="C3444" s="1"/>
      <c r="D3444" s="1"/>
      <c r="E3444" s="1"/>
      <c r="F3444" s="1"/>
      <c r="G3444" s="1"/>
      <c r="H3444" s="1"/>
      <c r="I3444" s="1"/>
      <c r="J3444" s="1"/>
      <c r="K3444" s="1"/>
      <c r="L3444" s="1"/>
      <c r="M3444" s="1"/>
    </row>
    <row r="3445" spans="1:13" x14ac:dyDescent="0.2">
      <c r="A3445" s="30">
        <v>-0.99248456618022374</v>
      </c>
      <c r="B3445" s="31">
        <v>5.1953847383466041</v>
      </c>
      <c r="C3445" s="1"/>
      <c r="D3445" s="1"/>
      <c r="E3445" s="1"/>
      <c r="F3445" s="1"/>
      <c r="G3445" s="1"/>
      <c r="H3445" s="1"/>
      <c r="I3445" s="1"/>
      <c r="J3445" s="1"/>
      <c r="K3445" s="1"/>
      <c r="L3445" s="1"/>
      <c r="M3445" s="1"/>
    </row>
    <row r="3446" spans="1:13" x14ac:dyDescent="0.2">
      <c r="A3446" s="30">
        <v>-1.050648247662713</v>
      </c>
      <c r="B3446" s="31">
        <v>-0.32928449727376408</v>
      </c>
      <c r="C3446" s="1"/>
      <c r="D3446" s="1"/>
      <c r="E3446" s="1"/>
      <c r="F3446" s="1"/>
      <c r="G3446" s="1"/>
      <c r="H3446" s="1"/>
      <c r="I3446" s="1"/>
      <c r="J3446" s="1"/>
      <c r="K3446" s="1"/>
      <c r="L3446" s="1"/>
      <c r="M3446" s="1"/>
    </row>
    <row r="3447" spans="1:13" x14ac:dyDescent="0.2">
      <c r="A3447" s="30">
        <v>2.558620902772252</v>
      </c>
      <c r="B3447" s="31">
        <v>0.10102997738784247</v>
      </c>
      <c r="C3447" s="1"/>
      <c r="D3447" s="1"/>
      <c r="E3447" s="1"/>
      <c r="F3447" s="1"/>
      <c r="G3447" s="1"/>
      <c r="H3447" s="1"/>
      <c r="I3447" s="1"/>
      <c r="J3447" s="1"/>
      <c r="K3447" s="1"/>
      <c r="L3447" s="1"/>
      <c r="M3447" s="1"/>
    </row>
    <row r="3448" spans="1:13" x14ac:dyDescent="0.2">
      <c r="A3448" s="30">
        <v>-0.18497975240920339</v>
      </c>
      <c r="B3448" s="31">
        <v>1.7645427895393726</v>
      </c>
      <c r="C3448" s="1"/>
      <c r="D3448" s="1"/>
      <c r="E3448" s="1"/>
      <c r="F3448" s="1"/>
      <c r="G3448" s="1"/>
      <c r="H3448" s="1"/>
      <c r="I3448" s="1"/>
      <c r="J3448" s="1"/>
      <c r="K3448" s="1"/>
      <c r="L3448" s="1"/>
      <c r="M3448" s="1"/>
    </row>
    <row r="3449" spans="1:13" x14ac:dyDescent="0.2">
      <c r="A3449" s="30">
        <v>-1.238894642932286</v>
      </c>
      <c r="B3449" s="31">
        <v>0.90107794619196724</v>
      </c>
      <c r="C3449" s="1"/>
      <c r="D3449" s="1"/>
      <c r="E3449" s="1"/>
      <c r="F3449" s="1"/>
      <c r="G3449" s="1"/>
      <c r="H3449" s="1"/>
      <c r="I3449" s="1"/>
      <c r="J3449" s="1"/>
      <c r="K3449" s="1"/>
      <c r="L3449" s="1"/>
      <c r="M3449" s="1"/>
    </row>
    <row r="3450" spans="1:13" x14ac:dyDescent="0.2">
      <c r="A3450" s="30">
        <v>2.4623522970655793</v>
      </c>
      <c r="B3450" s="31">
        <v>1.7141513793369945</v>
      </c>
      <c r="C3450" s="1"/>
      <c r="D3450" s="1"/>
      <c r="E3450" s="1"/>
      <c r="F3450" s="1"/>
      <c r="G3450" s="1"/>
      <c r="H3450" s="1"/>
      <c r="I3450" s="1"/>
      <c r="J3450" s="1"/>
      <c r="K3450" s="1"/>
      <c r="L3450" s="1"/>
      <c r="M3450" s="1"/>
    </row>
    <row r="3451" spans="1:13" x14ac:dyDescent="0.2">
      <c r="A3451" s="30">
        <v>0.87619134130484899</v>
      </c>
      <c r="B3451" s="31">
        <v>1.8599648096581789</v>
      </c>
      <c r="C3451" s="1"/>
      <c r="D3451" s="1"/>
      <c r="E3451" s="1"/>
      <c r="F3451" s="1"/>
      <c r="G3451" s="1"/>
      <c r="H3451" s="1"/>
      <c r="I3451" s="1"/>
      <c r="J3451" s="1"/>
      <c r="K3451" s="1"/>
      <c r="L3451" s="1"/>
      <c r="M3451" s="1"/>
    </row>
    <row r="3452" spans="1:13" x14ac:dyDescent="0.2">
      <c r="A3452" s="30">
        <v>-0.7137799231550257</v>
      </c>
      <c r="B3452" s="31">
        <v>0.84299242627575977</v>
      </c>
      <c r="C3452" s="1"/>
      <c r="D3452" s="1"/>
      <c r="E3452" s="1"/>
      <c r="F3452" s="1"/>
      <c r="G3452" s="1"/>
      <c r="H3452" s="1"/>
      <c r="I3452" s="1"/>
      <c r="J3452" s="1"/>
      <c r="K3452" s="1"/>
      <c r="L3452" s="1"/>
      <c r="M3452" s="1"/>
    </row>
    <row r="3453" spans="1:13" x14ac:dyDescent="0.2">
      <c r="A3453" s="30">
        <v>-1.1234273862079036</v>
      </c>
      <c r="B3453" s="31">
        <v>0.26573638011032708</v>
      </c>
      <c r="C3453" s="1"/>
      <c r="D3453" s="1"/>
      <c r="E3453" s="1"/>
      <c r="F3453" s="1"/>
      <c r="G3453" s="1"/>
      <c r="H3453" s="1"/>
      <c r="I3453" s="1"/>
      <c r="J3453" s="1"/>
      <c r="K3453" s="1"/>
      <c r="L3453" s="1"/>
      <c r="M3453" s="1"/>
    </row>
    <row r="3454" spans="1:13" x14ac:dyDescent="0.2">
      <c r="A3454" s="30">
        <v>0.59293535015694232</v>
      </c>
      <c r="B3454" s="31">
        <v>2.2946302676792785</v>
      </c>
      <c r="C3454" s="1"/>
      <c r="D3454" s="1"/>
      <c r="E3454" s="1"/>
      <c r="F3454" s="1"/>
      <c r="G3454" s="1"/>
      <c r="H3454" s="1"/>
      <c r="I3454" s="1"/>
      <c r="J3454" s="1"/>
      <c r="K3454" s="1"/>
      <c r="L3454" s="1"/>
      <c r="M3454" s="1"/>
    </row>
    <row r="3455" spans="1:13" x14ac:dyDescent="0.2">
      <c r="A3455" s="30">
        <v>0.1104280578380491</v>
      </c>
      <c r="B3455" s="31">
        <v>1.1791407648585206</v>
      </c>
      <c r="C3455" s="1"/>
      <c r="D3455" s="1"/>
      <c r="E3455" s="1"/>
      <c r="F3455" s="1"/>
      <c r="G3455" s="1"/>
      <c r="H3455" s="1"/>
      <c r="I3455" s="1"/>
      <c r="J3455" s="1"/>
      <c r="K3455" s="1"/>
      <c r="L3455" s="1"/>
      <c r="M3455" s="1"/>
    </row>
    <row r="3456" spans="1:13" x14ac:dyDescent="0.2">
      <c r="A3456" s="30">
        <v>-1.708937858403845</v>
      </c>
      <c r="B3456" s="31">
        <v>-1.0704792647425294</v>
      </c>
      <c r="C3456" s="1"/>
      <c r="D3456" s="1"/>
      <c r="E3456" s="1"/>
      <c r="F3456" s="1"/>
      <c r="G3456" s="1"/>
      <c r="H3456" s="1"/>
      <c r="I3456" s="1"/>
      <c r="J3456" s="1"/>
      <c r="K3456" s="1"/>
      <c r="L3456" s="1"/>
      <c r="M3456" s="1"/>
    </row>
    <row r="3457" spans="1:13" x14ac:dyDescent="0.2">
      <c r="A3457" s="30">
        <v>0.92714392461826423</v>
      </c>
      <c r="B3457" s="31">
        <v>-1.7643306756211556</v>
      </c>
      <c r="C3457" s="1"/>
      <c r="D3457" s="1"/>
      <c r="E3457" s="1"/>
      <c r="F3457" s="1"/>
      <c r="G3457" s="1"/>
      <c r="H3457" s="1"/>
      <c r="I3457" s="1"/>
      <c r="J3457" s="1"/>
      <c r="K3457" s="1"/>
      <c r="L3457" s="1"/>
      <c r="M3457" s="1"/>
    </row>
    <row r="3458" spans="1:13" x14ac:dyDescent="0.2">
      <c r="A3458" s="30">
        <v>-1.3342545455103219</v>
      </c>
      <c r="B3458" s="31">
        <v>0.69886134104511777</v>
      </c>
      <c r="C3458" s="1"/>
      <c r="D3458" s="1"/>
      <c r="E3458" s="1"/>
      <c r="F3458" s="1"/>
      <c r="G3458" s="1"/>
      <c r="H3458" s="1"/>
      <c r="I3458" s="1"/>
      <c r="J3458" s="1"/>
      <c r="K3458" s="1"/>
      <c r="L3458" s="1"/>
      <c r="M3458" s="1"/>
    </row>
    <row r="3459" spans="1:13" x14ac:dyDescent="0.2">
      <c r="A3459" s="30">
        <v>-0.35453376275744308</v>
      </c>
      <c r="B3459" s="31">
        <v>-1.911058859141066</v>
      </c>
      <c r="C3459" s="1"/>
      <c r="D3459" s="1"/>
      <c r="E3459" s="1"/>
      <c r="F3459" s="1"/>
      <c r="G3459" s="1"/>
      <c r="H3459" s="1"/>
      <c r="I3459" s="1"/>
      <c r="J3459" s="1"/>
      <c r="K3459" s="1"/>
      <c r="L3459" s="1"/>
      <c r="M3459" s="1"/>
    </row>
    <row r="3460" spans="1:13" x14ac:dyDescent="0.2">
      <c r="A3460" s="30">
        <v>1.3799352166233625</v>
      </c>
      <c r="B3460" s="31">
        <v>1.8711678245378138</v>
      </c>
      <c r="C3460" s="1"/>
      <c r="D3460" s="1"/>
      <c r="E3460" s="1"/>
      <c r="F3460" s="1"/>
      <c r="G3460" s="1"/>
      <c r="H3460" s="1"/>
      <c r="I3460" s="1"/>
      <c r="J3460" s="1"/>
      <c r="K3460" s="1"/>
      <c r="L3460" s="1"/>
      <c r="M3460" s="1"/>
    </row>
    <row r="3461" spans="1:13" x14ac:dyDescent="0.2">
      <c r="A3461" s="30">
        <v>-1.5222060065015626</v>
      </c>
      <c r="B3461" s="31">
        <v>0.20706406846214731</v>
      </c>
      <c r="C3461" s="1"/>
      <c r="D3461" s="1"/>
      <c r="E3461" s="1"/>
      <c r="F3461" s="1"/>
      <c r="G3461" s="1"/>
      <c r="H3461" s="1"/>
      <c r="I3461" s="1"/>
      <c r="J3461" s="1"/>
      <c r="K3461" s="1"/>
      <c r="L3461" s="1"/>
      <c r="M3461" s="1"/>
    </row>
    <row r="3462" spans="1:13" x14ac:dyDescent="0.2">
      <c r="A3462" s="30">
        <v>-3.0224474734577012E-2</v>
      </c>
      <c r="B3462" s="31">
        <v>0.26744986650174074</v>
      </c>
      <c r="C3462" s="1"/>
      <c r="D3462" s="1"/>
      <c r="E3462" s="1"/>
      <c r="F3462" s="1"/>
      <c r="G3462" s="1"/>
      <c r="H3462" s="1"/>
      <c r="I3462" s="1"/>
      <c r="J3462" s="1"/>
      <c r="K3462" s="1"/>
      <c r="L3462" s="1"/>
      <c r="M3462" s="1"/>
    </row>
    <row r="3463" spans="1:13" x14ac:dyDescent="0.2">
      <c r="A3463" s="30">
        <v>-1.4312191622635408</v>
      </c>
      <c r="B3463" s="31">
        <v>2.0408617975218419</v>
      </c>
      <c r="C3463" s="1"/>
      <c r="D3463" s="1"/>
      <c r="E3463" s="1"/>
      <c r="F3463" s="1"/>
      <c r="G3463" s="1"/>
      <c r="H3463" s="1"/>
      <c r="I3463" s="1"/>
      <c r="J3463" s="1"/>
      <c r="K3463" s="1"/>
      <c r="L3463" s="1"/>
      <c r="M3463" s="1"/>
    </row>
    <row r="3464" spans="1:13" x14ac:dyDescent="0.2">
      <c r="A3464" s="30">
        <v>1.7483992899495557</v>
      </c>
      <c r="B3464" s="31">
        <v>4.0912328518357226</v>
      </c>
      <c r="C3464" s="1"/>
      <c r="D3464" s="1"/>
      <c r="E3464" s="1"/>
      <c r="F3464" s="1"/>
      <c r="G3464" s="1"/>
      <c r="H3464" s="1"/>
      <c r="I3464" s="1"/>
      <c r="J3464" s="1"/>
      <c r="K3464" s="1"/>
      <c r="L3464" s="1"/>
      <c r="M3464" s="1"/>
    </row>
    <row r="3465" spans="1:13" x14ac:dyDescent="0.2">
      <c r="A3465" s="30">
        <v>1.1771374332971214</v>
      </c>
      <c r="B3465" s="31">
        <v>-0.92911229803545026</v>
      </c>
      <c r="C3465" s="1"/>
      <c r="D3465" s="1"/>
      <c r="E3465" s="1"/>
      <c r="F3465" s="1"/>
      <c r="G3465" s="1"/>
      <c r="H3465" s="1"/>
      <c r="I3465" s="1"/>
      <c r="J3465" s="1"/>
      <c r="K3465" s="1"/>
      <c r="L3465" s="1"/>
      <c r="M3465" s="1"/>
    </row>
    <row r="3466" spans="1:13" x14ac:dyDescent="0.2">
      <c r="A3466" s="30">
        <v>1.7033491489431873</v>
      </c>
      <c r="B3466" s="31">
        <v>1.0870851093365277</v>
      </c>
      <c r="C3466" s="1"/>
      <c r="D3466" s="1"/>
      <c r="E3466" s="1"/>
      <c r="F3466" s="1"/>
      <c r="G3466" s="1"/>
      <c r="H3466" s="1"/>
      <c r="I3466" s="1"/>
      <c r="J3466" s="1"/>
      <c r="K3466" s="1"/>
      <c r="L3466" s="1"/>
      <c r="M3466" s="1"/>
    </row>
    <row r="3467" spans="1:13" x14ac:dyDescent="0.2">
      <c r="A3467" s="30">
        <v>2.8186964249584325</v>
      </c>
      <c r="B3467" s="31">
        <v>2.156543677143901</v>
      </c>
      <c r="C3467" s="1"/>
      <c r="D3467" s="1"/>
      <c r="E3467" s="1"/>
      <c r="F3467" s="1"/>
      <c r="G3467" s="1"/>
      <c r="H3467" s="1"/>
      <c r="I3467" s="1"/>
      <c r="J3467" s="1"/>
      <c r="K3467" s="1"/>
      <c r="L3467" s="1"/>
      <c r="M3467" s="1"/>
    </row>
    <row r="3468" spans="1:13" x14ac:dyDescent="0.2">
      <c r="A3468" s="30">
        <v>0.55799925170030129</v>
      </c>
      <c r="B3468" s="31">
        <v>1.8576172791989336</v>
      </c>
      <c r="C3468" s="1"/>
      <c r="D3468" s="1"/>
      <c r="E3468" s="1"/>
      <c r="F3468" s="1"/>
      <c r="G3468" s="1"/>
      <c r="H3468" s="1"/>
      <c r="I3468" s="1"/>
      <c r="J3468" s="1"/>
      <c r="K3468" s="1"/>
      <c r="L3468" s="1"/>
      <c r="M3468" s="1"/>
    </row>
    <row r="3469" spans="1:13" x14ac:dyDescent="0.2">
      <c r="A3469" s="30">
        <v>2.1175588240007048</v>
      </c>
      <c r="B3469" s="31">
        <v>-1.6480587046604787</v>
      </c>
      <c r="C3469" s="1"/>
      <c r="D3469" s="1"/>
      <c r="E3469" s="1"/>
      <c r="F3469" s="1"/>
      <c r="G3469" s="1"/>
      <c r="H3469" s="1"/>
      <c r="I3469" s="1"/>
      <c r="J3469" s="1"/>
      <c r="K3469" s="1"/>
      <c r="L3469" s="1"/>
      <c r="M3469" s="1"/>
    </row>
    <row r="3470" spans="1:13" x14ac:dyDescent="0.2">
      <c r="A3470" s="30">
        <v>1.9426378322463109</v>
      </c>
      <c r="B3470" s="31">
        <v>1.8821273187434997</v>
      </c>
      <c r="C3470" s="1"/>
      <c r="D3470" s="1"/>
      <c r="E3470" s="1"/>
      <c r="F3470" s="1"/>
      <c r="G3470" s="1"/>
      <c r="H3470" s="1"/>
      <c r="I3470" s="1"/>
      <c r="J3470" s="1"/>
      <c r="K3470" s="1"/>
      <c r="L3470" s="1"/>
      <c r="M3470" s="1"/>
    </row>
    <row r="3471" spans="1:13" x14ac:dyDescent="0.2">
      <c r="A3471" s="30">
        <v>3.3355392182824168</v>
      </c>
      <c r="B3471" s="31">
        <v>-2.1065293280961668</v>
      </c>
      <c r="C3471" s="1"/>
      <c r="D3471" s="1"/>
      <c r="E3471" s="1"/>
      <c r="F3471" s="1"/>
      <c r="G3471" s="1"/>
      <c r="H3471" s="1"/>
      <c r="I3471" s="1"/>
      <c r="J3471" s="1"/>
      <c r="K3471" s="1"/>
      <c r="L3471" s="1"/>
      <c r="M3471" s="1"/>
    </row>
    <row r="3472" spans="1:13" x14ac:dyDescent="0.2">
      <c r="A3472" s="30">
        <v>-2.1113425700132518</v>
      </c>
      <c r="B3472" s="31">
        <v>2.5323627595639122</v>
      </c>
      <c r="C3472" s="1"/>
      <c r="D3472" s="1"/>
      <c r="E3472" s="1"/>
      <c r="F3472" s="1"/>
      <c r="G3472" s="1"/>
      <c r="H3472" s="1"/>
      <c r="I3472" s="1"/>
      <c r="J3472" s="1"/>
      <c r="K3472" s="1"/>
      <c r="L3472" s="1"/>
      <c r="M3472" s="1"/>
    </row>
    <row r="3473" spans="1:13" x14ac:dyDescent="0.2">
      <c r="A3473" s="30">
        <v>3.5608254105971815</v>
      </c>
      <c r="B3473" s="31">
        <v>0.57986580220203343</v>
      </c>
      <c r="C3473" s="1"/>
      <c r="D3473" s="1"/>
      <c r="E3473" s="1"/>
      <c r="F3473" s="1"/>
      <c r="G3473" s="1"/>
      <c r="H3473" s="1"/>
      <c r="I3473" s="1"/>
      <c r="J3473" s="1"/>
      <c r="K3473" s="1"/>
      <c r="L3473" s="1"/>
      <c r="M3473" s="1"/>
    </row>
    <row r="3474" spans="1:13" x14ac:dyDescent="0.2">
      <c r="A3474" s="30">
        <v>-0.73753454104367744</v>
      </c>
      <c r="B3474" s="31">
        <v>1.1787085659830039</v>
      </c>
      <c r="C3474" s="1"/>
      <c r="D3474" s="1"/>
      <c r="E3474" s="1"/>
      <c r="F3474" s="1"/>
      <c r="G3474" s="1"/>
      <c r="H3474" s="1"/>
      <c r="I3474" s="1"/>
      <c r="J3474" s="1"/>
      <c r="K3474" s="1"/>
      <c r="L3474" s="1"/>
      <c r="M3474" s="1"/>
    </row>
    <row r="3475" spans="1:13" x14ac:dyDescent="0.2">
      <c r="A3475" s="30">
        <v>0.62136165531987886</v>
      </c>
      <c r="B3475" s="31">
        <v>1.6139801899377226</v>
      </c>
      <c r="C3475" s="1"/>
      <c r="D3475" s="1"/>
      <c r="E3475" s="1"/>
      <c r="F3475" s="1"/>
      <c r="G3475" s="1"/>
      <c r="H3475" s="1"/>
      <c r="I3475" s="1"/>
      <c r="J3475" s="1"/>
      <c r="K3475" s="1"/>
      <c r="L3475" s="1"/>
      <c r="M3475" s="1"/>
    </row>
    <row r="3476" spans="1:13" x14ac:dyDescent="0.2">
      <c r="A3476" s="30">
        <v>3.0640199996646857</v>
      </c>
      <c r="B3476" s="31">
        <v>2.0056515383072737E-2</v>
      </c>
      <c r="C3476" s="1"/>
      <c r="D3476" s="1"/>
      <c r="E3476" s="1"/>
      <c r="F3476" s="1"/>
      <c r="G3476" s="1"/>
      <c r="H3476" s="1"/>
      <c r="I3476" s="1"/>
      <c r="J3476" s="1"/>
      <c r="K3476" s="1"/>
      <c r="L3476" s="1"/>
      <c r="M3476" s="1"/>
    </row>
    <row r="3477" spans="1:13" x14ac:dyDescent="0.2">
      <c r="A3477" s="30">
        <v>-0.98815273630621381</v>
      </c>
      <c r="B3477" s="31">
        <v>-5.372017073188573E-3</v>
      </c>
      <c r="C3477" s="1"/>
      <c r="D3477" s="1"/>
      <c r="E3477" s="1"/>
      <c r="F3477" s="1"/>
      <c r="G3477" s="1"/>
      <c r="H3477" s="1"/>
      <c r="I3477" s="1"/>
      <c r="J3477" s="1"/>
      <c r="K3477" s="1"/>
      <c r="L3477" s="1"/>
      <c r="M3477" s="1"/>
    </row>
    <row r="3478" spans="1:13" x14ac:dyDescent="0.2">
      <c r="A3478" s="30">
        <v>1.7722700910772122</v>
      </c>
      <c r="B3478" s="31">
        <v>0.54506091665875855</v>
      </c>
      <c r="C3478" s="1"/>
      <c r="D3478" s="1"/>
      <c r="E3478" s="1"/>
      <c r="F3478" s="1"/>
      <c r="G3478" s="1"/>
      <c r="H3478" s="1"/>
      <c r="I3478" s="1"/>
      <c r="J3478" s="1"/>
      <c r="K3478" s="1"/>
      <c r="L3478" s="1"/>
      <c r="M3478" s="1"/>
    </row>
    <row r="3479" spans="1:13" x14ac:dyDescent="0.2">
      <c r="A3479" s="30">
        <v>2.5400369298343182</v>
      </c>
      <c r="B3479" s="31">
        <v>-0.13516321011595478</v>
      </c>
      <c r="C3479" s="1"/>
      <c r="D3479" s="1"/>
      <c r="E3479" s="1"/>
      <c r="F3479" s="1"/>
      <c r="G3479" s="1"/>
      <c r="H3479" s="1"/>
      <c r="I3479" s="1"/>
      <c r="J3479" s="1"/>
      <c r="K3479" s="1"/>
      <c r="L3479" s="1"/>
      <c r="M3479" s="1"/>
    </row>
    <row r="3480" spans="1:13" x14ac:dyDescent="0.2">
      <c r="A3480" s="30">
        <v>-1.5812430513785714</v>
      </c>
      <c r="B3480" s="31">
        <v>-8.8461108744183337E-2</v>
      </c>
      <c r="C3480" s="1"/>
      <c r="D3480" s="1"/>
      <c r="E3480" s="1"/>
      <c r="F3480" s="1"/>
      <c r="G3480" s="1"/>
      <c r="H3480" s="1"/>
      <c r="I3480" s="1"/>
      <c r="J3480" s="1"/>
      <c r="K3480" s="1"/>
      <c r="L3480" s="1"/>
      <c r="M3480" s="1"/>
    </row>
    <row r="3481" spans="1:13" x14ac:dyDescent="0.2">
      <c r="A3481" s="30">
        <v>2.2855508593939464</v>
      </c>
      <c r="B3481" s="31">
        <v>1.120255016928003</v>
      </c>
      <c r="C3481" s="1"/>
      <c r="D3481" s="1"/>
      <c r="E3481" s="1"/>
      <c r="F3481" s="1"/>
      <c r="G3481" s="1"/>
      <c r="H3481" s="1"/>
      <c r="I3481" s="1"/>
      <c r="J3481" s="1"/>
      <c r="K3481" s="1"/>
      <c r="L3481" s="1"/>
      <c r="M3481" s="1"/>
    </row>
    <row r="3482" spans="1:13" x14ac:dyDescent="0.2">
      <c r="A3482" s="30">
        <v>1.7679564935854999</v>
      </c>
      <c r="B3482" s="31">
        <v>0.95745374395911131</v>
      </c>
      <c r="C3482" s="1"/>
      <c r="D3482" s="1"/>
      <c r="E3482" s="1"/>
      <c r="F3482" s="1"/>
      <c r="G3482" s="1"/>
      <c r="H3482" s="1"/>
      <c r="I3482" s="1"/>
      <c r="J3482" s="1"/>
      <c r="K3482" s="1"/>
      <c r="L3482" s="1"/>
      <c r="M3482" s="1"/>
    </row>
    <row r="3483" spans="1:13" x14ac:dyDescent="0.2">
      <c r="A3483" s="30">
        <v>2.1274189671844752</v>
      </c>
      <c r="B3483" s="31">
        <v>-0.47244668703429826</v>
      </c>
      <c r="C3483" s="1"/>
      <c r="D3483" s="1"/>
      <c r="E3483" s="1"/>
      <c r="F3483" s="1"/>
      <c r="G3483" s="1"/>
      <c r="H3483" s="1"/>
      <c r="I3483" s="1"/>
      <c r="J3483" s="1"/>
      <c r="K3483" s="1"/>
      <c r="L3483" s="1"/>
      <c r="M3483" s="1"/>
    </row>
    <row r="3484" spans="1:13" x14ac:dyDescent="0.2">
      <c r="A3484" s="30">
        <v>-1.4667567577061709</v>
      </c>
      <c r="B3484" s="31">
        <v>0.5610048160529546</v>
      </c>
      <c r="C3484" s="1"/>
      <c r="D3484" s="1"/>
      <c r="E3484" s="1"/>
      <c r="F3484" s="1"/>
      <c r="G3484" s="1"/>
      <c r="H3484" s="1"/>
      <c r="I3484" s="1"/>
      <c r="J3484" s="1"/>
      <c r="K3484" s="1"/>
      <c r="L3484" s="1"/>
      <c r="M3484" s="1"/>
    </row>
    <row r="3485" spans="1:13" x14ac:dyDescent="0.2">
      <c r="A3485" s="30">
        <v>2.7595841655146622</v>
      </c>
      <c r="B3485" s="31">
        <v>1.1389817092594108</v>
      </c>
      <c r="C3485" s="1"/>
      <c r="D3485" s="1"/>
      <c r="E3485" s="1"/>
      <c r="F3485" s="1"/>
      <c r="G3485" s="1"/>
      <c r="H3485" s="1"/>
      <c r="I3485" s="1"/>
      <c r="J3485" s="1"/>
      <c r="K3485" s="1"/>
      <c r="L3485" s="1"/>
      <c r="M3485" s="1"/>
    </row>
    <row r="3486" spans="1:13" x14ac:dyDescent="0.2">
      <c r="A3486" s="30">
        <v>0.20574028044417059</v>
      </c>
      <c r="B3486" s="31">
        <v>-0.31287356788288334</v>
      </c>
      <c r="C3486" s="1"/>
      <c r="D3486" s="1"/>
      <c r="E3486" s="1"/>
      <c r="F3486" s="1"/>
      <c r="G3486" s="1"/>
      <c r="H3486" s="1"/>
      <c r="I3486" s="1"/>
      <c r="J3486" s="1"/>
      <c r="K3486" s="1"/>
      <c r="L3486" s="1"/>
      <c r="M3486" s="1"/>
    </row>
    <row r="3487" spans="1:13" x14ac:dyDescent="0.2">
      <c r="A3487" s="30">
        <v>3.0791688049585595</v>
      </c>
      <c r="B3487" s="31">
        <v>-0.43617644043891279</v>
      </c>
      <c r="C3487" s="1"/>
      <c r="D3487" s="1"/>
      <c r="E3487" s="1"/>
      <c r="F3487" s="1"/>
      <c r="G3487" s="1"/>
      <c r="H3487" s="1"/>
      <c r="I3487" s="1"/>
      <c r="J3487" s="1"/>
      <c r="K3487" s="1"/>
      <c r="L3487" s="1"/>
      <c r="M3487" s="1"/>
    </row>
    <row r="3488" spans="1:13" x14ac:dyDescent="0.2">
      <c r="A3488" s="30">
        <v>-1.2601230149615072</v>
      </c>
      <c r="B3488" s="31">
        <v>0.50586750053265894</v>
      </c>
      <c r="C3488" s="1"/>
      <c r="D3488" s="1"/>
      <c r="E3488" s="1"/>
      <c r="F3488" s="1"/>
      <c r="G3488" s="1"/>
      <c r="H3488" s="1"/>
      <c r="I3488" s="1"/>
      <c r="J3488" s="1"/>
      <c r="K3488" s="1"/>
      <c r="L3488" s="1"/>
      <c r="M3488" s="1"/>
    </row>
    <row r="3489" spans="1:13" x14ac:dyDescent="0.2">
      <c r="A3489" s="30">
        <v>-0.49353556082948624</v>
      </c>
      <c r="B3489" s="31">
        <v>1.8474809172894282</v>
      </c>
      <c r="C3489" s="1"/>
      <c r="D3489" s="1"/>
      <c r="E3489" s="1"/>
      <c r="F3489" s="1"/>
      <c r="G3489" s="1"/>
      <c r="H3489" s="1"/>
      <c r="I3489" s="1"/>
      <c r="J3489" s="1"/>
      <c r="K3489" s="1"/>
      <c r="L3489" s="1"/>
      <c r="M3489" s="1"/>
    </row>
    <row r="3490" spans="1:13" x14ac:dyDescent="0.2">
      <c r="A3490" s="30">
        <v>0.34189164445598608</v>
      </c>
      <c r="B3490" s="31">
        <v>-0.67198534676727451</v>
      </c>
      <c r="C3490" s="1"/>
      <c r="D3490" s="1"/>
      <c r="E3490" s="1"/>
      <c r="F3490" s="1"/>
      <c r="G3490" s="1"/>
      <c r="H3490" s="1"/>
      <c r="I3490" s="1"/>
      <c r="J3490" s="1"/>
      <c r="K3490" s="1"/>
      <c r="L3490" s="1"/>
      <c r="M3490" s="1"/>
    </row>
    <row r="3491" spans="1:13" x14ac:dyDescent="0.2">
      <c r="A3491" s="30">
        <v>0.21733192228677201</v>
      </c>
      <c r="B3491" s="31">
        <v>1.1935936160626652</v>
      </c>
      <c r="C3491" s="1"/>
      <c r="D3491" s="1"/>
      <c r="E3491" s="1"/>
      <c r="F3491" s="1"/>
      <c r="G3491" s="1"/>
      <c r="H3491" s="1"/>
      <c r="I3491" s="1"/>
      <c r="J3491" s="1"/>
      <c r="K3491" s="1"/>
      <c r="L3491" s="1"/>
      <c r="M3491" s="1"/>
    </row>
    <row r="3492" spans="1:13" x14ac:dyDescent="0.2">
      <c r="A3492" s="30">
        <v>2.2235460848973605</v>
      </c>
      <c r="B3492" s="31">
        <v>0.15300583697768244</v>
      </c>
      <c r="C3492" s="1"/>
      <c r="D3492" s="1"/>
      <c r="E3492" s="1"/>
      <c r="F3492" s="1"/>
      <c r="G3492" s="1"/>
      <c r="H3492" s="1"/>
      <c r="I3492" s="1"/>
      <c r="J3492" s="1"/>
      <c r="K3492" s="1"/>
      <c r="L3492" s="1"/>
      <c r="M3492" s="1"/>
    </row>
    <row r="3493" spans="1:13" x14ac:dyDescent="0.2">
      <c r="A3493" s="30">
        <v>1.1996828493968037</v>
      </c>
      <c r="B3493" s="31">
        <v>0.51056556182260193</v>
      </c>
      <c r="C3493" s="1"/>
      <c r="D3493" s="1"/>
      <c r="E3493" s="1"/>
      <c r="F3493" s="1"/>
      <c r="G3493" s="1"/>
      <c r="H3493" s="1"/>
      <c r="I3493" s="1"/>
      <c r="J3493" s="1"/>
      <c r="K3493" s="1"/>
      <c r="L3493" s="1"/>
      <c r="M3493" s="1"/>
    </row>
    <row r="3494" spans="1:13" x14ac:dyDescent="0.2">
      <c r="A3494" s="30">
        <v>2.4466135588808093</v>
      </c>
      <c r="B3494" s="31">
        <v>0.53447675735562217</v>
      </c>
      <c r="C3494" s="1"/>
      <c r="D3494" s="1"/>
      <c r="E3494" s="1"/>
      <c r="F3494" s="1"/>
      <c r="G3494" s="1"/>
      <c r="H3494" s="1"/>
      <c r="I3494" s="1"/>
      <c r="J3494" s="1"/>
      <c r="K3494" s="1"/>
      <c r="L3494" s="1"/>
      <c r="M3494" s="1"/>
    </row>
    <row r="3495" spans="1:13" x14ac:dyDescent="0.2">
      <c r="A3495" s="30">
        <v>2.546680721649472</v>
      </c>
      <c r="B3495" s="31">
        <v>-0.57497563793267581</v>
      </c>
      <c r="C3495" s="1"/>
      <c r="D3495" s="1"/>
      <c r="E3495" s="1"/>
      <c r="F3495" s="1"/>
      <c r="G3495" s="1"/>
      <c r="H3495" s="1"/>
      <c r="I3495" s="1"/>
      <c r="J3495" s="1"/>
      <c r="K3495" s="1"/>
      <c r="L3495" s="1"/>
      <c r="M3495" s="1"/>
    </row>
    <row r="3496" spans="1:13" x14ac:dyDescent="0.2">
      <c r="A3496" s="30">
        <v>1.5652937015070605</v>
      </c>
      <c r="B3496" s="31">
        <v>-9.0735648755725595E-2</v>
      </c>
      <c r="C3496" s="1"/>
      <c r="D3496" s="1"/>
      <c r="E3496" s="1"/>
      <c r="F3496" s="1"/>
      <c r="G3496" s="1"/>
      <c r="H3496" s="1"/>
      <c r="I3496" s="1"/>
      <c r="J3496" s="1"/>
      <c r="K3496" s="1"/>
      <c r="L3496" s="1"/>
      <c r="M3496" s="1"/>
    </row>
    <row r="3497" spans="1:13" x14ac:dyDescent="0.2">
      <c r="A3497" s="30">
        <v>1.0543613004760555</v>
      </c>
      <c r="B3497" s="31">
        <v>2.2061545312701307</v>
      </c>
      <c r="C3497" s="1"/>
      <c r="D3497" s="1"/>
      <c r="E3497" s="1"/>
      <c r="F3497" s="1"/>
      <c r="G3497" s="1"/>
      <c r="H3497" s="1"/>
      <c r="I3497" s="1"/>
      <c r="J3497" s="1"/>
      <c r="K3497" s="1"/>
      <c r="L3497" s="1"/>
      <c r="M3497" s="1"/>
    </row>
    <row r="3498" spans="1:13" x14ac:dyDescent="0.2">
      <c r="A3498" s="30">
        <v>2.5791494108049027</v>
      </c>
      <c r="B3498" s="31">
        <v>1.8302762962588583</v>
      </c>
      <c r="C3498" s="1"/>
      <c r="D3498" s="1"/>
      <c r="E3498" s="1"/>
      <c r="F3498" s="1"/>
      <c r="G3498" s="1"/>
      <c r="H3498" s="1"/>
      <c r="I3498" s="1"/>
      <c r="J3498" s="1"/>
      <c r="K3498" s="1"/>
      <c r="L3498" s="1"/>
      <c r="M3498" s="1"/>
    </row>
    <row r="3499" spans="1:13" x14ac:dyDescent="0.2">
      <c r="A3499" s="30">
        <v>1.1352778887278574</v>
      </c>
      <c r="B3499" s="31">
        <v>3.9137448758546038</v>
      </c>
      <c r="C3499" s="1"/>
      <c r="D3499" s="1"/>
      <c r="E3499" s="1"/>
      <c r="F3499" s="1"/>
      <c r="G3499" s="1"/>
      <c r="H3499" s="1"/>
      <c r="I3499" s="1"/>
      <c r="J3499" s="1"/>
      <c r="K3499" s="1"/>
      <c r="L3499" s="1"/>
      <c r="M3499" s="1"/>
    </row>
    <row r="3500" spans="1:13" x14ac:dyDescent="0.2">
      <c r="A3500" s="30">
        <v>0.32297108307352584</v>
      </c>
      <c r="B3500" s="31">
        <v>0.48791675531445289</v>
      </c>
      <c r="C3500" s="1"/>
      <c r="D3500" s="1"/>
      <c r="E3500" s="1"/>
      <c r="F3500" s="1"/>
      <c r="G3500" s="1"/>
      <c r="H3500" s="1"/>
      <c r="I3500" s="1"/>
      <c r="J3500" s="1"/>
      <c r="K3500" s="1"/>
      <c r="L3500" s="1"/>
      <c r="M3500" s="1"/>
    </row>
    <row r="3501" spans="1:13" x14ac:dyDescent="0.2">
      <c r="A3501" s="30">
        <v>2.6902070058620846</v>
      </c>
      <c r="B3501" s="31">
        <v>-0.86943429650504078</v>
      </c>
      <c r="C3501" s="1"/>
      <c r="D3501" s="1"/>
      <c r="E3501" s="1"/>
      <c r="F3501" s="1"/>
      <c r="G3501" s="1"/>
      <c r="H3501" s="1"/>
      <c r="I3501" s="1"/>
      <c r="J3501" s="1"/>
      <c r="K3501" s="1"/>
      <c r="L3501" s="1"/>
      <c r="M3501" s="1"/>
    </row>
    <row r="3502" spans="1:13" x14ac:dyDescent="0.2">
      <c r="A3502" s="30">
        <v>3.126894679697116</v>
      </c>
      <c r="B3502" s="31">
        <v>1.0186812684816402</v>
      </c>
      <c r="C3502" s="1"/>
      <c r="D3502" s="1"/>
      <c r="E3502" s="1"/>
      <c r="F3502" s="1"/>
      <c r="G3502" s="1"/>
      <c r="H3502" s="1"/>
      <c r="I3502" s="1"/>
      <c r="J3502" s="1"/>
      <c r="K3502" s="1"/>
      <c r="L3502" s="1"/>
      <c r="M3502" s="1"/>
    </row>
    <row r="3503" spans="1:13" x14ac:dyDescent="0.2">
      <c r="A3503" s="30">
        <v>3.2980961414053289</v>
      </c>
      <c r="B3503" s="31">
        <v>0.82387663766220764</v>
      </c>
      <c r="C3503" s="1"/>
      <c r="D3503" s="1"/>
      <c r="E3503" s="1"/>
      <c r="F3503" s="1"/>
      <c r="G3503" s="1"/>
      <c r="H3503" s="1"/>
      <c r="I3503" s="1"/>
      <c r="J3503" s="1"/>
      <c r="K3503" s="1"/>
      <c r="L3503" s="1"/>
      <c r="M3503" s="1"/>
    </row>
    <row r="3504" spans="1:13" x14ac:dyDescent="0.2">
      <c r="A3504" s="30">
        <v>0.36512529859871401</v>
      </c>
      <c r="B3504" s="31">
        <v>2.3409003443372725</v>
      </c>
      <c r="C3504" s="1"/>
      <c r="D3504" s="1"/>
      <c r="E3504" s="1"/>
      <c r="F3504" s="1"/>
      <c r="G3504" s="1"/>
      <c r="H3504" s="1"/>
      <c r="I3504" s="1"/>
      <c r="J3504" s="1"/>
      <c r="K3504" s="1"/>
      <c r="L3504" s="1"/>
      <c r="M3504" s="1"/>
    </row>
    <row r="3505" spans="1:13" x14ac:dyDescent="0.2">
      <c r="A3505" s="30">
        <v>1.1885816694015472</v>
      </c>
      <c r="B3505" s="31">
        <v>3.9349491257733513</v>
      </c>
      <c r="C3505" s="1"/>
      <c r="D3505" s="1"/>
      <c r="E3505" s="1"/>
      <c r="F3505" s="1"/>
      <c r="G3505" s="1"/>
      <c r="H3505" s="1"/>
      <c r="I3505" s="1"/>
      <c r="J3505" s="1"/>
      <c r="K3505" s="1"/>
      <c r="L3505" s="1"/>
      <c r="M3505" s="1"/>
    </row>
    <row r="3506" spans="1:13" x14ac:dyDescent="0.2">
      <c r="A3506" s="30">
        <v>-0.89347848244715533</v>
      </c>
      <c r="B3506" s="31">
        <v>0.45169089643196614</v>
      </c>
      <c r="C3506" s="1"/>
      <c r="D3506" s="1"/>
      <c r="E3506" s="1"/>
      <c r="F3506" s="1"/>
      <c r="G3506" s="1"/>
      <c r="H3506" s="1"/>
      <c r="I3506" s="1"/>
      <c r="J3506" s="1"/>
      <c r="K3506" s="1"/>
      <c r="L3506" s="1"/>
      <c r="M3506" s="1"/>
    </row>
    <row r="3507" spans="1:13" x14ac:dyDescent="0.2">
      <c r="A3507" s="30">
        <v>-0.38178404436044278</v>
      </c>
      <c r="B3507" s="31">
        <v>2.2213891072056247</v>
      </c>
      <c r="C3507" s="1"/>
      <c r="D3507" s="1"/>
      <c r="E3507" s="1"/>
      <c r="F3507" s="1"/>
      <c r="G3507" s="1"/>
      <c r="H3507" s="1"/>
      <c r="I3507" s="1"/>
      <c r="J3507" s="1"/>
      <c r="K3507" s="1"/>
      <c r="L3507" s="1"/>
      <c r="M3507" s="1"/>
    </row>
    <row r="3508" spans="1:13" x14ac:dyDescent="0.2">
      <c r="A3508" s="30">
        <v>1.7344053499120129</v>
      </c>
      <c r="B3508" s="31">
        <v>0.74665884321071285</v>
      </c>
      <c r="C3508" s="1"/>
      <c r="D3508" s="1"/>
      <c r="E3508" s="1"/>
      <c r="F3508" s="1"/>
      <c r="G3508" s="1"/>
      <c r="H3508" s="1"/>
      <c r="I3508" s="1"/>
      <c r="J3508" s="1"/>
      <c r="K3508" s="1"/>
      <c r="L3508" s="1"/>
      <c r="M3508" s="1"/>
    </row>
    <row r="3509" spans="1:13" x14ac:dyDescent="0.2">
      <c r="A3509" s="30">
        <v>3.162328346771818</v>
      </c>
      <c r="B3509" s="31">
        <v>1.3750316179041044</v>
      </c>
      <c r="C3509" s="1"/>
      <c r="D3509" s="1"/>
      <c r="E3509" s="1"/>
      <c r="F3509" s="1"/>
      <c r="G3509" s="1"/>
      <c r="H3509" s="1"/>
      <c r="I3509" s="1"/>
      <c r="J3509" s="1"/>
      <c r="K3509" s="1"/>
      <c r="L3509" s="1"/>
      <c r="M3509" s="1"/>
    </row>
    <row r="3510" spans="1:13" x14ac:dyDescent="0.2">
      <c r="A3510" s="30">
        <v>0.22302680119150198</v>
      </c>
      <c r="B3510" s="31">
        <v>-0.15488602578490696</v>
      </c>
      <c r="C3510" s="1"/>
      <c r="D3510" s="1"/>
      <c r="E3510" s="1"/>
      <c r="F3510" s="1"/>
      <c r="G3510" s="1"/>
      <c r="H3510" s="1"/>
      <c r="I3510" s="1"/>
      <c r="J3510" s="1"/>
      <c r="K3510" s="1"/>
      <c r="L3510" s="1"/>
      <c r="M3510" s="1"/>
    </row>
    <row r="3511" spans="1:13" x14ac:dyDescent="0.2">
      <c r="A3511" s="30">
        <v>0.95578259171063384</v>
      </c>
      <c r="B3511" s="31">
        <v>0.52390394115640737</v>
      </c>
      <c r="C3511" s="1"/>
      <c r="D3511" s="1"/>
      <c r="E3511" s="1"/>
      <c r="F3511" s="1"/>
      <c r="G3511" s="1"/>
      <c r="H3511" s="1"/>
      <c r="I3511" s="1"/>
      <c r="J3511" s="1"/>
      <c r="K3511" s="1"/>
      <c r="L3511" s="1"/>
      <c r="M3511" s="1"/>
    </row>
    <row r="3512" spans="1:13" x14ac:dyDescent="0.2">
      <c r="A3512" s="30">
        <v>-0.29656021546924227</v>
      </c>
      <c r="B3512" s="31">
        <v>1.7395314392715222</v>
      </c>
      <c r="C3512" s="1"/>
      <c r="D3512" s="1"/>
      <c r="E3512" s="1"/>
      <c r="F3512" s="1"/>
      <c r="G3512" s="1"/>
      <c r="H3512" s="1"/>
      <c r="I3512" s="1"/>
      <c r="J3512" s="1"/>
      <c r="K3512" s="1"/>
      <c r="L3512" s="1"/>
      <c r="M3512" s="1"/>
    </row>
    <row r="3513" spans="1:13" x14ac:dyDescent="0.2">
      <c r="A3513" s="30">
        <v>4.4955302333308103</v>
      </c>
      <c r="B3513" s="31">
        <v>1.3874362923055013</v>
      </c>
      <c r="C3513" s="1"/>
      <c r="D3513" s="1"/>
      <c r="E3513" s="1"/>
      <c r="F3513" s="1"/>
      <c r="G3513" s="1"/>
      <c r="H3513" s="1"/>
      <c r="I3513" s="1"/>
      <c r="J3513" s="1"/>
      <c r="K3513" s="1"/>
      <c r="L3513" s="1"/>
      <c r="M3513" s="1"/>
    </row>
    <row r="3514" spans="1:13" x14ac:dyDescent="0.2">
      <c r="A3514" s="30">
        <v>8.7294890799841873E-2</v>
      </c>
      <c r="B3514" s="31">
        <v>1.087801349389278</v>
      </c>
      <c r="C3514" s="1"/>
      <c r="D3514" s="1"/>
      <c r="E3514" s="1"/>
      <c r="F3514" s="1"/>
      <c r="G3514" s="1"/>
      <c r="H3514" s="1"/>
      <c r="I3514" s="1"/>
      <c r="J3514" s="1"/>
      <c r="K3514" s="1"/>
      <c r="L3514" s="1"/>
      <c r="M3514" s="1"/>
    </row>
    <row r="3515" spans="1:13" x14ac:dyDescent="0.2">
      <c r="A3515" s="30">
        <v>1.1321344084511971</v>
      </c>
      <c r="B3515" s="31">
        <v>1.1438428399256568</v>
      </c>
      <c r="C3515" s="1"/>
      <c r="D3515" s="1"/>
      <c r="E3515" s="1"/>
      <c r="F3515" s="1"/>
      <c r="G3515" s="1"/>
      <c r="H3515" s="1"/>
      <c r="I3515" s="1"/>
      <c r="J3515" s="1"/>
      <c r="K3515" s="1"/>
      <c r="L3515" s="1"/>
      <c r="M3515" s="1"/>
    </row>
    <row r="3516" spans="1:13" x14ac:dyDescent="0.2">
      <c r="A3516" s="30">
        <v>2.2556083278581327</v>
      </c>
      <c r="B3516" s="31">
        <v>0.28499973961040148</v>
      </c>
      <c r="C3516" s="1"/>
      <c r="D3516" s="1"/>
      <c r="E3516" s="1"/>
      <c r="F3516" s="1"/>
      <c r="G3516" s="1"/>
      <c r="H3516" s="1"/>
      <c r="I3516" s="1"/>
      <c r="J3516" s="1"/>
      <c r="K3516" s="1"/>
      <c r="L3516" s="1"/>
      <c r="M3516" s="1"/>
    </row>
    <row r="3517" spans="1:13" x14ac:dyDescent="0.2">
      <c r="A3517" s="30">
        <v>-2.8014170624916859</v>
      </c>
      <c r="B3517" s="31">
        <v>0.89908899544279319</v>
      </c>
      <c r="C3517" s="1"/>
      <c r="D3517" s="1"/>
      <c r="E3517" s="1"/>
      <c r="F3517" s="1"/>
      <c r="G3517" s="1"/>
      <c r="H3517" s="1"/>
      <c r="I3517" s="1"/>
      <c r="J3517" s="1"/>
      <c r="K3517" s="1"/>
      <c r="L3517" s="1"/>
      <c r="M3517" s="1"/>
    </row>
    <row r="3518" spans="1:13" x14ac:dyDescent="0.2">
      <c r="A3518" s="30">
        <v>1.0246888228021072</v>
      </c>
      <c r="B3518" s="31">
        <v>2.6374586707678045</v>
      </c>
      <c r="C3518" s="1"/>
      <c r="D3518" s="1"/>
      <c r="E3518" s="1"/>
      <c r="F3518" s="1"/>
      <c r="G3518" s="1"/>
      <c r="H3518" s="1"/>
      <c r="I3518" s="1"/>
      <c r="J3518" s="1"/>
      <c r="K3518" s="1"/>
      <c r="L3518" s="1"/>
      <c r="M3518" s="1"/>
    </row>
    <row r="3519" spans="1:13" x14ac:dyDescent="0.2">
      <c r="A3519" s="30">
        <v>4.3813277578568055</v>
      </c>
      <c r="B3519" s="31">
        <v>3.1715921593887026</v>
      </c>
      <c r="C3519" s="1"/>
      <c r="D3519" s="1"/>
      <c r="E3519" s="1"/>
      <c r="F3519" s="1"/>
      <c r="G3519" s="1"/>
      <c r="H3519" s="1"/>
      <c r="I3519" s="1"/>
      <c r="J3519" s="1"/>
      <c r="K3519" s="1"/>
      <c r="L3519" s="1"/>
      <c r="M3519" s="1"/>
    </row>
    <row r="3520" spans="1:13" x14ac:dyDescent="0.2">
      <c r="A3520" s="30">
        <v>4.3056368627551294</v>
      </c>
      <c r="B3520" s="31">
        <v>0.86112809558706316</v>
      </c>
      <c r="C3520" s="1"/>
      <c r="D3520" s="1"/>
      <c r="E3520" s="1"/>
      <c r="F3520" s="1"/>
      <c r="G3520" s="1"/>
      <c r="H3520" s="1"/>
      <c r="I3520" s="1"/>
      <c r="J3520" s="1"/>
      <c r="K3520" s="1"/>
      <c r="L3520" s="1"/>
      <c r="M3520" s="1"/>
    </row>
    <row r="3521" spans="1:13" x14ac:dyDescent="0.2">
      <c r="A3521" s="30">
        <v>2.483949967850076</v>
      </c>
      <c r="B3521" s="31">
        <v>3.9681067585364778</v>
      </c>
      <c r="C3521" s="1"/>
      <c r="D3521" s="1"/>
      <c r="E3521" s="1"/>
      <c r="F3521" s="1"/>
      <c r="G3521" s="1"/>
      <c r="H3521" s="1"/>
      <c r="I3521" s="1"/>
      <c r="J3521" s="1"/>
      <c r="K3521" s="1"/>
      <c r="L3521" s="1"/>
      <c r="M3521" s="1"/>
    </row>
    <row r="3522" spans="1:13" x14ac:dyDescent="0.2">
      <c r="A3522" s="30">
        <v>-0.39908609107292981</v>
      </c>
      <c r="B3522" s="31">
        <v>0.42527986358799119</v>
      </c>
      <c r="C3522" s="1"/>
      <c r="D3522" s="1"/>
      <c r="E3522" s="1"/>
      <c r="F3522" s="1"/>
      <c r="G3522" s="1"/>
      <c r="H3522" s="1"/>
      <c r="I3522" s="1"/>
      <c r="J3522" s="1"/>
      <c r="K3522" s="1"/>
      <c r="L3522" s="1"/>
      <c r="M3522" s="1"/>
    </row>
    <row r="3523" spans="1:13" x14ac:dyDescent="0.2">
      <c r="A3523" s="30">
        <v>2.4422393064342125</v>
      </c>
      <c r="B3523" s="31">
        <v>1.2622302077985503</v>
      </c>
      <c r="C3523" s="1"/>
      <c r="D3523" s="1"/>
      <c r="E3523" s="1"/>
      <c r="F3523" s="1"/>
      <c r="G3523" s="1"/>
      <c r="H3523" s="1"/>
      <c r="I3523" s="1"/>
      <c r="J3523" s="1"/>
      <c r="K3523" s="1"/>
      <c r="L3523" s="1"/>
      <c r="M3523" s="1"/>
    </row>
    <row r="3524" spans="1:13" x14ac:dyDescent="0.2">
      <c r="A3524" s="30">
        <v>1.5477442019144774</v>
      </c>
      <c r="B3524" s="31">
        <v>1.854731124735975</v>
      </c>
      <c r="C3524" s="1"/>
      <c r="D3524" s="1"/>
      <c r="E3524" s="1"/>
      <c r="F3524" s="1"/>
      <c r="G3524" s="1"/>
      <c r="H3524" s="1"/>
      <c r="I3524" s="1"/>
      <c r="J3524" s="1"/>
      <c r="K3524" s="1"/>
      <c r="L3524" s="1"/>
      <c r="M3524" s="1"/>
    </row>
    <row r="3525" spans="1:13" x14ac:dyDescent="0.2">
      <c r="A3525" s="30">
        <v>2.0075826521391154</v>
      </c>
      <c r="B3525" s="31">
        <v>1.2988087849791574</v>
      </c>
      <c r="C3525" s="1"/>
      <c r="D3525" s="1"/>
      <c r="E3525" s="1"/>
      <c r="F3525" s="1"/>
      <c r="G3525" s="1"/>
      <c r="H3525" s="1"/>
      <c r="I3525" s="1"/>
      <c r="J3525" s="1"/>
      <c r="K3525" s="1"/>
      <c r="L3525" s="1"/>
      <c r="M3525" s="1"/>
    </row>
    <row r="3526" spans="1:13" x14ac:dyDescent="0.2">
      <c r="A3526" s="30">
        <v>2.6803457018741668</v>
      </c>
      <c r="B3526" s="31">
        <v>1.3234418609160143</v>
      </c>
      <c r="C3526" s="1"/>
      <c r="D3526" s="1"/>
      <c r="E3526" s="1"/>
      <c r="F3526" s="1"/>
      <c r="G3526" s="1"/>
      <c r="H3526" s="1"/>
      <c r="I3526" s="1"/>
      <c r="J3526" s="1"/>
      <c r="K3526" s="1"/>
      <c r="L3526" s="1"/>
      <c r="M3526" s="1"/>
    </row>
    <row r="3527" spans="1:13" x14ac:dyDescent="0.2">
      <c r="A3527" s="30">
        <v>2.7144721285891942</v>
      </c>
      <c r="B3527" s="31">
        <v>2.7401620196935461</v>
      </c>
      <c r="C3527" s="1"/>
      <c r="D3527" s="1"/>
      <c r="E3527" s="1"/>
      <c r="F3527" s="1"/>
      <c r="G3527" s="1"/>
      <c r="H3527" s="1"/>
      <c r="I3527" s="1"/>
      <c r="J3527" s="1"/>
      <c r="K3527" s="1"/>
      <c r="L3527" s="1"/>
      <c r="M3527" s="1"/>
    </row>
    <row r="3528" spans="1:13" x14ac:dyDescent="0.2">
      <c r="A3528" s="30">
        <v>0.53053506650632132</v>
      </c>
      <c r="B3528" s="31">
        <v>0.48309925318279356</v>
      </c>
      <c r="C3528" s="1"/>
      <c r="D3528" s="1"/>
      <c r="E3528" s="1"/>
      <c r="F3528" s="1"/>
      <c r="G3528" s="1"/>
      <c r="H3528" s="1"/>
      <c r="I3528" s="1"/>
      <c r="J3528" s="1"/>
      <c r="K3528" s="1"/>
      <c r="L3528" s="1"/>
      <c r="M3528" s="1"/>
    </row>
    <row r="3529" spans="1:13" x14ac:dyDescent="0.2">
      <c r="A3529" s="30">
        <v>-6.0876162984294768E-2</v>
      </c>
      <c r="B3529" s="31">
        <v>-0.31086116399444208</v>
      </c>
      <c r="C3529" s="1"/>
      <c r="D3529" s="1"/>
      <c r="E3529" s="1"/>
      <c r="F3529" s="1"/>
      <c r="G3529" s="1"/>
      <c r="H3529" s="1"/>
      <c r="I3529" s="1"/>
      <c r="J3529" s="1"/>
      <c r="K3529" s="1"/>
      <c r="L3529" s="1"/>
      <c r="M3529" s="1"/>
    </row>
    <row r="3530" spans="1:13" x14ac:dyDescent="0.2">
      <c r="A3530" s="30">
        <v>1.046328027110818</v>
      </c>
      <c r="B3530" s="31">
        <v>1.0817295442688011</v>
      </c>
      <c r="C3530" s="1"/>
      <c r="D3530" s="1"/>
      <c r="E3530" s="1"/>
      <c r="F3530" s="1"/>
      <c r="G3530" s="1"/>
      <c r="H3530" s="1"/>
      <c r="I3530" s="1"/>
      <c r="J3530" s="1"/>
      <c r="K3530" s="1"/>
      <c r="L3530" s="1"/>
      <c r="M3530" s="1"/>
    </row>
    <row r="3531" spans="1:13" x14ac:dyDescent="0.2">
      <c r="A3531" s="30">
        <v>2.5639272025740452</v>
      </c>
      <c r="B3531" s="31">
        <v>2.2404280408159591</v>
      </c>
      <c r="C3531" s="1"/>
      <c r="D3531" s="1"/>
      <c r="E3531" s="1"/>
      <c r="F3531" s="1"/>
      <c r="G3531" s="1"/>
      <c r="H3531" s="1"/>
      <c r="I3531" s="1"/>
      <c r="J3531" s="1"/>
      <c r="K3531" s="1"/>
      <c r="L3531" s="1"/>
      <c r="M3531" s="1"/>
    </row>
    <row r="3532" spans="1:13" x14ac:dyDescent="0.2">
      <c r="A3532" s="30">
        <v>0.79289201326493519</v>
      </c>
      <c r="B3532" s="31">
        <v>0.95338222970288733</v>
      </c>
      <c r="C3532" s="1"/>
      <c r="D3532" s="1"/>
      <c r="E3532" s="1"/>
      <c r="F3532" s="1"/>
      <c r="G3532" s="1"/>
      <c r="H3532" s="1"/>
      <c r="I3532" s="1"/>
      <c r="J3532" s="1"/>
      <c r="K3532" s="1"/>
      <c r="L3532" s="1"/>
      <c r="M3532" s="1"/>
    </row>
    <row r="3533" spans="1:13" x14ac:dyDescent="0.2">
      <c r="A3533" s="30">
        <v>0.47937313051889707</v>
      </c>
      <c r="B3533" s="31">
        <v>6.4135341616656483</v>
      </c>
      <c r="C3533" s="1"/>
      <c r="D3533" s="1"/>
      <c r="E3533" s="1"/>
      <c r="F3533" s="1"/>
      <c r="G3533" s="1"/>
      <c r="H3533" s="1"/>
      <c r="I3533" s="1"/>
      <c r="J3533" s="1"/>
      <c r="K3533" s="1"/>
      <c r="L3533" s="1"/>
      <c r="M3533" s="1"/>
    </row>
    <row r="3534" spans="1:13" x14ac:dyDescent="0.2">
      <c r="A3534" s="30">
        <v>-1.5987614527022587</v>
      </c>
      <c r="B3534" s="31">
        <v>1.3301974289552665</v>
      </c>
      <c r="C3534" s="1"/>
      <c r="D3534" s="1"/>
      <c r="E3534" s="1"/>
      <c r="F3534" s="1"/>
      <c r="G3534" s="1"/>
      <c r="H3534" s="1"/>
      <c r="I3534" s="1"/>
      <c r="J3534" s="1"/>
      <c r="K3534" s="1"/>
      <c r="L3534" s="1"/>
      <c r="M3534" s="1"/>
    </row>
    <row r="3535" spans="1:13" x14ac:dyDescent="0.2">
      <c r="A3535" s="30">
        <v>-1.1877944032973187</v>
      </c>
      <c r="B3535" s="31">
        <v>-0.16418310282480286</v>
      </c>
      <c r="C3535" s="1"/>
      <c r="D3535" s="1"/>
      <c r="E3535" s="1"/>
      <c r="F3535" s="1"/>
      <c r="G3535" s="1"/>
      <c r="H3535" s="1"/>
      <c r="I3535" s="1"/>
      <c r="J3535" s="1"/>
      <c r="K3535" s="1"/>
      <c r="L3535" s="1"/>
      <c r="M3535" s="1"/>
    </row>
    <row r="3536" spans="1:13" x14ac:dyDescent="0.2">
      <c r="A3536" s="30">
        <v>0.69627553252010754</v>
      </c>
      <c r="B3536" s="31">
        <v>0.62047671268083127</v>
      </c>
      <c r="C3536" s="1"/>
      <c r="D3536" s="1"/>
      <c r="E3536" s="1"/>
      <c r="F3536" s="1"/>
      <c r="G3536" s="1"/>
      <c r="H3536" s="1"/>
      <c r="I3536" s="1"/>
      <c r="J3536" s="1"/>
      <c r="K3536" s="1"/>
      <c r="L3536" s="1"/>
      <c r="M3536" s="1"/>
    </row>
    <row r="3537" spans="1:13" x14ac:dyDescent="0.2">
      <c r="A3537" s="30">
        <v>-0.92002295142880319</v>
      </c>
      <c r="B3537" s="31">
        <v>3.1082740405001057</v>
      </c>
      <c r="C3537" s="1"/>
      <c r="D3537" s="1"/>
      <c r="E3537" s="1"/>
      <c r="F3537" s="1"/>
      <c r="G3537" s="1"/>
      <c r="H3537" s="1"/>
      <c r="I3537" s="1"/>
      <c r="J3537" s="1"/>
      <c r="K3537" s="1"/>
      <c r="L3537" s="1"/>
      <c r="M3537" s="1"/>
    </row>
    <row r="3538" spans="1:13" x14ac:dyDescent="0.2">
      <c r="A3538" s="30">
        <v>1.0424535310117728</v>
      </c>
      <c r="B3538" s="31">
        <v>1.6547753690208564</v>
      </c>
      <c r="C3538" s="1"/>
      <c r="D3538" s="1"/>
      <c r="E3538" s="1"/>
      <c r="F3538" s="1"/>
      <c r="G3538" s="1"/>
      <c r="H3538" s="1"/>
      <c r="I3538" s="1"/>
      <c r="J3538" s="1"/>
      <c r="K3538" s="1"/>
      <c r="L3538" s="1"/>
      <c r="M3538" s="1"/>
    </row>
    <row r="3539" spans="1:13" x14ac:dyDescent="0.2">
      <c r="A3539" s="30">
        <v>0.95711269178204639</v>
      </c>
      <c r="B3539" s="31">
        <v>1.9271898974081945</v>
      </c>
      <c r="C3539" s="1"/>
      <c r="D3539" s="1"/>
      <c r="E3539" s="1"/>
      <c r="F3539" s="1"/>
      <c r="G3539" s="1"/>
      <c r="H3539" s="1"/>
      <c r="I3539" s="1"/>
      <c r="J3539" s="1"/>
      <c r="K3539" s="1"/>
      <c r="L3539" s="1"/>
      <c r="M3539" s="1"/>
    </row>
    <row r="3540" spans="1:13" x14ac:dyDescent="0.2">
      <c r="A3540" s="30">
        <v>1.3199604604972577</v>
      </c>
      <c r="B3540" s="31">
        <v>0.82646785294134983</v>
      </c>
      <c r="C3540" s="1"/>
      <c r="D3540" s="1"/>
      <c r="E3540" s="1"/>
      <c r="F3540" s="1"/>
      <c r="G3540" s="1"/>
      <c r="H3540" s="1"/>
      <c r="I3540" s="1"/>
      <c r="J3540" s="1"/>
      <c r="K3540" s="1"/>
      <c r="L3540" s="1"/>
      <c r="M3540" s="1"/>
    </row>
    <row r="3541" spans="1:13" x14ac:dyDescent="0.2">
      <c r="A3541" s="30">
        <v>-0.51815324476633284</v>
      </c>
      <c r="B3541" s="31">
        <v>-1.0568330336252996</v>
      </c>
      <c r="C3541" s="1"/>
      <c r="D3541" s="1"/>
      <c r="E3541" s="1"/>
      <c r="F3541" s="1"/>
      <c r="G3541" s="1"/>
      <c r="H3541" s="1"/>
      <c r="I3541" s="1"/>
      <c r="J3541" s="1"/>
      <c r="K3541" s="1"/>
      <c r="L3541" s="1"/>
      <c r="M3541" s="1"/>
    </row>
    <row r="3542" spans="1:13" x14ac:dyDescent="0.2">
      <c r="A3542" s="30">
        <v>0.27487987585060136</v>
      </c>
      <c r="B3542" s="31">
        <v>3.2442291216801231</v>
      </c>
      <c r="C3542" s="1"/>
      <c r="D3542" s="1"/>
      <c r="E3542" s="1"/>
      <c r="F3542" s="1"/>
      <c r="G3542" s="1"/>
      <c r="H3542" s="1"/>
      <c r="I3542" s="1"/>
      <c r="J3542" s="1"/>
      <c r="K3542" s="1"/>
      <c r="L3542" s="1"/>
      <c r="M3542" s="1"/>
    </row>
    <row r="3543" spans="1:13" x14ac:dyDescent="0.2">
      <c r="A3543" s="30">
        <v>0.17613436701559582</v>
      </c>
      <c r="B3543" s="31">
        <v>0.83829762824691301</v>
      </c>
      <c r="C3543" s="1"/>
      <c r="D3543" s="1"/>
      <c r="E3543" s="1"/>
      <c r="F3543" s="1"/>
      <c r="G3543" s="1"/>
      <c r="H3543" s="1"/>
      <c r="I3543" s="1"/>
      <c r="J3543" s="1"/>
      <c r="K3543" s="1"/>
      <c r="L3543" s="1"/>
      <c r="M3543" s="1"/>
    </row>
    <row r="3544" spans="1:13" x14ac:dyDescent="0.2">
      <c r="A3544" s="30">
        <v>3.5302955725069585E-2</v>
      </c>
      <c r="B3544" s="31">
        <v>0.37524367779686274</v>
      </c>
      <c r="C3544" s="1"/>
      <c r="D3544" s="1"/>
      <c r="E3544" s="1"/>
      <c r="F3544" s="1"/>
      <c r="G3544" s="1"/>
      <c r="H3544" s="1"/>
      <c r="I3544" s="1"/>
      <c r="J3544" s="1"/>
      <c r="K3544" s="1"/>
      <c r="L3544" s="1"/>
      <c r="M3544" s="1"/>
    </row>
    <row r="3545" spans="1:13" x14ac:dyDescent="0.2">
      <c r="A3545" s="30">
        <v>1.2601031218037337</v>
      </c>
      <c r="B3545" s="31">
        <v>2.7990779015102181</v>
      </c>
      <c r="C3545" s="1"/>
      <c r="D3545" s="1"/>
      <c r="E3545" s="1"/>
      <c r="F3545" s="1"/>
      <c r="G3545" s="1"/>
      <c r="H3545" s="1"/>
      <c r="I3545" s="1"/>
      <c r="J3545" s="1"/>
      <c r="K3545" s="1"/>
      <c r="L3545" s="1"/>
      <c r="M3545" s="1"/>
    </row>
    <row r="3546" spans="1:13" x14ac:dyDescent="0.2">
      <c r="A3546" s="30">
        <v>1.6964319220729456</v>
      </c>
      <c r="B3546" s="31">
        <v>2.1308290355137505</v>
      </c>
      <c r="C3546" s="1"/>
      <c r="D3546" s="1"/>
      <c r="E3546" s="1"/>
      <c r="F3546" s="1"/>
      <c r="G3546" s="1"/>
      <c r="H3546" s="1"/>
      <c r="I3546" s="1"/>
      <c r="J3546" s="1"/>
      <c r="K3546" s="1"/>
      <c r="L3546" s="1"/>
      <c r="M3546" s="1"/>
    </row>
    <row r="3547" spans="1:13" x14ac:dyDescent="0.2">
      <c r="A3547" s="30">
        <v>0.61924955736842557</v>
      </c>
      <c r="B3547" s="31">
        <v>1.4817583811133614</v>
      </c>
      <c r="C3547" s="1"/>
      <c r="D3547" s="1"/>
      <c r="E3547" s="1"/>
      <c r="F3547" s="1"/>
      <c r="G3547" s="1"/>
      <c r="H3547" s="1"/>
      <c r="I3547" s="1"/>
      <c r="J3547" s="1"/>
      <c r="K3547" s="1"/>
      <c r="L3547" s="1"/>
      <c r="M3547" s="1"/>
    </row>
    <row r="3548" spans="1:13" x14ac:dyDescent="0.2">
      <c r="A3548" s="30">
        <v>-0.44219150009676811</v>
      </c>
      <c r="B3548" s="31">
        <v>3.6922596077422232</v>
      </c>
      <c r="C3548" s="1"/>
      <c r="D3548" s="1"/>
      <c r="E3548" s="1"/>
      <c r="F3548" s="1"/>
      <c r="G3548" s="1"/>
      <c r="H3548" s="1"/>
      <c r="I3548" s="1"/>
      <c r="J3548" s="1"/>
      <c r="K3548" s="1"/>
      <c r="L3548" s="1"/>
      <c r="M3548" s="1"/>
    </row>
    <row r="3549" spans="1:13" x14ac:dyDescent="0.2">
      <c r="A3549" s="30">
        <v>3.0466707738484642</v>
      </c>
      <c r="B3549" s="31">
        <v>-0.24297429482396615</v>
      </c>
      <c r="C3549" s="1"/>
      <c r="D3549" s="1"/>
      <c r="E3549" s="1"/>
      <c r="F3549" s="1"/>
      <c r="G3549" s="1"/>
      <c r="H3549" s="1"/>
      <c r="I3549" s="1"/>
      <c r="J3549" s="1"/>
      <c r="K3549" s="1"/>
      <c r="L3549" s="1"/>
      <c r="M3549" s="1"/>
    </row>
    <row r="3550" spans="1:13" x14ac:dyDescent="0.2">
      <c r="A3550" s="30">
        <v>1.8057217444620137</v>
      </c>
      <c r="B3550" s="31">
        <v>0.25099784896565536</v>
      </c>
      <c r="C3550" s="1"/>
      <c r="D3550" s="1"/>
      <c r="E3550" s="1"/>
      <c r="F3550" s="1"/>
      <c r="G3550" s="1"/>
      <c r="H3550" s="1"/>
      <c r="I3550" s="1"/>
      <c r="J3550" s="1"/>
      <c r="K3550" s="1"/>
      <c r="L3550" s="1"/>
      <c r="M3550" s="1"/>
    </row>
    <row r="3551" spans="1:13" x14ac:dyDescent="0.2">
      <c r="A3551" s="30">
        <v>-1.4363867086320754</v>
      </c>
      <c r="B3551" s="31">
        <v>0.4034007521966444</v>
      </c>
      <c r="C3551" s="1"/>
      <c r="D3551" s="1"/>
      <c r="E3551" s="1"/>
      <c r="F3551" s="1"/>
      <c r="G3551" s="1"/>
      <c r="H3551" s="1"/>
      <c r="I3551" s="1"/>
      <c r="J3551" s="1"/>
      <c r="K3551" s="1"/>
      <c r="L3551" s="1"/>
      <c r="M3551" s="1"/>
    </row>
    <row r="3552" spans="1:13" x14ac:dyDescent="0.2">
      <c r="A3552" s="30">
        <v>-1.2212927407728562</v>
      </c>
      <c r="B3552" s="31">
        <v>-1.947033806946278</v>
      </c>
      <c r="C3552" s="1"/>
      <c r="D3552" s="1"/>
      <c r="E3552" s="1"/>
      <c r="F3552" s="1"/>
      <c r="G3552" s="1"/>
      <c r="H3552" s="1"/>
      <c r="I3552" s="1"/>
      <c r="J3552" s="1"/>
      <c r="K3552" s="1"/>
      <c r="L3552" s="1"/>
      <c r="M3552" s="1"/>
    </row>
    <row r="3553" spans="1:13" x14ac:dyDescent="0.2">
      <c r="A3553" s="30">
        <v>1.8215450127309962</v>
      </c>
      <c r="B3553" s="31">
        <v>1.6405801706663881</v>
      </c>
      <c r="C3553" s="1"/>
      <c r="D3553" s="1"/>
      <c r="E3553" s="1"/>
      <c r="F3553" s="1"/>
      <c r="G3553" s="1"/>
      <c r="H3553" s="1"/>
      <c r="I3553" s="1"/>
      <c r="J3553" s="1"/>
      <c r="K3553" s="1"/>
      <c r="L3553" s="1"/>
      <c r="M3553" s="1"/>
    </row>
    <row r="3554" spans="1:13" x14ac:dyDescent="0.2">
      <c r="A3554" s="30">
        <v>0.46803989084907027</v>
      </c>
      <c r="B3554" s="31">
        <v>0.87247139272450713</v>
      </c>
      <c r="C3554" s="1"/>
      <c r="D3554" s="1"/>
      <c r="E3554" s="1"/>
      <c r="F3554" s="1"/>
      <c r="G3554" s="1"/>
      <c r="H3554" s="1"/>
      <c r="I3554" s="1"/>
      <c r="J3554" s="1"/>
      <c r="K3554" s="1"/>
      <c r="L3554" s="1"/>
      <c r="M3554" s="1"/>
    </row>
    <row r="3555" spans="1:13" x14ac:dyDescent="0.2">
      <c r="A3555" s="30">
        <v>1.1778459176937535</v>
      </c>
      <c r="B3555" s="31">
        <v>0.97085481906061288</v>
      </c>
      <c r="C3555" s="1"/>
      <c r="D3555" s="1"/>
      <c r="E3555" s="1"/>
      <c r="F3555" s="1"/>
      <c r="G3555" s="1"/>
      <c r="H3555" s="1"/>
      <c r="I3555" s="1"/>
      <c r="J3555" s="1"/>
      <c r="K3555" s="1"/>
      <c r="L3555" s="1"/>
      <c r="M3555" s="1"/>
    </row>
    <row r="3556" spans="1:13" x14ac:dyDescent="0.2">
      <c r="A3556" s="30">
        <v>1.9710662468025799</v>
      </c>
      <c r="B3556" s="31">
        <v>-0.51740504446889624</v>
      </c>
      <c r="C3556" s="1"/>
      <c r="D3556" s="1"/>
      <c r="E3556" s="1"/>
      <c r="F3556" s="1"/>
      <c r="G3556" s="1"/>
      <c r="H3556" s="1"/>
      <c r="I3556" s="1"/>
      <c r="J3556" s="1"/>
      <c r="K3556" s="1"/>
      <c r="L3556" s="1"/>
      <c r="M3556" s="1"/>
    </row>
    <row r="3557" spans="1:13" x14ac:dyDescent="0.2">
      <c r="A3557" s="30">
        <v>2.4680491029747391</v>
      </c>
      <c r="B3557" s="31">
        <v>1.0715994297778082</v>
      </c>
      <c r="C3557" s="1"/>
      <c r="D3557" s="1"/>
      <c r="E3557" s="1"/>
      <c r="F3557" s="1"/>
      <c r="G3557" s="1"/>
      <c r="H3557" s="1"/>
      <c r="I3557" s="1"/>
      <c r="J3557" s="1"/>
      <c r="K3557" s="1"/>
      <c r="L3557" s="1"/>
      <c r="M3557" s="1"/>
    </row>
    <row r="3558" spans="1:13" x14ac:dyDescent="0.2">
      <c r="A3558" s="30">
        <v>-1.3156001660196635</v>
      </c>
      <c r="B3558" s="31">
        <v>1.589850159569987</v>
      </c>
      <c r="C3558" s="1"/>
      <c r="D3558" s="1"/>
      <c r="E3558" s="1"/>
      <c r="F3558" s="1"/>
      <c r="G3558" s="1"/>
      <c r="H3558" s="1"/>
      <c r="I3558" s="1"/>
      <c r="J3558" s="1"/>
      <c r="K3558" s="1"/>
      <c r="L3558" s="1"/>
      <c r="M3558" s="1"/>
    </row>
    <row r="3559" spans="1:13" x14ac:dyDescent="0.2">
      <c r="A3559" s="30">
        <v>-2.6782137899657159</v>
      </c>
      <c r="B3559" s="31">
        <v>2.0003116505978742</v>
      </c>
      <c r="C3559" s="1"/>
      <c r="D3559" s="1"/>
      <c r="E3559" s="1"/>
      <c r="F3559" s="1"/>
      <c r="G3559" s="1"/>
      <c r="H3559" s="1"/>
      <c r="I3559" s="1"/>
      <c r="J3559" s="1"/>
      <c r="K3559" s="1"/>
      <c r="L3559" s="1"/>
      <c r="M3559" s="1"/>
    </row>
    <row r="3560" spans="1:13" x14ac:dyDescent="0.2">
      <c r="A3560" s="30">
        <v>2.611572783517524E-2</v>
      </c>
      <c r="B3560" s="31">
        <v>2.0626080323895191</v>
      </c>
      <c r="C3560" s="1"/>
      <c r="D3560" s="1"/>
      <c r="E3560" s="1"/>
      <c r="F3560" s="1"/>
      <c r="G3560" s="1"/>
      <c r="H3560" s="1"/>
      <c r="I3560" s="1"/>
      <c r="J3560" s="1"/>
      <c r="K3560" s="1"/>
      <c r="L3560" s="1"/>
      <c r="M3560" s="1"/>
    </row>
    <row r="3561" spans="1:13" x14ac:dyDescent="0.2">
      <c r="A3561" s="30">
        <v>2.2851184772051947</v>
      </c>
      <c r="B3561" s="31">
        <v>0.39167421944192693</v>
      </c>
      <c r="C3561" s="1"/>
      <c r="D3561" s="1"/>
      <c r="E3561" s="1"/>
      <c r="F3561" s="1"/>
      <c r="G3561" s="1"/>
      <c r="H3561" s="1"/>
      <c r="I3561" s="1"/>
      <c r="J3561" s="1"/>
      <c r="K3561" s="1"/>
      <c r="L3561" s="1"/>
      <c r="M3561" s="1"/>
    </row>
    <row r="3562" spans="1:13" x14ac:dyDescent="0.2">
      <c r="A3562" s="30">
        <v>-1.2429935982583595</v>
      </c>
      <c r="B3562" s="31">
        <v>1.0213057627621023</v>
      </c>
      <c r="C3562" s="1"/>
      <c r="D3562" s="1"/>
      <c r="E3562" s="1"/>
      <c r="F3562" s="1"/>
      <c r="G3562" s="1"/>
      <c r="H3562" s="1"/>
      <c r="I3562" s="1"/>
      <c r="J3562" s="1"/>
      <c r="K3562" s="1"/>
      <c r="L3562" s="1"/>
      <c r="M3562" s="1"/>
    </row>
    <row r="3563" spans="1:13" x14ac:dyDescent="0.2">
      <c r="A3563" s="30">
        <v>4.0776956750029951</v>
      </c>
      <c r="B3563" s="31">
        <v>-0.3011453646127995</v>
      </c>
      <c r="C3563" s="1"/>
      <c r="D3563" s="1"/>
      <c r="E3563" s="1"/>
      <c r="F3563" s="1"/>
      <c r="G3563" s="1"/>
      <c r="H3563" s="1"/>
      <c r="I3563" s="1"/>
      <c r="J3563" s="1"/>
      <c r="K3563" s="1"/>
      <c r="L3563" s="1"/>
      <c r="M3563" s="1"/>
    </row>
    <row r="3564" spans="1:13" x14ac:dyDescent="0.2">
      <c r="A3564" s="30">
        <v>-9.2802968739060243E-2</v>
      </c>
      <c r="B3564" s="31">
        <v>1.9011282992727707</v>
      </c>
      <c r="C3564" s="1"/>
      <c r="D3564" s="1"/>
      <c r="E3564" s="1"/>
      <c r="F3564" s="1"/>
      <c r="G3564" s="1"/>
      <c r="H3564" s="1"/>
      <c r="I3564" s="1"/>
      <c r="J3564" s="1"/>
      <c r="K3564" s="1"/>
      <c r="L3564" s="1"/>
      <c r="M3564" s="1"/>
    </row>
    <row r="3565" spans="1:13" x14ac:dyDescent="0.2">
      <c r="A3565" s="30">
        <v>0.65881319474565614</v>
      </c>
      <c r="B3565" s="31">
        <v>0.29184568991342319</v>
      </c>
      <c r="C3565" s="1"/>
      <c r="D3565" s="1"/>
      <c r="E3565" s="1"/>
      <c r="F3565" s="1"/>
      <c r="G3565" s="1"/>
      <c r="H3565" s="1"/>
      <c r="I3565" s="1"/>
      <c r="J3565" s="1"/>
      <c r="K3565" s="1"/>
      <c r="L3565" s="1"/>
      <c r="M3565" s="1"/>
    </row>
    <row r="3566" spans="1:13" x14ac:dyDescent="0.2">
      <c r="A3566" s="30">
        <v>0.96772452291179567</v>
      </c>
      <c r="B3566" s="31">
        <v>2.0535198689365899</v>
      </c>
      <c r="C3566" s="1"/>
      <c r="D3566" s="1"/>
      <c r="E3566" s="1"/>
      <c r="F3566" s="1"/>
      <c r="G3566" s="1"/>
      <c r="H3566" s="1"/>
      <c r="I3566" s="1"/>
      <c r="J3566" s="1"/>
      <c r="K3566" s="1"/>
      <c r="L3566" s="1"/>
      <c r="M3566" s="1"/>
    </row>
    <row r="3567" spans="1:13" x14ac:dyDescent="0.2">
      <c r="A3567" s="30">
        <v>-1.0945406602768326</v>
      </c>
      <c r="B3567" s="31">
        <v>2.1127788429232268</v>
      </c>
      <c r="C3567" s="1"/>
      <c r="D3567" s="1"/>
      <c r="E3567" s="1"/>
      <c r="F3567" s="1"/>
      <c r="G3567" s="1"/>
      <c r="H3567" s="1"/>
      <c r="I3567" s="1"/>
      <c r="J3567" s="1"/>
      <c r="K3567" s="1"/>
      <c r="L3567" s="1"/>
      <c r="M3567" s="1"/>
    </row>
    <row r="3568" spans="1:13" x14ac:dyDescent="0.2">
      <c r="A3568" s="30">
        <v>-0.46603381916767128</v>
      </c>
      <c r="B3568" s="31">
        <v>2.1174507699662843</v>
      </c>
      <c r="C3568" s="1"/>
      <c r="D3568" s="1"/>
      <c r="E3568" s="1"/>
      <c r="F3568" s="1"/>
      <c r="G3568" s="1"/>
      <c r="H3568" s="1"/>
      <c r="I3568" s="1"/>
      <c r="J3568" s="1"/>
      <c r="K3568" s="1"/>
      <c r="L3568" s="1"/>
      <c r="M3568" s="1"/>
    </row>
    <row r="3569" spans="1:13" x14ac:dyDescent="0.2">
      <c r="A3569" s="30">
        <v>3.091145021237705</v>
      </c>
      <c r="B3569" s="31">
        <v>-0.17511476767534462</v>
      </c>
      <c r="C3569" s="1"/>
      <c r="D3569" s="1"/>
      <c r="E3569" s="1"/>
      <c r="F3569" s="1"/>
      <c r="G3569" s="1"/>
      <c r="H3569" s="1"/>
      <c r="I3569" s="1"/>
      <c r="J3569" s="1"/>
      <c r="K3569" s="1"/>
      <c r="L3569" s="1"/>
      <c r="M3569" s="1"/>
    </row>
    <row r="3570" spans="1:13" x14ac:dyDescent="0.2">
      <c r="A3570" s="30">
        <v>2.5075646417491058</v>
      </c>
      <c r="B3570" s="31">
        <v>0.3455049448522477</v>
      </c>
      <c r="C3570" s="1"/>
      <c r="D3570" s="1"/>
      <c r="E3570" s="1"/>
      <c r="F3570" s="1"/>
      <c r="G3570" s="1"/>
      <c r="H3570" s="1"/>
      <c r="I3570" s="1"/>
      <c r="J3570" s="1"/>
      <c r="K3570" s="1"/>
      <c r="L3570" s="1"/>
      <c r="M3570" s="1"/>
    </row>
    <row r="3571" spans="1:13" x14ac:dyDescent="0.2">
      <c r="A3571" s="30">
        <v>2.8054934190615368</v>
      </c>
      <c r="B3571" s="31">
        <v>1.002923427043737</v>
      </c>
      <c r="C3571" s="1"/>
      <c r="D3571" s="1"/>
      <c r="E3571" s="1"/>
      <c r="F3571" s="1"/>
      <c r="G3571" s="1"/>
      <c r="H3571" s="1"/>
      <c r="I3571" s="1"/>
      <c r="J3571" s="1"/>
      <c r="K3571" s="1"/>
      <c r="L3571" s="1"/>
      <c r="M3571" s="1"/>
    </row>
    <row r="3572" spans="1:13" x14ac:dyDescent="0.2">
      <c r="A3572" s="30">
        <v>1.3395054969073894</v>
      </c>
      <c r="B3572" s="31">
        <v>-0.91352275209610956</v>
      </c>
      <c r="C3572" s="1"/>
      <c r="D3572" s="1"/>
      <c r="E3572" s="1"/>
      <c r="F3572" s="1"/>
      <c r="G3572" s="1"/>
      <c r="H3572" s="1"/>
      <c r="I3572" s="1"/>
      <c r="J3572" s="1"/>
      <c r="K3572" s="1"/>
      <c r="L3572" s="1"/>
      <c r="M3572" s="1"/>
    </row>
    <row r="3573" spans="1:13" x14ac:dyDescent="0.2">
      <c r="A3573" s="30">
        <v>3.5746183323784773</v>
      </c>
      <c r="B3573" s="31">
        <v>0.78648951464545669</v>
      </c>
      <c r="C3573" s="1"/>
      <c r="D3573" s="1"/>
      <c r="E3573" s="1"/>
      <c r="F3573" s="1"/>
      <c r="G3573" s="1"/>
      <c r="H3573" s="1"/>
      <c r="I3573" s="1"/>
      <c r="J3573" s="1"/>
      <c r="K3573" s="1"/>
      <c r="L3573" s="1"/>
      <c r="M3573" s="1"/>
    </row>
    <row r="3574" spans="1:13" x14ac:dyDescent="0.2">
      <c r="A3574" s="30">
        <v>1.1931190141750943</v>
      </c>
      <c r="B3574" s="31">
        <v>-2.5133780158365093E-2</v>
      </c>
      <c r="C3574" s="1"/>
      <c r="D3574" s="1"/>
      <c r="E3574" s="1"/>
      <c r="F3574" s="1"/>
      <c r="G3574" s="1"/>
      <c r="H3574" s="1"/>
      <c r="I3574" s="1"/>
      <c r="J3574" s="1"/>
      <c r="K3574" s="1"/>
      <c r="L3574" s="1"/>
      <c r="M3574" s="1"/>
    </row>
    <row r="3575" spans="1:13" x14ac:dyDescent="0.2">
      <c r="A3575" s="30">
        <v>0.87884461451392126</v>
      </c>
      <c r="B3575" s="31">
        <v>-0.74269043889549957</v>
      </c>
      <c r="C3575" s="1"/>
      <c r="D3575" s="1"/>
      <c r="E3575" s="1"/>
      <c r="F3575" s="1"/>
      <c r="G3575" s="1"/>
      <c r="H3575" s="1"/>
      <c r="I3575" s="1"/>
      <c r="J3575" s="1"/>
      <c r="K3575" s="1"/>
      <c r="L3575" s="1"/>
      <c r="M3575" s="1"/>
    </row>
    <row r="3576" spans="1:13" x14ac:dyDescent="0.2">
      <c r="A3576" s="30">
        <v>0.81700691602589848</v>
      </c>
      <c r="B3576" s="31">
        <v>2.1410498270371496</v>
      </c>
      <c r="C3576" s="1"/>
      <c r="D3576" s="1"/>
      <c r="E3576" s="1"/>
      <c r="F3576" s="1"/>
      <c r="G3576" s="1"/>
      <c r="H3576" s="1"/>
      <c r="I3576" s="1"/>
      <c r="J3576" s="1"/>
      <c r="K3576" s="1"/>
      <c r="L3576" s="1"/>
      <c r="M3576" s="1"/>
    </row>
    <row r="3577" spans="1:13" x14ac:dyDescent="0.2">
      <c r="A3577" s="30">
        <v>1.8404575334760769</v>
      </c>
      <c r="B3577" s="31">
        <v>3.1614529995704022E-2</v>
      </c>
      <c r="C3577" s="1"/>
      <c r="D3577" s="1"/>
      <c r="E3577" s="1"/>
      <c r="F3577" s="1"/>
      <c r="G3577" s="1"/>
      <c r="H3577" s="1"/>
      <c r="I3577" s="1"/>
      <c r="J3577" s="1"/>
      <c r="K3577" s="1"/>
      <c r="L3577" s="1"/>
      <c r="M3577" s="1"/>
    </row>
    <row r="3578" spans="1:13" x14ac:dyDescent="0.2">
      <c r="A3578" s="30">
        <v>2.4921963534524969</v>
      </c>
      <c r="B3578" s="31">
        <v>1.4695234351821052</v>
      </c>
      <c r="C3578" s="1"/>
      <c r="D3578" s="1"/>
      <c r="E3578" s="1"/>
      <c r="F3578" s="1"/>
      <c r="G3578" s="1"/>
      <c r="H3578" s="1"/>
      <c r="I3578" s="1"/>
      <c r="J3578" s="1"/>
      <c r="K3578" s="1"/>
      <c r="L3578" s="1"/>
      <c r="M3578" s="1"/>
    </row>
    <row r="3579" spans="1:13" x14ac:dyDescent="0.2">
      <c r="A3579" s="30">
        <v>-0.26969609160237551</v>
      </c>
      <c r="B3579" s="31">
        <v>-1.6911246153505299</v>
      </c>
      <c r="C3579" s="1"/>
      <c r="D3579" s="1"/>
      <c r="E3579" s="1"/>
      <c r="F3579" s="1"/>
      <c r="G3579" s="1"/>
      <c r="H3579" s="1"/>
      <c r="I3579" s="1"/>
      <c r="J3579" s="1"/>
      <c r="K3579" s="1"/>
      <c r="L3579" s="1"/>
      <c r="M3579" s="1"/>
    </row>
    <row r="3580" spans="1:13" x14ac:dyDescent="0.2">
      <c r="A3580" s="30">
        <v>2.1320912700594046</v>
      </c>
      <c r="B3580" s="31">
        <v>2.1048473575903648</v>
      </c>
      <c r="C3580" s="1"/>
      <c r="D3580" s="1"/>
      <c r="E3580" s="1"/>
      <c r="F3580" s="1"/>
      <c r="G3580" s="1"/>
      <c r="H3580" s="1"/>
      <c r="I3580" s="1"/>
      <c r="J3580" s="1"/>
      <c r="K3580" s="1"/>
      <c r="L3580" s="1"/>
      <c r="M3580" s="1"/>
    </row>
    <row r="3581" spans="1:13" x14ac:dyDescent="0.2">
      <c r="A3581" s="30">
        <v>-1.0257077917910822</v>
      </c>
      <c r="B3581" s="31">
        <v>-1.3974743638961891</v>
      </c>
      <c r="C3581" s="1"/>
      <c r="D3581" s="1"/>
      <c r="E3581" s="1"/>
      <c r="F3581" s="1"/>
      <c r="G3581" s="1"/>
      <c r="H3581" s="1"/>
      <c r="I3581" s="1"/>
      <c r="J3581" s="1"/>
      <c r="K3581" s="1"/>
      <c r="L3581" s="1"/>
      <c r="M3581" s="1"/>
    </row>
    <row r="3582" spans="1:13" x14ac:dyDescent="0.2">
      <c r="A3582" s="30">
        <v>0.61749319114752754</v>
      </c>
      <c r="B3582" s="31">
        <v>2.6905147644726406</v>
      </c>
      <c r="C3582" s="1"/>
      <c r="D3582" s="1"/>
      <c r="E3582" s="1"/>
      <c r="F3582" s="1"/>
      <c r="G3582" s="1"/>
      <c r="H3582" s="1"/>
      <c r="I3582" s="1"/>
      <c r="J3582" s="1"/>
      <c r="K3582" s="1"/>
      <c r="L3582" s="1"/>
      <c r="M3582" s="1"/>
    </row>
    <row r="3583" spans="1:13" x14ac:dyDescent="0.2">
      <c r="A3583" s="30">
        <v>2.5237575436495048</v>
      </c>
      <c r="B3583" s="31">
        <v>1.8215406967731806</v>
      </c>
      <c r="C3583" s="1"/>
      <c r="D3583" s="1"/>
      <c r="E3583" s="1"/>
      <c r="F3583" s="1"/>
      <c r="G3583" s="1"/>
      <c r="H3583" s="1"/>
      <c r="I3583" s="1"/>
      <c r="J3583" s="1"/>
      <c r="K3583" s="1"/>
      <c r="L3583" s="1"/>
      <c r="M3583" s="1"/>
    </row>
    <row r="3584" spans="1:13" x14ac:dyDescent="0.2">
      <c r="A3584" s="30">
        <v>0.84098522526561448</v>
      </c>
      <c r="B3584" s="31">
        <v>1.1392324477822295</v>
      </c>
      <c r="C3584" s="1"/>
      <c r="D3584" s="1"/>
      <c r="E3584" s="1"/>
      <c r="F3584" s="1"/>
      <c r="G3584" s="1"/>
      <c r="H3584" s="1"/>
      <c r="I3584" s="1"/>
      <c r="J3584" s="1"/>
      <c r="K3584" s="1"/>
      <c r="L3584" s="1"/>
      <c r="M3584" s="1"/>
    </row>
    <row r="3585" spans="1:13" x14ac:dyDescent="0.2">
      <c r="A3585" s="30">
        <v>1.5844258900020394</v>
      </c>
      <c r="B3585" s="31">
        <v>1.4261971618744194</v>
      </c>
      <c r="C3585" s="1"/>
      <c r="D3585" s="1"/>
      <c r="E3585" s="1"/>
      <c r="F3585" s="1"/>
      <c r="G3585" s="1"/>
      <c r="H3585" s="1"/>
      <c r="I3585" s="1"/>
      <c r="J3585" s="1"/>
      <c r="K3585" s="1"/>
      <c r="L3585" s="1"/>
      <c r="M3585" s="1"/>
    </row>
    <row r="3586" spans="1:13" x14ac:dyDescent="0.2">
      <c r="A3586" s="30">
        <v>0.29212484732958677</v>
      </c>
      <c r="B3586" s="31">
        <v>1.0301824676989801</v>
      </c>
      <c r="C3586" s="1"/>
      <c r="D3586" s="1"/>
      <c r="E3586" s="1"/>
      <c r="F3586" s="1"/>
      <c r="G3586" s="1"/>
      <c r="H3586" s="1"/>
      <c r="I3586" s="1"/>
      <c r="J3586" s="1"/>
      <c r="K3586" s="1"/>
      <c r="L3586" s="1"/>
      <c r="M3586" s="1"/>
    </row>
    <row r="3587" spans="1:13" x14ac:dyDescent="0.2">
      <c r="A3587" s="30">
        <v>1.8655797424687797</v>
      </c>
      <c r="B3587" s="31">
        <v>1.1984473410044301</v>
      </c>
      <c r="C3587" s="1"/>
      <c r="D3587" s="1"/>
      <c r="E3587" s="1"/>
      <c r="F3587" s="1"/>
      <c r="G3587" s="1"/>
      <c r="H3587" s="1"/>
      <c r="I3587" s="1"/>
      <c r="J3587" s="1"/>
      <c r="K3587" s="1"/>
      <c r="L3587" s="1"/>
      <c r="M3587" s="1"/>
    </row>
    <row r="3588" spans="1:13" x14ac:dyDescent="0.2">
      <c r="A3588" s="30">
        <v>0.10705723685854218</v>
      </c>
      <c r="B3588" s="31">
        <v>0.91999444772625905</v>
      </c>
      <c r="C3588" s="1"/>
      <c r="D3588" s="1"/>
      <c r="E3588" s="1"/>
      <c r="F3588" s="1"/>
      <c r="G3588" s="1"/>
      <c r="H3588" s="1"/>
      <c r="I3588" s="1"/>
      <c r="J3588" s="1"/>
      <c r="K3588" s="1"/>
      <c r="L3588" s="1"/>
      <c r="M3588" s="1"/>
    </row>
    <row r="3589" spans="1:13" x14ac:dyDescent="0.2">
      <c r="A3589" s="30">
        <v>2.2248300590930459</v>
      </c>
      <c r="B3589" s="31">
        <v>3.4211536004102578</v>
      </c>
      <c r="C3589" s="1"/>
      <c r="D3589" s="1"/>
      <c r="E3589" s="1"/>
      <c r="F3589" s="1"/>
      <c r="G3589" s="1"/>
      <c r="H3589" s="1"/>
      <c r="I3589" s="1"/>
      <c r="J3589" s="1"/>
      <c r="K3589" s="1"/>
      <c r="L3589" s="1"/>
      <c r="M3589" s="1"/>
    </row>
    <row r="3590" spans="1:13" x14ac:dyDescent="0.2">
      <c r="A3590" s="30">
        <v>-0.61579376256400198</v>
      </c>
      <c r="B3590" s="31">
        <v>1.8870713725914365</v>
      </c>
      <c r="C3590" s="1"/>
      <c r="D3590" s="1"/>
      <c r="E3590" s="1"/>
      <c r="F3590" s="1"/>
      <c r="G3590" s="1"/>
      <c r="H3590" s="1"/>
      <c r="I3590" s="1"/>
      <c r="J3590" s="1"/>
      <c r="K3590" s="1"/>
      <c r="L3590" s="1"/>
      <c r="M3590" s="1"/>
    </row>
    <row r="3591" spans="1:13" x14ac:dyDescent="0.2">
      <c r="A3591" s="30">
        <v>3.1830161741077929</v>
      </c>
      <c r="B3591" s="31">
        <v>1.1673715954364734</v>
      </c>
      <c r="C3591" s="1"/>
      <c r="D3591" s="1"/>
      <c r="E3591" s="1"/>
      <c r="F3591" s="1"/>
      <c r="G3591" s="1"/>
      <c r="H3591" s="1"/>
      <c r="I3591" s="1"/>
      <c r="J3591" s="1"/>
      <c r="K3591" s="1"/>
      <c r="L3591" s="1"/>
      <c r="M3591" s="1"/>
    </row>
    <row r="3592" spans="1:13" x14ac:dyDescent="0.2">
      <c r="A3592" s="30">
        <v>1.3486755328224511</v>
      </c>
      <c r="B3592" s="31">
        <v>-0.61131688267804285</v>
      </c>
      <c r="C3592" s="1"/>
      <c r="D3592" s="1"/>
      <c r="E3592" s="1"/>
      <c r="F3592" s="1"/>
      <c r="G3592" s="1"/>
      <c r="H3592" s="1"/>
      <c r="I3592" s="1"/>
      <c r="J3592" s="1"/>
      <c r="K3592" s="1"/>
      <c r="L3592" s="1"/>
      <c r="M3592" s="1"/>
    </row>
    <row r="3593" spans="1:13" x14ac:dyDescent="0.2">
      <c r="A3593" s="30">
        <v>-2.1017399955742446</v>
      </c>
      <c r="B3593" s="31">
        <v>-0.26597977680105522</v>
      </c>
      <c r="C3593" s="1"/>
      <c r="D3593" s="1"/>
      <c r="E3593" s="1"/>
      <c r="F3593" s="1"/>
      <c r="G3593" s="1"/>
      <c r="H3593" s="1"/>
      <c r="I3593" s="1"/>
      <c r="J3593" s="1"/>
      <c r="K3593" s="1"/>
      <c r="L3593" s="1"/>
      <c r="M3593" s="1"/>
    </row>
    <row r="3594" spans="1:13" x14ac:dyDescent="0.2">
      <c r="A3594" s="30">
        <v>1.582073980868959</v>
      </c>
      <c r="B3594" s="31">
        <v>1.2394661301885643</v>
      </c>
      <c r="C3594" s="1"/>
      <c r="D3594" s="1"/>
      <c r="E3594" s="1"/>
      <c r="F3594" s="1"/>
      <c r="G3594" s="1"/>
      <c r="H3594" s="1"/>
      <c r="I3594" s="1"/>
      <c r="J3594" s="1"/>
      <c r="K3594" s="1"/>
      <c r="L3594" s="1"/>
      <c r="M3594" s="1"/>
    </row>
    <row r="3595" spans="1:13" x14ac:dyDescent="0.2">
      <c r="A3595" s="30">
        <v>0.84126764253600195</v>
      </c>
      <c r="B3595" s="31">
        <v>1.9370910760337368</v>
      </c>
      <c r="C3595" s="1"/>
      <c r="D3595" s="1"/>
      <c r="E3595" s="1"/>
      <c r="F3595" s="1"/>
      <c r="G3595" s="1"/>
      <c r="H3595" s="1"/>
      <c r="I3595" s="1"/>
      <c r="J3595" s="1"/>
      <c r="K3595" s="1"/>
      <c r="L3595" s="1"/>
      <c r="M3595" s="1"/>
    </row>
    <row r="3596" spans="1:13" x14ac:dyDescent="0.2">
      <c r="A3596" s="30">
        <v>0.4848083509309058</v>
      </c>
      <c r="B3596" s="31">
        <v>2.5712599099279503</v>
      </c>
      <c r="C3596" s="1"/>
      <c r="D3596" s="1"/>
      <c r="E3596" s="1"/>
      <c r="F3596" s="1"/>
      <c r="G3596" s="1"/>
      <c r="H3596" s="1"/>
      <c r="I3596" s="1"/>
      <c r="J3596" s="1"/>
      <c r="K3596" s="1"/>
      <c r="L3596" s="1"/>
      <c r="M3596" s="1"/>
    </row>
    <row r="3597" spans="1:13" x14ac:dyDescent="0.2">
      <c r="A3597" s="30">
        <v>3.5039937331381048</v>
      </c>
      <c r="B3597" s="31">
        <v>0.40035169250992109</v>
      </c>
      <c r="C3597" s="1"/>
      <c r="D3597" s="1"/>
      <c r="E3597" s="1"/>
      <c r="F3597" s="1"/>
      <c r="G3597" s="1"/>
      <c r="H3597" s="1"/>
      <c r="I3597" s="1"/>
      <c r="J3597" s="1"/>
      <c r="K3597" s="1"/>
      <c r="L3597" s="1"/>
      <c r="M3597" s="1"/>
    </row>
    <row r="3598" spans="1:13" x14ac:dyDescent="0.2">
      <c r="A3598" s="30">
        <v>2.8675787520503389</v>
      </c>
      <c r="B3598" s="31">
        <v>1.8249621579951381</v>
      </c>
      <c r="C3598" s="1"/>
      <c r="D3598" s="1"/>
      <c r="E3598" s="1"/>
      <c r="F3598" s="1"/>
      <c r="G3598" s="1"/>
      <c r="H3598" s="1"/>
      <c r="I3598" s="1"/>
      <c r="J3598" s="1"/>
      <c r="K3598" s="1"/>
      <c r="L3598" s="1"/>
      <c r="M3598" s="1"/>
    </row>
    <row r="3599" spans="1:13" x14ac:dyDescent="0.2">
      <c r="A3599" s="30">
        <v>1.1763094540673569</v>
      </c>
      <c r="B3599" s="31">
        <v>1.4457599771069405</v>
      </c>
      <c r="C3599" s="1"/>
      <c r="D3599" s="1"/>
      <c r="E3599" s="1"/>
      <c r="F3599" s="1"/>
      <c r="G3599" s="1"/>
      <c r="H3599" s="1"/>
      <c r="I3599" s="1"/>
      <c r="J3599" s="1"/>
      <c r="K3599" s="1"/>
      <c r="L3599" s="1"/>
      <c r="M3599" s="1"/>
    </row>
    <row r="3600" spans="1:13" x14ac:dyDescent="0.2">
      <c r="A3600" s="30">
        <v>0.42335764740908055</v>
      </c>
      <c r="B3600" s="31">
        <v>0.69201727184835482</v>
      </c>
      <c r="C3600" s="1"/>
      <c r="D3600" s="1"/>
      <c r="E3600" s="1"/>
      <c r="F3600" s="1"/>
      <c r="G3600" s="1"/>
      <c r="H3600" s="1"/>
      <c r="I3600" s="1"/>
      <c r="J3600" s="1"/>
      <c r="K3600" s="1"/>
      <c r="L3600" s="1"/>
      <c r="M3600" s="1"/>
    </row>
    <row r="3601" spans="1:13" x14ac:dyDescent="0.2">
      <c r="A3601" s="30">
        <v>1.4647842073262016</v>
      </c>
      <c r="B3601" s="31">
        <v>1.3223416364120495</v>
      </c>
      <c r="C3601" s="1"/>
      <c r="D3601" s="1"/>
      <c r="E3601" s="1"/>
      <c r="F3601" s="1"/>
      <c r="G3601" s="1"/>
      <c r="H3601" s="1"/>
      <c r="I3601" s="1"/>
      <c r="J3601" s="1"/>
      <c r="K3601" s="1"/>
      <c r="L3601" s="1"/>
      <c r="M3601" s="1"/>
    </row>
    <row r="3602" spans="1:13" x14ac:dyDescent="0.2">
      <c r="A3602" s="30">
        <v>-0.14858186647029592</v>
      </c>
      <c r="B3602" s="31">
        <v>1.0629695052642298</v>
      </c>
      <c r="C3602" s="1"/>
      <c r="D3602" s="1"/>
      <c r="E3602" s="1"/>
      <c r="F3602" s="1"/>
      <c r="G3602" s="1"/>
      <c r="H3602" s="1"/>
      <c r="I3602" s="1"/>
      <c r="J3602" s="1"/>
      <c r="K3602" s="1"/>
      <c r="L3602" s="1"/>
      <c r="M3602" s="1"/>
    </row>
    <row r="3603" spans="1:13" x14ac:dyDescent="0.2">
      <c r="A3603" s="30">
        <v>-1.7001411709578369</v>
      </c>
      <c r="B3603" s="31">
        <v>2.6671790729750722</v>
      </c>
      <c r="C3603" s="1"/>
      <c r="D3603" s="1"/>
      <c r="E3603" s="1"/>
      <c r="F3603" s="1"/>
      <c r="G3603" s="1"/>
      <c r="H3603" s="1"/>
      <c r="I3603" s="1"/>
      <c r="J3603" s="1"/>
      <c r="K3603" s="1"/>
      <c r="L3603" s="1"/>
      <c r="M3603" s="1"/>
    </row>
    <row r="3604" spans="1:13" x14ac:dyDescent="0.2">
      <c r="A3604" s="30">
        <v>-5.6493239492982905E-3</v>
      </c>
      <c r="B3604" s="31">
        <v>1.5082920536441631</v>
      </c>
      <c r="C3604" s="1"/>
      <c r="D3604" s="1"/>
      <c r="E3604" s="1"/>
      <c r="F3604" s="1"/>
      <c r="G3604" s="1"/>
      <c r="H3604" s="1"/>
      <c r="I3604" s="1"/>
      <c r="J3604" s="1"/>
      <c r="K3604" s="1"/>
      <c r="L3604" s="1"/>
      <c r="M3604" s="1"/>
    </row>
    <row r="3605" spans="1:13" x14ac:dyDescent="0.2">
      <c r="A3605" s="30">
        <v>1.1125082738624574</v>
      </c>
      <c r="B3605" s="31">
        <v>-0.55240404572971036</v>
      </c>
      <c r="C3605" s="1"/>
      <c r="D3605" s="1"/>
      <c r="E3605" s="1"/>
      <c r="F3605" s="1"/>
      <c r="G3605" s="1"/>
      <c r="H3605" s="1"/>
      <c r="I3605" s="1"/>
      <c r="J3605" s="1"/>
      <c r="K3605" s="1"/>
      <c r="L3605" s="1"/>
      <c r="M3605" s="1"/>
    </row>
    <row r="3606" spans="1:13" x14ac:dyDescent="0.2">
      <c r="A3606" s="30">
        <v>1.8416461659597179</v>
      </c>
      <c r="B3606" s="31">
        <v>-1.7468666353052993</v>
      </c>
      <c r="C3606" s="1"/>
      <c r="D3606" s="1"/>
      <c r="E3606" s="1"/>
      <c r="F3606" s="1"/>
      <c r="G3606" s="1"/>
      <c r="H3606" s="1"/>
      <c r="I3606" s="1"/>
      <c r="J3606" s="1"/>
      <c r="K3606" s="1"/>
      <c r="L3606" s="1"/>
      <c r="M3606" s="1"/>
    </row>
    <row r="3607" spans="1:13" x14ac:dyDescent="0.2">
      <c r="A3607" s="30">
        <v>-2.9111326634748766</v>
      </c>
      <c r="B3607" s="31">
        <v>6.7843431748000746</v>
      </c>
      <c r="C3607" s="1"/>
      <c r="D3607" s="1"/>
      <c r="E3607" s="1"/>
      <c r="F3607" s="1"/>
      <c r="G3607" s="1"/>
      <c r="H3607" s="1"/>
      <c r="I3607" s="1"/>
      <c r="J3607" s="1"/>
      <c r="K3607" s="1"/>
      <c r="L3607" s="1"/>
      <c r="M3607" s="1"/>
    </row>
    <row r="3608" spans="1:13" x14ac:dyDescent="0.2">
      <c r="A3608" s="30">
        <v>2.7162397708800095</v>
      </c>
      <c r="B3608" s="31">
        <v>-0.58840327949980398</v>
      </c>
      <c r="C3608" s="1"/>
      <c r="D3608" s="1"/>
      <c r="E3608" s="1"/>
      <c r="F3608" s="1"/>
      <c r="G3608" s="1"/>
      <c r="H3608" s="1"/>
      <c r="I3608" s="1"/>
      <c r="J3608" s="1"/>
      <c r="K3608" s="1"/>
      <c r="L3608" s="1"/>
      <c r="M3608" s="1"/>
    </row>
    <row r="3609" spans="1:13" x14ac:dyDescent="0.2">
      <c r="A3609" s="30">
        <v>-0.79042139941575484</v>
      </c>
      <c r="B3609" s="31">
        <v>1.905725244470222</v>
      </c>
      <c r="C3609" s="1"/>
      <c r="D3609" s="1"/>
      <c r="E3609" s="1"/>
      <c r="F3609" s="1"/>
      <c r="G3609" s="1"/>
      <c r="H3609" s="1"/>
      <c r="I3609" s="1"/>
      <c r="J3609" s="1"/>
      <c r="K3609" s="1"/>
      <c r="L3609" s="1"/>
      <c r="M3609" s="1"/>
    </row>
    <row r="3610" spans="1:13" x14ac:dyDescent="0.2">
      <c r="A3610" s="30">
        <v>1.906796549947491</v>
      </c>
      <c r="B3610" s="31">
        <v>1.132287620612058</v>
      </c>
      <c r="C3610" s="1"/>
      <c r="D3610" s="1"/>
      <c r="E3610" s="1"/>
      <c r="F3610" s="1"/>
      <c r="G3610" s="1"/>
      <c r="H3610" s="1"/>
      <c r="I3610" s="1"/>
      <c r="J3610" s="1"/>
      <c r="K3610" s="1"/>
      <c r="L3610" s="1"/>
      <c r="M3610" s="1"/>
    </row>
    <row r="3611" spans="1:13" x14ac:dyDescent="0.2">
      <c r="A3611" s="30">
        <v>0.25753915496085267</v>
      </c>
      <c r="B3611" s="31">
        <v>1.9611276331541929</v>
      </c>
      <c r="C3611" s="1"/>
      <c r="D3611" s="1"/>
      <c r="E3611" s="1"/>
      <c r="F3611" s="1"/>
      <c r="G3611" s="1"/>
      <c r="H3611" s="1"/>
      <c r="I3611" s="1"/>
      <c r="J3611" s="1"/>
      <c r="K3611" s="1"/>
      <c r="L3611" s="1"/>
      <c r="M3611" s="1"/>
    </row>
    <row r="3612" spans="1:13" x14ac:dyDescent="0.2">
      <c r="A3612" s="30">
        <v>0.62619890030670589</v>
      </c>
      <c r="B3612" s="31">
        <v>1.052170471548364</v>
      </c>
      <c r="C3612" s="1"/>
      <c r="D3612" s="1"/>
      <c r="E3612" s="1"/>
      <c r="F3612" s="1"/>
      <c r="G3612" s="1"/>
      <c r="H3612" s="1"/>
      <c r="I3612" s="1"/>
      <c r="J3612" s="1"/>
      <c r="K3612" s="1"/>
      <c r="L3612" s="1"/>
      <c r="M3612" s="1"/>
    </row>
    <row r="3613" spans="1:13" x14ac:dyDescent="0.2">
      <c r="A3613" s="30">
        <v>-0.29437413849751282</v>
      </c>
      <c r="B3613" s="31">
        <v>0.94880301836059266</v>
      </c>
      <c r="C3613" s="1"/>
      <c r="D3613" s="1"/>
      <c r="E3613" s="1"/>
      <c r="F3613" s="1"/>
      <c r="G3613" s="1"/>
      <c r="H3613" s="1"/>
      <c r="I3613" s="1"/>
      <c r="J3613" s="1"/>
      <c r="K3613" s="1"/>
      <c r="L3613" s="1"/>
      <c r="M3613" s="1"/>
    </row>
    <row r="3614" spans="1:13" x14ac:dyDescent="0.2">
      <c r="A3614" s="30">
        <v>1.8650252225929198E-2</v>
      </c>
      <c r="B3614" s="31">
        <v>0.58507914228837499</v>
      </c>
      <c r="C3614" s="1"/>
      <c r="D3614" s="1"/>
      <c r="E3614" s="1"/>
      <c r="F3614" s="1"/>
      <c r="G3614" s="1"/>
      <c r="H3614" s="1"/>
      <c r="I3614" s="1"/>
      <c r="J3614" s="1"/>
      <c r="K3614" s="1"/>
      <c r="L3614" s="1"/>
      <c r="M3614" s="1"/>
    </row>
    <row r="3615" spans="1:13" x14ac:dyDescent="0.2">
      <c r="A3615" s="30">
        <v>2.4252057851449629</v>
      </c>
      <c r="B3615" s="31">
        <v>1.2179926478533554</v>
      </c>
      <c r="C3615" s="1"/>
      <c r="D3615" s="1"/>
      <c r="E3615" s="1"/>
      <c r="F3615" s="1"/>
      <c r="G3615" s="1"/>
      <c r="H3615" s="1"/>
      <c r="I3615" s="1"/>
      <c r="J3615" s="1"/>
      <c r="K3615" s="1"/>
      <c r="L3615" s="1"/>
      <c r="M3615" s="1"/>
    </row>
    <row r="3616" spans="1:13" x14ac:dyDescent="0.2">
      <c r="A3616" s="30">
        <v>1.6882101365303885</v>
      </c>
      <c r="B3616" s="31">
        <v>1.3205514344886611</v>
      </c>
      <c r="C3616" s="1"/>
      <c r="D3616" s="1"/>
      <c r="E3616" s="1"/>
      <c r="F3616" s="1"/>
      <c r="G3616" s="1"/>
      <c r="H3616" s="1"/>
      <c r="I3616" s="1"/>
      <c r="J3616" s="1"/>
      <c r="K3616" s="1"/>
      <c r="L3616" s="1"/>
      <c r="M3616" s="1"/>
    </row>
    <row r="3617" spans="1:13" x14ac:dyDescent="0.2">
      <c r="A3617" s="30">
        <v>0.24466045559384308</v>
      </c>
      <c r="B3617" s="31">
        <v>-0.68916265991360093</v>
      </c>
      <c r="C3617" s="1"/>
      <c r="D3617" s="1"/>
      <c r="E3617" s="1"/>
      <c r="F3617" s="1"/>
      <c r="G3617" s="1"/>
      <c r="H3617" s="1"/>
      <c r="I3617" s="1"/>
      <c r="J3617" s="1"/>
      <c r="K3617" s="1"/>
      <c r="L3617" s="1"/>
      <c r="M3617" s="1"/>
    </row>
    <row r="3618" spans="1:13" x14ac:dyDescent="0.2">
      <c r="A3618" s="30">
        <v>0.31504961060206693</v>
      </c>
      <c r="B3618" s="31">
        <v>1.7932859024866334</v>
      </c>
      <c r="C3618" s="1"/>
      <c r="D3618" s="1"/>
      <c r="E3618" s="1"/>
      <c r="F3618" s="1"/>
      <c r="G3618" s="1"/>
      <c r="H3618" s="1"/>
      <c r="I3618" s="1"/>
      <c r="J3618" s="1"/>
      <c r="K3618" s="1"/>
      <c r="L3618" s="1"/>
      <c r="M3618" s="1"/>
    </row>
    <row r="3619" spans="1:13" x14ac:dyDescent="0.2">
      <c r="A3619" s="30">
        <v>9.0646050954788615E-2</v>
      </c>
      <c r="B3619" s="31">
        <v>1.5310141670357371</v>
      </c>
      <c r="C3619" s="1"/>
      <c r="D3619" s="1"/>
      <c r="E3619" s="1"/>
      <c r="F3619" s="1"/>
      <c r="G3619" s="1"/>
      <c r="H3619" s="1"/>
      <c r="I3619" s="1"/>
      <c r="J3619" s="1"/>
      <c r="K3619" s="1"/>
      <c r="L3619" s="1"/>
      <c r="M3619" s="1"/>
    </row>
    <row r="3620" spans="1:13" x14ac:dyDescent="0.2">
      <c r="A3620" s="30">
        <v>1.2475011379131902</v>
      </c>
      <c r="B3620" s="31">
        <v>0.75606208639085848</v>
      </c>
      <c r="C3620" s="1"/>
      <c r="D3620" s="1"/>
      <c r="E3620" s="1"/>
      <c r="F3620" s="1"/>
      <c r="G3620" s="1"/>
      <c r="H3620" s="1"/>
      <c r="I3620" s="1"/>
      <c r="J3620" s="1"/>
      <c r="K3620" s="1"/>
      <c r="L3620" s="1"/>
      <c r="M3620" s="1"/>
    </row>
    <row r="3621" spans="1:13" x14ac:dyDescent="0.2">
      <c r="A3621" s="30">
        <v>3.122735328478615</v>
      </c>
      <c r="B3621" s="31">
        <v>3.2035426580577098</v>
      </c>
      <c r="C3621" s="1"/>
      <c r="D3621" s="1"/>
      <c r="E3621" s="1"/>
      <c r="F3621" s="1"/>
      <c r="G3621" s="1"/>
      <c r="H3621" s="1"/>
      <c r="I3621" s="1"/>
      <c r="J3621" s="1"/>
      <c r="K3621" s="1"/>
      <c r="L3621" s="1"/>
      <c r="M3621" s="1"/>
    </row>
    <row r="3622" spans="1:13" x14ac:dyDescent="0.2">
      <c r="A3622" s="30">
        <v>1.5142550843053755</v>
      </c>
      <c r="B3622" s="31">
        <v>-0.17213243987125426</v>
      </c>
      <c r="C3622" s="1"/>
      <c r="D3622" s="1"/>
      <c r="E3622" s="1"/>
      <c r="F3622" s="1"/>
      <c r="G3622" s="1"/>
      <c r="H3622" s="1"/>
      <c r="I3622" s="1"/>
      <c r="J3622" s="1"/>
      <c r="K3622" s="1"/>
      <c r="L3622" s="1"/>
      <c r="M3622" s="1"/>
    </row>
    <row r="3623" spans="1:13" x14ac:dyDescent="0.2">
      <c r="A3623" s="30">
        <v>0.71648440068528396</v>
      </c>
      <c r="B3623" s="31">
        <v>2.4071668380760327</v>
      </c>
      <c r="C3623" s="1"/>
      <c r="D3623" s="1"/>
      <c r="E3623" s="1"/>
      <c r="F3623" s="1"/>
      <c r="G3623" s="1"/>
      <c r="H3623" s="1"/>
      <c r="I3623" s="1"/>
      <c r="J3623" s="1"/>
      <c r="K3623" s="1"/>
      <c r="L3623" s="1"/>
      <c r="M3623" s="1"/>
    </row>
    <row r="3624" spans="1:13" x14ac:dyDescent="0.2">
      <c r="A3624" s="30">
        <v>0.57257422002439473</v>
      </c>
      <c r="B3624" s="31">
        <v>1.0641622330218354</v>
      </c>
      <c r="C3624" s="1"/>
      <c r="D3624" s="1"/>
      <c r="E3624" s="1"/>
      <c r="F3624" s="1"/>
      <c r="G3624" s="1"/>
      <c r="H3624" s="1"/>
      <c r="I3624" s="1"/>
      <c r="J3624" s="1"/>
      <c r="K3624" s="1"/>
      <c r="L3624" s="1"/>
      <c r="M3624" s="1"/>
    </row>
    <row r="3625" spans="1:13" x14ac:dyDescent="0.2">
      <c r="A3625" s="30">
        <v>0.45771440958985599</v>
      </c>
      <c r="B3625" s="31">
        <v>2.642295693736429</v>
      </c>
      <c r="C3625" s="1"/>
      <c r="D3625" s="1"/>
      <c r="E3625" s="1"/>
      <c r="F3625" s="1"/>
      <c r="G3625" s="1"/>
      <c r="H3625" s="1"/>
      <c r="I3625" s="1"/>
      <c r="J3625" s="1"/>
      <c r="K3625" s="1"/>
      <c r="L3625" s="1"/>
      <c r="M3625" s="1"/>
    </row>
    <row r="3626" spans="1:13" x14ac:dyDescent="0.2">
      <c r="A3626" s="30">
        <v>1.2480567587764027</v>
      </c>
      <c r="B3626" s="31">
        <v>2.3207948741569284E-2</v>
      </c>
      <c r="C3626" s="1"/>
      <c r="D3626" s="1"/>
      <c r="E3626" s="1"/>
      <c r="F3626" s="1"/>
      <c r="G3626" s="1"/>
      <c r="H3626" s="1"/>
      <c r="I3626" s="1"/>
      <c r="J3626" s="1"/>
      <c r="K3626" s="1"/>
      <c r="L3626" s="1"/>
      <c r="M3626" s="1"/>
    </row>
    <row r="3627" spans="1:13" x14ac:dyDescent="0.2">
      <c r="A3627" s="30">
        <v>-1.0278737897388623</v>
      </c>
      <c r="B3627" s="31">
        <v>0.34452739478464878</v>
      </c>
      <c r="C3627" s="1"/>
      <c r="D3627" s="1"/>
      <c r="E3627" s="1"/>
      <c r="F3627" s="1"/>
      <c r="G3627" s="1"/>
      <c r="H3627" s="1"/>
      <c r="I3627" s="1"/>
      <c r="J3627" s="1"/>
      <c r="K3627" s="1"/>
      <c r="L3627" s="1"/>
      <c r="M3627" s="1"/>
    </row>
    <row r="3628" spans="1:13" x14ac:dyDescent="0.2">
      <c r="A3628" s="30">
        <v>2.5641696861777525</v>
      </c>
      <c r="B3628" s="31">
        <v>0.17173619156381759</v>
      </c>
      <c r="C3628" s="1"/>
      <c r="D3628" s="1"/>
      <c r="E3628" s="1"/>
      <c r="F3628" s="1"/>
      <c r="G3628" s="1"/>
      <c r="H3628" s="1"/>
      <c r="I3628" s="1"/>
      <c r="J3628" s="1"/>
      <c r="K3628" s="1"/>
      <c r="L3628" s="1"/>
      <c r="M3628" s="1"/>
    </row>
    <row r="3629" spans="1:13" x14ac:dyDescent="0.2">
      <c r="A3629" s="30">
        <v>3.2134554489412159</v>
      </c>
      <c r="B3629" s="31">
        <v>0.16945566998824702</v>
      </c>
      <c r="C3629" s="1"/>
      <c r="D3629" s="1"/>
      <c r="E3629" s="1"/>
      <c r="F3629" s="1"/>
      <c r="G3629" s="1"/>
      <c r="H3629" s="1"/>
      <c r="I3629" s="1"/>
      <c r="J3629" s="1"/>
      <c r="K3629" s="1"/>
      <c r="L3629" s="1"/>
      <c r="M3629" s="1"/>
    </row>
    <row r="3630" spans="1:13" x14ac:dyDescent="0.2">
      <c r="A3630" s="30">
        <v>2.5224448521061547</v>
      </c>
      <c r="B3630" s="31">
        <v>0.79299153861497795</v>
      </c>
      <c r="C3630" s="1"/>
      <c r="D3630" s="1"/>
      <c r="E3630" s="1"/>
      <c r="F3630" s="1"/>
      <c r="G3630" s="1"/>
      <c r="H3630" s="1"/>
      <c r="I3630" s="1"/>
      <c r="J3630" s="1"/>
      <c r="K3630" s="1"/>
      <c r="L3630" s="1"/>
      <c r="M3630" s="1"/>
    </row>
    <row r="3631" spans="1:13" x14ac:dyDescent="0.2">
      <c r="A3631" s="30">
        <v>-0.84016727862881035</v>
      </c>
      <c r="B3631" s="31">
        <v>2.1716167808434959</v>
      </c>
      <c r="C3631" s="1"/>
      <c r="D3631" s="1"/>
      <c r="E3631" s="1"/>
      <c r="F3631" s="1"/>
      <c r="G3631" s="1"/>
      <c r="H3631" s="1"/>
      <c r="I3631" s="1"/>
      <c r="J3631" s="1"/>
      <c r="K3631" s="1"/>
      <c r="L3631" s="1"/>
      <c r="M3631" s="1"/>
    </row>
    <row r="3632" spans="1:13" x14ac:dyDescent="0.2">
      <c r="A3632" s="30">
        <v>0.16059036619231704</v>
      </c>
      <c r="B3632" s="31">
        <v>0.67595257105951578</v>
      </c>
      <c r="C3632" s="1"/>
      <c r="D3632" s="1"/>
      <c r="E3632" s="1"/>
      <c r="F3632" s="1"/>
      <c r="G3632" s="1"/>
      <c r="H3632" s="1"/>
      <c r="I3632" s="1"/>
      <c r="J3632" s="1"/>
      <c r="K3632" s="1"/>
      <c r="L3632" s="1"/>
      <c r="M3632" s="1"/>
    </row>
    <row r="3633" spans="1:13" x14ac:dyDescent="0.2">
      <c r="A3633" s="30">
        <v>0.68590415670295535</v>
      </c>
      <c r="B3633" s="31">
        <v>2.5077159206350452E-2</v>
      </c>
      <c r="C3633" s="1"/>
      <c r="D3633" s="1"/>
      <c r="E3633" s="1"/>
      <c r="F3633" s="1"/>
      <c r="G3633" s="1"/>
      <c r="H3633" s="1"/>
      <c r="I3633" s="1"/>
      <c r="J3633" s="1"/>
      <c r="K3633" s="1"/>
      <c r="L3633" s="1"/>
      <c r="M3633" s="1"/>
    </row>
    <row r="3634" spans="1:13" x14ac:dyDescent="0.2">
      <c r="A3634" s="30">
        <v>1.2166470277901416</v>
      </c>
      <c r="B3634" s="31">
        <v>0.68231599875251581</v>
      </c>
      <c r="C3634" s="1"/>
      <c r="D3634" s="1"/>
      <c r="E3634" s="1"/>
      <c r="F3634" s="1"/>
      <c r="G3634" s="1"/>
      <c r="H3634" s="1"/>
      <c r="I3634" s="1"/>
      <c r="J3634" s="1"/>
      <c r="K3634" s="1"/>
      <c r="L3634" s="1"/>
      <c r="M3634" s="1"/>
    </row>
    <row r="3635" spans="1:13" x14ac:dyDescent="0.2">
      <c r="A3635" s="30">
        <v>-2.678443950678794</v>
      </c>
      <c r="B3635" s="31">
        <v>1.4418577825229215</v>
      </c>
      <c r="C3635" s="1"/>
      <c r="D3635" s="1"/>
      <c r="E3635" s="1"/>
      <c r="F3635" s="1"/>
      <c r="G3635" s="1"/>
      <c r="H3635" s="1"/>
      <c r="I3635" s="1"/>
      <c r="J3635" s="1"/>
      <c r="K3635" s="1"/>
      <c r="L3635" s="1"/>
      <c r="M3635" s="1"/>
    </row>
    <row r="3636" spans="1:13" x14ac:dyDescent="0.2">
      <c r="A3636" s="30">
        <v>0.72911395071381757</v>
      </c>
      <c r="B3636" s="31">
        <v>2.3403626082828737</v>
      </c>
      <c r="C3636" s="1"/>
      <c r="D3636" s="1"/>
      <c r="E3636" s="1"/>
      <c r="F3636" s="1"/>
      <c r="G3636" s="1"/>
      <c r="H3636" s="1"/>
      <c r="I3636" s="1"/>
      <c r="J3636" s="1"/>
      <c r="K3636" s="1"/>
      <c r="L3636" s="1"/>
      <c r="M3636" s="1"/>
    </row>
    <row r="3637" spans="1:13" x14ac:dyDescent="0.2">
      <c r="A3637" s="30">
        <v>-6.3234545897571937E-2</v>
      </c>
      <c r="B3637" s="31">
        <v>1.5515059772760429</v>
      </c>
      <c r="C3637" s="1"/>
      <c r="D3637" s="1"/>
      <c r="E3637" s="1"/>
      <c r="F3637" s="1"/>
      <c r="G3637" s="1"/>
      <c r="H3637" s="1"/>
      <c r="I3637" s="1"/>
      <c r="J3637" s="1"/>
      <c r="K3637" s="1"/>
      <c r="L3637" s="1"/>
      <c r="M3637" s="1"/>
    </row>
    <row r="3638" spans="1:13" x14ac:dyDescent="0.2">
      <c r="A3638" s="30">
        <v>2.0975968550285762</v>
      </c>
      <c r="B3638" s="31">
        <v>1.318847210777353</v>
      </c>
      <c r="C3638" s="1"/>
      <c r="D3638" s="1"/>
      <c r="E3638" s="1"/>
      <c r="F3638" s="1"/>
      <c r="G3638" s="1"/>
      <c r="H3638" s="1"/>
      <c r="I3638" s="1"/>
      <c r="J3638" s="1"/>
      <c r="K3638" s="1"/>
      <c r="L3638" s="1"/>
      <c r="M3638" s="1"/>
    </row>
    <row r="3639" spans="1:13" x14ac:dyDescent="0.2">
      <c r="A3639" s="30">
        <v>-1.0178161436754318</v>
      </c>
      <c r="B3639" s="31">
        <v>1.4200755803062526</v>
      </c>
      <c r="C3639" s="1"/>
      <c r="D3639" s="1"/>
      <c r="E3639" s="1"/>
      <c r="F3639" s="1"/>
      <c r="G3639" s="1"/>
      <c r="H3639" s="1"/>
      <c r="I3639" s="1"/>
      <c r="J3639" s="1"/>
      <c r="K3639" s="1"/>
      <c r="L3639" s="1"/>
      <c r="M3639" s="1"/>
    </row>
    <row r="3640" spans="1:13" x14ac:dyDescent="0.2">
      <c r="A3640" s="30">
        <v>1.8582216080810339</v>
      </c>
      <c r="B3640" s="31">
        <v>0.62834900235088265</v>
      </c>
      <c r="C3640" s="1"/>
      <c r="D3640" s="1"/>
      <c r="E3640" s="1"/>
      <c r="F3640" s="1"/>
      <c r="G3640" s="1"/>
      <c r="H3640" s="1"/>
      <c r="I3640" s="1"/>
      <c r="J3640" s="1"/>
      <c r="K3640" s="1"/>
      <c r="L3640" s="1"/>
      <c r="M3640" s="1"/>
    </row>
    <row r="3641" spans="1:13" x14ac:dyDescent="0.2">
      <c r="A3641" s="30">
        <v>1.177967322067496</v>
      </c>
      <c r="B3641" s="31">
        <v>0.46390750946642745</v>
      </c>
      <c r="C3641" s="1"/>
      <c r="D3641" s="1"/>
      <c r="E3641" s="1"/>
      <c r="F3641" s="1"/>
      <c r="G3641" s="1"/>
      <c r="H3641" s="1"/>
      <c r="I3641" s="1"/>
      <c r="J3641" s="1"/>
      <c r="K3641" s="1"/>
      <c r="L3641" s="1"/>
      <c r="M3641" s="1"/>
    </row>
    <row r="3642" spans="1:13" x14ac:dyDescent="0.2">
      <c r="A3642" s="30">
        <v>0.73916862367349689</v>
      </c>
      <c r="B3642" s="31">
        <v>0.53222517730567787</v>
      </c>
      <c r="C3642" s="1"/>
      <c r="D3642" s="1"/>
      <c r="E3642" s="1"/>
      <c r="F3642" s="1"/>
      <c r="G3642" s="1"/>
      <c r="H3642" s="1"/>
      <c r="I3642" s="1"/>
      <c r="J3642" s="1"/>
      <c r="K3642" s="1"/>
      <c r="L3642" s="1"/>
      <c r="M3642" s="1"/>
    </row>
    <row r="3643" spans="1:13" x14ac:dyDescent="0.2">
      <c r="A3643" s="30">
        <v>1.1485428042217114</v>
      </c>
      <c r="B3643" s="31">
        <v>1.3196094507200731</v>
      </c>
      <c r="C3643" s="1"/>
      <c r="D3643" s="1"/>
      <c r="E3643" s="1"/>
      <c r="F3643" s="1"/>
      <c r="G3643" s="1"/>
      <c r="H3643" s="1"/>
      <c r="I3643" s="1"/>
      <c r="J3643" s="1"/>
      <c r="K3643" s="1"/>
      <c r="L3643" s="1"/>
      <c r="M3643" s="1"/>
    </row>
    <row r="3644" spans="1:13" x14ac:dyDescent="0.2">
      <c r="A3644" s="30">
        <v>-0.60660755928285903</v>
      </c>
      <c r="B3644" s="31">
        <v>1.0030103701626505</v>
      </c>
      <c r="C3644" s="1"/>
      <c r="D3644" s="1"/>
      <c r="E3644" s="1"/>
      <c r="F3644" s="1"/>
      <c r="G3644" s="1"/>
      <c r="H3644" s="1"/>
      <c r="I3644" s="1"/>
      <c r="J3644" s="1"/>
      <c r="K3644" s="1"/>
      <c r="L3644" s="1"/>
      <c r="M3644" s="1"/>
    </row>
    <row r="3645" spans="1:13" x14ac:dyDescent="0.2">
      <c r="A3645" s="30">
        <v>0.78763771436982311</v>
      </c>
      <c r="B3645" s="31">
        <v>2.0369790325853829</v>
      </c>
      <c r="C3645" s="1"/>
      <c r="D3645" s="1"/>
      <c r="E3645" s="1"/>
      <c r="F3645" s="1"/>
      <c r="G3645" s="1"/>
      <c r="H3645" s="1"/>
      <c r="I3645" s="1"/>
      <c r="J3645" s="1"/>
      <c r="K3645" s="1"/>
      <c r="L3645" s="1"/>
      <c r="M3645" s="1"/>
    </row>
    <row r="3646" spans="1:13" x14ac:dyDescent="0.2">
      <c r="A3646" s="30">
        <v>0.86716882287627806</v>
      </c>
      <c r="B3646" s="31">
        <v>-0.20612272834357004</v>
      </c>
      <c r="C3646" s="1"/>
      <c r="D3646" s="1"/>
      <c r="E3646" s="1"/>
      <c r="F3646" s="1"/>
      <c r="G3646" s="1"/>
      <c r="H3646" s="1"/>
      <c r="I3646" s="1"/>
      <c r="J3646" s="1"/>
      <c r="K3646" s="1"/>
      <c r="L3646" s="1"/>
      <c r="M3646" s="1"/>
    </row>
    <row r="3647" spans="1:13" x14ac:dyDescent="0.2">
      <c r="A3647" s="30">
        <v>0.25512727387981238</v>
      </c>
      <c r="B3647" s="31">
        <v>-1.2188327325274408</v>
      </c>
      <c r="C3647" s="1"/>
      <c r="D3647" s="1"/>
      <c r="E3647" s="1"/>
      <c r="F3647" s="1"/>
      <c r="G3647" s="1"/>
      <c r="H3647" s="1"/>
      <c r="I3647" s="1"/>
      <c r="J3647" s="1"/>
      <c r="K3647" s="1"/>
      <c r="L3647" s="1"/>
      <c r="M3647" s="1"/>
    </row>
    <row r="3648" spans="1:13" x14ac:dyDescent="0.2">
      <c r="A3648" s="30">
        <v>3.4034367574313147</v>
      </c>
      <c r="B3648" s="31">
        <v>-0.16916758709503754</v>
      </c>
      <c r="C3648" s="1"/>
      <c r="D3648" s="1"/>
      <c r="E3648" s="1"/>
      <c r="F3648" s="1"/>
      <c r="G3648" s="1"/>
      <c r="H3648" s="1"/>
      <c r="I3648" s="1"/>
      <c r="J3648" s="1"/>
      <c r="K3648" s="1"/>
      <c r="L3648" s="1"/>
      <c r="M3648" s="1"/>
    </row>
    <row r="3649" spans="1:13" x14ac:dyDescent="0.2">
      <c r="A3649" s="30">
        <v>1.6511615288587214</v>
      </c>
      <c r="B3649" s="31">
        <v>-1.0268083740839762</v>
      </c>
      <c r="C3649" s="1"/>
      <c r="D3649" s="1"/>
      <c r="E3649" s="1"/>
      <c r="F3649" s="1"/>
      <c r="G3649" s="1"/>
      <c r="H3649" s="1"/>
      <c r="I3649" s="1"/>
      <c r="J3649" s="1"/>
      <c r="K3649" s="1"/>
      <c r="L3649" s="1"/>
      <c r="M3649" s="1"/>
    </row>
    <row r="3650" spans="1:13" x14ac:dyDescent="0.2">
      <c r="A3650" s="30">
        <v>-1.4552983292768595</v>
      </c>
      <c r="B3650" s="31">
        <v>1.7153364305090562</v>
      </c>
      <c r="C3650" s="1"/>
      <c r="D3650" s="1"/>
      <c r="E3650" s="1"/>
      <c r="F3650" s="1"/>
      <c r="G3650" s="1"/>
      <c r="H3650" s="1"/>
      <c r="I3650" s="1"/>
      <c r="J3650" s="1"/>
      <c r="K3650" s="1"/>
      <c r="L3650" s="1"/>
      <c r="M3650" s="1"/>
    </row>
    <row r="3651" spans="1:13" x14ac:dyDescent="0.2">
      <c r="A3651" s="30">
        <v>0.17968624665036803</v>
      </c>
      <c r="B3651" s="31">
        <v>-0.6281451916019265</v>
      </c>
      <c r="C3651" s="1"/>
      <c r="D3651" s="1"/>
      <c r="E3651" s="1"/>
      <c r="F3651" s="1"/>
      <c r="G3651" s="1"/>
      <c r="H3651" s="1"/>
      <c r="I3651" s="1"/>
      <c r="J3651" s="1"/>
      <c r="K3651" s="1"/>
      <c r="L3651" s="1"/>
      <c r="M3651" s="1"/>
    </row>
    <row r="3652" spans="1:13" x14ac:dyDescent="0.2">
      <c r="A3652" s="30">
        <v>-0.30776615657360495</v>
      </c>
      <c r="B3652" s="31">
        <v>0.47927398169306612</v>
      </c>
      <c r="C3652" s="1"/>
      <c r="D3652" s="1"/>
      <c r="E3652" s="1"/>
      <c r="F3652" s="1"/>
      <c r="G3652" s="1"/>
      <c r="H3652" s="1"/>
      <c r="I3652" s="1"/>
      <c r="J3652" s="1"/>
      <c r="K3652" s="1"/>
      <c r="L3652" s="1"/>
      <c r="M3652" s="1"/>
    </row>
    <row r="3653" spans="1:13" x14ac:dyDescent="0.2">
      <c r="A3653" s="30">
        <v>-0.54424981459467747</v>
      </c>
      <c r="B3653" s="31">
        <v>-1.0179527564659021</v>
      </c>
      <c r="C3653" s="1"/>
      <c r="D3653" s="1"/>
      <c r="E3653" s="1"/>
      <c r="F3653" s="1"/>
      <c r="G3653" s="1"/>
      <c r="H3653" s="1"/>
      <c r="I3653" s="1"/>
      <c r="J3653" s="1"/>
      <c r="K3653" s="1"/>
      <c r="L3653" s="1"/>
      <c r="M3653" s="1"/>
    </row>
    <row r="3654" spans="1:13" x14ac:dyDescent="0.2">
      <c r="A3654" s="30">
        <v>-1.2184626740296252</v>
      </c>
      <c r="B3654" s="31">
        <v>2.5979089832701465</v>
      </c>
      <c r="C3654" s="1"/>
      <c r="D3654" s="1"/>
      <c r="E3654" s="1"/>
      <c r="F3654" s="1"/>
      <c r="G3654" s="1"/>
      <c r="H3654" s="1"/>
      <c r="I3654" s="1"/>
      <c r="J3654" s="1"/>
      <c r="K3654" s="1"/>
      <c r="L3654" s="1"/>
      <c r="M3654" s="1"/>
    </row>
    <row r="3655" spans="1:13" x14ac:dyDescent="0.2">
      <c r="A3655" s="30">
        <v>-0.62717138967450936</v>
      </c>
      <c r="B3655" s="31">
        <v>0.60257293059513928</v>
      </c>
      <c r="C3655" s="1"/>
      <c r="D3655" s="1"/>
      <c r="E3655" s="1"/>
      <c r="F3655" s="1"/>
      <c r="G3655" s="1"/>
      <c r="H3655" s="1"/>
      <c r="I3655" s="1"/>
      <c r="J3655" s="1"/>
      <c r="K3655" s="1"/>
      <c r="L3655" s="1"/>
      <c r="M3655" s="1"/>
    </row>
    <row r="3656" spans="1:13" x14ac:dyDescent="0.2">
      <c r="A3656" s="30">
        <v>0.5401130247579875</v>
      </c>
      <c r="B3656" s="31">
        <v>2.9401922173215929</v>
      </c>
      <c r="C3656" s="1"/>
      <c r="D3656" s="1"/>
      <c r="E3656" s="1"/>
      <c r="F3656" s="1"/>
      <c r="G3656" s="1"/>
      <c r="H3656" s="1"/>
      <c r="I3656" s="1"/>
      <c r="J3656" s="1"/>
      <c r="K3656" s="1"/>
      <c r="L3656" s="1"/>
      <c r="M3656" s="1"/>
    </row>
    <row r="3657" spans="1:13" x14ac:dyDescent="0.2">
      <c r="A3657" s="30">
        <v>1.3663034170355453</v>
      </c>
      <c r="B3657" s="31">
        <v>-0.9418549524658717</v>
      </c>
      <c r="C3657" s="1"/>
      <c r="D3657" s="1"/>
      <c r="E3657" s="1"/>
      <c r="F3657" s="1"/>
      <c r="G3657" s="1"/>
      <c r="H3657" s="1"/>
      <c r="I3657" s="1"/>
      <c r="J3657" s="1"/>
      <c r="K3657" s="1"/>
      <c r="L3657" s="1"/>
      <c r="M3657" s="1"/>
    </row>
    <row r="3658" spans="1:13" x14ac:dyDescent="0.2">
      <c r="A3658" s="30">
        <v>-0.45136380027298206</v>
      </c>
      <c r="B3658" s="31">
        <v>1.2883582803733586</v>
      </c>
      <c r="C3658" s="1"/>
      <c r="D3658" s="1"/>
      <c r="E3658" s="1"/>
      <c r="F3658" s="1"/>
      <c r="G3658" s="1"/>
      <c r="H3658" s="1"/>
      <c r="I3658" s="1"/>
      <c r="J3658" s="1"/>
      <c r="K3658" s="1"/>
      <c r="L3658" s="1"/>
      <c r="M3658" s="1"/>
    </row>
    <row r="3659" spans="1:13" x14ac:dyDescent="0.2">
      <c r="A3659" s="30">
        <v>-0.47464482923677476</v>
      </c>
      <c r="B3659" s="31">
        <v>1.6072118351951052</v>
      </c>
      <c r="C3659" s="1"/>
      <c r="D3659" s="1"/>
      <c r="E3659" s="1"/>
      <c r="F3659" s="1"/>
      <c r="G3659" s="1"/>
      <c r="H3659" s="1"/>
      <c r="I3659" s="1"/>
      <c r="J3659" s="1"/>
      <c r="K3659" s="1"/>
      <c r="L3659" s="1"/>
      <c r="M3659" s="1"/>
    </row>
    <row r="3660" spans="1:13" x14ac:dyDescent="0.2">
      <c r="A3660" s="30">
        <v>0.6149384563991126</v>
      </c>
      <c r="B3660" s="31">
        <v>0.98562733935068358</v>
      </c>
      <c r="C3660" s="1"/>
      <c r="D3660" s="1"/>
      <c r="E3660" s="1"/>
      <c r="F3660" s="1"/>
      <c r="G3660" s="1"/>
      <c r="H3660" s="1"/>
      <c r="I3660" s="1"/>
      <c r="J3660" s="1"/>
      <c r="K3660" s="1"/>
      <c r="L3660" s="1"/>
      <c r="M3660" s="1"/>
    </row>
    <row r="3661" spans="1:13" x14ac:dyDescent="0.2">
      <c r="A3661" s="30">
        <v>1.8170680787869022</v>
      </c>
      <c r="B3661" s="31">
        <v>2.0752618225923176</v>
      </c>
      <c r="C3661" s="1"/>
      <c r="D3661" s="1"/>
      <c r="E3661" s="1"/>
      <c r="F3661" s="1"/>
      <c r="G3661" s="1"/>
      <c r="H3661" s="1"/>
      <c r="I3661" s="1"/>
      <c r="J3661" s="1"/>
      <c r="K3661" s="1"/>
      <c r="L3661" s="1"/>
      <c r="M3661" s="1"/>
    </row>
    <row r="3662" spans="1:13" x14ac:dyDescent="0.2">
      <c r="A3662" s="30">
        <v>0.4897269435783701</v>
      </c>
      <c r="B3662" s="31">
        <v>3.0583981921384424</v>
      </c>
      <c r="C3662" s="1"/>
      <c r="D3662" s="1"/>
      <c r="E3662" s="1"/>
      <c r="F3662" s="1"/>
      <c r="G3662" s="1"/>
      <c r="H3662" s="1"/>
      <c r="I3662" s="1"/>
      <c r="J3662" s="1"/>
      <c r="K3662" s="1"/>
      <c r="L3662" s="1"/>
      <c r="M3662" s="1"/>
    </row>
    <row r="3663" spans="1:13" x14ac:dyDescent="0.2">
      <c r="A3663" s="30">
        <v>-0.45418903347779482</v>
      </c>
      <c r="B3663" s="31">
        <v>1.1388103779460585</v>
      </c>
      <c r="C3663" s="1"/>
      <c r="D3663" s="1"/>
      <c r="E3663" s="1"/>
      <c r="F3663" s="1"/>
      <c r="G3663" s="1"/>
      <c r="H3663" s="1"/>
      <c r="I3663" s="1"/>
      <c r="J3663" s="1"/>
      <c r="K3663" s="1"/>
      <c r="L3663" s="1"/>
      <c r="M3663" s="1"/>
    </row>
    <row r="3664" spans="1:13" x14ac:dyDescent="0.2">
      <c r="A3664" s="30">
        <v>3.03544092465724E-2</v>
      </c>
      <c r="B3664" s="31">
        <v>0.22653996917976571</v>
      </c>
      <c r="C3664" s="1"/>
      <c r="D3664" s="1"/>
      <c r="E3664" s="1"/>
      <c r="F3664" s="1"/>
      <c r="G3664" s="1"/>
      <c r="H3664" s="1"/>
      <c r="I3664" s="1"/>
      <c r="J3664" s="1"/>
      <c r="K3664" s="1"/>
      <c r="L3664" s="1"/>
      <c r="M3664" s="1"/>
    </row>
    <row r="3665" spans="1:13" x14ac:dyDescent="0.2">
      <c r="A3665" s="30">
        <v>0.99442143009314898</v>
      </c>
      <c r="B3665" s="31">
        <v>-1.4354003399116029</v>
      </c>
      <c r="C3665" s="1"/>
      <c r="D3665" s="1"/>
      <c r="E3665" s="1"/>
      <c r="F3665" s="1"/>
      <c r="G3665" s="1"/>
      <c r="H3665" s="1"/>
      <c r="I3665" s="1"/>
      <c r="J3665" s="1"/>
      <c r="K3665" s="1"/>
      <c r="L3665" s="1"/>
      <c r="M3665" s="1"/>
    </row>
    <row r="3666" spans="1:13" x14ac:dyDescent="0.2">
      <c r="A3666" s="30">
        <v>1.1534156469207555</v>
      </c>
      <c r="B3666" s="31">
        <v>6.9567059666936952</v>
      </c>
      <c r="C3666" s="1"/>
      <c r="D3666" s="1"/>
      <c r="E3666" s="1"/>
      <c r="F3666" s="1"/>
      <c r="G3666" s="1"/>
      <c r="H3666" s="1"/>
      <c r="I3666" s="1"/>
      <c r="J3666" s="1"/>
      <c r="K3666" s="1"/>
      <c r="L3666" s="1"/>
      <c r="M3666" s="1"/>
    </row>
    <row r="3667" spans="1:13" x14ac:dyDescent="0.2">
      <c r="A3667" s="30">
        <v>-1.665027799917584</v>
      </c>
      <c r="B3667" s="31">
        <v>1.703635448257073</v>
      </c>
      <c r="C3667" s="1"/>
      <c r="D3667" s="1"/>
      <c r="E3667" s="1"/>
      <c r="F3667" s="1"/>
      <c r="G3667" s="1"/>
      <c r="H3667" s="1"/>
      <c r="I3667" s="1"/>
      <c r="J3667" s="1"/>
      <c r="K3667" s="1"/>
      <c r="L3667" s="1"/>
      <c r="M3667" s="1"/>
    </row>
    <row r="3668" spans="1:13" x14ac:dyDescent="0.2">
      <c r="A3668" s="30">
        <v>1.4126256117064124</v>
      </c>
      <c r="B3668" s="31">
        <v>-0.94232047801755647</v>
      </c>
      <c r="C3668" s="1"/>
      <c r="D3668" s="1"/>
      <c r="E3668" s="1"/>
      <c r="F3668" s="1"/>
      <c r="G3668" s="1"/>
      <c r="H3668" s="1"/>
      <c r="I3668" s="1"/>
      <c r="J3668" s="1"/>
      <c r="K3668" s="1"/>
      <c r="L3668" s="1"/>
      <c r="M3668" s="1"/>
    </row>
    <row r="3669" spans="1:13" x14ac:dyDescent="0.2">
      <c r="A3669" s="30">
        <v>4.7190462192143068</v>
      </c>
      <c r="B3669" s="31">
        <v>0.99011323138338136</v>
      </c>
      <c r="C3669" s="1"/>
      <c r="D3669" s="1"/>
      <c r="E3669" s="1"/>
      <c r="F3669" s="1"/>
      <c r="G3669" s="1"/>
      <c r="H3669" s="1"/>
      <c r="I3669" s="1"/>
      <c r="J3669" s="1"/>
      <c r="K3669" s="1"/>
      <c r="L3669" s="1"/>
      <c r="M3669" s="1"/>
    </row>
    <row r="3670" spans="1:13" x14ac:dyDescent="0.2">
      <c r="A3670" s="30">
        <v>-1.4896612252260635</v>
      </c>
      <c r="B3670" s="31">
        <v>1.3997811838417555</v>
      </c>
      <c r="C3670" s="1"/>
      <c r="D3670" s="1"/>
      <c r="E3670" s="1"/>
      <c r="F3670" s="1"/>
      <c r="G3670" s="1"/>
      <c r="H3670" s="1"/>
      <c r="I3670" s="1"/>
      <c r="J3670" s="1"/>
      <c r="K3670" s="1"/>
      <c r="L3670" s="1"/>
      <c r="M3670" s="1"/>
    </row>
    <row r="3671" spans="1:13" x14ac:dyDescent="0.2">
      <c r="A3671" s="30">
        <v>1.7528419375096931</v>
      </c>
      <c r="B3671" s="31">
        <v>-0.75939242252057571</v>
      </c>
      <c r="C3671" s="1"/>
      <c r="D3671" s="1"/>
      <c r="E3671" s="1"/>
      <c r="F3671" s="1"/>
      <c r="G3671" s="1"/>
      <c r="H3671" s="1"/>
      <c r="I3671" s="1"/>
      <c r="J3671" s="1"/>
      <c r="K3671" s="1"/>
      <c r="L3671" s="1"/>
      <c r="M3671" s="1"/>
    </row>
    <row r="3672" spans="1:13" x14ac:dyDescent="0.2">
      <c r="A3672" s="30">
        <v>0.25086173810163914</v>
      </c>
      <c r="B3672" s="31">
        <v>-0.29380530552385742</v>
      </c>
      <c r="C3672" s="1"/>
      <c r="D3672" s="1"/>
      <c r="E3672" s="1"/>
      <c r="F3672" s="1"/>
      <c r="G3672" s="1"/>
      <c r="H3672" s="1"/>
      <c r="I3672" s="1"/>
      <c r="J3672" s="1"/>
      <c r="K3672" s="1"/>
      <c r="L3672" s="1"/>
      <c r="M3672" s="1"/>
    </row>
    <row r="3673" spans="1:13" x14ac:dyDescent="0.2">
      <c r="A3673" s="30">
        <v>1.6951646263255022</v>
      </c>
      <c r="B3673" s="31">
        <v>2.2580722552615748</v>
      </c>
      <c r="C3673" s="1"/>
      <c r="D3673" s="1"/>
      <c r="E3673" s="1"/>
      <c r="F3673" s="1"/>
      <c r="G3673" s="1"/>
      <c r="H3673" s="1"/>
      <c r="I3673" s="1"/>
      <c r="J3673" s="1"/>
      <c r="K3673" s="1"/>
      <c r="L3673" s="1"/>
      <c r="M3673" s="1"/>
    </row>
    <row r="3674" spans="1:13" x14ac:dyDescent="0.2">
      <c r="A3674" s="30">
        <v>1.6240486738012434</v>
      </c>
      <c r="B3674" s="31">
        <v>2.1994191620491055</v>
      </c>
      <c r="C3674" s="1"/>
      <c r="D3674" s="1"/>
      <c r="E3674" s="1"/>
      <c r="F3674" s="1"/>
      <c r="G3674" s="1"/>
      <c r="H3674" s="1"/>
      <c r="I3674" s="1"/>
      <c r="J3674" s="1"/>
      <c r="K3674" s="1"/>
      <c r="L3674" s="1"/>
      <c r="M3674" s="1"/>
    </row>
    <row r="3675" spans="1:13" x14ac:dyDescent="0.2">
      <c r="A3675" s="30">
        <v>0.11025951998937034</v>
      </c>
      <c r="B3675" s="31">
        <v>0.37453498071654023</v>
      </c>
      <c r="C3675" s="1"/>
      <c r="D3675" s="1"/>
      <c r="E3675" s="1"/>
      <c r="F3675" s="1"/>
      <c r="G3675" s="1"/>
      <c r="H3675" s="1"/>
      <c r="I3675" s="1"/>
      <c r="J3675" s="1"/>
      <c r="K3675" s="1"/>
      <c r="L3675" s="1"/>
      <c r="M3675" s="1"/>
    </row>
    <row r="3676" spans="1:13" x14ac:dyDescent="0.2">
      <c r="A3676" s="30">
        <v>2.5363696738532706</v>
      </c>
      <c r="B3676" s="31">
        <v>1.4421776739328382</v>
      </c>
      <c r="C3676" s="1"/>
      <c r="D3676" s="1"/>
      <c r="E3676" s="1"/>
      <c r="F3676" s="1"/>
      <c r="G3676" s="1"/>
      <c r="H3676" s="1"/>
      <c r="I3676" s="1"/>
      <c r="J3676" s="1"/>
      <c r="K3676" s="1"/>
      <c r="L3676" s="1"/>
      <c r="M3676" s="1"/>
    </row>
    <row r="3677" spans="1:13" x14ac:dyDescent="0.2">
      <c r="A3677" s="30">
        <v>4.6507202237338419</v>
      </c>
      <c r="B3677" s="31">
        <v>-1.1805855852509408</v>
      </c>
      <c r="C3677" s="1"/>
      <c r="D3677" s="1"/>
      <c r="E3677" s="1"/>
      <c r="F3677" s="1"/>
      <c r="G3677" s="1"/>
      <c r="H3677" s="1"/>
      <c r="I3677" s="1"/>
      <c r="J3677" s="1"/>
      <c r="K3677" s="1"/>
      <c r="L3677" s="1"/>
      <c r="M3677" s="1"/>
    </row>
    <row r="3678" spans="1:13" x14ac:dyDescent="0.2">
      <c r="A3678" s="30">
        <v>0.42377349454268343</v>
      </c>
      <c r="B3678" s="31">
        <v>2.8751324506445517</v>
      </c>
      <c r="C3678" s="1"/>
      <c r="D3678" s="1"/>
      <c r="E3678" s="1"/>
      <c r="F3678" s="1"/>
      <c r="G3678" s="1"/>
      <c r="H3678" s="1"/>
      <c r="I3678" s="1"/>
      <c r="J3678" s="1"/>
      <c r="K3678" s="1"/>
      <c r="L3678" s="1"/>
      <c r="M3678" s="1"/>
    </row>
    <row r="3679" spans="1:13" x14ac:dyDescent="0.2">
      <c r="A3679" s="30">
        <v>1.5745447114355664</v>
      </c>
      <c r="B3679" s="31">
        <v>0.3082734086142469</v>
      </c>
      <c r="C3679" s="1"/>
      <c r="D3679" s="1"/>
      <c r="E3679" s="1"/>
      <c r="F3679" s="1"/>
      <c r="G3679" s="1"/>
      <c r="H3679" s="1"/>
      <c r="I3679" s="1"/>
      <c r="J3679" s="1"/>
      <c r="K3679" s="1"/>
      <c r="L3679" s="1"/>
      <c r="M3679" s="1"/>
    </row>
    <row r="3680" spans="1:13" x14ac:dyDescent="0.2">
      <c r="A3680" s="30">
        <v>2.7007207736829142</v>
      </c>
      <c r="B3680" s="31">
        <v>0.25181306031642359</v>
      </c>
      <c r="C3680" s="1"/>
      <c r="D3680" s="1"/>
      <c r="E3680" s="1"/>
      <c r="F3680" s="1"/>
      <c r="G3680" s="1"/>
      <c r="H3680" s="1"/>
      <c r="I3680" s="1"/>
      <c r="J3680" s="1"/>
      <c r="K3680" s="1"/>
      <c r="L3680" s="1"/>
      <c r="M3680" s="1"/>
    </row>
    <row r="3681" spans="1:13" x14ac:dyDescent="0.2">
      <c r="A3681" s="30">
        <v>-0.60965103539501819</v>
      </c>
      <c r="B3681" s="31">
        <v>1.0727414640623234</v>
      </c>
      <c r="C3681" s="1"/>
      <c r="D3681" s="1"/>
      <c r="E3681" s="1"/>
      <c r="F3681" s="1"/>
      <c r="G3681" s="1"/>
      <c r="H3681" s="1"/>
      <c r="I3681" s="1"/>
      <c r="J3681" s="1"/>
      <c r="K3681" s="1"/>
      <c r="L3681" s="1"/>
      <c r="M3681" s="1"/>
    </row>
    <row r="3682" spans="1:13" x14ac:dyDescent="0.2">
      <c r="A3682" s="30">
        <v>0.45311470300792056</v>
      </c>
      <c r="B3682" s="31">
        <v>2.1689863814375148</v>
      </c>
      <c r="C3682" s="1"/>
      <c r="D3682" s="1"/>
      <c r="E3682" s="1"/>
      <c r="F3682" s="1"/>
      <c r="G3682" s="1"/>
      <c r="H3682" s="1"/>
      <c r="I3682" s="1"/>
      <c r="J3682" s="1"/>
      <c r="K3682" s="1"/>
      <c r="L3682" s="1"/>
      <c r="M3682" s="1"/>
    </row>
    <row r="3683" spans="1:13" x14ac:dyDescent="0.2">
      <c r="A3683" s="30">
        <v>2.2938656762308129</v>
      </c>
      <c r="B3683" s="31">
        <v>-0.39628013044042754</v>
      </c>
      <c r="C3683" s="1"/>
      <c r="D3683" s="1"/>
      <c r="E3683" s="1"/>
      <c r="F3683" s="1"/>
      <c r="G3683" s="1"/>
      <c r="H3683" s="1"/>
      <c r="I3683" s="1"/>
      <c r="J3683" s="1"/>
      <c r="K3683" s="1"/>
      <c r="L3683" s="1"/>
      <c r="M3683" s="1"/>
    </row>
    <row r="3684" spans="1:13" x14ac:dyDescent="0.2">
      <c r="A3684" s="30">
        <v>1.9424007929143163</v>
      </c>
      <c r="B3684" s="31">
        <v>0.41656187489683749</v>
      </c>
      <c r="C3684" s="1"/>
      <c r="D3684" s="1"/>
      <c r="E3684" s="1"/>
      <c r="F3684" s="1"/>
      <c r="G3684" s="1"/>
      <c r="H3684" s="1"/>
      <c r="I3684" s="1"/>
      <c r="J3684" s="1"/>
      <c r="K3684" s="1"/>
      <c r="L3684" s="1"/>
      <c r="M3684" s="1"/>
    </row>
    <row r="3685" spans="1:13" x14ac:dyDescent="0.2">
      <c r="A3685" s="30">
        <v>1.7309754611009873</v>
      </c>
      <c r="B3685" s="31">
        <v>-1.480798315689591E-2</v>
      </c>
      <c r="C3685" s="1"/>
      <c r="D3685" s="1"/>
      <c r="E3685" s="1"/>
      <c r="F3685" s="1"/>
      <c r="G3685" s="1"/>
      <c r="H3685" s="1"/>
      <c r="I3685" s="1"/>
      <c r="J3685" s="1"/>
      <c r="K3685" s="1"/>
      <c r="L3685" s="1"/>
      <c r="M3685" s="1"/>
    </row>
    <row r="3686" spans="1:13" x14ac:dyDescent="0.2">
      <c r="A3686" s="30">
        <v>3.5606018134628696</v>
      </c>
      <c r="B3686" s="31">
        <v>0.45336461129084782</v>
      </c>
      <c r="C3686" s="1"/>
      <c r="D3686" s="1"/>
      <c r="E3686" s="1"/>
      <c r="F3686" s="1"/>
      <c r="G3686" s="1"/>
      <c r="H3686" s="1"/>
      <c r="I3686" s="1"/>
      <c r="J3686" s="1"/>
      <c r="K3686" s="1"/>
      <c r="L3686" s="1"/>
      <c r="M3686" s="1"/>
    </row>
    <row r="3687" spans="1:13" x14ac:dyDescent="0.2">
      <c r="A3687" s="30">
        <v>0.91884587396692796</v>
      </c>
      <c r="B3687" s="31">
        <v>1.6707516591304996</v>
      </c>
      <c r="C3687" s="1"/>
      <c r="D3687" s="1"/>
      <c r="E3687" s="1"/>
      <c r="F3687" s="1"/>
      <c r="G3687" s="1"/>
      <c r="H3687" s="1"/>
      <c r="I3687" s="1"/>
      <c r="J3687" s="1"/>
      <c r="K3687" s="1"/>
      <c r="L3687" s="1"/>
      <c r="M3687" s="1"/>
    </row>
    <row r="3688" spans="1:13" x14ac:dyDescent="0.2">
      <c r="A3688" s="30">
        <v>1.3111445267533619</v>
      </c>
      <c r="B3688" s="31">
        <v>1.1744635250696296</v>
      </c>
      <c r="C3688" s="1"/>
      <c r="D3688" s="1"/>
      <c r="E3688" s="1"/>
      <c r="F3688" s="1"/>
      <c r="G3688" s="1"/>
      <c r="H3688" s="1"/>
      <c r="I3688" s="1"/>
      <c r="J3688" s="1"/>
      <c r="K3688" s="1"/>
      <c r="L3688" s="1"/>
      <c r="M3688" s="1"/>
    </row>
    <row r="3689" spans="1:13" x14ac:dyDescent="0.2">
      <c r="A3689" s="30">
        <v>0.6138451284181129</v>
      </c>
      <c r="B3689" s="31">
        <v>-0.97203942282492273</v>
      </c>
      <c r="C3689" s="1"/>
      <c r="D3689" s="1"/>
      <c r="E3689" s="1"/>
      <c r="F3689" s="1"/>
      <c r="G3689" s="1"/>
      <c r="H3689" s="1"/>
      <c r="I3689" s="1"/>
      <c r="J3689" s="1"/>
      <c r="K3689" s="1"/>
      <c r="L3689" s="1"/>
      <c r="M3689" s="1"/>
    </row>
    <row r="3690" spans="1:13" x14ac:dyDescent="0.2">
      <c r="A3690" s="30">
        <v>1.1656146530963856</v>
      </c>
      <c r="B3690" s="31">
        <v>0.95243102298235205</v>
      </c>
      <c r="C3690" s="1"/>
      <c r="D3690" s="1"/>
      <c r="E3690" s="1"/>
      <c r="F3690" s="1"/>
      <c r="G3690" s="1"/>
      <c r="H3690" s="1"/>
      <c r="I3690" s="1"/>
      <c r="J3690" s="1"/>
      <c r="K3690" s="1"/>
      <c r="L3690" s="1"/>
      <c r="M3690" s="1"/>
    </row>
    <row r="3691" spans="1:13" x14ac:dyDescent="0.2">
      <c r="A3691" s="30">
        <v>1.6198530026311833</v>
      </c>
      <c r="B3691" s="31">
        <v>1.1695504238283396</v>
      </c>
      <c r="C3691" s="1"/>
      <c r="D3691" s="1"/>
      <c r="E3691" s="1"/>
      <c r="F3691" s="1"/>
      <c r="G3691" s="1"/>
      <c r="H3691" s="1"/>
      <c r="I3691" s="1"/>
      <c r="J3691" s="1"/>
      <c r="K3691" s="1"/>
      <c r="L3691" s="1"/>
      <c r="M3691" s="1"/>
    </row>
    <row r="3692" spans="1:13" x14ac:dyDescent="0.2">
      <c r="A3692" s="30">
        <v>4.4615330662717625</v>
      </c>
      <c r="B3692" s="31">
        <v>0.99884914953563309</v>
      </c>
      <c r="C3692" s="1"/>
      <c r="D3692" s="1"/>
      <c r="E3692" s="1"/>
      <c r="F3692" s="1"/>
      <c r="G3692" s="1"/>
      <c r="H3692" s="1"/>
      <c r="I3692" s="1"/>
      <c r="J3692" s="1"/>
      <c r="K3692" s="1"/>
      <c r="L3692" s="1"/>
      <c r="M3692" s="1"/>
    </row>
    <row r="3693" spans="1:13" x14ac:dyDescent="0.2">
      <c r="A3693" s="30">
        <v>0.30579662930010543</v>
      </c>
      <c r="B3693" s="31">
        <v>0.47638745374639813</v>
      </c>
      <c r="C3693" s="1"/>
      <c r="D3693" s="1"/>
      <c r="E3693" s="1"/>
      <c r="F3693" s="1"/>
      <c r="G3693" s="1"/>
      <c r="H3693" s="1"/>
      <c r="I3693" s="1"/>
      <c r="J3693" s="1"/>
      <c r="K3693" s="1"/>
      <c r="L3693" s="1"/>
      <c r="M3693" s="1"/>
    </row>
    <row r="3694" spans="1:13" x14ac:dyDescent="0.2">
      <c r="A3694" s="30">
        <v>-0.62148695003538357</v>
      </c>
      <c r="B3694" s="31">
        <v>1.2121805784882447</v>
      </c>
      <c r="C3694" s="1"/>
      <c r="D3694" s="1"/>
      <c r="E3694" s="1"/>
      <c r="F3694" s="1"/>
      <c r="G3694" s="1"/>
      <c r="H3694" s="1"/>
      <c r="I3694" s="1"/>
      <c r="J3694" s="1"/>
      <c r="K3694" s="1"/>
      <c r="L3694" s="1"/>
      <c r="M3694" s="1"/>
    </row>
    <row r="3695" spans="1:13" x14ac:dyDescent="0.2">
      <c r="A3695" s="30">
        <v>2.522164320027878</v>
      </c>
      <c r="B3695" s="31">
        <v>-2.4950720615588509</v>
      </c>
      <c r="C3695" s="1"/>
      <c r="D3695" s="1"/>
      <c r="E3695" s="1"/>
      <c r="F3695" s="1"/>
      <c r="G3695" s="1"/>
      <c r="H3695" s="1"/>
      <c r="I3695" s="1"/>
      <c r="J3695" s="1"/>
      <c r="K3695" s="1"/>
      <c r="L3695" s="1"/>
      <c r="M3695" s="1"/>
    </row>
    <row r="3696" spans="1:13" x14ac:dyDescent="0.2">
      <c r="A3696" s="30">
        <v>4.5654420398513196E-2</v>
      </c>
      <c r="B3696" s="31">
        <v>1.4363327506223911</v>
      </c>
      <c r="C3696" s="1"/>
      <c r="D3696" s="1"/>
      <c r="E3696" s="1"/>
      <c r="F3696" s="1"/>
      <c r="G3696" s="1"/>
      <c r="H3696" s="1"/>
      <c r="I3696" s="1"/>
      <c r="J3696" s="1"/>
      <c r="K3696" s="1"/>
      <c r="L3696" s="1"/>
      <c r="M3696" s="1"/>
    </row>
    <row r="3697" spans="1:13" x14ac:dyDescent="0.2">
      <c r="A3697" s="30">
        <v>0.76546243850917794</v>
      </c>
      <c r="B3697" s="31">
        <v>3.0541947984063493</v>
      </c>
      <c r="C3697" s="1"/>
      <c r="D3697" s="1"/>
      <c r="E3697" s="1"/>
      <c r="F3697" s="1"/>
      <c r="G3697" s="1"/>
      <c r="H3697" s="1"/>
      <c r="I3697" s="1"/>
      <c r="J3697" s="1"/>
      <c r="K3697" s="1"/>
      <c r="L3697" s="1"/>
      <c r="M3697" s="1"/>
    </row>
    <row r="3698" spans="1:13" x14ac:dyDescent="0.2">
      <c r="A3698" s="30">
        <v>3.0113203708348135</v>
      </c>
      <c r="B3698" s="31">
        <v>2.0155384170939152</v>
      </c>
      <c r="C3698" s="1"/>
      <c r="D3698" s="1"/>
      <c r="E3698" s="1"/>
      <c r="F3698" s="1"/>
      <c r="G3698" s="1"/>
      <c r="H3698" s="1"/>
      <c r="I3698" s="1"/>
      <c r="J3698" s="1"/>
      <c r="K3698" s="1"/>
      <c r="L3698" s="1"/>
      <c r="M3698" s="1"/>
    </row>
    <row r="3699" spans="1:13" x14ac:dyDescent="0.2">
      <c r="A3699" s="30">
        <v>1.9125983425966022</v>
      </c>
      <c r="B3699" s="31">
        <v>-1.478814704028963</v>
      </c>
      <c r="C3699" s="1"/>
      <c r="D3699" s="1"/>
      <c r="E3699" s="1"/>
      <c r="F3699" s="1"/>
      <c r="G3699" s="1"/>
      <c r="H3699" s="1"/>
      <c r="I3699" s="1"/>
      <c r="J3699" s="1"/>
      <c r="K3699" s="1"/>
      <c r="L3699" s="1"/>
      <c r="M3699" s="1"/>
    </row>
    <row r="3700" spans="1:13" x14ac:dyDescent="0.2">
      <c r="A3700" s="30">
        <v>3.6172401531548175</v>
      </c>
      <c r="B3700" s="31">
        <v>4.7582883210887807</v>
      </c>
      <c r="C3700" s="1"/>
      <c r="D3700" s="1"/>
      <c r="E3700" s="1"/>
      <c r="F3700" s="1"/>
      <c r="G3700" s="1"/>
      <c r="H3700" s="1"/>
      <c r="I3700" s="1"/>
      <c r="J3700" s="1"/>
      <c r="K3700" s="1"/>
      <c r="L3700" s="1"/>
      <c r="M3700" s="1"/>
    </row>
    <row r="3701" spans="1:13" x14ac:dyDescent="0.2">
      <c r="A3701" s="30">
        <v>-0.54005309922889511</v>
      </c>
      <c r="B3701" s="31">
        <v>0.64825813932965315</v>
      </c>
      <c r="C3701" s="1"/>
      <c r="D3701" s="1"/>
      <c r="E3701" s="1"/>
      <c r="F3701" s="1"/>
      <c r="G3701" s="1"/>
      <c r="H3701" s="1"/>
      <c r="I3701" s="1"/>
      <c r="J3701" s="1"/>
      <c r="K3701" s="1"/>
      <c r="L3701" s="1"/>
      <c r="M3701" s="1"/>
    </row>
    <row r="3702" spans="1:13" x14ac:dyDescent="0.2">
      <c r="A3702" s="30">
        <v>-2.0180020052923409E-2</v>
      </c>
      <c r="B3702" s="31">
        <v>-0.63182471684362329</v>
      </c>
      <c r="C3702" s="1"/>
      <c r="D3702" s="1"/>
      <c r="E3702" s="1"/>
      <c r="F3702" s="1"/>
      <c r="G3702" s="1"/>
      <c r="H3702" s="1"/>
      <c r="I3702" s="1"/>
      <c r="J3702" s="1"/>
      <c r="K3702" s="1"/>
      <c r="L3702" s="1"/>
      <c r="M3702" s="1"/>
    </row>
    <row r="3703" spans="1:13" x14ac:dyDescent="0.2">
      <c r="A3703" s="30">
        <v>-0.25210601924924425</v>
      </c>
      <c r="B3703" s="31">
        <v>-0.37060542388488327</v>
      </c>
      <c r="C3703" s="1"/>
      <c r="D3703" s="1"/>
      <c r="E3703" s="1"/>
      <c r="F3703" s="1"/>
      <c r="G3703" s="1"/>
      <c r="H3703" s="1"/>
      <c r="I3703" s="1"/>
      <c r="J3703" s="1"/>
      <c r="K3703" s="1"/>
      <c r="L3703" s="1"/>
      <c r="M3703" s="1"/>
    </row>
    <row r="3704" spans="1:13" x14ac:dyDescent="0.2">
      <c r="A3704" s="30">
        <v>3.4283982238861657</v>
      </c>
      <c r="B3704" s="31">
        <v>1.1042813927933082</v>
      </c>
      <c r="C3704" s="1"/>
      <c r="D3704" s="1"/>
      <c r="E3704" s="1"/>
      <c r="F3704" s="1"/>
      <c r="G3704" s="1"/>
      <c r="H3704" s="1"/>
      <c r="I3704" s="1"/>
      <c r="J3704" s="1"/>
      <c r="K3704" s="1"/>
      <c r="L3704" s="1"/>
      <c r="M3704" s="1"/>
    </row>
    <row r="3705" spans="1:13" x14ac:dyDescent="0.2">
      <c r="A3705" s="30">
        <v>2.0565477247621669</v>
      </c>
      <c r="B3705" s="31">
        <v>1.4858513356974798</v>
      </c>
      <c r="C3705" s="1"/>
      <c r="D3705" s="1"/>
      <c r="E3705" s="1"/>
      <c r="F3705" s="1"/>
      <c r="G3705" s="1"/>
      <c r="H3705" s="1"/>
      <c r="I3705" s="1"/>
      <c r="J3705" s="1"/>
      <c r="K3705" s="1"/>
      <c r="L3705" s="1"/>
      <c r="M3705" s="1"/>
    </row>
    <row r="3706" spans="1:13" x14ac:dyDescent="0.2">
      <c r="A3706" s="30">
        <v>0.10143741077275903</v>
      </c>
      <c r="B3706" s="31">
        <v>0.99379707564602515</v>
      </c>
      <c r="C3706" s="1"/>
      <c r="D3706" s="1"/>
      <c r="E3706" s="1"/>
      <c r="F3706" s="1"/>
      <c r="G3706" s="1"/>
      <c r="H3706" s="1"/>
      <c r="I3706" s="1"/>
      <c r="J3706" s="1"/>
      <c r="K3706" s="1"/>
      <c r="L3706" s="1"/>
      <c r="M3706" s="1"/>
    </row>
    <row r="3707" spans="1:13" x14ac:dyDescent="0.2">
      <c r="A3707" s="30">
        <v>3.3379489885536668</v>
      </c>
      <c r="B3707" s="31">
        <v>-0.33831171783015246</v>
      </c>
      <c r="C3707" s="1"/>
      <c r="D3707" s="1"/>
      <c r="E3707" s="1"/>
      <c r="F3707" s="1"/>
      <c r="G3707" s="1"/>
      <c r="H3707" s="1"/>
      <c r="I3707" s="1"/>
      <c r="J3707" s="1"/>
      <c r="K3707" s="1"/>
      <c r="L3707" s="1"/>
      <c r="M3707" s="1"/>
    </row>
    <row r="3708" spans="1:13" x14ac:dyDescent="0.2">
      <c r="A3708" s="30">
        <v>0.70608340964952077</v>
      </c>
      <c r="B3708" s="31">
        <v>1.9219893456686887</v>
      </c>
      <c r="C3708" s="1"/>
      <c r="D3708" s="1"/>
      <c r="E3708" s="1"/>
      <c r="F3708" s="1"/>
      <c r="G3708" s="1"/>
      <c r="H3708" s="1"/>
      <c r="I3708" s="1"/>
      <c r="J3708" s="1"/>
      <c r="K3708" s="1"/>
      <c r="L3708" s="1"/>
      <c r="M3708" s="1"/>
    </row>
    <row r="3709" spans="1:13" x14ac:dyDescent="0.2">
      <c r="A3709" s="30">
        <v>2.9541955482369318</v>
      </c>
      <c r="B3709" s="31">
        <v>1.6414841494219909</v>
      </c>
      <c r="C3709" s="1"/>
      <c r="D3709" s="1"/>
      <c r="E3709" s="1"/>
      <c r="F3709" s="1"/>
      <c r="G3709" s="1"/>
      <c r="H3709" s="1"/>
      <c r="I3709" s="1"/>
      <c r="J3709" s="1"/>
      <c r="K3709" s="1"/>
      <c r="L3709" s="1"/>
      <c r="M3709" s="1"/>
    </row>
    <row r="3710" spans="1:13" x14ac:dyDescent="0.2">
      <c r="A3710" s="30">
        <v>2.1896824972174698</v>
      </c>
      <c r="B3710" s="31">
        <v>1.2757225411288364</v>
      </c>
      <c r="C3710" s="1"/>
      <c r="D3710" s="1"/>
      <c r="E3710" s="1"/>
      <c r="F3710" s="1"/>
      <c r="G3710" s="1"/>
      <c r="H3710" s="1"/>
      <c r="I3710" s="1"/>
      <c r="J3710" s="1"/>
      <c r="K3710" s="1"/>
      <c r="L3710" s="1"/>
      <c r="M3710" s="1"/>
    </row>
    <row r="3711" spans="1:13" x14ac:dyDescent="0.2">
      <c r="A3711" s="30">
        <v>4.8975802492691356</v>
      </c>
      <c r="B3711" s="31">
        <v>1.8263193107825324</v>
      </c>
      <c r="C3711" s="1"/>
      <c r="D3711" s="1"/>
      <c r="E3711" s="1"/>
      <c r="F3711" s="1"/>
      <c r="G3711" s="1"/>
      <c r="H3711" s="1"/>
      <c r="I3711" s="1"/>
      <c r="J3711" s="1"/>
      <c r="K3711" s="1"/>
      <c r="L3711" s="1"/>
      <c r="M3711" s="1"/>
    </row>
    <row r="3712" spans="1:13" x14ac:dyDescent="0.2">
      <c r="A3712" s="30">
        <v>1.2648772650908484</v>
      </c>
      <c r="B3712" s="31">
        <v>1.5273576468528622</v>
      </c>
      <c r="C3712" s="1"/>
      <c r="D3712" s="1"/>
      <c r="E3712" s="1"/>
      <c r="F3712" s="1"/>
      <c r="G3712" s="1"/>
      <c r="H3712" s="1"/>
      <c r="I3712" s="1"/>
      <c r="J3712" s="1"/>
      <c r="K3712" s="1"/>
      <c r="L3712" s="1"/>
      <c r="M3712" s="1"/>
    </row>
    <row r="3713" spans="1:13" x14ac:dyDescent="0.2">
      <c r="A3713" s="30">
        <v>-1.6830965679962935</v>
      </c>
      <c r="B3713" s="31">
        <v>1.1962468654032874</v>
      </c>
      <c r="C3713" s="1"/>
      <c r="D3713" s="1"/>
      <c r="E3713" s="1"/>
      <c r="F3713" s="1"/>
      <c r="G3713" s="1"/>
      <c r="H3713" s="1"/>
      <c r="I3713" s="1"/>
      <c r="J3713" s="1"/>
      <c r="K3713" s="1"/>
      <c r="L3713" s="1"/>
      <c r="M3713" s="1"/>
    </row>
    <row r="3714" spans="1:13" x14ac:dyDescent="0.2">
      <c r="A3714" s="30">
        <v>0.56611772437604491</v>
      </c>
      <c r="B3714" s="31">
        <v>0.45281243634621726</v>
      </c>
      <c r="C3714" s="1"/>
      <c r="D3714" s="1"/>
      <c r="E3714" s="1"/>
      <c r="F3714" s="1"/>
      <c r="G3714" s="1"/>
      <c r="H3714" s="1"/>
      <c r="I3714" s="1"/>
      <c r="J3714" s="1"/>
      <c r="K3714" s="1"/>
      <c r="L3714" s="1"/>
      <c r="M3714" s="1"/>
    </row>
    <row r="3715" spans="1:13" x14ac:dyDescent="0.2">
      <c r="A3715" s="30">
        <v>-0.33862550354396614</v>
      </c>
      <c r="B3715" s="31">
        <v>1.4212141022481599</v>
      </c>
      <c r="C3715" s="1"/>
      <c r="D3715" s="1"/>
      <c r="E3715" s="1"/>
      <c r="F3715" s="1"/>
      <c r="G3715" s="1"/>
      <c r="H3715" s="1"/>
      <c r="I3715" s="1"/>
      <c r="J3715" s="1"/>
      <c r="K3715" s="1"/>
      <c r="L3715" s="1"/>
      <c r="M3715" s="1"/>
    </row>
    <row r="3716" spans="1:13" x14ac:dyDescent="0.2">
      <c r="A3716" s="30">
        <v>-1.6689462796807035</v>
      </c>
      <c r="B3716" s="31">
        <v>-5.6107067691282042E-2</v>
      </c>
      <c r="C3716" s="1"/>
      <c r="D3716" s="1"/>
      <c r="E3716" s="1"/>
      <c r="F3716" s="1"/>
      <c r="G3716" s="1"/>
      <c r="H3716" s="1"/>
      <c r="I3716" s="1"/>
      <c r="J3716" s="1"/>
      <c r="K3716" s="1"/>
      <c r="L3716" s="1"/>
      <c r="M3716" s="1"/>
    </row>
    <row r="3717" spans="1:13" x14ac:dyDescent="0.2">
      <c r="A3717" s="30">
        <v>1.0657389054671347</v>
      </c>
      <c r="B3717" s="31">
        <v>-3.321383377289755E-2</v>
      </c>
      <c r="C3717" s="1"/>
      <c r="D3717" s="1"/>
      <c r="E3717" s="1"/>
      <c r="F3717" s="1"/>
      <c r="G3717" s="1"/>
      <c r="H3717" s="1"/>
      <c r="I3717" s="1"/>
      <c r="J3717" s="1"/>
      <c r="K3717" s="1"/>
      <c r="L3717" s="1"/>
      <c r="M3717" s="1"/>
    </row>
    <row r="3718" spans="1:13" x14ac:dyDescent="0.2">
      <c r="A3718" s="30">
        <v>-1.3750102960146431</v>
      </c>
      <c r="B3718" s="31">
        <v>1.3020999622433045</v>
      </c>
      <c r="C3718" s="1"/>
      <c r="D3718" s="1"/>
      <c r="E3718" s="1"/>
      <c r="F3718" s="1"/>
      <c r="G3718" s="1"/>
      <c r="H3718" s="1"/>
      <c r="I3718" s="1"/>
      <c r="J3718" s="1"/>
      <c r="K3718" s="1"/>
      <c r="L3718" s="1"/>
      <c r="M3718" s="1"/>
    </row>
    <row r="3719" spans="1:13" x14ac:dyDescent="0.2">
      <c r="A3719" s="30">
        <v>0.62614955583628507</v>
      </c>
      <c r="B3719" s="31">
        <v>0.97662148268452376</v>
      </c>
      <c r="C3719" s="1"/>
      <c r="D3719" s="1"/>
      <c r="E3719" s="1"/>
      <c r="F3719" s="1"/>
      <c r="G3719" s="1"/>
      <c r="H3719" s="1"/>
      <c r="I3719" s="1"/>
      <c r="J3719" s="1"/>
      <c r="K3719" s="1"/>
      <c r="L3719" s="1"/>
      <c r="M3719" s="1"/>
    </row>
    <row r="3720" spans="1:13" x14ac:dyDescent="0.2">
      <c r="A3720" s="30">
        <v>-2.0115074430866313</v>
      </c>
      <c r="B3720" s="31">
        <v>1.2024099102993078</v>
      </c>
      <c r="C3720" s="1"/>
      <c r="D3720" s="1"/>
      <c r="E3720" s="1"/>
      <c r="F3720" s="1"/>
      <c r="G3720" s="1"/>
      <c r="H3720" s="1"/>
      <c r="I3720" s="1"/>
      <c r="J3720" s="1"/>
      <c r="K3720" s="1"/>
      <c r="L3720" s="1"/>
      <c r="M3720" s="1"/>
    </row>
    <row r="3721" spans="1:13" x14ac:dyDescent="0.2">
      <c r="A3721" s="30">
        <v>2.3396903588743134</v>
      </c>
      <c r="B3721" s="31">
        <v>1.4085064358363648</v>
      </c>
      <c r="C3721" s="1"/>
      <c r="D3721" s="1"/>
      <c r="E3721" s="1"/>
      <c r="F3721" s="1"/>
      <c r="G3721" s="1"/>
      <c r="H3721" s="1"/>
      <c r="I3721" s="1"/>
      <c r="J3721" s="1"/>
      <c r="K3721" s="1"/>
      <c r="L3721" s="1"/>
      <c r="M3721" s="1"/>
    </row>
    <row r="3722" spans="1:13" x14ac:dyDescent="0.2">
      <c r="A3722" s="30">
        <v>-1.1246447711021532</v>
      </c>
      <c r="B3722" s="31">
        <v>-7.8069217159583566</v>
      </c>
      <c r="C3722" s="1"/>
      <c r="D3722" s="1"/>
      <c r="E3722" s="1"/>
      <c r="F3722" s="1"/>
      <c r="G3722" s="1"/>
      <c r="H3722" s="1"/>
      <c r="I3722" s="1"/>
      <c r="J3722" s="1"/>
      <c r="K3722" s="1"/>
      <c r="L3722" s="1"/>
      <c r="M3722" s="1"/>
    </row>
    <row r="3723" spans="1:13" x14ac:dyDescent="0.2">
      <c r="A3723" s="30">
        <v>-0.67923712250864932</v>
      </c>
      <c r="B3723" s="31">
        <v>-0.93777062284684032</v>
      </c>
      <c r="C3723" s="1"/>
      <c r="D3723" s="1"/>
      <c r="E3723" s="1"/>
      <c r="F3723" s="1"/>
      <c r="G3723" s="1"/>
      <c r="H3723" s="1"/>
      <c r="I3723" s="1"/>
      <c r="J3723" s="1"/>
      <c r="K3723" s="1"/>
      <c r="L3723" s="1"/>
      <c r="M3723" s="1"/>
    </row>
    <row r="3724" spans="1:13" x14ac:dyDescent="0.2">
      <c r="A3724" s="30">
        <v>0.33610869261167642</v>
      </c>
      <c r="B3724" s="31">
        <v>-0.12014230593443465</v>
      </c>
      <c r="C3724" s="1"/>
      <c r="D3724" s="1"/>
      <c r="E3724" s="1"/>
      <c r="F3724" s="1"/>
      <c r="G3724" s="1"/>
      <c r="H3724" s="1"/>
      <c r="I3724" s="1"/>
      <c r="J3724" s="1"/>
      <c r="K3724" s="1"/>
      <c r="L3724" s="1"/>
      <c r="M3724" s="1"/>
    </row>
    <row r="3725" spans="1:13" x14ac:dyDescent="0.2">
      <c r="A3725" s="30">
        <v>1.069616391079879</v>
      </c>
      <c r="B3725" s="31">
        <v>1.1678375360117144</v>
      </c>
      <c r="C3725" s="1"/>
      <c r="D3725" s="1"/>
      <c r="E3725" s="1"/>
      <c r="F3725" s="1"/>
      <c r="G3725" s="1"/>
      <c r="H3725" s="1"/>
      <c r="I3725" s="1"/>
      <c r="J3725" s="1"/>
      <c r="K3725" s="1"/>
      <c r="L3725" s="1"/>
      <c r="M3725" s="1"/>
    </row>
    <row r="3726" spans="1:13" x14ac:dyDescent="0.2">
      <c r="A3726" s="30">
        <v>1.5381052067780834</v>
      </c>
      <c r="B3726" s="31">
        <v>1.1441120988433462</v>
      </c>
      <c r="C3726" s="1"/>
      <c r="D3726" s="1"/>
      <c r="E3726" s="1"/>
      <c r="F3726" s="1"/>
      <c r="G3726" s="1"/>
      <c r="H3726" s="1"/>
      <c r="I3726" s="1"/>
      <c r="J3726" s="1"/>
      <c r="K3726" s="1"/>
      <c r="L3726" s="1"/>
      <c r="M3726" s="1"/>
    </row>
    <row r="3727" spans="1:13" x14ac:dyDescent="0.2">
      <c r="A3727" s="30">
        <v>0.88881667070355863</v>
      </c>
      <c r="B3727" s="31">
        <v>0.64552373923855477</v>
      </c>
      <c r="C3727" s="1"/>
      <c r="D3727" s="1"/>
      <c r="E3727" s="1"/>
      <c r="F3727" s="1"/>
      <c r="G3727" s="1"/>
      <c r="H3727" s="1"/>
      <c r="I3727" s="1"/>
      <c r="J3727" s="1"/>
      <c r="K3727" s="1"/>
      <c r="L3727" s="1"/>
      <c r="M3727" s="1"/>
    </row>
    <row r="3728" spans="1:13" x14ac:dyDescent="0.2">
      <c r="A3728" s="30">
        <v>1.179741862353175</v>
      </c>
      <c r="B3728" s="31">
        <v>-6.3500870793004482E-2</v>
      </c>
      <c r="C3728" s="1"/>
      <c r="D3728" s="1"/>
      <c r="E3728" s="1"/>
      <c r="F3728" s="1"/>
      <c r="G3728" s="1"/>
      <c r="H3728" s="1"/>
      <c r="I3728" s="1"/>
      <c r="J3728" s="1"/>
      <c r="K3728" s="1"/>
      <c r="L3728" s="1"/>
      <c r="M3728" s="1"/>
    </row>
    <row r="3729" spans="1:13" x14ac:dyDescent="0.2">
      <c r="A3729" s="30">
        <v>1.0311183373365944</v>
      </c>
      <c r="B3729" s="31">
        <v>-0.31757837572859171</v>
      </c>
      <c r="C3729" s="1"/>
      <c r="D3729" s="1"/>
      <c r="E3729" s="1"/>
      <c r="F3729" s="1"/>
      <c r="G3729" s="1"/>
      <c r="H3729" s="1"/>
      <c r="I3729" s="1"/>
      <c r="J3729" s="1"/>
      <c r="K3729" s="1"/>
      <c r="L3729" s="1"/>
      <c r="M3729" s="1"/>
    </row>
    <row r="3730" spans="1:13" x14ac:dyDescent="0.2">
      <c r="A3730" s="30">
        <v>1.1688722990152902</v>
      </c>
      <c r="B3730" s="31">
        <v>-0.12873567782255524</v>
      </c>
      <c r="C3730" s="1"/>
      <c r="D3730" s="1"/>
      <c r="E3730" s="1"/>
      <c r="F3730" s="1"/>
      <c r="G3730" s="1"/>
      <c r="H3730" s="1"/>
      <c r="I3730" s="1"/>
      <c r="J3730" s="1"/>
      <c r="K3730" s="1"/>
      <c r="L3730" s="1"/>
      <c r="M3730" s="1"/>
    </row>
    <row r="3731" spans="1:13" x14ac:dyDescent="0.2">
      <c r="A3731" s="30">
        <v>7.8774098314947638E-2</v>
      </c>
      <c r="B3731" s="31">
        <v>1.2772640626873011</v>
      </c>
      <c r="C3731" s="1"/>
      <c r="D3731" s="1"/>
      <c r="E3731" s="1"/>
      <c r="F3731" s="1"/>
      <c r="G3731" s="1"/>
      <c r="H3731" s="1"/>
      <c r="I3731" s="1"/>
      <c r="J3731" s="1"/>
      <c r="K3731" s="1"/>
      <c r="L3731" s="1"/>
      <c r="M3731" s="1"/>
    </row>
    <row r="3732" spans="1:13" x14ac:dyDescent="0.2">
      <c r="A3732" s="30">
        <v>1.5350040316735887</v>
      </c>
      <c r="B3732" s="31">
        <v>0.47704958753193649</v>
      </c>
      <c r="C3732" s="1"/>
      <c r="D3732" s="1"/>
      <c r="E3732" s="1"/>
      <c r="F3732" s="1"/>
      <c r="G3732" s="1"/>
      <c r="H3732" s="1"/>
      <c r="I3732" s="1"/>
      <c r="J3732" s="1"/>
      <c r="K3732" s="1"/>
      <c r="L3732" s="1"/>
      <c r="M3732" s="1"/>
    </row>
    <row r="3733" spans="1:13" x14ac:dyDescent="0.2">
      <c r="A3733" s="30">
        <v>0.92543360668712671</v>
      </c>
      <c r="B3733" s="31">
        <v>0.69236434561811011</v>
      </c>
      <c r="C3733" s="1"/>
      <c r="D3733" s="1"/>
      <c r="E3733" s="1"/>
      <c r="F3733" s="1"/>
      <c r="G3733" s="1"/>
      <c r="H3733" s="1"/>
      <c r="I3733" s="1"/>
      <c r="J3733" s="1"/>
      <c r="K3733" s="1"/>
      <c r="L3733" s="1"/>
      <c r="M3733" s="1"/>
    </row>
    <row r="3734" spans="1:13" x14ac:dyDescent="0.2">
      <c r="A3734" s="30">
        <v>0.5450573147860176</v>
      </c>
      <c r="B3734" s="31">
        <v>-0.45656975071415284</v>
      </c>
      <c r="C3734" s="1"/>
      <c r="D3734" s="1"/>
      <c r="E3734" s="1"/>
      <c r="F3734" s="1"/>
      <c r="G3734" s="1"/>
      <c r="H3734" s="1"/>
      <c r="I3734" s="1"/>
      <c r="J3734" s="1"/>
      <c r="K3734" s="1"/>
      <c r="L3734" s="1"/>
      <c r="M3734" s="1"/>
    </row>
    <row r="3735" spans="1:13" x14ac:dyDescent="0.2">
      <c r="A3735" s="30">
        <v>-0.12045419729063811</v>
      </c>
      <c r="B3735" s="31">
        <v>4.7115921691671119</v>
      </c>
      <c r="C3735" s="1"/>
      <c r="D3735" s="1"/>
      <c r="E3735" s="1"/>
      <c r="F3735" s="1"/>
      <c r="G3735" s="1"/>
      <c r="H3735" s="1"/>
      <c r="I3735" s="1"/>
      <c r="J3735" s="1"/>
      <c r="K3735" s="1"/>
      <c r="L3735" s="1"/>
      <c r="M3735" s="1"/>
    </row>
    <row r="3736" spans="1:13" x14ac:dyDescent="0.2">
      <c r="A3736" s="30">
        <v>0.91339200203503679</v>
      </c>
      <c r="B3736" s="31">
        <v>1.4417017857161325</v>
      </c>
      <c r="C3736" s="1"/>
      <c r="D3736" s="1"/>
      <c r="E3736" s="1"/>
      <c r="F3736" s="1"/>
      <c r="G3736" s="1"/>
      <c r="H3736" s="1"/>
      <c r="I3736" s="1"/>
      <c r="J3736" s="1"/>
      <c r="K3736" s="1"/>
      <c r="L3736" s="1"/>
      <c r="M3736" s="1"/>
    </row>
    <row r="3737" spans="1:13" x14ac:dyDescent="0.2">
      <c r="A3737" s="30">
        <v>2.8609199298060126</v>
      </c>
      <c r="B3737" s="31">
        <v>1.6928249022942163</v>
      </c>
      <c r="C3737" s="1"/>
      <c r="D3737" s="1"/>
      <c r="E3737" s="1"/>
      <c r="F3737" s="1"/>
      <c r="G3737" s="1"/>
      <c r="H3737" s="1"/>
      <c r="I3737" s="1"/>
      <c r="J3737" s="1"/>
      <c r="K3737" s="1"/>
      <c r="L3737" s="1"/>
      <c r="M3737" s="1"/>
    </row>
    <row r="3738" spans="1:13" x14ac:dyDescent="0.2">
      <c r="A3738" s="30">
        <v>2.4240354337318095</v>
      </c>
      <c r="B3738" s="31">
        <v>1.0462463352890194</v>
      </c>
      <c r="C3738" s="1"/>
      <c r="D3738" s="1"/>
      <c r="E3738" s="1"/>
      <c r="F3738" s="1"/>
      <c r="G3738" s="1"/>
      <c r="H3738" s="1"/>
      <c r="I3738" s="1"/>
      <c r="J3738" s="1"/>
      <c r="K3738" s="1"/>
      <c r="L3738" s="1"/>
      <c r="M3738" s="1"/>
    </row>
    <row r="3739" spans="1:13" x14ac:dyDescent="0.2">
      <c r="A3739" s="30">
        <v>1.7605967827797262</v>
      </c>
      <c r="B3739" s="31">
        <v>1.1374476701297471</v>
      </c>
      <c r="C3739" s="1"/>
      <c r="D3739" s="1"/>
      <c r="E3739" s="1"/>
      <c r="F3739" s="1"/>
      <c r="G3739" s="1"/>
      <c r="H3739" s="1"/>
      <c r="I3739" s="1"/>
      <c r="J3739" s="1"/>
      <c r="K3739" s="1"/>
      <c r="L3739" s="1"/>
      <c r="M3739" s="1"/>
    </row>
    <row r="3740" spans="1:13" x14ac:dyDescent="0.2">
      <c r="A3740" s="30">
        <v>1.0527882681916518</v>
      </c>
      <c r="B3740" s="31">
        <v>-8.2712136693530613E-2</v>
      </c>
      <c r="C3740" s="1"/>
      <c r="D3740" s="1"/>
      <c r="E3740" s="1"/>
      <c r="F3740" s="1"/>
      <c r="G3740" s="1"/>
      <c r="H3740" s="1"/>
      <c r="I3740" s="1"/>
      <c r="J3740" s="1"/>
      <c r="K3740" s="1"/>
      <c r="L3740" s="1"/>
      <c r="M3740" s="1"/>
    </row>
    <row r="3741" spans="1:13" x14ac:dyDescent="0.2">
      <c r="A3741" s="30">
        <v>3.4882089503520284</v>
      </c>
      <c r="B3741" s="31">
        <v>1.1177365932547245</v>
      </c>
      <c r="C3741" s="1"/>
      <c r="D3741" s="1"/>
      <c r="E3741" s="1"/>
      <c r="F3741" s="1"/>
      <c r="G3741" s="1"/>
      <c r="H3741" s="1"/>
      <c r="I3741" s="1"/>
      <c r="J3741" s="1"/>
      <c r="K3741" s="1"/>
      <c r="L3741" s="1"/>
      <c r="M3741" s="1"/>
    </row>
    <row r="3742" spans="1:13" x14ac:dyDescent="0.2">
      <c r="A3742" s="30">
        <v>0.58960640968276423</v>
      </c>
      <c r="B3742" s="31">
        <v>1.1812091889896312</v>
      </c>
      <c r="C3742" s="1"/>
      <c r="D3742" s="1"/>
      <c r="E3742" s="1"/>
      <c r="F3742" s="1"/>
      <c r="G3742" s="1"/>
      <c r="H3742" s="1"/>
      <c r="I3742" s="1"/>
      <c r="J3742" s="1"/>
      <c r="K3742" s="1"/>
      <c r="L3742" s="1"/>
      <c r="M3742" s="1"/>
    </row>
    <row r="3743" spans="1:13" x14ac:dyDescent="0.2">
      <c r="A3743" s="30">
        <v>1.3412014747757772E-2</v>
      </c>
      <c r="B3743" s="31">
        <v>-1.6471466745542673</v>
      </c>
      <c r="C3743" s="1"/>
      <c r="D3743" s="1"/>
      <c r="E3743" s="1"/>
      <c r="F3743" s="1"/>
      <c r="G3743" s="1"/>
      <c r="H3743" s="1"/>
      <c r="I3743" s="1"/>
      <c r="J3743" s="1"/>
      <c r="K3743" s="1"/>
      <c r="L3743" s="1"/>
      <c r="M3743" s="1"/>
    </row>
    <row r="3744" spans="1:13" x14ac:dyDescent="0.2">
      <c r="A3744" s="30">
        <v>1.1926599361439933</v>
      </c>
      <c r="B3744" s="31">
        <v>-0.21175035085507488</v>
      </c>
      <c r="C3744" s="1"/>
      <c r="D3744" s="1"/>
      <c r="E3744" s="1"/>
      <c r="F3744" s="1"/>
      <c r="G3744" s="1"/>
      <c r="H3744" s="1"/>
      <c r="I3744" s="1"/>
      <c r="J3744" s="1"/>
      <c r="K3744" s="1"/>
      <c r="L3744" s="1"/>
      <c r="M3744" s="1"/>
    </row>
    <row r="3745" spans="1:13" x14ac:dyDescent="0.2">
      <c r="A3745" s="30">
        <v>4.8155721748984517</v>
      </c>
      <c r="B3745" s="31">
        <v>0.14048544034658017</v>
      </c>
      <c r="C3745" s="1"/>
      <c r="D3745" s="1"/>
      <c r="E3745" s="1"/>
      <c r="F3745" s="1"/>
      <c r="G3745" s="1"/>
      <c r="H3745" s="1"/>
      <c r="I3745" s="1"/>
      <c r="J3745" s="1"/>
      <c r="K3745" s="1"/>
      <c r="L3745" s="1"/>
      <c r="M3745" s="1"/>
    </row>
    <row r="3746" spans="1:13" x14ac:dyDescent="0.2">
      <c r="A3746" s="30">
        <v>4.3468051947977902</v>
      </c>
      <c r="B3746" s="31">
        <v>1.3133313623120113</v>
      </c>
      <c r="C3746" s="1"/>
      <c r="D3746" s="1"/>
      <c r="E3746" s="1"/>
      <c r="F3746" s="1"/>
      <c r="G3746" s="1"/>
      <c r="H3746" s="1"/>
      <c r="I3746" s="1"/>
      <c r="J3746" s="1"/>
      <c r="K3746" s="1"/>
      <c r="L3746" s="1"/>
      <c r="M3746" s="1"/>
    </row>
    <row r="3747" spans="1:13" x14ac:dyDescent="0.2">
      <c r="A3747" s="30">
        <v>3.4790741334366269</v>
      </c>
      <c r="B3747" s="31">
        <v>-0.15094716336471281</v>
      </c>
      <c r="C3747" s="1"/>
      <c r="D3747" s="1"/>
      <c r="E3747" s="1"/>
      <c r="F3747" s="1"/>
      <c r="G3747" s="1"/>
      <c r="H3747" s="1"/>
      <c r="I3747" s="1"/>
      <c r="J3747" s="1"/>
      <c r="K3747" s="1"/>
      <c r="L3747" s="1"/>
      <c r="M3747" s="1"/>
    </row>
    <row r="3748" spans="1:13" x14ac:dyDescent="0.2">
      <c r="A3748" s="30">
        <v>0.49648411573668905</v>
      </c>
      <c r="B3748" s="31">
        <v>-2.9954477623065827</v>
      </c>
      <c r="C3748" s="1"/>
      <c r="D3748" s="1"/>
      <c r="E3748" s="1"/>
      <c r="F3748" s="1"/>
      <c r="G3748" s="1"/>
      <c r="H3748" s="1"/>
      <c r="I3748" s="1"/>
      <c r="J3748" s="1"/>
      <c r="K3748" s="1"/>
      <c r="L3748" s="1"/>
      <c r="M3748" s="1"/>
    </row>
    <row r="3749" spans="1:13" x14ac:dyDescent="0.2">
      <c r="A3749" s="30">
        <v>-1.2422623964936772</v>
      </c>
      <c r="B3749" s="31">
        <v>-1.3975085467522295</v>
      </c>
      <c r="C3749" s="1"/>
      <c r="D3749" s="1"/>
      <c r="E3749" s="1"/>
      <c r="F3749" s="1"/>
      <c r="G3749" s="1"/>
      <c r="H3749" s="1"/>
      <c r="I3749" s="1"/>
      <c r="J3749" s="1"/>
      <c r="K3749" s="1"/>
      <c r="L3749" s="1"/>
      <c r="M3749" s="1"/>
    </row>
    <row r="3750" spans="1:13" x14ac:dyDescent="0.2">
      <c r="A3750" s="30">
        <v>-1.3477563333902709E-2</v>
      </c>
      <c r="B3750" s="31">
        <v>2.1384323901405633</v>
      </c>
      <c r="C3750" s="1"/>
      <c r="D3750" s="1"/>
      <c r="E3750" s="1"/>
      <c r="F3750" s="1"/>
      <c r="G3750" s="1"/>
      <c r="H3750" s="1"/>
      <c r="I3750" s="1"/>
      <c r="J3750" s="1"/>
      <c r="K3750" s="1"/>
      <c r="L3750" s="1"/>
      <c r="M3750" s="1"/>
    </row>
    <row r="3751" spans="1:13" x14ac:dyDescent="0.2">
      <c r="A3751" s="30">
        <v>2.5019623260474457</v>
      </c>
      <c r="B3751" s="31">
        <v>1.4844614578758857</v>
      </c>
      <c r="C3751" s="1"/>
      <c r="D3751" s="1"/>
      <c r="E3751" s="1"/>
      <c r="F3751" s="1"/>
      <c r="G3751" s="1"/>
      <c r="H3751" s="1"/>
      <c r="I3751" s="1"/>
      <c r="J3751" s="1"/>
      <c r="K3751" s="1"/>
      <c r="L3751" s="1"/>
      <c r="M3751" s="1"/>
    </row>
    <row r="3752" spans="1:13" x14ac:dyDescent="0.2">
      <c r="A3752" s="30">
        <v>2.2392201962426079</v>
      </c>
      <c r="B3752" s="31">
        <v>0.9746410797606877</v>
      </c>
      <c r="C3752" s="1"/>
      <c r="D3752" s="1"/>
      <c r="E3752" s="1"/>
      <c r="F3752" s="1"/>
      <c r="G3752" s="1"/>
      <c r="H3752" s="1"/>
      <c r="I3752" s="1"/>
      <c r="J3752" s="1"/>
      <c r="K3752" s="1"/>
      <c r="L3752" s="1"/>
      <c r="M3752" s="1"/>
    </row>
    <row r="3753" spans="1:13" x14ac:dyDescent="0.2">
      <c r="A3753" s="30">
        <v>0.5225571551668684</v>
      </c>
      <c r="B3753" s="31">
        <v>1.7843080893481669</v>
      </c>
      <c r="C3753" s="1"/>
      <c r="D3753" s="1"/>
      <c r="E3753" s="1"/>
      <c r="F3753" s="1"/>
      <c r="G3753" s="1"/>
      <c r="H3753" s="1"/>
      <c r="I3753" s="1"/>
      <c r="J3753" s="1"/>
      <c r="K3753" s="1"/>
      <c r="L3753" s="1"/>
      <c r="M3753" s="1"/>
    </row>
    <row r="3754" spans="1:13" x14ac:dyDescent="0.2">
      <c r="A3754" s="30">
        <v>0.51156304463397906</v>
      </c>
      <c r="B3754" s="31">
        <v>0.5231831098860269</v>
      </c>
      <c r="C3754" s="1"/>
      <c r="D3754" s="1"/>
      <c r="E3754" s="1"/>
      <c r="F3754" s="1"/>
      <c r="G3754" s="1"/>
      <c r="H3754" s="1"/>
      <c r="I3754" s="1"/>
      <c r="J3754" s="1"/>
      <c r="K3754" s="1"/>
      <c r="L3754" s="1"/>
      <c r="M3754" s="1"/>
    </row>
    <row r="3755" spans="1:13" x14ac:dyDescent="0.2">
      <c r="A3755" s="30">
        <v>-0.47860100684933704</v>
      </c>
      <c r="B3755" s="31">
        <v>1.0124845767323509</v>
      </c>
      <c r="C3755" s="1"/>
      <c r="D3755" s="1"/>
      <c r="E3755" s="1"/>
      <c r="F3755" s="1"/>
      <c r="G3755" s="1"/>
      <c r="H3755" s="1"/>
      <c r="I3755" s="1"/>
      <c r="J3755" s="1"/>
      <c r="K3755" s="1"/>
      <c r="L3755" s="1"/>
      <c r="M3755" s="1"/>
    </row>
    <row r="3756" spans="1:13" x14ac:dyDescent="0.2">
      <c r="A3756" s="30">
        <v>1.1911909211138045</v>
      </c>
      <c r="B3756" s="31">
        <v>-0.34138616877894279</v>
      </c>
      <c r="C3756" s="1"/>
      <c r="D3756" s="1"/>
      <c r="E3756" s="1"/>
      <c r="F3756" s="1"/>
      <c r="G3756" s="1"/>
      <c r="H3756" s="1"/>
      <c r="I3756" s="1"/>
      <c r="J3756" s="1"/>
      <c r="K3756" s="1"/>
      <c r="L3756" s="1"/>
      <c r="M3756" s="1"/>
    </row>
    <row r="3757" spans="1:13" x14ac:dyDescent="0.2">
      <c r="A3757" s="30">
        <v>-0.89486678082286775</v>
      </c>
      <c r="B3757" s="31">
        <v>4.1030038147147083</v>
      </c>
      <c r="C3757" s="1"/>
      <c r="D3757" s="1"/>
      <c r="E3757" s="1"/>
      <c r="F3757" s="1"/>
      <c r="G3757" s="1"/>
      <c r="H3757" s="1"/>
      <c r="I3757" s="1"/>
      <c r="J3757" s="1"/>
      <c r="K3757" s="1"/>
      <c r="L3757" s="1"/>
      <c r="M3757" s="1"/>
    </row>
    <row r="3758" spans="1:13" x14ac:dyDescent="0.2">
      <c r="A3758" s="30">
        <v>-0.39155556541358782</v>
      </c>
      <c r="B3758" s="31">
        <v>0.9378555566977288</v>
      </c>
      <c r="C3758" s="1"/>
      <c r="D3758" s="1"/>
      <c r="E3758" s="1"/>
      <c r="F3758" s="1"/>
      <c r="G3758" s="1"/>
      <c r="H3758" s="1"/>
      <c r="I3758" s="1"/>
      <c r="J3758" s="1"/>
      <c r="K3758" s="1"/>
      <c r="L3758" s="1"/>
      <c r="M3758" s="1"/>
    </row>
    <row r="3759" spans="1:13" x14ac:dyDescent="0.2">
      <c r="A3759" s="30">
        <v>0.51807883184610681</v>
      </c>
      <c r="B3759" s="31">
        <v>1.4666457138624767</v>
      </c>
      <c r="C3759" s="1"/>
      <c r="D3759" s="1"/>
      <c r="E3759" s="1"/>
      <c r="F3759" s="1"/>
      <c r="G3759" s="1"/>
      <c r="H3759" s="1"/>
      <c r="I3759" s="1"/>
      <c r="J3759" s="1"/>
      <c r="K3759" s="1"/>
      <c r="L3759" s="1"/>
      <c r="M3759" s="1"/>
    </row>
    <row r="3760" spans="1:13" x14ac:dyDescent="0.2">
      <c r="A3760" s="30">
        <v>0.57200972681916362</v>
      </c>
      <c r="B3760" s="31">
        <v>0.84006991321844782</v>
      </c>
      <c r="C3760" s="1"/>
      <c r="D3760" s="1"/>
      <c r="E3760" s="1"/>
      <c r="F3760" s="1"/>
      <c r="G3760" s="1"/>
      <c r="H3760" s="1"/>
      <c r="I3760" s="1"/>
      <c r="J3760" s="1"/>
      <c r="K3760" s="1"/>
      <c r="L3760" s="1"/>
      <c r="M3760" s="1"/>
    </row>
    <row r="3761" spans="1:13" x14ac:dyDescent="0.2">
      <c r="A3761" s="30">
        <v>-2.4443196993426071</v>
      </c>
      <c r="B3761" s="31">
        <v>2.1482111379989872</v>
      </c>
      <c r="C3761" s="1"/>
      <c r="D3761" s="1"/>
      <c r="E3761" s="1"/>
      <c r="F3761" s="1"/>
      <c r="G3761" s="1"/>
      <c r="H3761" s="1"/>
      <c r="I3761" s="1"/>
      <c r="J3761" s="1"/>
      <c r="K3761" s="1"/>
      <c r="L3761" s="1"/>
      <c r="M3761" s="1"/>
    </row>
    <row r="3762" spans="1:13" x14ac:dyDescent="0.2">
      <c r="A3762" s="30">
        <v>2.1346570402145</v>
      </c>
      <c r="B3762" s="31">
        <v>1.4058500688298092</v>
      </c>
      <c r="C3762" s="1"/>
      <c r="D3762" s="1"/>
      <c r="E3762" s="1"/>
      <c r="F3762" s="1"/>
      <c r="G3762" s="1"/>
      <c r="H3762" s="1"/>
      <c r="I3762" s="1"/>
      <c r="J3762" s="1"/>
      <c r="K3762" s="1"/>
      <c r="L3762" s="1"/>
      <c r="M3762" s="1"/>
    </row>
    <row r="3763" spans="1:13" x14ac:dyDescent="0.2">
      <c r="A3763" s="30">
        <v>1.7928808831464396</v>
      </c>
      <c r="B3763" s="31">
        <v>1.2580983970816797</v>
      </c>
      <c r="C3763" s="1"/>
      <c r="D3763" s="1"/>
      <c r="E3763" s="1"/>
      <c r="F3763" s="1"/>
      <c r="G3763" s="1"/>
      <c r="H3763" s="1"/>
      <c r="I3763" s="1"/>
      <c r="J3763" s="1"/>
      <c r="K3763" s="1"/>
      <c r="L3763" s="1"/>
      <c r="M3763" s="1"/>
    </row>
    <row r="3764" spans="1:13" x14ac:dyDescent="0.2">
      <c r="A3764" s="30">
        <v>0.28536192607376687</v>
      </c>
      <c r="B3764" s="31">
        <v>1.110742159476702</v>
      </c>
      <c r="C3764" s="1"/>
      <c r="D3764" s="1"/>
      <c r="E3764" s="1"/>
      <c r="F3764" s="1"/>
      <c r="G3764" s="1"/>
      <c r="H3764" s="1"/>
      <c r="I3764" s="1"/>
      <c r="J3764" s="1"/>
      <c r="K3764" s="1"/>
      <c r="L3764" s="1"/>
      <c r="M3764" s="1"/>
    </row>
    <row r="3765" spans="1:13" x14ac:dyDescent="0.2">
      <c r="A3765" s="30">
        <v>-0.41648234549805252</v>
      </c>
      <c r="B3765" s="31">
        <v>2.0134264273193025</v>
      </c>
      <c r="C3765" s="1"/>
      <c r="D3765" s="1"/>
      <c r="E3765" s="1"/>
      <c r="F3765" s="1"/>
      <c r="G3765" s="1"/>
      <c r="H3765" s="1"/>
      <c r="I3765" s="1"/>
      <c r="J3765" s="1"/>
      <c r="K3765" s="1"/>
      <c r="L3765" s="1"/>
      <c r="M3765" s="1"/>
    </row>
    <row r="3766" spans="1:13" x14ac:dyDescent="0.2">
      <c r="A3766" s="30">
        <v>0.96011897596831541</v>
      </c>
      <c r="B3766" s="31">
        <v>0.25117073764836151</v>
      </c>
      <c r="C3766" s="1"/>
      <c r="D3766" s="1"/>
      <c r="E3766" s="1"/>
      <c r="F3766" s="1"/>
      <c r="G3766" s="1"/>
      <c r="H3766" s="1"/>
      <c r="I3766" s="1"/>
      <c r="J3766" s="1"/>
      <c r="K3766" s="1"/>
      <c r="L3766" s="1"/>
      <c r="M3766" s="1"/>
    </row>
    <row r="3767" spans="1:13" x14ac:dyDescent="0.2">
      <c r="A3767" s="30">
        <v>1.4138131387698167</v>
      </c>
      <c r="B3767" s="31">
        <v>1.9954416829615047</v>
      </c>
      <c r="C3767" s="1"/>
      <c r="D3767" s="1"/>
      <c r="E3767" s="1"/>
      <c r="F3767" s="1"/>
      <c r="G3767" s="1"/>
      <c r="H3767" s="1"/>
      <c r="I3767" s="1"/>
      <c r="J3767" s="1"/>
      <c r="K3767" s="1"/>
      <c r="L3767" s="1"/>
      <c r="M3767" s="1"/>
    </row>
    <row r="3768" spans="1:13" x14ac:dyDescent="0.2">
      <c r="A3768" s="30">
        <v>1.5290435163364342</v>
      </c>
      <c r="B3768" s="31">
        <v>0.37276873588347681</v>
      </c>
      <c r="C3768" s="1"/>
      <c r="D3768" s="1"/>
      <c r="E3768" s="1"/>
      <c r="F3768" s="1"/>
      <c r="G3768" s="1"/>
      <c r="H3768" s="1"/>
      <c r="I3768" s="1"/>
      <c r="J3768" s="1"/>
      <c r="K3768" s="1"/>
      <c r="L3768" s="1"/>
      <c r="M3768" s="1"/>
    </row>
    <row r="3769" spans="1:13" x14ac:dyDescent="0.2">
      <c r="A3769" s="30">
        <v>1.8078202670219807</v>
      </c>
      <c r="B3769" s="31">
        <v>3.0383488404411731</v>
      </c>
      <c r="C3769" s="1"/>
      <c r="D3769" s="1"/>
      <c r="E3769" s="1"/>
      <c r="F3769" s="1"/>
      <c r="G3769" s="1"/>
      <c r="H3769" s="1"/>
      <c r="I3769" s="1"/>
      <c r="J3769" s="1"/>
      <c r="K3769" s="1"/>
      <c r="L3769" s="1"/>
      <c r="M3769" s="1"/>
    </row>
    <row r="3770" spans="1:13" x14ac:dyDescent="0.2">
      <c r="A3770" s="30">
        <v>0.31194729187964654</v>
      </c>
      <c r="B3770" s="31">
        <v>2.5732362224879779</v>
      </c>
      <c r="C3770" s="1"/>
      <c r="D3770" s="1"/>
      <c r="E3770" s="1"/>
      <c r="F3770" s="1"/>
      <c r="G3770" s="1"/>
      <c r="H3770" s="1"/>
      <c r="I3770" s="1"/>
      <c r="J3770" s="1"/>
      <c r="K3770" s="1"/>
      <c r="L3770" s="1"/>
      <c r="M3770" s="1"/>
    </row>
    <row r="3771" spans="1:13" x14ac:dyDescent="0.2">
      <c r="A3771" s="30">
        <v>0.7787126258270185</v>
      </c>
      <c r="B3771" s="31">
        <v>1.2747522250111032</v>
      </c>
      <c r="C3771" s="1"/>
      <c r="D3771" s="1"/>
      <c r="E3771" s="1"/>
      <c r="F3771" s="1"/>
      <c r="G3771" s="1"/>
      <c r="H3771" s="1"/>
      <c r="I3771" s="1"/>
      <c r="J3771" s="1"/>
      <c r="K3771" s="1"/>
      <c r="L3771" s="1"/>
      <c r="M3771" s="1"/>
    </row>
    <row r="3772" spans="1:13" x14ac:dyDescent="0.2">
      <c r="A3772" s="30">
        <v>-0.33357558694910783</v>
      </c>
      <c r="B3772" s="31">
        <v>-0.23479568018674302</v>
      </c>
      <c r="C3772" s="1"/>
      <c r="D3772" s="1"/>
      <c r="E3772" s="1"/>
      <c r="F3772" s="1"/>
      <c r="G3772" s="1"/>
      <c r="H3772" s="1"/>
      <c r="I3772" s="1"/>
      <c r="J3772" s="1"/>
      <c r="K3772" s="1"/>
      <c r="L3772" s="1"/>
      <c r="M3772" s="1"/>
    </row>
    <row r="3773" spans="1:13" x14ac:dyDescent="0.2">
      <c r="A3773" s="30">
        <v>1.6094779098205318</v>
      </c>
      <c r="B3773" s="31">
        <v>-0.1678515716532536</v>
      </c>
      <c r="C3773" s="1"/>
      <c r="D3773" s="1"/>
      <c r="E3773" s="1"/>
      <c r="F3773" s="1"/>
      <c r="G3773" s="1"/>
      <c r="H3773" s="1"/>
      <c r="I3773" s="1"/>
      <c r="J3773" s="1"/>
      <c r="K3773" s="1"/>
      <c r="L3773" s="1"/>
      <c r="M3773" s="1"/>
    </row>
    <row r="3774" spans="1:13" x14ac:dyDescent="0.2">
      <c r="A3774" s="30">
        <v>3.0078654766633823</v>
      </c>
      <c r="B3774" s="31">
        <v>-2.0380707780149021</v>
      </c>
      <c r="C3774" s="1"/>
      <c r="D3774" s="1"/>
      <c r="E3774" s="1"/>
      <c r="F3774" s="1"/>
      <c r="G3774" s="1"/>
      <c r="H3774" s="1"/>
      <c r="I3774" s="1"/>
      <c r="J3774" s="1"/>
      <c r="K3774" s="1"/>
      <c r="L3774" s="1"/>
      <c r="M3774" s="1"/>
    </row>
    <row r="3775" spans="1:13" x14ac:dyDescent="0.2">
      <c r="A3775" s="30">
        <v>1.2689171071230416</v>
      </c>
      <c r="B3775" s="31">
        <v>1.0563183576072583</v>
      </c>
      <c r="C3775" s="1"/>
      <c r="D3775" s="1"/>
      <c r="E3775" s="1"/>
      <c r="F3775" s="1"/>
      <c r="G3775" s="1"/>
      <c r="H3775" s="1"/>
      <c r="I3775" s="1"/>
      <c r="J3775" s="1"/>
      <c r="K3775" s="1"/>
      <c r="L3775" s="1"/>
      <c r="M3775" s="1"/>
    </row>
    <row r="3776" spans="1:13" x14ac:dyDescent="0.2">
      <c r="A3776" s="30">
        <v>0.69901812021715226</v>
      </c>
      <c r="B3776" s="31">
        <v>0.47679399242796994</v>
      </c>
      <c r="C3776" s="1"/>
      <c r="D3776" s="1"/>
      <c r="E3776" s="1"/>
      <c r="F3776" s="1"/>
      <c r="G3776" s="1"/>
      <c r="H3776" s="1"/>
      <c r="I3776" s="1"/>
      <c r="J3776" s="1"/>
      <c r="K3776" s="1"/>
      <c r="L3776" s="1"/>
      <c r="M3776" s="1"/>
    </row>
    <row r="3777" spans="1:13" x14ac:dyDescent="0.2">
      <c r="A3777" s="30">
        <v>1.4699556853407589</v>
      </c>
      <c r="B3777" s="31">
        <v>4.314622879682056</v>
      </c>
      <c r="C3777" s="1"/>
      <c r="D3777" s="1"/>
      <c r="E3777" s="1"/>
      <c r="F3777" s="1"/>
      <c r="G3777" s="1"/>
      <c r="H3777" s="1"/>
      <c r="I3777" s="1"/>
      <c r="J3777" s="1"/>
      <c r="K3777" s="1"/>
      <c r="L3777" s="1"/>
      <c r="M3777" s="1"/>
    </row>
    <row r="3778" spans="1:13" x14ac:dyDescent="0.2">
      <c r="A3778" s="30">
        <v>0.34387809143793113</v>
      </c>
      <c r="B3778" s="31">
        <v>0.70617802358702764</v>
      </c>
      <c r="C3778" s="1"/>
      <c r="D3778" s="1"/>
      <c r="E3778" s="1"/>
      <c r="F3778" s="1"/>
      <c r="G3778" s="1"/>
      <c r="H3778" s="1"/>
      <c r="I3778" s="1"/>
      <c r="J3778" s="1"/>
      <c r="K3778" s="1"/>
      <c r="L3778" s="1"/>
      <c r="M3778" s="1"/>
    </row>
    <row r="3779" spans="1:13" x14ac:dyDescent="0.2">
      <c r="A3779" s="30">
        <v>0.42170740980570254</v>
      </c>
      <c r="B3779" s="31">
        <v>1.4392551723541782</v>
      </c>
      <c r="C3779" s="1"/>
      <c r="D3779" s="1"/>
      <c r="E3779" s="1"/>
      <c r="F3779" s="1"/>
      <c r="G3779" s="1"/>
      <c r="H3779" s="1"/>
      <c r="I3779" s="1"/>
      <c r="J3779" s="1"/>
      <c r="K3779" s="1"/>
      <c r="L3779" s="1"/>
      <c r="M3779" s="1"/>
    </row>
    <row r="3780" spans="1:13" x14ac:dyDescent="0.2">
      <c r="A3780" s="30">
        <v>0.68305329962907757</v>
      </c>
      <c r="B3780" s="31">
        <v>0.68186417380775044</v>
      </c>
      <c r="C3780" s="1"/>
      <c r="D3780" s="1"/>
      <c r="E3780" s="1"/>
      <c r="F3780" s="1"/>
      <c r="G3780" s="1"/>
      <c r="H3780" s="1"/>
      <c r="I3780" s="1"/>
      <c r="J3780" s="1"/>
      <c r="K3780" s="1"/>
      <c r="L3780" s="1"/>
      <c r="M3780" s="1"/>
    </row>
    <row r="3781" spans="1:13" x14ac:dyDescent="0.2">
      <c r="A3781" s="30">
        <v>3.3239150886848998</v>
      </c>
      <c r="B3781" s="31">
        <v>1.0632552590064055</v>
      </c>
      <c r="C3781" s="1"/>
      <c r="D3781" s="1"/>
      <c r="E3781" s="1"/>
      <c r="F3781" s="1"/>
      <c r="G3781" s="1"/>
      <c r="H3781" s="1"/>
      <c r="I3781" s="1"/>
      <c r="J3781" s="1"/>
      <c r="K3781" s="1"/>
      <c r="L3781" s="1"/>
      <c r="M3781" s="1"/>
    </row>
    <row r="3782" spans="1:13" x14ac:dyDescent="0.2">
      <c r="A3782" s="30">
        <v>0.14721077605942401</v>
      </c>
      <c r="B3782" s="31">
        <v>1.7348737397953116</v>
      </c>
      <c r="C3782" s="1"/>
      <c r="D3782" s="1"/>
      <c r="E3782" s="1"/>
      <c r="F3782" s="1"/>
      <c r="G3782" s="1"/>
      <c r="H3782" s="1"/>
      <c r="I3782" s="1"/>
      <c r="J3782" s="1"/>
      <c r="K3782" s="1"/>
      <c r="L3782" s="1"/>
      <c r="M3782" s="1"/>
    </row>
    <row r="3783" spans="1:13" x14ac:dyDescent="0.2">
      <c r="A3783" s="30">
        <v>0.2281349384247241</v>
      </c>
      <c r="B3783" s="31">
        <v>0.77595090084127383</v>
      </c>
      <c r="C3783" s="1"/>
      <c r="D3783" s="1"/>
      <c r="E3783" s="1"/>
      <c r="F3783" s="1"/>
      <c r="G3783" s="1"/>
      <c r="H3783" s="1"/>
      <c r="I3783" s="1"/>
      <c r="J3783" s="1"/>
      <c r="K3783" s="1"/>
      <c r="L3783" s="1"/>
      <c r="M3783" s="1"/>
    </row>
    <row r="3784" spans="1:13" x14ac:dyDescent="0.2">
      <c r="A3784" s="30">
        <v>1.6140046085299571</v>
      </c>
      <c r="B3784" s="31">
        <v>0.57066927857620553</v>
      </c>
      <c r="C3784" s="1"/>
      <c r="D3784" s="1"/>
      <c r="E3784" s="1"/>
      <c r="F3784" s="1"/>
      <c r="G3784" s="1"/>
      <c r="H3784" s="1"/>
      <c r="I3784" s="1"/>
      <c r="J3784" s="1"/>
      <c r="K3784" s="1"/>
      <c r="L3784" s="1"/>
      <c r="M3784" s="1"/>
    </row>
    <row r="3785" spans="1:13" x14ac:dyDescent="0.2">
      <c r="A3785" s="30">
        <v>0.79404404915105586</v>
      </c>
      <c r="B3785" s="31">
        <v>1.4048882896488504</v>
      </c>
      <c r="C3785" s="1"/>
      <c r="D3785" s="1"/>
      <c r="E3785" s="1"/>
      <c r="F3785" s="1"/>
      <c r="G3785" s="1"/>
      <c r="H3785" s="1"/>
      <c r="I3785" s="1"/>
      <c r="J3785" s="1"/>
      <c r="K3785" s="1"/>
      <c r="L3785" s="1"/>
      <c r="M3785" s="1"/>
    </row>
    <row r="3786" spans="1:13" x14ac:dyDescent="0.2">
      <c r="A3786" s="30">
        <v>-1.1691175265857359</v>
      </c>
      <c r="B3786" s="31">
        <v>2.7843313352995853</v>
      </c>
      <c r="C3786" s="1"/>
      <c r="D3786" s="1"/>
      <c r="E3786" s="1"/>
      <c r="F3786" s="1"/>
      <c r="G3786" s="1"/>
      <c r="H3786" s="1"/>
      <c r="I3786" s="1"/>
      <c r="J3786" s="1"/>
      <c r="K3786" s="1"/>
      <c r="L3786" s="1"/>
      <c r="M3786" s="1"/>
    </row>
    <row r="3787" spans="1:13" x14ac:dyDescent="0.2">
      <c r="A3787" s="30">
        <v>2.3986241543654163</v>
      </c>
      <c r="B3787" s="31">
        <v>1.1802250089004545</v>
      </c>
      <c r="C3787" s="1"/>
      <c r="D3787" s="1"/>
      <c r="E3787" s="1"/>
      <c r="F3787" s="1"/>
      <c r="G3787" s="1"/>
      <c r="H3787" s="1"/>
      <c r="I3787" s="1"/>
      <c r="J3787" s="1"/>
      <c r="K3787" s="1"/>
      <c r="L3787" s="1"/>
      <c r="M3787" s="1"/>
    </row>
    <row r="3788" spans="1:13" x14ac:dyDescent="0.2">
      <c r="A3788" s="30">
        <v>1.3667907136127095</v>
      </c>
      <c r="B3788" s="31">
        <v>1.1528108564297692</v>
      </c>
      <c r="C3788" s="1"/>
      <c r="D3788" s="1"/>
      <c r="E3788" s="1"/>
      <c r="F3788" s="1"/>
      <c r="G3788" s="1"/>
      <c r="H3788" s="1"/>
      <c r="I3788" s="1"/>
      <c r="J3788" s="1"/>
      <c r="K3788" s="1"/>
      <c r="L3788" s="1"/>
      <c r="M3788" s="1"/>
    </row>
    <row r="3789" spans="1:13" x14ac:dyDescent="0.2">
      <c r="A3789" s="30">
        <v>2.2405743889522878</v>
      </c>
      <c r="B3789" s="31">
        <v>0.23755325086827583</v>
      </c>
      <c r="C3789" s="1"/>
      <c r="D3789" s="1"/>
      <c r="E3789" s="1"/>
      <c r="F3789" s="1"/>
      <c r="G3789" s="1"/>
      <c r="H3789" s="1"/>
      <c r="I3789" s="1"/>
      <c r="J3789" s="1"/>
      <c r="K3789" s="1"/>
      <c r="L3789" s="1"/>
      <c r="M3789" s="1"/>
    </row>
    <row r="3790" spans="1:13" x14ac:dyDescent="0.2">
      <c r="A3790" s="30">
        <v>1.4096733274213527</v>
      </c>
      <c r="B3790" s="31">
        <v>1.7088106069852267</v>
      </c>
      <c r="C3790" s="1"/>
      <c r="D3790" s="1"/>
      <c r="E3790" s="1"/>
      <c r="F3790" s="1"/>
      <c r="G3790" s="1"/>
      <c r="H3790" s="1"/>
      <c r="I3790" s="1"/>
      <c r="J3790" s="1"/>
      <c r="K3790" s="1"/>
      <c r="L3790" s="1"/>
      <c r="M3790" s="1"/>
    </row>
    <row r="3791" spans="1:13" x14ac:dyDescent="0.2">
      <c r="A3791" s="30">
        <v>2.1536075884542734</v>
      </c>
      <c r="B3791" s="31">
        <v>2.0176911230300401</v>
      </c>
      <c r="C3791" s="1"/>
      <c r="D3791" s="1"/>
      <c r="E3791" s="1"/>
      <c r="F3791" s="1"/>
      <c r="G3791" s="1"/>
      <c r="H3791" s="1"/>
      <c r="I3791" s="1"/>
      <c r="J3791" s="1"/>
      <c r="K3791" s="1"/>
      <c r="L3791" s="1"/>
      <c r="M3791" s="1"/>
    </row>
    <row r="3792" spans="1:13" x14ac:dyDescent="0.2">
      <c r="A3792" s="30">
        <v>1.0474215797851398</v>
      </c>
      <c r="B3792" s="31">
        <v>2.1383577863448622</v>
      </c>
      <c r="C3792" s="1"/>
      <c r="D3792" s="1"/>
      <c r="E3792" s="1"/>
      <c r="F3792" s="1"/>
      <c r="G3792" s="1"/>
      <c r="H3792" s="1"/>
      <c r="I3792" s="1"/>
      <c r="J3792" s="1"/>
      <c r="K3792" s="1"/>
      <c r="L3792" s="1"/>
      <c r="M3792" s="1"/>
    </row>
    <row r="3793" spans="1:13" x14ac:dyDescent="0.2">
      <c r="A3793" s="30">
        <v>4.3923212526361297</v>
      </c>
      <c r="B3793" s="31">
        <v>-1.5745779071182806</v>
      </c>
      <c r="C3793" s="1"/>
      <c r="D3793" s="1"/>
      <c r="E3793" s="1"/>
      <c r="F3793" s="1"/>
      <c r="G3793" s="1"/>
      <c r="H3793" s="1"/>
      <c r="I3793" s="1"/>
      <c r="J3793" s="1"/>
      <c r="K3793" s="1"/>
      <c r="L3793" s="1"/>
      <c r="M3793" s="1"/>
    </row>
    <row r="3794" spans="1:13" x14ac:dyDescent="0.2">
      <c r="A3794" s="30">
        <v>-1.0542510235303557</v>
      </c>
      <c r="B3794" s="31">
        <v>0.48044751170825184</v>
      </c>
      <c r="C3794" s="1"/>
      <c r="D3794" s="1"/>
      <c r="E3794" s="1"/>
      <c r="F3794" s="1"/>
      <c r="G3794" s="1"/>
      <c r="H3794" s="1"/>
      <c r="I3794" s="1"/>
      <c r="J3794" s="1"/>
      <c r="K3794" s="1"/>
      <c r="L3794" s="1"/>
      <c r="M3794" s="1"/>
    </row>
    <row r="3795" spans="1:13" x14ac:dyDescent="0.2">
      <c r="A3795" s="30">
        <v>0.65047760256490861</v>
      </c>
      <c r="B3795" s="31">
        <v>0.43132378452184594</v>
      </c>
      <c r="C3795" s="1"/>
      <c r="D3795" s="1"/>
      <c r="E3795" s="1"/>
      <c r="F3795" s="1"/>
      <c r="G3795" s="1"/>
      <c r="H3795" s="1"/>
      <c r="I3795" s="1"/>
      <c r="J3795" s="1"/>
      <c r="K3795" s="1"/>
      <c r="L3795" s="1"/>
      <c r="M3795" s="1"/>
    </row>
    <row r="3796" spans="1:13" x14ac:dyDescent="0.2">
      <c r="A3796" s="30">
        <v>2.9739099410803602</v>
      </c>
      <c r="B3796" s="31">
        <v>3.3062956927526952</v>
      </c>
      <c r="C3796" s="1"/>
      <c r="D3796" s="1"/>
      <c r="E3796" s="1"/>
      <c r="F3796" s="1"/>
      <c r="G3796" s="1"/>
      <c r="H3796" s="1"/>
      <c r="I3796" s="1"/>
      <c r="J3796" s="1"/>
      <c r="K3796" s="1"/>
      <c r="L3796" s="1"/>
      <c r="M3796" s="1"/>
    </row>
    <row r="3797" spans="1:13" x14ac:dyDescent="0.2">
      <c r="A3797" s="30">
        <v>1.8169226332641606</v>
      </c>
      <c r="B3797" s="31">
        <v>2.0642780608795936</v>
      </c>
      <c r="C3797" s="1"/>
      <c r="D3797" s="1"/>
      <c r="E3797" s="1"/>
      <c r="F3797" s="1"/>
      <c r="G3797" s="1"/>
      <c r="H3797" s="1"/>
      <c r="I3797" s="1"/>
      <c r="J3797" s="1"/>
      <c r="K3797" s="1"/>
      <c r="L3797" s="1"/>
      <c r="M3797" s="1"/>
    </row>
    <row r="3798" spans="1:13" x14ac:dyDescent="0.2">
      <c r="A3798" s="30">
        <v>1.5942945944847111</v>
      </c>
      <c r="B3798" s="31">
        <v>1.0115845790816829</v>
      </c>
      <c r="C3798" s="1"/>
      <c r="D3798" s="1"/>
      <c r="E3798" s="1"/>
      <c r="F3798" s="1"/>
      <c r="G3798" s="1"/>
      <c r="H3798" s="1"/>
      <c r="I3798" s="1"/>
      <c r="J3798" s="1"/>
      <c r="K3798" s="1"/>
      <c r="L3798" s="1"/>
      <c r="M3798" s="1"/>
    </row>
    <row r="3799" spans="1:13" x14ac:dyDescent="0.2">
      <c r="A3799" s="30">
        <v>2.2046931819521864</v>
      </c>
      <c r="B3799" s="31">
        <v>0.85790598702017418</v>
      </c>
      <c r="C3799" s="1"/>
      <c r="D3799" s="1"/>
      <c r="E3799" s="1"/>
      <c r="F3799" s="1"/>
      <c r="G3799" s="1"/>
      <c r="H3799" s="1"/>
      <c r="I3799" s="1"/>
      <c r="J3799" s="1"/>
      <c r="K3799" s="1"/>
      <c r="L3799" s="1"/>
      <c r="M3799" s="1"/>
    </row>
    <row r="3800" spans="1:13" x14ac:dyDescent="0.2">
      <c r="A3800" s="30">
        <v>0.68846028383134317</v>
      </c>
      <c r="B3800" s="31">
        <v>0.67375452266792624</v>
      </c>
      <c r="C3800" s="1"/>
      <c r="D3800" s="1"/>
      <c r="E3800" s="1"/>
      <c r="F3800" s="1"/>
      <c r="G3800" s="1"/>
      <c r="H3800" s="1"/>
      <c r="I3800" s="1"/>
      <c r="J3800" s="1"/>
      <c r="K3800" s="1"/>
      <c r="L3800" s="1"/>
      <c r="M3800" s="1"/>
    </row>
    <row r="3801" spans="1:13" x14ac:dyDescent="0.2">
      <c r="A3801" s="30">
        <v>-1.9932552805419141</v>
      </c>
      <c r="B3801" s="31">
        <v>-2.5504304041936585</v>
      </c>
      <c r="C3801" s="1"/>
      <c r="D3801" s="1"/>
      <c r="E3801" s="1"/>
      <c r="F3801" s="1"/>
      <c r="G3801" s="1"/>
      <c r="H3801" s="1"/>
      <c r="I3801" s="1"/>
      <c r="J3801" s="1"/>
      <c r="K3801" s="1"/>
      <c r="L3801" s="1"/>
      <c r="M3801" s="1"/>
    </row>
    <row r="3802" spans="1:13" x14ac:dyDescent="0.2">
      <c r="A3802" s="30">
        <v>0.82360681172385797</v>
      </c>
      <c r="B3802" s="31">
        <v>0.65404819784024815</v>
      </c>
      <c r="C3802" s="1"/>
      <c r="D3802" s="1"/>
      <c r="E3802" s="1"/>
      <c r="F3802" s="1"/>
      <c r="G3802" s="1"/>
      <c r="H3802" s="1"/>
      <c r="I3802" s="1"/>
      <c r="J3802" s="1"/>
      <c r="K3802" s="1"/>
      <c r="L3802" s="1"/>
      <c r="M3802" s="1"/>
    </row>
    <row r="3803" spans="1:13" x14ac:dyDescent="0.2">
      <c r="A3803" s="30">
        <v>2.4849204673264849</v>
      </c>
      <c r="B3803" s="31">
        <v>1.7800944322182342</v>
      </c>
      <c r="C3803" s="1"/>
      <c r="D3803" s="1"/>
      <c r="E3803" s="1"/>
      <c r="F3803" s="1"/>
      <c r="G3803" s="1"/>
      <c r="H3803" s="1"/>
      <c r="I3803" s="1"/>
      <c r="J3803" s="1"/>
      <c r="K3803" s="1"/>
      <c r="L3803" s="1"/>
      <c r="M3803" s="1"/>
    </row>
    <row r="3804" spans="1:13" x14ac:dyDescent="0.2">
      <c r="A3804" s="30">
        <v>2.8489184419106794</v>
      </c>
      <c r="B3804" s="31">
        <v>0.93243630746597261</v>
      </c>
      <c r="C3804" s="1"/>
      <c r="D3804" s="1"/>
      <c r="E3804" s="1"/>
      <c r="F3804" s="1"/>
      <c r="G3804" s="1"/>
      <c r="H3804" s="1"/>
      <c r="I3804" s="1"/>
      <c r="J3804" s="1"/>
      <c r="K3804" s="1"/>
      <c r="L3804" s="1"/>
      <c r="M3804" s="1"/>
    </row>
    <row r="3805" spans="1:13" x14ac:dyDescent="0.2">
      <c r="A3805" s="30">
        <v>3.0829548984685204</v>
      </c>
      <c r="B3805" s="31">
        <v>3.1231192627535473</v>
      </c>
      <c r="C3805" s="1"/>
      <c r="D3805" s="1"/>
      <c r="E3805" s="1"/>
      <c r="F3805" s="1"/>
      <c r="G3805" s="1"/>
      <c r="H3805" s="1"/>
      <c r="I3805" s="1"/>
      <c r="J3805" s="1"/>
      <c r="K3805" s="1"/>
      <c r="L3805" s="1"/>
      <c r="M3805" s="1"/>
    </row>
    <row r="3806" spans="1:13" x14ac:dyDescent="0.2">
      <c r="A3806" s="30">
        <v>3.058138192068129</v>
      </c>
      <c r="B3806" s="31">
        <v>1.645129966890257</v>
      </c>
      <c r="C3806" s="1"/>
      <c r="D3806" s="1"/>
      <c r="E3806" s="1"/>
      <c r="F3806" s="1"/>
      <c r="G3806" s="1"/>
      <c r="H3806" s="1"/>
      <c r="I3806" s="1"/>
      <c r="J3806" s="1"/>
      <c r="K3806" s="1"/>
      <c r="L3806" s="1"/>
      <c r="M3806" s="1"/>
    </row>
    <row r="3807" spans="1:13" x14ac:dyDescent="0.2">
      <c r="A3807" s="30">
        <v>3.20076211584262</v>
      </c>
      <c r="B3807" s="31">
        <v>1.6468774887124038</v>
      </c>
      <c r="C3807" s="1"/>
      <c r="D3807" s="1"/>
      <c r="E3807" s="1"/>
      <c r="F3807" s="1"/>
      <c r="G3807" s="1"/>
      <c r="H3807" s="1"/>
      <c r="I3807" s="1"/>
      <c r="J3807" s="1"/>
      <c r="K3807" s="1"/>
      <c r="L3807" s="1"/>
      <c r="M3807" s="1"/>
    </row>
    <row r="3808" spans="1:13" x14ac:dyDescent="0.2">
      <c r="A3808" s="30">
        <v>3.325826228270004</v>
      </c>
      <c r="B3808" s="31">
        <v>5.5560270887720007</v>
      </c>
      <c r="C3808" s="1"/>
      <c r="D3808" s="1"/>
      <c r="E3808" s="1"/>
      <c r="F3808" s="1"/>
      <c r="G3808" s="1"/>
      <c r="H3808" s="1"/>
      <c r="I3808" s="1"/>
      <c r="J3808" s="1"/>
      <c r="K3808" s="1"/>
      <c r="L3808" s="1"/>
      <c r="M3808" s="1"/>
    </row>
    <row r="3809" spans="1:13" x14ac:dyDescent="0.2">
      <c r="A3809" s="30">
        <v>-1.8011959084724216</v>
      </c>
      <c r="B3809" s="31">
        <v>-1.7084354958596362</v>
      </c>
      <c r="C3809" s="1"/>
      <c r="D3809" s="1"/>
      <c r="E3809" s="1"/>
      <c r="F3809" s="1"/>
      <c r="G3809" s="1"/>
      <c r="H3809" s="1"/>
      <c r="I3809" s="1"/>
      <c r="J3809" s="1"/>
      <c r="K3809" s="1"/>
      <c r="L3809" s="1"/>
      <c r="M3809" s="1"/>
    </row>
    <row r="3810" spans="1:13" x14ac:dyDescent="0.2">
      <c r="A3810" s="30">
        <v>1.8959231238919907</v>
      </c>
      <c r="B3810" s="31">
        <v>1.1800866532808678</v>
      </c>
      <c r="C3810" s="1"/>
      <c r="D3810" s="1"/>
      <c r="E3810" s="1"/>
      <c r="F3810" s="1"/>
      <c r="G3810" s="1"/>
      <c r="H3810" s="1"/>
      <c r="I3810" s="1"/>
      <c r="J3810" s="1"/>
      <c r="K3810" s="1"/>
      <c r="L3810" s="1"/>
      <c r="M3810" s="1"/>
    </row>
    <row r="3811" spans="1:13" x14ac:dyDescent="0.2">
      <c r="A3811" s="30">
        <v>0.64183399394944562</v>
      </c>
      <c r="B3811" s="31">
        <v>1.6541214806322624</v>
      </c>
      <c r="C3811" s="1"/>
      <c r="D3811" s="1"/>
      <c r="E3811" s="1"/>
      <c r="F3811" s="1"/>
      <c r="G3811" s="1"/>
      <c r="H3811" s="1"/>
      <c r="I3811" s="1"/>
      <c r="J3811" s="1"/>
      <c r="K3811" s="1"/>
      <c r="L3811" s="1"/>
      <c r="M3811" s="1"/>
    </row>
    <row r="3812" spans="1:13" x14ac:dyDescent="0.2">
      <c r="A3812" s="30">
        <v>1.9845239298071149</v>
      </c>
      <c r="B3812" s="31">
        <v>-0.31494647303055645</v>
      </c>
      <c r="C3812" s="1"/>
      <c r="D3812" s="1"/>
      <c r="E3812" s="1"/>
      <c r="F3812" s="1"/>
      <c r="G3812" s="1"/>
      <c r="H3812" s="1"/>
      <c r="I3812" s="1"/>
      <c r="J3812" s="1"/>
      <c r="K3812" s="1"/>
      <c r="L3812" s="1"/>
      <c r="M3812" s="1"/>
    </row>
    <row r="3813" spans="1:13" x14ac:dyDescent="0.2">
      <c r="A3813" s="30">
        <v>4.3848664859621707</v>
      </c>
      <c r="B3813" s="31">
        <v>1.5328661525164047</v>
      </c>
      <c r="C3813" s="1"/>
      <c r="D3813" s="1"/>
      <c r="E3813" s="1"/>
      <c r="F3813" s="1"/>
      <c r="G3813" s="1"/>
      <c r="H3813" s="1"/>
      <c r="I3813" s="1"/>
      <c r="J3813" s="1"/>
      <c r="K3813" s="1"/>
      <c r="L3813" s="1"/>
      <c r="M3813" s="1"/>
    </row>
    <row r="3814" spans="1:13" x14ac:dyDescent="0.2">
      <c r="A3814" s="30">
        <v>0.85842372858127902</v>
      </c>
      <c r="B3814" s="31">
        <v>0.62500708654253634</v>
      </c>
      <c r="C3814" s="1"/>
      <c r="D3814" s="1"/>
      <c r="E3814" s="1"/>
      <c r="F3814" s="1"/>
      <c r="G3814" s="1"/>
      <c r="H3814" s="1"/>
      <c r="I3814" s="1"/>
      <c r="J3814" s="1"/>
      <c r="K3814" s="1"/>
      <c r="L3814" s="1"/>
      <c r="M3814" s="1"/>
    </row>
    <row r="3815" spans="1:13" x14ac:dyDescent="0.2">
      <c r="A3815" s="30">
        <v>1.9746249792124724</v>
      </c>
      <c r="B3815" s="31">
        <v>0.74783252087681351</v>
      </c>
      <c r="C3815" s="1"/>
      <c r="D3815" s="1"/>
      <c r="E3815" s="1"/>
      <c r="F3815" s="1"/>
      <c r="G3815" s="1"/>
      <c r="H3815" s="1"/>
      <c r="I3815" s="1"/>
      <c r="J3815" s="1"/>
      <c r="K3815" s="1"/>
      <c r="L3815" s="1"/>
      <c r="M3815" s="1"/>
    </row>
    <row r="3816" spans="1:13" x14ac:dyDescent="0.2">
      <c r="A3816" s="30">
        <v>2.7180954315627921</v>
      </c>
      <c r="B3816" s="31">
        <v>1.6777101535961103</v>
      </c>
      <c r="C3816" s="1"/>
      <c r="D3816" s="1"/>
      <c r="E3816" s="1"/>
      <c r="F3816" s="1"/>
      <c r="G3816" s="1"/>
      <c r="H3816" s="1"/>
      <c r="I3816" s="1"/>
      <c r="J3816" s="1"/>
      <c r="K3816" s="1"/>
      <c r="L3816" s="1"/>
      <c r="M3816" s="1"/>
    </row>
    <row r="3817" spans="1:13" x14ac:dyDescent="0.2">
      <c r="A3817" s="30">
        <v>1.9781149947928769</v>
      </c>
      <c r="B3817" s="31">
        <v>0.24893595298659388</v>
      </c>
      <c r="C3817" s="1"/>
      <c r="D3817" s="1"/>
      <c r="E3817" s="1"/>
      <c r="F3817" s="1"/>
      <c r="G3817" s="1"/>
      <c r="H3817" s="1"/>
      <c r="I3817" s="1"/>
      <c r="J3817" s="1"/>
      <c r="K3817" s="1"/>
      <c r="L3817" s="1"/>
      <c r="M3817" s="1"/>
    </row>
    <row r="3818" spans="1:13" x14ac:dyDescent="0.2">
      <c r="A3818" s="30">
        <v>1.0678647345576238</v>
      </c>
      <c r="B3818" s="31">
        <v>1.1803282334728185</v>
      </c>
      <c r="C3818" s="1"/>
      <c r="D3818" s="1"/>
      <c r="E3818" s="1"/>
      <c r="F3818" s="1"/>
      <c r="G3818" s="1"/>
      <c r="H3818" s="1"/>
      <c r="I3818" s="1"/>
      <c r="J3818" s="1"/>
      <c r="K3818" s="1"/>
      <c r="L3818" s="1"/>
      <c r="M3818" s="1"/>
    </row>
    <row r="3819" spans="1:13" x14ac:dyDescent="0.2">
      <c r="A3819" s="30">
        <v>-1.6480214434773535</v>
      </c>
      <c r="B3819" s="31">
        <v>0.14119758386870762</v>
      </c>
      <c r="C3819" s="1"/>
      <c r="D3819" s="1"/>
      <c r="E3819" s="1"/>
      <c r="F3819" s="1"/>
      <c r="G3819" s="1"/>
      <c r="H3819" s="1"/>
      <c r="I3819" s="1"/>
      <c r="J3819" s="1"/>
      <c r="K3819" s="1"/>
      <c r="L3819" s="1"/>
      <c r="M3819" s="1"/>
    </row>
    <row r="3820" spans="1:13" x14ac:dyDescent="0.2">
      <c r="A3820" s="30">
        <v>-0.58737975682211052</v>
      </c>
      <c r="B3820" s="31">
        <v>0.8263417939343688</v>
      </c>
      <c r="C3820" s="1"/>
      <c r="D3820" s="1"/>
      <c r="E3820" s="1"/>
      <c r="F3820" s="1"/>
      <c r="G3820" s="1"/>
      <c r="H3820" s="1"/>
      <c r="I3820" s="1"/>
      <c r="J3820" s="1"/>
      <c r="K3820" s="1"/>
      <c r="L3820" s="1"/>
      <c r="M3820" s="1"/>
    </row>
    <row r="3821" spans="1:13" x14ac:dyDescent="0.2">
      <c r="A3821" s="30">
        <v>1.6899571321939655</v>
      </c>
      <c r="B3821" s="31">
        <v>0.71342496544132372</v>
      </c>
      <c r="C3821" s="1"/>
      <c r="D3821" s="1"/>
      <c r="E3821" s="1"/>
      <c r="F3821" s="1"/>
      <c r="G3821" s="1"/>
      <c r="H3821" s="1"/>
      <c r="I3821" s="1"/>
      <c r="J3821" s="1"/>
      <c r="K3821" s="1"/>
      <c r="L3821" s="1"/>
      <c r="M3821" s="1"/>
    </row>
    <row r="3822" spans="1:13" x14ac:dyDescent="0.2">
      <c r="A3822" s="30">
        <v>1.2302511035184902</v>
      </c>
      <c r="B3822" s="31">
        <v>1.1929221513044459</v>
      </c>
      <c r="C3822" s="1"/>
      <c r="D3822" s="1"/>
      <c r="E3822" s="1"/>
      <c r="F3822" s="1"/>
      <c r="G3822" s="1"/>
      <c r="H3822" s="1"/>
      <c r="I3822" s="1"/>
      <c r="J3822" s="1"/>
      <c r="K3822" s="1"/>
      <c r="L3822" s="1"/>
      <c r="M3822" s="1"/>
    </row>
    <row r="3823" spans="1:13" x14ac:dyDescent="0.2">
      <c r="A3823" s="30">
        <v>5.3630039778528316E-3</v>
      </c>
      <c r="B3823" s="31">
        <v>1.1685094147978348</v>
      </c>
      <c r="C3823" s="1"/>
      <c r="D3823" s="1"/>
      <c r="E3823" s="1"/>
      <c r="F3823" s="1"/>
      <c r="G3823" s="1"/>
      <c r="H3823" s="1"/>
      <c r="I3823" s="1"/>
      <c r="J3823" s="1"/>
      <c r="K3823" s="1"/>
      <c r="L3823" s="1"/>
      <c r="M3823" s="1"/>
    </row>
    <row r="3824" spans="1:13" x14ac:dyDescent="0.2">
      <c r="A3824" s="30">
        <v>1.6893664058558548</v>
      </c>
      <c r="B3824" s="31">
        <v>0.47931772490776803</v>
      </c>
      <c r="C3824" s="1"/>
      <c r="D3824" s="1"/>
      <c r="E3824" s="1"/>
      <c r="F3824" s="1"/>
      <c r="G3824" s="1"/>
      <c r="H3824" s="1"/>
      <c r="I3824" s="1"/>
      <c r="J3824" s="1"/>
      <c r="K3824" s="1"/>
      <c r="L3824" s="1"/>
      <c r="M3824" s="1"/>
    </row>
    <row r="3825" spans="1:13" x14ac:dyDescent="0.2">
      <c r="A3825" s="30">
        <v>3.498979447330572</v>
      </c>
      <c r="B3825" s="31">
        <v>0.28178844990799201</v>
      </c>
      <c r="C3825" s="1"/>
      <c r="D3825" s="1"/>
      <c r="E3825" s="1"/>
      <c r="F3825" s="1"/>
      <c r="G3825" s="1"/>
      <c r="H3825" s="1"/>
      <c r="I3825" s="1"/>
      <c r="J3825" s="1"/>
      <c r="K3825" s="1"/>
      <c r="L3825" s="1"/>
      <c r="M3825" s="1"/>
    </row>
    <row r="3826" spans="1:13" x14ac:dyDescent="0.2">
      <c r="A3826" s="30">
        <v>1.2966826291905822</v>
      </c>
      <c r="B3826" s="31">
        <v>0.89847809101495391</v>
      </c>
      <c r="C3826" s="1"/>
      <c r="D3826" s="1"/>
      <c r="E3826" s="1"/>
      <c r="F3826" s="1"/>
      <c r="G3826" s="1"/>
      <c r="H3826" s="1"/>
      <c r="I3826" s="1"/>
      <c r="J3826" s="1"/>
      <c r="K3826" s="1"/>
      <c r="L3826" s="1"/>
      <c r="M3826" s="1"/>
    </row>
    <row r="3827" spans="1:13" x14ac:dyDescent="0.2">
      <c r="A3827" s="30">
        <v>0.90368654976107154</v>
      </c>
      <c r="B3827" s="31">
        <v>1.8769851098473307</v>
      </c>
      <c r="C3827" s="1"/>
      <c r="D3827" s="1"/>
      <c r="E3827" s="1"/>
      <c r="F3827" s="1"/>
      <c r="G3827" s="1"/>
      <c r="H3827" s="1"/>
      <c r="I3827" s="1"/>
      <c r="J3827" s="1"/>
      <c r="K3827" s="1"/>
      <c r="L3827" s="1"/>
      <c r="M3827" s="1"/>
    </row>
    <row r="3828" spans="1:13" x14ac:dyDescent="0.2">
      <c r="A3828" s="30">
        <v>1.1799628770452444</v>
      </c>
      <c r="B3828" s="31">
        <v>1.956841871899635</v>
      </c>
      <c r="C3828" s="1"/>
      <c r="D3828" s="1"/>
      <c r="E3828" s="1"/>
      <c r="F3828" s="1"/>
      <c r="G3828" s="1"/>
      <c r="H3828" s="1"/>
      <c r="I3828" s="1"/>
      <c r="J3828" s="1"/>
      <c r="K3828" s="1"/>
      <c r="L3828" s="1"/>
      <c r="M3828" s="1"/>
    </row>
    <row r="3829" spans="1:13" x14ac:dyDescent="0.2">
      <c r="A3829" s="30">
        <v>-1.4697847751164026</v>
      </c>
      <c r="B3829" s="31">
        <v>1.2982951170876602</v>
      </c>
      <c r="C3829" s="1"/>
      <c r="D3829" s="1"/>
      <c r="E3829" s="1"/>
      <c r="F3829" s="1"/>
      <c r="G3829" s="1"/>
      <c r="H3829" s="1"/>
      <c r="I3829" s="1"/>
      <c r="J3829" s="1"/>
      <c r="K3829" s="1"/>
      <c r="L3829" s="1"/>
      <c r="M3829" s="1"/>
    </row>
    <row r="3830" spans="1:13" x14ac:dyDescent="0.2">
      <c r="A3830" s="30">
        <v>9.9808563409658158E-2</v>
      </c>
      <c r="B3830" s="31">
        <v>1.4402706457195329</v>
      </c>
      <c r="C3830" s="1"/>
      <c r="D3830" s="1"/>
      <c r="E3830" s="1"/>
      <c r="F3830" s="1"/>
      <c r="G3830" s="1"/>
      <c r="H3830" s="1"/>
      <c r="I3830" s="1"/>
      <c r="J3830" s="1"/>
      <c r="K3830" s="1"/>
      <c r="L3830" s="1"/>
      <c r="M3830" s="1"/>
    </row>
    <row r="3831" spans="1:13" x14ac:dyDescent="0.2">
      <c r="A3831" s="30">
        <v>1.6620222065900221</v>
      </c>
      <c r="B3831" s="31">
        <v>2.4775664193299747</v>
      </c>
      <c r="C3831" s="1"/>
      <c r="D3831" s="1"/>
      <c r="E3831" s="1"/>
      <c r="F3831" s="1"/>
      <c r="G3831" s="1"/>
      <c r="H3831" s="1"/>
      <c r="I3831" s="1"/>
      <c r="J3831" s="1"/>
      <c r="K3831" s="1"/>
      <c r="L3831" s="1"/>
      <c r="M3831" s="1"/>
    </row>
    <row r="3832" spans="1:13" x14ac:dyDescent="0.2">
      <c r="A3832" s="30">
        <v>-0.49400852040121068</v>
      </c>
      <c r="B3832" s="31">
        <v>0.7741171511166357</v>
      </c>
      <c r="C3832" s="1"/>
      <c r="D3832" s="1"/>
      <c r="E3832" s="1"/>
      <c r="F3832" s="1"/>
      <c r="G3832" s="1"/>
      <c r="H3832" s="1"/>
      <c r="I3832" s="1"/>
      <c r="J3832" s="1"/>
      <c r="K3832" s="1"/>
      <c r="L3832" s="1"/>
      <c r="M3832" s="1"/>
    </row>
    <row r="3833" spans="1:13" x14ac:dyDescent="0.2">
      <c r="A3833" s="30">
        <v>1.2247847948885977</v>
      </c>
      <c r="B3833" s="31">
        <v>1.744212216974711</v>
      </c>
      <c r="C3833" s="1"/>
      <c r="D3833" s="1"/>
      <c r="E3833" s="1"/>
      <c r="F3833" s="1"/>
      <c r="G3833" s="1"/>
      <c r="H3833" s="1"/>
      <c r="I3833" s="1"/>
      <c r="J3833" s="1"/>
      <c r="K3833" s="1"/>
      <c r="L3833" s="1"/>
      <c r="M3833" s="1"/>
    </row>
    <row r="3834" spans="1:13" x14ac:dyDescent="0.2">
      <c r="A3834" s="30">
        <v>1.1632376140893839</v>
      </c>
      <c r="B3834" s="31">
        <v>0.13954962017231598</v>
      </c>
      <c r="C3834" s="1"/>
      <c r="D3834" s="1"/>
      <c r="E3834" s="1"/>
      <c r="F3834" s="1"/>
      <c r="G3834" s="1"/>
      <c r="H3834" s="1"/>
      <c r="I3834" s="1"/>
      <c r="J3834" s="1"/>
      <c r="K3834" s="1"/>
      <c r="L3834" s="1"/>
      <c r="M3834" s="1"/>
    </row>
    <row r="3835" spans="1:13" x14ac:dyDescent="0.2">
      <c r="A3835" s="30">
        <v>1.0082463948874965</v>
      </c>
      <c r="B3835" s="31">
        <v>1.5462211048452468</v>
      </c>
      <c r="C3835" s="1"/>
      <c r="D3835" s="1"/>
      <c r="E3835" s="1"/>
      <c r="F3835" s="1"/>
      <c r="G3835" s="1"/>
      <c r="H3835" s="1"/>
      <c r="I3835" s="1"/>
      <c r="J3835" s="1"/>
      <c r="K3835" s="1"/>
      <c r="L3835" s="1"/>
      <c r="M3835" s="1"/>
    </row>
    <row r="3836" spans="1:13" x14ac:dyDescent="0.2">
      <c r="A3836" s="30">
        <v>-0.33273438558271462</v>
      </c>
      <c r="B3836" s="31">
        <v>0.75531723376254301</v>
      </c>
      <c r="C3836" s="1"/>
      <c r="D3836" s="1"/>
      <c r="E3836" s="1"/>
      <c r="F3836" s="1"/>
      <c r="G3836" s="1"/>
      <c r="H3836" s="1"/>
      <c r="I3836" s="1"/>
      <c r="J3836" s="1"/>
      <c r="K3836" s="1"/>
      <c r="L3836" s="1"/>
      <c r="M3836" s="1"/>
    </row>
    <row r="3837" spans="1:13" x14ac:dyDescent="0.2">
      <c r="A3837" s="30">
        <v>-0.30495189728605354</v>
      </c>
      <c r="B3837" s="31">
        <v>0.86284914017897418</v>
      </c>
      <c r="C3837" s="1"/>
      <c r="D3837" s="1"/>
      <c r="E3837" s="1"/>
      <c r="F3837" s="1"/>
      <c r="G3837" s="1"/>
      <c r="H3837" s="1"/>
      <c r="I3837" s="1"/>
      <c r="J3837" s="1"/>
      <c r="K3837" s="1"/>
      <c r="L3837" s="1"/>
      <c r="M3837" s="1"/>
    </row>
    <row r="3838" spans="1:13" x14ac:dyDescent="0.2">
      <c r="A3838" s="30">
        <v>4.0804894211802001</v>
      </c>
      <c r="B3838" s="31">
        <v>2.8860479070015437</v>
      </c>
      <c r="C3838" s="1"/>
      <c r="D3838" s="1"/>
      <c r="E3838" s="1"/>
      <c r="F3838" s="1"/>
      <c r="G3838" s="1"/>
      <c r="H3838" s="1"/>
      <c r="I3838" s="1"/>
      <c r="J3838" s="1"/>
      <c r="K3838" s="1"/>
      <c r="L3838" s="1"/>
      <c r="M3838" s="1"/>
    </row>
    <row r="3839" spans="1:13" x14ac:dyDescent="0.2">
      <c r="A3839" s="30">
        <v>-6.962976886133887E-2</v>
      </c>
      <c r="B3839" s="31">
        <v>0.82951202325012763</v>
      </c>
      <c r="C3839" s="1"/>
      <c r="D3839" s="1"/>
      <c r="E3839" s="1"/>
      <c r="F3839" s="1"/>
      <c r="G3839" s="1"/>
      <c r="H3839" s="1"/>
      <c r="I3839" s="1"/>
      <c r="J3839" s="1"/>
      <c r="K3839" s="1"/>
      <c r="L3839" s="1"/>
      <c r="M3839" s="1"/>
    </row>
    <row r="3840" spans="1:13" x14ac:dyDescent="0.2">
      <c r="A3840" s="30">
        <v>1.9333099060967367</v>
      </c>
      <c r="B3840" s="31">
        <v>1.5234517139234003</v>
      </c>
      <c r="C3840" s="1"/>
      <c r="D3840" s="1"/>
      <c r="E3840" s="1"/>
      <c r="F3840" s="1"/>
      <c r="G3840" s="1"/>
      <c r="H3840" s="1"/>
      <c r="I3840" s="1"/>
      <c r="J3840" s="1"/>
      <c r="K3840" s="1"/>
      <c r="L3840" s="1"/>
      <c r="M3840" s="1"/>
    </row>
    <row r="3841" spans="1:13" x14ac:dyDescent="0.2">
      <c r="A3841" s="30">
        <v>-0.16479845071731047</v>
      </c>
      <c r="B3841" s="31">
        <v>0.83861437128690974</v>
      </c>
      <c r="C3841" s="1"/>
      <c r="D3841" s="1"/>
      <c r="E3841" s="1"/>
      <c r="F3841" s="1"/>
      <c r="G3841" s="1"/>
      <c r="H3841" s="1"/>
      <c r="I3841" s="1"/>
      <c r="J3841" s="1"/>
      <c r="K3841" s="1"/>
      <c r="L3841" s="1"/>
      <c r="M3841" s="1"/>
    </row>
    <row r="3842" spans="1:13" x14ac:dyDescent="0.2">
      <c r="A3842" s="30">
        <v>8.4565968796242119E-2</v>
      </c>
      <c r="B3842" s="31">
        <v>1.289874136322879</v>
      </c>
      <c r="C3842" s="1"/>
      <c r="D3842" s="1"/>
      <c r="E3842" s="1"/>
      <c r="F3842" s="1"/>
      <c r="G3842" s="1"/>
      <c r="H3842" s="1"/>
      <c r="I3842" s="1"/>
      <c r="J3842" s="1"/>
      <c r="K3842" s="1"/>
      <c r="L3842" s="1"/>
      <c r="M3842" s="1"/>
    </row>
    <row r="3843" spans="1:13" x14ac:dyDescent="0.2">
      <c r="A3843" s="30">
        <v>0.32970306663623994</v>
      </c>
      <c r="B3843" s="31">
        <v>1.3130068282854692</v>
      </c>
      <c r="C3843" s="1"/>
      <c r="D3843" s="1"/>
      <c r="E3843" s="1"/>
      <c r="F3843" s="1"/>
      <c r="G3843" s="1"/>
      <c r="H3843" s="1"/>
      <c r="I3843" s="1"/>
      <c r="J3843" s="1"/>
      <c r="K3843" s="1"/>
      <c r="L3843" s="1"/>
      <c r="M3843" s="1"/>
    </row>
    <row r="3844" spans="1:13" x14ac:dyDescent="0.2">
      <c r="A3844" s="30">
        <v>-0.45666010747964469</v>
      </c>
      <c r="B3844" s="31">
        <v>1.7341405028743577</v>
      </c>
      <c r="C3844" s="1"/>
      <c r="D3844" s="1"/>
      <c r="E3844" s="1"/>
      <c r="F3844" s="1"/>
      <c r="G3844" s="1"/>
      <c r="H3844" s="1"/>
      <c r="I3844" s="1"/>
      <c r="J3844" s="1"/>
      <c r="K3844" s="1"/>
      <c r="L3844" s="1"/>
      <c r="M3844" s="1"/>
    </row>
    <row r="3845" spans="1:13" x14ac:dyDescent="0.2">
      <c r="A3845" s="30">
        <v>2.0086715708767553</v>
      </c>
      <c r="B3845" s="31">
        <v>0.96880773753153671</v>
      </c>
      <c r="C3845" s="1"/>
      <c r="D3845" s="1"/>
      <c r="E3845" s="1"/>
      <c r="F3845" s="1"/>
      <c r="G3845" s="1"/>
      <c r="H3845" s="1"/>
      <c r="I3845" s="1"/>
      <c r="J3845" s="1"/>
      <c r="K3845" s="1"/>
      <c r="L3845" s="1"/>
      <c r="M3845" s="1"/>
    </row>
    <row r="3846" spans="1:13" x14ac:dyDescent="0.2">
      <c r="A3846" s="30">
        <v>-0.56666561891070932</v>
      </c>
      <c r="B3846" s="31">
        <v>-0.36828596364626676</v>
      </c>
      <c r="C3846" s="1"/>
      <c r="D3846" s="1"/>
      <c r="E3846" s="1"/>
      <c r="F3846" s="1"/>
      <c r="G3846" s="1"/>
      <c r="H3846" s="1"/>
      <c r="I3846" s="1"/>
      <c r="J3846" s="1"/>
      <c r="K3846" s="1"/>
      <c r="L3846" s="1"/>
      <c r="M3846" s="1"/>
    </row>
    <row r="3847" spans="1:13" x14ac:dyDescent="0.2">
      <c r="A3847" s="30">
        <v>3.0567778760927369</v>
      </c>
      <c r="B3847" s="31">
        <v>-0.65580305990174081</v>
      </c>
      <c r="C3847" s="1"/>
      <c r="D3847" s="1"/>
      <c r="E3847" s="1"/>
      <c r="F3847" s="1"/>
      <c r="G3847" s="1"/>
      <c r="H3847" s="1"/>
      <c r="I3847" s="1"/>
      <c r="J3847" s="1"/>
      <c r="K3847" s="1"/>
      <c r="L3847" s="1"/>
      <c r="M3847" s="1"/>
    </row>
    <row r="3848" spans="1:13" x14ac:dyDescent="0.2">
      <c r="A3848" s="30">
        <v>-0.63963126771395573</v>
      </c>
      <c r="B3848" s="31">
        <v>0.63758612277491644</v>
      </c>
      <c r="C3848" s="1"/>
      <c r="D3848" s="1"/>
      <c r="E3848" s="1"/>
      <c r="F3848" s="1"/>
      <c r="G3848" s="1"/>
      <c r="H3848" s="1"/>
      <c r="I3848" s="1"/>
      <c r="J3848" s="1"/>
      <c r="K3848" s="1"/>
      <c r="L3848" s="1"/>
      <c r="M3848" s="1"/>
    </row>
    <row r="3849" spans="1:13" x14ac:dyDescent="0.2">
      <c r="A3849" s="30">
        <v>0.58290691156838803</v>
      </c>
      <c r="B3849" s="31">
        <v>0.96676724582557105</v>
      </c>
      <c r="C3849" s="1"/>
      <c r="D3849" s="1"/>
      <c r="E3849" s="1"/>
      <c r="F3849" s="1"/>
      <c r="G3849" s="1"/>
      <c r="H3849" s="1"/>
      <c r="I3849" s="1"/>
      <c r="J3849" s="1"/>
      <c r="K3849" s="1"/>
      <c r="L3849" s="1"/>
      <c r="M3849" s="1"/>
    </row>
    <row r="3850" spans="1:13" x14ac:dyDescent="0.2">
      <c r="A3850" s="30">
        <v>0.92507181188803767</v>
      </c>
      <c r="B3850" s="31">
        <v>1.7225967597568439</v>
      </c>
      <c r="C3850" s="1"/>
      <c r="D3850" s="1"/>
      <c r="E3850" s="1"/>
      <c r="F3850" s="1"/>
      <c r="G3850" s="1"/>
      <c r="H3850" s="1"/>
      <c r="I3850" s="1"/>
      <c r="J3850" s="1"/>
      <c r="K3850" s="1"/>
      <c r="L3850" s="1"/>
      <c r="M3850" s="1"/>
    </row>
    <row r="3851" spans="1:13" x14ac:dyDescent="0.2">
      <c r="A3851" s="30">
        <v>2.745400675073848</v>
      </c>
      <c r="B3851" s="31">
        <v>-0.12442913813326295</v>
      </c>
      <c r="C3851" s="1"/>
      <c r="D3851" s="1"/>
      <c r="E3851" s="1"/>
      <c r="F3851" s="1"/>
      <c r="G3851" s="1"/>
      <c r="H3851" s="1"/>
      <c r="I3851" s="1"/>
      <c r="J3851" s="1"/>
      <c r="K3851" s="1"/>
      <c r="L3851" s="1"/>
      <c r="M3851" s="1"/>
    </row>
    <row r="3852" spans="1:13" x14ac:dyDescent="0.2">
      <c r="A3852" s="30">
        <v>1.9160297812280995</v>
      </c>
      <c r="B3852" s="31">
        <v>-0.47999944162484653</v>
      </c>
      <c r="C3852" s="1"/>
      <c r="D3852" s="1"/>
      <c r="E3852" s="1"/>
      <c r="F3852" s="1"/>
      <c r="G3852" s="1"/>
      <c r="H3852" s="1"/>
      <c r="I3852" s="1"/>
      <c r="J3852" s="1"/>
      <c r="K3852" s="1"/>
      <c r="L3852" s="1"/>
      <c r="M3852" s="1"/>
    </row>
    <row r="3853" spans="1:13" x14ac:dyDescent="0.2">
      <c r="A3853" s="30">
        <v>0.92263503406616187</v>
      </c>
      <c r="B3853" s="31">
        <v>2.1055776975614933</v>
      </c>
      <c r="C3853" s="1"/>
      <c r="D3853" s="1"/>
      <c r="E3853" s="1"/>
      <c r="F3853" s="1"/>
      <c r="G3853" s="1"/>
      <c r="H3853" s="1"/>
      <c r="I3853" s="1"/>
      <c r="J3853" s="1"/>
      <c r="K3853" s="1"/>
      <c r="L3853" s="1"/>
      <c r="M3853" s="1"/>
    </row>
    <row r="3854" spans="1:13" x14ac:dyDescent="0.2">
      <c r="A3854" s="30">
        <v>0.54503624716682997</v>
      </c>
      <c r="B3854" s="31">
        <v>3.3804298831396329</v>
      </c>
      <c r="C3854" s="1"/>
      <c r="D3854" s="1"/>
      <c r="E3854" s="1"/>
      <c r="F3854" s="1"/>
      <c r="G3854" s="1"/>
      <c r="H3854" s="1"/>
      <c r="I3854" s="1"/>
      <c r="J3854" s="1"/>
      <c r="K3854" s="1"/>
      <c r="L3854" s="1"/>
      <c r="M3854" s="1"/>
    </row>
    <row r="3855" spans="1:13" x14ac:dyDescent="0.2">
      <c r="A3855" s="30">
        <v>2.3454052879717628</v>
      </c>
      <c r="B3855" s="31">
        <v>-0.17804438802069211</v>
      </c>
      <c r="C3855" s="1"/>
      <c r="D3855" s="1"/>
      <c r="E3855" s="1"/>
      <c r="F3855" s="1"/>
      <c r="G3855" s="1"/>
      <c r="H3855" s="1"/>
      <c r="I3855" s="1"/>
      <c r="J3855" s="1"/>
      <c r="K3855" s="1"/>
      <c r="L3855" s="1"/>
      <c r="M3855" s="1"/>
    </row>
    <row r="3856" spans="1:13" x14ac:dyDescent="0.2">
      <c r="A3856" s="30">
        <v>-1.9903461775922064</v>
      </c>
      <c r="B3856" s="31">
        <v>1.407545844133077</v>
      </c>
      <c r="C3856" s="1"/>
      <c r="D3856" s="1"/>
      <c r="E3856" s="1"/>
      <c r="F3856" s="1"/>
      <c r="G3856" s="1"/>
      <c r="H3856" s="1"/>
      <c r="I3856" s="1"/>
      <c r="J3856" s="1"/>
      <c r="K3856" s="1"/>
      <c r="L3856" s="1"/>
      <c r="M3856" s="1"/>
    </row>
    <row r="3857" spans="1:13" x14ac:dyDescent="0.2">
      <c r="A3857" s="30">
        <v>0.26065536037160264</v>
      </c>
      <c r="B3857" s="31">
        <v>0.76490945349366313</v>
      </c>
      <c r="C3857" s="1"/>
      <c r="D3857" s="1"/>
      <c r="E3857" s="1"/>
      <c r="F3857" s="1"/>
      <c r="G3857" s="1"/>
      <c r="H3857" s="1"/>
      <c r="I3857" s="1"/>
      <c r="J3857" s="1"/>
      <c r="K3857" s="1"/>
      <c r="L3857" s="1"/>
      <c r="M3857" s="1"/>
    </row>
    <row r="3858" spans="1:13" x14ac:dyDescent="0.2">
      <c r="A3858" s="30">
        <v>3.0617070707728145</v>
      </c>
      <c r="B3858" s="31">
        <v>0.40811315339728427</v>
      </c>
      <c r="C3858" s="1"/>
      <c r="D3858" s="1"/>
      <c r="E3858" s="1"/>
      <c r="F3858" s="1"/>
      <c r="G3858" s="1"/>
      <c r="H3858" s="1"/>
      <c r="I3858" s="1"/>
      <c r="J3858" s="1"/>
      <c r="K3858" s="1"/>
      <c r="L3858" s="1"/>
      <c r="M3858" s="1"/>
    </row>
    <row r="3859" spans="1:13" x14ac:dyDescent="0.2">
      <c r="A3859" s="30">
        <v>0.38039989802276686</v>
      </c>
      <c r="B3859" s="31">
        <v>0.4506595336518967</v>
      </c>
      <c r="C3859" s="1"/>
      <c r="D3859" s="1"/>
      <c r="E3859" s="1"/>
      <c r="F3859" s="1"/>
      <c r="G3859" s="1"/>
      <c r="H3859" s="1"/>
      <c r="I3859" s="1"/>
      <c r="J3859" s="1"/>
      <c r="K3859" s="1"/>
      <c r="L3859" s="1"/>
      <c r="M3859" s="1"/>
    </row>
    <row r="3860" spans="1:13" x14ac:dyDescent="0.2">
      <c r="A3860" s="30">
        <v>2.1509384256342572</v>
      </c>
      <c r="B3860" s="31">
        <v>-1.2562058466276578</v>
      </c>
      <c r="C3860" s="1"/>
      <c r="D3860" s="1"/>
      <c r="E3860" s="1"/>
      <c r="F3860" s="1"/>
      <c r="G3860" s="1"/>
      <c r="H3860" s="1"/>
      <c r="I3860" s="1"/>
      <c r="J3860" s="1"/>
      <c r="K3860" s="1"/>
      <c r="L3860" s="1"/>
      <c r="M3860" s="1"/>
    </row>
    <row r="3861" spans="1:13" x14ac:dyDescent="0.2">
      <c r="A3861" s="30">
        <v>2.5515137201307239</v>
      </c>
      <c r="B3861" s="31">
        <v>0.11265091040766029</v>
      </c>
      <c r="C3861" s="1"/>
      <c r="D3861" s="1"/>
      <c r="E3861" s="1"/>
      <c r="F3861" s="1"/>
      <c r="G3861" s="1"/>
      <c r="H3861" s="1"/>
      <c r="I3861" s="1"/>
      <c r="J3861" s="1"/>
      <c r="K3861" s="1"/>
      <c r="L3861" s="1"/>
      <c r="M3861" s="1"/>
    </row>
    <row r="3862" spans="1:13" x14ac:dyDescent="0.2">
      <c r="A3862" s="30">
        <v>0.62841098489121983</v>
      </c>
      <c r="B3862" s="31">
        <v>1.9790104335638539</v>
      </c>
      <c r="C3862" s="1"/>
      <c r="D3862" s="1"/>
      <c r="E3862" s="1"/>
      <c r="F3862" s="1"/>
      <c r="G3862" s="1"/>
      <c r="H3862" s="1"/>
      <c r="I3862" s="1"/>
      <c r="J3862" s="1"/>
      <c r="K3862" s="1"/>
      <c r="L3862" s="1"/>
      <c r="M3862" s="1"/>
    </row>
    <row r="3863" spans="1:13" x14ac:dyDescent="0.2">
      <c r="A3863" s="30">
        <v>1.8520270074886587</v>
      </c>
      <c r="B3863" s="31">
        <v>0.77080229170112724</v>
      </c>
      <c r="C3863" s="1"/>
      <c r="D3863" s="1"/>
      <c r="E3863" s="1"/>
      <c r="F3863" s="1"/>
      <c r="G3863" s="1"/>
      <c r="H3863" s="1"/>
      <c r="I3863" s="1"/>
      <c r="J3863" s="1"/>
      <c r="K3863" s="1"/>
      <c r="L3863" s="1"/>
      <c r="M3863" s="1"/>
    </row>
    <row r="3864" spans="1:13" x14ac:dyDescent="0.2">
      <c r="A3864" s="30">
        <v>1.5114990487542841</v>
      </c>
      <c r="B3864" s="31">
        <v>-9.1302334318272615E-2</v>
      </c>
      <c r="C3864" s="1"/>
      <c r="D3864" s="1"/>
      <c r="E3864" s="1"/>
      <c r="F3864" s="1"/>
      <c r="G3864" s="1"/>
      <c r="H3864" s="1"/>
      <c r="I3864" s="1"/>
      <c r="J3864" s="1"/>
      <c r="K3864" s="1"/>
      <c r="L3864" s="1"/>
      <c r="M3864" s="1"/>
    </row>
    <row r="3865" spans="1:13" x14ac:dyDescent="0.2">
      <c r="A3865" s="30">
        <v>-0.81534442290469289</v>
      </c>
      <c r="B3865" s="31">
        <v>1.6863015120543363</v>
      </c>
      <c r="C3865" s="1"/>
      <c r="D3865" s="1"/>
      <c r="E3865" s="1"/>
      <c r="F3865" s="1"/>
      <c r="G3865" s="1"/>
      <c r="H3865" s="1"/>
      <c r="I3865" s="1"/>
      <c r="J3865" s="1"/>
      <c r="K3865" s="1"/>
      <c r="L3865" s="1"/>
      <c r="M3865" s="1"/>
    </row>
    <row r="3866" spans="1:13" x14ac:dyDescent="0.2">
      <c r="A3866" s="30">
        <v>2.9755407718677906</v>
      </c>
      <c r="B3866" s="31">
        <v>3.2022269025674377</v>
      </c>
      <c r="C3866" s="1"/>
      <c r="D3866" s="1"/>
      <c r="E3866" s="1"/>
      <c r="F3866" s="1"/>
      <c r="G3866" s="1"/>
      <c r="H3866" s="1"/>
      <c r="I3866" s="1"/>
      <c r="J3866" s="1"/>
      <c r="K3866" s="1"/>
      <c r="L3866" s="1"/>
      <c r="M3866" s="1"/>
    </row>
    <row r="3867" spans="1:13" x14ac:dyDescent="0.2">
      <c r="A3867" s="30">
        <v>-0.42945477900260087</v>
      </c>
      <c r="B3867" s="31">
        <v>-5.368543766283131</v>
      </c>
      <c r="C3867" s="1"/>
      <c r="D3867" s="1"/>
      <c r="E3867" s="1"/>
      <c r="F3867" s="1"/>
      <c r="G3867" s="1"/>
      <c r="H3867" s="1"/>
      <c r="I3867" s="1"/>
      <c r="J3867" s="1"/>
      <c r="K3867" s="1"/>
      <c r="L3867" s="1"/>
      <c r="M3867" s="1"/>
    </row>
    <row r="3868" spans="1:13" x14ac:dyDescent="0.2">
      <c r="A3868" s="30">
        <v>2.9155866420662355</v>
      </c>
      <c r="B3868" s="31">
        <v>0.59761714757721984</v>
      </c>
      <c r="C3868" s="1"/>
      <c r="D3868" s="1"/>
      <c r="E3868" s="1"/>
      <c r="F3868" s="1"/>
      <c r="G3868" s="1"/>
      <c r="H3868" s="1"/>
      <c r="I3868" s="1"/>
      <c r="J3868" s="1"/>
      <c r="K3868" s="1"/>
      <c r="L3868" s="1"/>
      <c r="M3868" s="1"/>
    </row>
    <row r="3869" spans="1:13" x14ac:dyDescent="0.2">
      <c r="A3869" s="30">
        <v>1.1089687540547302</v>
      </c>
      <c r="B3869" s="31">
        <v>2.2295907001476745</v>
      </c>
      <c r="C3869" s="1"/>
      <c r="D3869" s="1"/>
      <c r="E3869" s="1"/>
      <c r="F3869" s="1"/>
      <c r="G3869" s="1"/>
      <c r="H3869" s="1"/>
      <c r="I3869" s="1"/>
      <c r="J3869" s="1"/>
      <c r="K3869" s="1"/>
      <c r="L3869" s="1"/>
      <c r="M3869" s="1"/>
    </row>
    <row r="3870" spans="1:13" x14ac:dyDescent="0.2">
      <c r="A3870" s="30">
        <v>1.5400244939516452</v>
      </c>
      <c r="B3870" s="31">
        <v>0.88734928377394062</v>
      </c>
      <c r="C3870" s="1"/>
      <c r="D3870" s="1"/>
      <c r="E3870" s="1"/>
      <c r="F3870" s="1"/>
      <c r="G3870" s="1"/>
      <c r="H3870" s="1"/>
      <c r="I3870" s="1"/>
      <c r="J3870" s="1"/>
      <c r="K3870" s="1"/>
      <c r="L3870" s="1"/>
      <c r="M3870" s="1"/>
    </row>
    <row r="3871" spans="1:13" x14ac:dyDescent="0.2">
      <c r="A3871" s="30">
        <v>1.2232662464996782</v>
      </c>
      <c r="B3871" s="31">
        <v>1.9560646123308638</v>
      </c>
      <c r="C3871" s="1"/>
      <c r="D3871" s="1"/>
      <c r="E3871" s="1"/>
      <c r="F3871" s="1"/>
      <c r="G3871" s="1"/>
      <c r="H3871" s="1"/>
      <c r="I3871" s="1"/>
      <c r="J3871" s="1"/>
      <c r="K3871" s="1"/>
      <c r="L3871" s="1"/>
      <c r="M3871" s="1"/>
    </row>
    <row r="3872" spans="1:13" x14ac:dyDescent="0.2">
      <c r="A3872" s="30">
        <v>-7.6995498849205646E-2</v>
      </c>
      <c r="B3872" s="31">
        <v>3.1171455653343942</v>
      </c>
      <c r="C3872" s="1"/>
      <c r="D3872" s="1"/>
      <c r="E3872" s="1"/>
      <c r="F3872" s="1"/>
      <c r="G3872" s="1"/>
      <c r="H3872" s="1"/>
      <c r="I3872" s="1"/>
      <c r="J3872" s="1"/>
      <c r="K3872" s="1"/>
      <c r="L3872" s="1"/>
      <c r="M3872" s="1"/>
    </row>
    <row r="3873" spans="1:13" x14ac:dyDescent="0.2">
      <c r="A3873" s="30">
        <v>1.8121096615169519</v>
      </c>
      <c r="B3873" s="31">
        <v>2.8223752188263567</v>
      </c>
      <c r="C3873" s="1"/>
      <c r="D3873" s="1"/>
      <c r="E3873" s="1"/>
      <c r="F3873" s="1"/>
      <c r="G3873" s="1"/>
      <c r="H3873" s="1"/>
      <c r="I3873" s="1"/>
      <c r="J3873" s="1"/>
      <c r="K3873" s="1"/>
      <c r="L3873" s="1"/>
      <c r="M3873" s="1"/>
    </row>
    <row r="3874" spans="1:13" x14ac:dyDescent="0.2">
      <c r="A3874" s="30">
        <v>1.5087051071527715</v>
      </c>
      <c r="B3874" s="31">
        <v>6.1906904627015047</v>
      </c>
      <c r="C3874" s="1"/>
      <c r="D3874" s="1"/>
      <c r="E3874" s="1"/>
      <c r="F3874" s="1"/>
      <c r="G3874" s="1"/>
      <c r="H3874" s="1"/>
      <c r="I3874" s="1"/>
      <c r="J3874" s="1"/>
      <c r="K3874" s="1"/>
      <c r="L3874" s="1"/>
      <c r="M3874" s="1"/>
    </row>
    <row r="3875" spans="1:13" x14ac:dyDescent="0.2">
      <c r="A3875" s="30">
        <v>2.6023261755145768</v>
      </c>
      <c r="B3875" s="31">
        <v>2.269273261557383</v>
      </c>
      <c r="C3875" s="1"/>
      <c r="D3875" s="1"/>
      <c r="E3875" s="1"/>
      <c r="F3875" s="1"/>
      <c r="G3875" s="1"/>
      <c r="H3875" s="1"/>
      <c r="I3875" s="1"/>
      <c r="J3875" s="1"/>
      <c r="K3875" s="1"/>
      <c r="L3875" s="1"/>
      <c r="M3875" s="1"/>
    </row>
    <row r="3876" spans="1:13" x14ac:dyDescent="0.2">
      <c r="A3876" s="30">
        <v>-1.3518538155788287</v>
      </c>
      <c r="B3876" s="31">
        <v>0.47180650168425187</v>
      </c>
      <c r="C3876" s="1"/>
      <c r="D3876" s="1"/>
      <c r="E3876" s="1"/>
      <c r="F3876" s="1"/>
      <c r="G3876" s="1"/>
      <c r="H3876" s="1"/>
      <c r="I3876" s="1"/>
      <c r="J3876" s="1"/>
      <c r="K3876" s="1"/>
      <c r="L3876" s="1"/>
      <c r="M3876" s="1"/>
    </row>
    <row r="3877" spans="1:13" x14ac:dyDescent="0.2">
      <c r="A3877" s="30">
        <v>0.35131508299045289</v>
      </c>
      <c r="B3877" s="31">
        <v>1.2931773269660995E-2</v>
      </c>
      <c r="C3877" s="1"/>
      <c r="D3877" s="1"/>
      <c r="E3877" s="1"/>
      <c r="F3877" s="1"/>
      <c r="G3877" s="1"/>
      <c r="H3877" s="1"/>
      <c r="I3877" s="1"/>
      <c r="J3877" s="1"/>
      <c r="K3877" s="1"/>
      <c r="L3877" s="1"/>
      <c r="M3877" s="1"/>
    </row>
    <row r="3878" spans="1:13" x14ac:dyDescent="0.2">
      <c r="A3878" s="30">
        <v>0.50598825615951504</v>
      </c>
      <c r="B3878" s="31">
        <v>0.55417055356957989</v>
      </c>
      <c r="C3878" s="1"/>
      <c r="D3878" s="1"/>
      <c r="E3878" s="1"/>
      <c r="F3878" s="1"/>
      <c r="G3878" s="1"/>
      <c r="H3878" s="1"/>
      <c r="I3878" s="1"/>
      <c r="J3878" s="1"/>
      <c r="K3878" s="1"/>
      <c r="L3878" s="1"/>
      <c r="M3878" s="1"/>
    </row>
    <row r="3879" spans="1:13" x14ac:dyDescent="0.2">
      <c r="A3879" s="30">
        <v>3.7815253351958003</v>
      </c>
      <c r="B3879" s="31">
        <v>0.11770119748629226</v>
      </c>
      <c r="C3879" s="1"/>
      <c r="D3879" s="1"/>
      <c r="E3879" s="1"/>
      <c r="F3879" s="1"/>
      <c r="G3879" s="1"/>
      <c r="H3879" s="1"/>
      <c r="I3879" s="1"/>
      <c r="J3879" s="1"/>
      <c r="K3879" s="1"/>
      <c r="L3879" s="1"/>
      <c r="M3879" s="1"/>
    </row>
    <row r="3880" spans="1:13" x14ac:dyDescent="0.2">
      <c r="A3880" s="30">
        <v>3.4420605924103036</v>
      </c>
      <c r="B3880" s="31">
        <v>-1.4170611707785947</v>
      </c>
      <c r="C3880" s="1"/>
      <c r="D3880" s="1"/>
      <c r="E3880" s="1"/>
      <c r="F3880" s="1"/>
      <c r="G3880" s="1"/>
      <c r="H3880" s="1"/>
      <c r="I3880" s="1"/>
      <c r="J3880" s="1"/>
      <c r="K3880" s="1"/>
      <c r="L3880" s="1"/>
      <c r="M3880" s="1"/>
    </row>
    <row r="3881" spans="1:13" x14ac:dyDescent="0.2">
      <c r="A3881" s="30">
        <v>-1.4890414491162469</v>
      </c>
      <c r="B3881" s="31">
        <v>-0.28967003304137995</v>
      </c>
      <c r="C3881" s="1"/>
      <c r="D3881" s="1"/>
      <c r="E3881" s="1"/>
      <c r="F3881" s="1"/>
      <c r="G3881" s="1"/>
      <c r="H3881" s="1"/>
      <c r="I3881" s="1"/>
      <c r="J3881" s="1"/>
      <c r="K3881" s="1"/>
      <c r="L3881" s="1"/>
      <c r="M3881" s="1"/>
    </row>
    <row r="3882" spans="1:13" x14ac:dyDescent="0.2">
      <c r="A3882" s="30">
        <v>2.6082870818992712</v>
      </c>
      <c r="B3882" s="31">
        <v>1.5813859272479625</v>
      </c>
      <c r="C3882" s="1"/>
      <c r="D3882" s="1"/>
      <c r="E3882" s="1"/>
      <c r="F3882" s="1"/>
      <c r="G3882" s="1"/>
      <c r="H3882" s="1"/>
      <c r="I3882" s="1"/>
      <c r="J3882" s="1"/>
      <c r="K3882" s="1"/>
      <c r="L3882" s="1"/>
      <c r="M3882" s="1"/>
    </row>
    <row r="3883" spans="1:13" x14ac:dyDescent="0.2">
      <c r="A3883" s="30">
        <v>6.1385444551078221</v>
      </c>
      <c r="B3883" s="31">
        <v>0.97534516714299702</v>
      </c>
      <c r="C3883" s="1"/>
      <c r="D3883" s="1"/>
      <c r="E3883" s="1"/>
      <c r="F3883" s="1"/>
      <c r="G3883" s="1"/>
      <c r="H3883" s="1"/>
      <c r="I3883" s="1"/>
      <c r="J3883" s="1"/>
      <c r="K3883" s="1"/>
      <c r="L3883" s="1"/>
      <c r="M3883" s="1"/>
    </row>
    <row r="3884" spans="1:13" x14ac:dyDescent="0.2">
      <c r="A3884" s="30">
        <v>1.2755109542118332</v>
      </c>
      <c r="B3884" s="31">
        <v>0.59800996235042181</v>
      </c>
      <c r="C3884" s="1"/>
      <c r="D3884" s="1"/>
      <c r="E3884" s="1"/>
      <c r="F3884" s="1"/>
      <c r="G3884" s="1"/>
      <c r="H3884" s="1"/>
      <c r="I3884" s="1"/>
      <c r="J3884" s="1"/>
      <c r="K3884" s="1"/>
      <c r="L3884" s="1"/>
      <c r="M3884" s="1"/>
    </row>
    <row r="3885" spans="1:13" x14ac:dyDescent="0.2">
      <c r="A3885" s="30">
        <v>1.5693943502199392</v>
      </c>
      <c r="B3885" s="31">
        <v>2.1584740861042322</v>
      </c>
      <c r="C3885" s="1"/>
      <c r="D3885" s="1"/>
      <c r="E3885" s="1"/>
      <c r="F3885" s="1"/>
      <c r="G3885" s="1"/>
      <c r="H3885" s="1"/>
      <c r="I3885" s="1"/>
      <c r="J3885" s="1"/>
      <c r="K3885" s="1"/>
      <c r="L3885" s="1"/>
      <c r="M3885" s="1"/>
    </row>
    <row r="3886" spans="1:13" x14ac:dyDescent="0.2">
      <c r="A3886" s="30">
        <v>-0.27454158458599154</v>
      </c>
      <c r="B3886" s="31">
        <v>-1.3319675333451197</v>
      </c>
      <c r="C3886" s="1"/>
      <c r="D3886" s="1"/>
      <c r="E3886" s="1"/>
      <c r="F3886" s="1"/>
      <c r="G3886" s="1"/>
      <c r="H3886" s="1"/>
      <c r="I3886" s="1"/>
      <c r="J3886" s="1"/>
      <c r="K3886" s="1"/>
      <c r="L3886" s="1"/>
      <c r="M3886" s="1"/>
    </row>
    <row r="3887" spans="1:13" x14ac:dyDescent="0.2">
      <c r="A3887" s="30">
        <v>-0.15804803934193967</v>
      </c>
      <c r="B3887" s="31">
        <v>2.2204971242079132</v>
      </c>
      <c r="C3887" s="1"/>
      <c r="D3887" s="1"/>
      <c r="E3887" s="1"/>
      <c r="F3887" s="1"/>
      <c r="G3887" s="1"/>
      <c r="H3887" s="1"/>
      <c r="I3887" s="1"/>
      <c r="J3887" s="1"/>
      <c r="K3887" s="1"/>
      <c r="L3887" s="1"/>
      <c r="M3887" s="1"/>
    </row>
    <row r="3888" spans="1:13" x14ac:dyDescent="0.2">
      <c r="A3888" s="30">
        <v>2.6308687963417983</v>
      </c>
      <c r="B3888" s="31">
        <v>1.6441542946921719</v>
      </c>
      <c r="C3888" s="1"/>
      <c r="D3888" s="1"/>
      <c r="E3888" s="1"/>
      <c r="F3888" s="1"/>
      <c r="G3888" s="1"/>
      <c r="H3888" s="1"/>
      <c r="I3888" s="1"/>
      <c r="J3888" s="1"/>
      <c r="K3888" s="1"/>
      <c r="L3888" s="1"/>
      <c r="M3888" s="1"/>
    </row>
    <row r="3889" spans="1:13" x14ac:dyDescent="0.2">
      <c r="A3889" s="30">
        <v>-0.37678063031252429</v>
      </c>
      <c r="B3889" s="31">
        <v>-0.15015174249327723</v>
      </c>
      <c r="C3889" s="1"/>
      <c r="D3889" s="1"/>
      <c r="E3889" s="1"/>
      <c r="F3889" s="1"/>
      <c r="G3889" s="1"/>
      <c r="H3889" s="1"/>
      <c r="I3889" s="1"/>
      <c r="J3889" s="1"/>
      <c r="K3889" s="1"/>
      <c r="L3889" s="1"/>
      <c r="M3889" s="1"/>
    </row>
    <row r="3890" spans="1:13" x14ac:dyDescent="0.2">
      <c r="A3890" s="30">
        <v>-2.1606300900309892</v>
      </c>
      <c r="B3890" s="31">
        <v>1.1894174666449002</v>
      </c>
      <c r="C3890" s="1"/>
      <c r="D3890" s="1"/>
      <c r="E3890" s="1"/>
      <c r="F3890" s="1"/>
      <c r="G3890" s="1"/>
      <c r="H3890" s="1"/>
      <c r="I3890" s="1"/>
      <c r="J3890" s="1"/>
      <c r="K3890" s="1"/>
      <c r="L3890" s="1"/>
      <c r="M3890" s="1"/>
    </row>
    <row r="3891" spans="1:13" x14ac:dyDescent="0.2">
      <c r="A3891" s="30">
        <v>-1.5664350835750445</v>
      </c>
      <c r="B3891" s="31">
        <v>1.4959253466935858</v>
      </c>
      <c r="C3891" s="1"/>
      <c r="D3891" s="1"/>
      <c r="E3891" s="1"/>
      <c r="F3891" s="1"/>
      <c r="G3891" s="1"/>
      <c r="H3891" s="1"/>
      <c r="I3891" s="1"/>
      <c r="J3891" s="1"/>
      <c r="K3891" s="1"/>
      <c r="L3891" s="1"/>
      <c r="M3891" s="1"/>
    </row>
    <row r="3892" spans="1:13" x14ac:dyDescent="0.2">
      <c r="A3892" s="30">
        <v>0.41389710983168015</v>
      </c>
      <c r="B3892" s="31">
        <v>1.2184425289441341</v>
      </c>
      <c r="C3892" s="1"/>
      <c r="D3892" s="1"/>
      <c r="E3892" s="1"/>
      <c r="F3892" s="1"/>
      <c r="G3892" s="1"/>
      <c r="H3892" s="1"/>
      <c r="I3892" s="1"/>
      <c r="J3892" s="1"/>
      <c r="K3892" s="1"/>
      <c r="L3892" s="1"/>
      <c r="M3892" s="1"/>
    </row>
    <row r="3893" spans="1:13" x14ac:dyDescent="0.2">
      <c r="A3893" s="30">
        <v>1.4765851478943655</v>
      </c>
      <c r="B3893" s="31">
        <v>1.2281239257860006</v>
      </c>
      <c r="C3893" s="1"/>
      <c r="D3893" s="1"/>
      <c r="E3893" s="1"/>
      <c r="F3893" s="1"/>
      <c r="G3893" s="1"/>
      <c r="H3893" s="1"/>
      <c r="I3893" s="1"/>
      <c r="J3893" s="1"/>
      <c r="K3893" s="1"/>
      <c r="L3893" s="1"/>
      <c r="M3893" s="1"/>
    </row>
    <row r="3894" spans="1:13" x14ac:dyDescent="0.2">
      <c r="A3894" s="30">
        <v>4.545778275524559</v>
      </c>
      <c r="B3894" s="31">
        <v>0.25244130576918156</v>
      </c>
      <c r="C3894" s="1"/>
      <c r="D3894" s="1"/>
      <c r="E3894" s="1"/>
      <c r="F3894" s="1"/>
      <c r="G3894" s="1"/>
      <c r="H3894" s="1"/>
      <c r="I3894" s="1"/>
      <c r="J3894" s="1"/>
      <c r="K3894" s="1"/>
      <c r="L3894" s="1"/>
      <c r="M3894" s="1"/>
    </row>
    <row r="3895" spans="1:13" x14ac:dyDescent="0.2">
      <c r="A3895" s="30">
        <v>0.87485039001513443</v>
      </c>
      <c r="B3895" s="31">
        <v>1.6922683323680381</v>
      </c>
      <c r="C3895" s="1"/>
      <c r="D3895" s="1"/>
      <c r="E3895" s="1"/>
      <c r="F3895" s="1"/>
      <c r="G3895" s="1"/>
      <c r="H3895" s="1"/>
      <c r="I3895" s="1"/>
      <c r="J3895" s="1"/>
      <c r="K3895" s="1"/>
      <c r="L3895" s="1"/>
      <c r="M3895" s="1"/>
    </row>
    <row r="3896" spans="1:13" x14ac:dyDescent="0.2">
      <c r="A3896" s="30">
        <v>3.0522382462104813E-2</v>
      </c>
      <c r="B3896" s="31">
        <v>-0.32670682325848355</v>
      </c>
      <c r="C3896" s="1"/>
      <c r="D3896" s="1"/>
      <c r="E3896" s="1"/>
      <c r="F3896" s="1"/>
      <c r="G3896" s="1"/>
      <c r="H3896" s="1"/>
      <c r="I3896" s="1"/>
      <c r="J3896" s="1"/>
      <c r="K3896" s="1"/>
      <c r="L3896" s="1"/>
      <c r="M3896" s="1"/>
    </row>
    <row r="3897" spans="1:13" x14ac:dyDescent="0.2">
      <c r="A3897" s="30">
        <v>2.2387605437047031</v>
      </c>
      <c r="B3897" s="31">
        <v>0.66493031039881323</v>
      </c>
      <c r="C3897" s="1"/>
      <c r="D3897" s="1"/>
      <c r="E3897" s="1"/>
      <c r="F3897" s="1"/>
      <c r="G3897" s="1"/>
      <c r="H3897" s="1"/>
      <c r="I3897" s="1"/>
      <c r="J3897" s="1"/>
      <c r="K3897" s="1"/>
      <c r="L3897" s="1"/>
      <c r="M3897" s="1"/>
    </row>
    <row r="3898" spans="1:13" x14ac:dyDescent="0.2">
      <c r="A3898" s="30">
        <v>1.5813469094960109</v>
      </c>
      <c r="B3898" s="31">
        <v>-0.54673559513431136</v>
      </c>
      <c r="C3898" s="1"/>
      <c r="D3898" s="1"/>
      <c r="E3898" s="1"/>
      <c r="F3898" s="1"/>
      <c r="G3898" s="1"/>
      <c r="H3898" s="1"/>
      <c r="I3898" s="1"/>
      <c r="J3898" s="1"/>
      <c r="K3898" s="1"/>
      <c r="L3898" s="1"/>
      <c r="M3898" s="1"/>
    </row>
    <row r="3899" spans="1:13" x14ac:dyDescent="0.2">
      <c r="A3899" s="30">
        <v>0.80661962797294007</v>
      </c>
      <c r="B3899" s="31">
        <v>2.188445785459217</v>
      </c>
      <c r="C3899" s="1"/>
      <c r="D3899" s="1"/>
      <c r="E3899" s="1"/>
      <c r="F3899" s="1"/>
      <c r="G3899" s="1"/>
      <c r="H3899" s="1"/>
      <c r="I3899" s="1"/>
      <c r="J3899" s="1"/>
      <c r="K3899" s="1"/>
      <c r="L3899" s="1"/>
      <c r="M3899" s="1"/>
    </row>
    <row r="3900" spans="1:13" x14ac:dyDescent="0.2">
      <c r="A3900" s="30">
        <v>-0.10639205844339628</v>
      </c>
      <c r="B3900" s="31">
        <v>0.40732817380160813</v>
      </c>
      <c r="C3900" s="1"/>
      <c r="D3900" s="1"/>
      <c r="E3900" s="1"/>
      <c r="F3900" s="1"/>
      <c r="G3900" s="1"/>
      <c r="H3900" s="1"/>
      <c r="I3900" s="1"/>
      <c r="J3900" s="1"/>
      <c r="K3900" s="1"/>
      <c r="L3900" s="1"/>
      <c r="M3900" s="1"/>
    </row>
    <row r="3901" spans="1:13" x14ac:dyDescent="0.2">
      <c r="A3901" s="30">
        <v>5.4265901317406877</v>
      </c>
      <c r="B3901" s="31">
        <v>-0.51980688694724386</v>
      </c>
      <c r="C3901" s="1"/>
      <c r="D3901" s="1"/>
      <c r="E3901" s="1"/>
      <c r="F3901" s="1"/>
      <c r="G3901" s="1"/>
      <c r="H3901" s="1"/>
      <c r="I3901" s="1"/>
      <c r="J3901" s="1"/>
      <c r="K3901" s="1"/>
      <c r="L3901" s="1"/>
      <c r="M3901" s="1"/>
    </row>
    <row r="3902" spans="1:13" x14ac:dyDescent="0.2">
      <c r="A3902" s="30">
        <v>-0.2697069963912454</v>
      </c>
      <c r="B3902" s="31">
        <v>0.41139201937123415</v>
      </c>
      <c r="C3902" s="1"/>
      <c r="D3902" s="1"/>
      <c r="E3902" s="1"/>
      <c r="F3902" s="1"/>
      <c r="G3902" s="1"/>
      <c r="H3902" s="1"/>
      <c r="I3902" s="1"/>
      <c r="J3902" s="1"/>
      <c r="K3902" s="1"/>
      <c r="L3902" s="1"/>
      <c r="M3902" s="1"/>
    </row>
    <row r="3903" spans="1:13" x14ac:dyDescent="0.2">
      <c r="A3903" s="30">
        <v>3.3081471218823442</v>
      </c>
      <c r="B3903" s="31">
        <v>0.3883008464971559</v>
      </c>
      <c r="C3903" s="1"/>
      <c r="D3903" s="1"/>
      <c r="E3903" s="1"/>
      <c r="F3903" s="1"/>
      <c r="G3903" s="1"/>
      <c r="H3903" s="1"/>
      <c r="I3903" s="1"/>
      <c r="J3903" s="1"/>
      <c r="K3903" s="1"/>
      <c r="L3903" s="1"/>
      <c r="M3903" s="1"/>
    </row>
    <row r="3904" spans="1:13" x14ac:dyDescent="0.2">
      <c r="A3904" s="30">
        <v>0.29141697380695653</v>
      </c>
      <c r="B3904" s="31">
        <v>1.8454725602982451</v>
      </c>
      <c r="C3904" s="1"/>
      <c r="D3904" s="1"/>
      <c r="E3904" s="1"/>
      <c r="F3904" s="1"/>
      <c r="G3904" s="1"/>
      <c r="H3904" s="1"/>
      <c r="I3904" s="1"/>
      <c r="J3904" s="1"/>
      <c r="K3904" s="1"/>
      <c r="L3904" s="1"/>
      <c r="M3904" s="1"/>
    </row>
    <row r="3905" spans="1:13" x14ac:dyDescent="0.2">
      <c r="A3905" s="30">
        <v>1.5356801704068084</v>
      </c>
      <c r="B3905" s="31">
        <v>1.058959135470692</v>
      </c>
      <c r="C3905" s="1"/>
      <c r="D3905" s="1"/>
      <c r="E3905" s="1"/>
      <c r="F3905" s="1"/>
      <c r="G3905" s="1"/>
      <c r="H3905" s="1"/>
      <c r="I3905" s="1"/>
      <c r="J3905" s="1"/>
      <c r="K3905" s="1"/>
      <c r="L3905" s="1"/>
      <c r="M3905" s="1"/>
    </row>
    <row r="3906" spans="1:13" x14ac:dyDescent="0.2">
      <c r="A3906" s="30">
        <v>-1.8790916213948932</v>
      </c>
      <c r="B3906" s="31">
        <v>1.1509649199758736</v>
      </c>
      <c r="C3906" s="1"/>
      <c r="D3906" s="1"/>
      <c r="E3906" s="1"/>
      <c r="F3906" s="1"/>
      <c r="G3906" s="1"/>
      <c r="H3906" s="1"/>
      <c r="I3906" s="1"/>
      <c r="J3906" s="1"/>
      <c r="K3906" s="1"/>
      <c r="L3906" s="1"/>
      <c r="M3906" s="1"/>
    </row>
    <row r="3907" spans="1:13" x14ac:dyDescent="0.2">
      <c r="A3907" s="30">
        <v>-0.5778410115637288</v>
      </c>
      <c r="B3907" s="31">
        <v>-0.15120933116551249</v>
      </c>
      <c r="C3907" s="1"/>
      <c r="D3907" s="1"/>
      <c r="E3907" s="1"/>
      <c r="F3907" s="1"/>
      <c r="G3907" s="1"/>
      <c r="H3907" s="1"/>
      <c r="I3907" s="1"/>
      <c r="J3907" s="1"/>
      <c r="K3907" s="1"/>
      <c r="L3907" s="1"/>
      <c r="M3907" s="1"/>
    </row>
    <row r="3908" spans="1:13" x14ac:dyDescent="0.2">
      <c r="A3908" s="30">
        <v>0.83713164713108368</v>
      </c>
      <c r="B3908" s="31">
        <v>0.75202844469940322</v>
      </c>
      <c r="C3908" s="1"/>
      <c r="D3908" s="1"/>
      <c r="E3908" s="1"/>
      <c r="F3908" s="1"/>
      <c r="G3908" s="1"/>
      <c r="H3908" s="1"/>
      <c r="I3908" s="1"/>
      <c r="J3908" s="1"/>
      <c r="K3908" s="1"/>
      <c r="L3908" s="1"/>
      <c r="M3908" s="1"/>
    </row>
    <row r="3909" spans="1:13" x14ac:dyDescent="0.2">
      <c r="A3909" s="30">
        <v>1.7231521245916439</v>
      </c>
      <c r="B3909" s="31">
        <v>0.63338770762952223</v>
      </c>
      <c r="C3909" s="1"/>
      <c r="D3909" s="1"/>
      <c r="E3909" s="1"/>
      <c r="F3909" s="1"/>
      <c r="G3909" s="1"/>
      <c r="H3909" s="1"/>
      <c r="I3909" s="1"/>
      <c r="J3909" s="1"/>
      <c r="K3909" s="1"/>
      <c r="L3909" s="1"/>
      <c r="M3909" s="1"/>
    </row>
    <row r="3910" spans="1:13" x14ac:dyDescent="0.2">
      <c r="A3910" s="30">
        <v>3.5352778502686224</v>
      </c>
      <c r="B3910" s="31">
        <v>1.3013216497739226</v>
      </c>
      <c r="C3910" s="1"/>
      <c r="D3910" s="1"/>
      <c r="E3910" s="1"/>
      <c r="F3910" s="1"/>
      <c r="G3910" s="1"/>
      <c r="H3910" s="1"/>
      <c r="I3910" s="1"/>
      <c r="J3910" s="1"/>
      <c r="K3910" s="1"/>
      <c r="L3910" s="1"/>
      <c r="M3910" s="1"/>
    </row>
    <row r="3911" spans="1:13" x14ac:dyDescent="0.2">
      <c r="A3911" s="30">
        <v>-0.88323370909510723</v>
      </c>
      <c r="B3911" s="31">
        <v>2.719954856468084</v>
      </c>
      <c r="C3911" s="1"/>
      <c r="D3911" s="1"/>
      <c r="E3911" s="1"/>
      <c r="F3911" s="1"/>
      <c r="G3911" s="1"/>
      <c r="H3911" s="1"/>
      <c r="I3911" s="1"/>
      <c r="J3911" s="1"/>
      <c r="K3911" s="1"/>
      <c r="L3911" s="1"/>
      <c r="M3911" s="1"/>
    </row>
    <row r="3912" spans="1:13" x14ac:dyDescent="0.2">
      <c r="A3912" s="30">
        <v>0.78010717226339532</v>
      </c>
      <c r="B3912" s="31">
        <v>1.1130239857037365</v>
      </c>
      <c r="C3912" s="1"/>
      <c r="D3912" s="1"/>
      <c r="E3912" s="1"/>
      <c r="F3912" s="1"/>
      <c r="G3912" s="1"/>
      <c r="H3912" s="1"/>
      <c r="I3912" s="1"/>
      <c r="J3912" s="1"/>
      <c r="K3912" s="1"/>
      <c r="L3912" s="1"/>
      <c r="M3912" s="1"/>
    </row>
    <row r="3913" spans="1:13" x14ac:dyDescent="0.2">
      <c r="A3913" s="30">
        <v>0.94814893493254382</v>
      </c>
      <c r="B3913" s="31">
        <v>-1.5493491649082762</v>
      </c>
      <c r="C3913" s="1"/>
      <c r="D3913" s="1"/>
      <c r="E3913" s="1"/>
      <c r="F3913" s="1"/>
      <c r="G3913" s="1"/>
      <c r="H3913" s="1"/>
      <c r="I3913" s="1"/>
      <c r="J3913" s="1"/>
      <c r="K3913" s="1"/>
      <c r="L3913" s="1"/>
      <c r="M3913" s="1"/>
    </row>
    <row r="3914" spans="1:13" x14ac:dyDescent="0.2">
      <c r="A3914" s="30">
        <v>2.4166352833619467</v>
      </c>
      <c r="B3914" s="31">
        <v>-0.62303095682149134</v>
      </c>
      <c r="C3914" s="1"/>
      <c r="D3914" s="1"/>
      <c r="E3914" s="1"/>
      <c r="F3914" s="1"/>
      <c r="G3914" s="1"/>
      <c r="H3914" s="1"/>
      <c r="I3914" s="1"/>
      <c r="J3914" s="1"/>
      <c r="K3914" s="1"/>
      <c r="L3914" s="1"/>
      <c r="M3914" s="1"/>
    </row>
    <row r="3915" spans="1:13" x14ac:dyDescent="0.2">
      <c r="A3915" s="30">
        <v>2.1141068426948841</v>
      </c>
      <c r="B3915" s="31">
        <v>1.3536428614756968</v>
      </c>
      <c r="C3915" s="1"/>
      <c r="D3915" s="1"/>
      <c r="E3915" s="1"/>
      <c r="F3915" s="1"/>
      <c r="G3915" s="1"/>
      <c r="H3915" s="1"/>
      <c r="I3915" s="1"/>
      <c r="J3915" s="1"/>
      <c r="K3915" s="1"/>
      <c r="L3915" s="1"/>
      <c r="M3915" s="1"/>
    </row>
    <row r="3916" spans="1:13" x14ac:dyDescent="0.2">
      <c r="A3916" s="30">
        <v>-0.53951310607437764</v>
      </c>
      <c r="B3916" s="31">
        <v>-0.62218067707269387</v>
      </c>
      <c r="C3916" s="1"/>
      <c r="D3916" s="1"/>
      <c r="E3916" s="1"/>
      <c r="F3916" s="1"/>
      <c r="G3916" s="1"/>
      <c r="H3916" s="1"/>
      <c r="I3916" s="1"/>
      <c r="J3916" s="1"/>
      <c r="K3916" s="1"/>
      <c r="L3916" s="1"/>
      <c r="M3916" s="1"/>
    </row>
    <row r="3917" spans="1:13" x14ac:dyDescent="0.2">
      <c r="A3917" s="30">
        <v>1.9448088897975513</v>
      </c>
      <c r="B3917" s="31">
        <v>1.4076320014138477</v>
      </c>
      <c r="C3917" s="1"/>
      <c r="D3917" s="1"/>
      <c r="E3917" s="1"/>
      <c r="F3917" s="1"/>
      <c r="G3917" s="1"/>
      <c r="H3917" s="1"/>
      <c r="I3917" s="1"/>
      <c r="J3917" s="1"/>
      <c r="K3917" s="1"/>
      <c r="L3917" s="1"/>
      <c r="M3917" s="1"/>
    </row>
    <row r="3918" spans="1:13" x14ac:dyDescent="0.2">
      <c r="A3918" s="30">
        <v>0.60004934203316185</v>
      </c>
      <c r="B3918" s="31">
        <v>1.4011451085637978</v>
      </c>
      <c r="C3918" s="1"/>
      <c r="D3918" s="1"/>
      <c r="E3918" s="1"/>
      <c r="F3918" s="1"/>
      <c r="G3918" s="1"/>
      <c r="H3918" s="1"/>
      <c r="I3918" s="1"/>
      <c r="J3918" s="1"/>
      <c r="K3918" s="1"/>
      <c r="L3918" s="1"/>
      <c r="M3918" s="1"/>
    </row>
    <row r="3919" spans="1:13" x14ac:dyDescent="0.2">
      <c r="A3919" s="30">
        <v>2.5929692697380586</v>
      </c>
      <c r="B3919" s="31">
        <v>1.355492698528924</v>
      </c>
      <c r="C3919" s="1"/>
      <c r="D3919" s="1"/>
      <c r="E3919" s="1"/>
      <c r="F3919" s="1"/>
      <c r="G3919" s="1"/>
      <c r="H3919" s="1"/>
      <c r="I3919" s="1"/>
      <c r="J3919" s="1"/>
      <c r="K3919" s="1"/>
      <c r="L3919" s="1"/>
      <c r="M3919" s="1"/>
    </row>
    <row r="3920" spans="1:13" x14ac:dyDescent="0.2">
      <c r="A3920" s="30">
        <v>-1.1587159617097988</v>
      </c>
      <c r="B3920" s="31">
        <v>0.78492843672295054</v>
      </c>
      <c r="C3920" s="1"/>
      <c r="D3920" s="1"/>
      <c r="E3920" s="1"/>
      <c r="F3920" s="1"/>
      <c r="G3920" s="1"/>
      <c r="H3920" s="1"/>
      <c r="I3920" s="1"/>
      <c r="J3920" s="1"/>
      <c r="K3920" s="1"/>
      <c r="L3920" s="1"/>
      <c r="M3920" s="1"/>
    </row>
    <row r="3921" spans="1:13" x14ac:dyDescent="0.2">
      <c r="A3921" s="30">
        <v>1.1105828175156947</v>
      </c>
      <c r="B3921" s="31">
        <v>0.30354383165798304</v>
      </c>
      <c r="C3921" s="1"/>
      <c r="D3921" s="1"/>
      <c r="E3921" s="1"/>
      <c r="F3921" s="1"/>
      <c r="G3921" s="1"/>
      <c r="H3921" s="1"/>
      <c r="I3921" s="1"/>
      <c r="J3921" s="1"/>
      <c r="K3921" s="1"/>
      <c r="L3921" s="1"/>
      <c r="M3921" s="1"/>
    </row>
    <row r="3922" spans="1:13" x14ac:dyDescent="0.2">
      <c r="A3922" s="30">
        <v>1.9567905530826768</v>
      </c>
      <c r="B3922" s="31">
        <v>2.1667664422118031</v>
      </c>
      <c r="C3922" s="1"/>
      <c r="D3922" s="1"/>
      <c r="E3922" s="1"/>
      <c r="F3922" s="1"/>
      <c r="G3922" s="1"/>
      <c r="H3922" s="1"/>
      <c r="I3922" s="1"/>
      <c r="J3922" s="1"/>
      <c r="K3922" s="1"/>
      <c r="L3922" s="1"/>
      <c r="M3922" s="1"/>
    </row>
    <row r="3923" spans="1:13" x14ac:dyDescent="0.2">
      <c r="A3923" s="30">
        <v>-0.39704862955555098</v>
      </c>
      <c r="B3923" s="31">
        <v>1.2580112042546365</v>
      </c>
      <c r="C3923" s="1"/>
      <c r="D3923" s="1"/>
      <c r="E3923" s="1"/>
      <c r="F3923" s="1"/>
      <c r="G3923" s="1"/>
      <c r="H3923" s="1"/>
      <c r="I3923" s="1"/>
      <c r="J3923" s="1"/>
      <c r="K3923" s="1"/>
      <c r="L3923" s="1"/>
      <c r="M3923" s="1"/>
    </row>
    <row r="3924" spans="1:13" x14ac:dyDescent="0.2">
      <c r="A3924" s="30">
        <v>1.8847994883878889</v>
      </c>
      <c r="B3924" s="31">
        <v>0.20418012293105181</v>
      </c>
      <c r="C3924" s="1"/>
      <c r="D3924" s="1"/>
      <c r="E3924" s="1"/>
      <c r="F3924" s="1"/>
      <c r="G3924" s="1"/>
      <c r="H3924" s="1"/>
      <c r="I3924" s="1"/>
      <c r="J3924" s="1"/>
      <c r="K3924" s="1"/>
      <c r="L3924" s="1"/>
      <c r="M3924" s="1"/>
    </row>
    <row r="3925" spans="1:13" x14ac:dyDescent="0.2">
      <c r="A3925" s="30">
        <v>2.9429595565983959</v>
      </c>
      <c r="B3925" s="31">
        <v>1.2458324759826929</v>
      </c>
      <c r="C3925" s="1"/>
      <c r="D3925" s="1"/>
      <c r="E3925" s="1"/>
      <c r="F3925" s="1"/>
      <c r="G3925" s="1"/>
      <c r="H3925" s="1"/>
      <c r="I3925" s="1"/>
      <c r="J3925" s="1"/>
      <c r="K3925" s="1"/>
      <c r="L3925" s="1"/>
      <c r="M3925" s="1"/>
    </row>
    <row r="3926" spans="1:13" x14ac:dyDescent="0.2">
      <c r="A3926" s="30">
        <v>1.9066159126924003</v>
      </c>
      <c r="B3926" s="31">
        <v>1.1719493056166772</v>
      </c>
      <c r="C3926" s="1"/>
      <c r="D3926" s="1"/>
      <c r="E3926" s="1"/>
      <c r="F3926" s="1"/>
      <c r="G3926" s="1"/>
      <c r="H3926" s="1"/>
      <c r="I3926" s="1"/>
      <c r="J3926" s="1"/>
      <c r="K3926" s="1"/>
      <c r="L3926" s="1"/>
      <c r="M3926" s="1"/>
    </row>
    <row r="3927" spans="1:13" x14ac:dyDescent="0.2">
      <c r="A3927" s="30">
        <v>2.2155890132824294</v>
      </c>
      <c r="B3927" s="31">
        <v>2.201278649027242</v>
      </c>
      <c r="C3927" s="1"/>
      <c r="D3927" s="1"/>
      <c r="E3927" s="1"/>
      <c r="F3927" s="1"/>
      <c r="G3927" s="1"/>
      <c r="H3927" s="1"/>
      <c r="I3927" s="1"/>
      <c r="J3927" s="1"/>
      <c r="K3927" s="1"/>
      <c r="L3927" s="1"/>
      <c r="M3927" s="1"/>
    </row>
    <row r="3928" spans="1:13" x14ac:dyDescent="0.2">
      <c r="A3928" s="30">
        <v>2.3750299158385477</v>
      </c>
      <c r="B3928" s="31">
        <v>-3.7032002126844965</v>
      </c>
      <c r="C3928" s="1"/>
      <c r="D3928" s="1"/>
      <c r="E3928" s="1"/>
      <c r="F3928" s="1"/>
      <c r="G3928" s="1"/>
      <c r="H3928" s="1"/>
      <c r="I3928" s="1"/>
      <c r="J3928" s="1"/>
      <c r="K3928" s="1"/>
      <c r="L3928" s="1"/>
      <c r="M3928" s="1"/>
    </row>
    <row r="3929" spans="1:13" x14ac:dyDescent="0.2">
      <c r="A3929" s="30">
        <v>2.1245608744859283</v>
      </c>
      <c r="B3929" s="31">
        <v>-2.1415999198800253</v>
      </c>
      <c r="C3929" s="1"/>
      <c r="D3929" s="1"/>
      <c r="E3929" s="1"/>
      <c r="F3929" s="1"/>
      <c r="G3929" s="1"/>
      <c r="H3929" s="1"/>
      <c r="I3929" s="1"/>
      <c r="J3929" s="1"/>
      <c r="K3929" s="1"/>
      <c r="L3929" s="1"/>
      <c r="M3929" s="1"/>
    </row>
    <row r="3930" spans="1:13" x14ac:dyDescent="0.2">
      <c r="A3930" s="30">
        <v>0.23094685538510318</v>
      </c>
      <c r="B3930" s="31">
        <v>3.4830676033188346</v>
      </c>
      <c r="C3930" s="1"/>
      <c r="D3930" s="1"/>
      <c r="E3930" s="1"/>
      <c r="F3930" s="1"/>
      <c r="G3930" s="1"/>
      <c r="H3930" s="1"/>
      <c r="I3930" s="1"/>
      <c r="J3930" s="1"/>
      <c r="K3930" s="1"/>
      <c r="L3930" s="1"/>
      <c r="M3930" s="1"/>
    </row>
    <row r="3931" spans="1:13" x14ac:dyDescent="0.2">
      <c r="A3931" s="30">
        <v>1.6065820090793472</v>
      </c>
      <c r="B3931" s="31">
        <v>1.8009139598952384</v>
      </c>
      <c r="C3931" s="1"/>
      <c r="D3931" s="1"/>
      <c r="E3931" s="1"/>
      <c r="F3931" s="1"/>
      <c r="G3931" s="1"/>
      <c r="H3931" s="1"/>
      <c r="I3931" s="1"/>
      <c r="J3931" s="1"/>
      <c r="K3931" s="1"/>
      <c r="L3931" s="1"/>
      <c r="M3931" s="1"/>
    </row>
    <row r="3932" spans="1:13" x14ac:dyDescent="0.2">
      <c r="A3932" s="30">
        <v>3.6568949453079882</v>
      </c>
      <c r="B3932" s="31">
        <v>-0.44852284731816594</v>
      </c>
      <c r="C3932" s="1"/>
      <c r="D3932" s="1"/>
      <c r="E3932" s="1"/>
      <c r="F3932" s="1"/>
      <c r="G3932" s="1"/>
      <c r="H3932" s="1"/>
      <c r="I3932" s="1"/>
      <c r="J3932" s="1"/>
      <c r="K3932" s="1"/>
      <c r="L3932" s="1"/>
      <c r="M3932" s="1"/>
    </row>
    <row r="3933" spans="1:13" x14ac:dyDescent="0.2">
      <c r="A3933" s="30">
        <v>1.0497570224163142</v>
      </c>
      <c r="B3933" s="31">
        <v>3.3078219429363291</v>
      </c>
      <c r="C3933" s="1"/>
      <c r="D3933" s="1"/>
      <c r="E3933" s="1"/>
      <c r="F3933" s="1"/>
      <c r="G3933" s="1"/>
      <c r="H3933" s="1"/>
      <c r="I3933" s="1"/>
      <c r="J3933" s="1"/>
      <c r="K3933" s="1"/>
      <c r="L3933" s="1"/>
      <c r="M3933" s="1"/>
    </row>
    <row r="3934" spans="1:13" x14ac:dyDescent="0.2">
      <c r="A3934" s="30">
        <v>1.7366150196350958</v>
      </c>
      <c r="B3934" s="31">
        <v>0.64617161305625426</v>
      </c>
      <c r="C3934" s="1"/>
      <c r="D3934" s="1"/>
      <c r="E3934" s="1"/>
      <c r="F3934" s="1"/>
      <c r="G3934" s="1"/>
      <c r="H3934" s="1"/>
      <c r="I3934" s="1"/>
      <c r="J3934" s="1"/>
      <c r="K3934" s="1"/>
      <c r="L3934" s="1"/>
      <c r="M3934" s="1"/>
    </row>
    <row r="3935" spans="1:13" x14ac:dyDescent="0.2">
      <c r="A3935" s="30">
        <v>1.6196137643908703</v>
      </c>
      <c r="B3935" s="31">
        <v>0.92192836218060759</v>
      </c>
      <c r="C3935" s="1"/>
      <c r="D3935" s="1"/>
      <c r="E3935" s="1"/>
      <c r="F3935" s="1"/>
      <c r="G3935" s="1"/>
      <c r="H3935" s="1"/>
      <c r="I3935" s="1"/>
      <c r="J3935" s="1"/>
      <c r="K3935" s="1"/>
      <c r="L3935" s="1"/>
      <c r="M3935" s="1"/>
    </row>
    <row r="3936" spans="1:13" x14ac:dyDescent="0.2">
      <c r="A3936" s="30">
        <v>2.014603079560445</v>
      </c>
      <c r="B3936" s="31">
        <v>0.51246883718492153</v>
      </c>
      <c r="C3936" s="1"/>
      <c r="D3936" s="1"/>
      <c r="E3936" s="1"/>
      <c r="F3936" s="1"/>
      <c r="G3936" s="1"/>
      <c r="H3936" s="1"/>
      <c r="I3936" s="1"/>
      <c r="J3936" s="1"/>
      <c r="K3936" s="1"/>
      <c r="L3936" s="1"/>
      <c r="M3936" s="1"/>
    </row>
    <row r="3937" spans="1:13" x14ac:dyDescent="0.2">
      <c r="A3937" s="30">
        <v>0.46066177073886105</v>
      </c>
      <c r="B3937" s="31">
        <v>0.90256354569276209</v>
      </c>
      <c r="C3937" s="1"/>
      <c r="D3937" s="1"/>
      <c r="E3937" s="1"/>
      <c r="F3937" s="1"/>
      <c r="G3937" s="1"/>
      <c r="H3937" s="1"/>
      <c r="I3937" s="1"/>
      <c r="J3937" s="1"/>
      <c r="K3937" s="1"/>
      <c r="L3937" s="1"/>
      <c r="M3937" s="1"/>
    </row>
    <row r="3938" spans="1:13" x14ac:dyDescent="0.2">
      <c r="A3938" s="30">
        <v>1.7709045470372464</v>
      </c>
      <c r="B3938" s="31">
        <v>-1.4431205468986152</v>
      </c>
      <c r="C3938" s="1"/>
      <c r="D3938" s="1"/>
      <c r="E3938" s="1"/>
      <c r="F3938" s="1"/>
      <c r="G3938" s="1"/>
      <c r="H3938" s="1"/>
      <c r="I3938" s="1"/>
      <c r="J3938" s="1"/>
      <c r="K3938" s="1"/>
      <c r="L3938" s="1"/>
      <c r="M3938" s="1"/>
    </row>
    <row r="3939" spans="1:13" x14ac:dyDescent="0.2">
      <c r="A3939" s="30">
        <v>0.40966210452669127</v>
      </c>
      <c r="B3939" s="31">
        <v>1.5277337774629429</v>
      </c>
      <c r="C3939" s="1"/>
      <c r="D3939" s="1"/>
      <c r="E3939" s="1"/>
      <c r="F3939" s="1"/>
      <c r="G3939" s="1"/>
      <c r="H3939" s="1"/>
      <c r="I3939" s="1"/>
      <c r="J3939" s="1"/>
      <c r="K3939" s="1"/>
      <c r="L3939" s="1"/>
      <c r="M3939" s="1"/>
    </row>
    <row r="3940" spans="1:13" x14ac:dyDescent="0.2">
      <c r="A3940" s="30">
        <v>3.8760116067692572</v>
      </c>
      <c r="B3940" s="31">
        <v>-1.0408392603250936</v>
      </c>
      <c r="C3940" s="1"/>
      <c r="D3940" s="1"/>
      <c r="E3940" s="1"/>
      <c r="F3940" s="1"/>
      <c r="G3940" s="1"/>
      <c r="H3940" s="1"/>
      <c r="I3940" s="1"/>
      <c r="J3940" s="1"/>
      <c r="K3940" s="1"/>
      <c r="L3940" s="1"/>
      <c r="M3940" s="1"/>
    </row>
    <row r="3941" spans="1:13" x14ac:dyDescent="0.2">
      <c r="A3941" s="30">
        <v>3.0870446412215791</v>
      </c>
      <c r="B3941" s="31">
        <v>0.67840066677856159</v>
      </c>
      <c r="C3941" s="1"/>
      <c r="D3941" s="1"/>
      <c r="E3941" s="1"/>
      <c r="F3941" s="1"/>
      <c r="G3941" s="1"/>
      <c r="H3941" s="1"/>
      <c r="I3941" s="1"/>
      <c r="J3941" s="1"/>
      <c r="K3941" s="1"/>
      <c r="L3941" s="1"/>
      <c r="M3941" s="1"/>
    </row>
    <row r="3942" spans="1:13" x14ac:dyDescent="0.2">
      <c r="A3942" s="30">
        <v>3.1347617119946927</v>
      </c>
      <c r="B3942" s="31">
        <v>1.1918916900886587</v>
      </c>
      <c r="C3942" s="1"/>
      <c r="D3942" s="1"/>
      <c r="E3942" s="1"/>
      <c r="F3942" s="1"/>
      <c r="G3942" s="1"/>
      <c r="H3942" s="1"/>
      <c r="I3942" s="1"/>
      <c r="J3942" s="1"/>
      <c r="K3942" s="1"/>
      <c r="L3942" s="1"/>
      <c r="M3942" s="1"/>
    </row>
    <row r="3943" spans="1:13" x14ac:dyDescent="0.2">
      <c r="A3943" s="30">
        <v>-1.7894266981204221</v>
      </c>
      <c r="B3943" s="31">
        <v>0.53176457218636963</v>
      </c>
      <c r="C3943" s="1"/>
      <c r="D3943" s="1"/>
      <c r="E3943" s="1"/>
      <c r="F3943" s="1"/>
      <c r="G3943" s="1"/>
      <c r="H3943" s="1"/>
      <c r="I3943" s="1"/>
      <c r="J3943" s="1"/>
      <c r="K3943" s="1"/>
      <c r="L3943" s="1"/>
      <c r="M3943" s="1"/>
    </row>
    <row r="3944" spans="1:13" x14ac:dyDescent="0.2">
      <c r="A3944" s="30">
        <v>-4.6095307881499958E-2</v>
      </c>
      <c r="B3944" s="31">
        <v>0.39172946343048276</v>
      </c>
      <c r="C3944" s="1"/>
      <c r="D3944" s="1"/>
      <c r="E3944" s="1"/>
      <c r="F3944" s="1"/>
      <c r="G3944" s="1"/>
      <c r="H3944" s="1"/>
      <c r="I3944" s="1"/>
      <c r="J3944" s="1"/>
      <c r="K3944" s="1"/>
      <c r="L3944" s="1"/>
      <c r="M3944" s="1"/>
    </row>
    <row r="3945" spans="1:13" x14ac:dyDescent="0.2">
      <c r="A3945" s="30">
        <v>1.2249532132971253</v>
      </c>
      <c r="B3945" s="31">
        <v>1.1964066334024079</v>
      </c>
      <c r="C3945" s="1"/>
      <c r="D3945" s="1"/>
      <c r="E3945" s="1"/>
      <c r="F3945" s="1"/>
      <c r="G3945" s="1"/>
      <c r="H3945" s="1"/>
      <c r="I3945" s="1"/>
      <c r="J3945" s="1"/>
      <c r="K3945" s="1"/>
      <c r="L3945" s="1"/>
      <c r="M3945" s="1"/>
    </row>
    <row r="3946" spans="1:13" x14ac:dyDescent="0.2">
      <c r="A3946" s="30">
        <v>0.21122528246156735</v>
      </c>
      <c r="B3946" s="31">
        <v>2.6273034537994189</v>
      </c>
      <c r="C3946" s="1"/>
      <c r="D3946" s="1"/>
      <c r="E3946" s="1"/>
      <c r="F3946" s="1"/>
      <c r="G3946" s="1"/>
      <c r="H3946" s="1"/>
      <c r="I3946" s="1"/>
      <c r="J3946" s="1"/>
      <c r="K3946" s="1"/>
      <c r="L3946" s="1"/>
      <c r="M3946" s="1"/>
    </row>
    <row r="3947" spans="1:13" x14ac:dyDescent="0.2">
      <c r="A3947" s="30">
        <v>0.39018469607214135</v>
      </c>
      <c r="B3947" s="31">
        <v>2.7524255505249835</v>
      </c>
      <c r="C3947" s="1"/>
      <c r="D3947" s="1"/>
      <c r="E3947" s="1"/>
      <c r="F3947" s="1"/>
      <c r="G3947" s="1"/>
      <c r="H3947" s="1"/>
      <c r="I3947" s="1"/>
      <c r="J3947" s="1"/>
      <c r="K3947" s="1"/>
      <c r="L3947" s="1"/>
      <c r="M3947" s="1"/>
    </row>
    <row r="3948" spans="1:13" x14ac:dyDescent="0.2">
      <c r="A3948" s="30">
        <v>2.8075372235846072</v>
      </c>
      <c r="B3948" s="31">
        <v>0.68255620971876696</v>
      </c>
      <c r="C3948" s="1"/>
      <c r="D3948" s="1"/>
      <c r="E3948" s="1"/>
      <c r="F3948" s="1"/>
      <c r="G3948" s="1"/>
      <c r="H3948" s="1"/>
      <c r="I3948" s="1"/>
      <c r="J3948" s="1"/>
      <c r="K3948" s="1"/>
      <c r="L3948" s="1"/>
      <c r="M3948" s="1"/>
    </row>
    <row r="3949" spans="1:13" x14ac:dyDescent="0.2">
      <c r="A3949" s="30">
        <v>4.827946009069338</v>
      </c>
      <c r="B3949" s="31">
        <v>0.22784800028906893</v>
      </c>
      <c r="C3949" s="1"/>
      <c r="D3949" s="1"/>
      <c r="E3949" s="1"/>
      <c r="F3949" s="1"/>
      <c r="G3949" s="1"/>
      <c r="H3949" s="1"/>
      <c r="I3949" s="1"/>
      <c r="J3949" s="1"/>
      <c r="K3949" s="1"/>
      <c r="L3949" s="1"/>
      <c r="M3949" s="1"/>
    </row>
    <row r="3950" spans="1:13" x14ac:dyDescent="0.2">
      <c r="A3950" s="30">
        <v>4.6909562824163133</v>
      </c>
      <c r="B3950" s="31">
        <v>3.3496845096028851</v>
      </c>
      <c r="C3950" s="1"/>
      <c r="D3950" s="1"/>
      <c r="E3950" s="1"/>
      <c r="F3950" s="1"/>
      <c r="G3950" s="1"/>
      <c r="H3950" s="1"/>
      <c r="I3950" s="1"/>
      <c r="J3950" s="1"/>
      <c r="K3950" s="1"/>
      <c r="L3950" s="1"/>
      <c r="M3950" s="1"/>
    </row>
    <row r="3951" spans="1:13" x14ac:dyDescent="0.2">
      <c r="A3951" s="30">
        <v>1.7075813567632863</v>
      </c>
      <c r="B3951" s="31">
        <v>-0.38622722808349907</v>
      </c>
      <c r="C3951" s="1"/>
      <c r="D3951" s="1"/>
      <c r="E3951" s="1"/>
      <c r="F3951" s="1"/>
      <c r="G3951" s="1"/>
      <c r="H3951" s="1"/>
      <c r="I3951" s="1"/>
      <c r="J3951" s="1"/>
      <c r="K3951" s="1"/>
      <c r="L3951" s="1"/>
      <c r="M3951" s="1"/>
    </row>
    <row r="3952" spans="1:13" x14ac:dyDescent="0.2">
      <c r="A3952" s="30">
        <v>3.4361038870342679</v>
      </c>
      <c r="B3952" s="31">
        <v>1.1652105595141171</v>
      </c>
      <c r="C3952" s="1"/>
      <c r="D3952" s="1"/>
      <c r="E3952" s="1"/>
      <c r="F3952" s="1"/>
      <c r="G3952" s="1"/>
      <c r="H3952" s="1"/>
      <c r="I3952" s="1"/>
      <c r="J3952" s="1"/>
      <c r="K3952" s="1"/>
      <c r="L3952" s="1"/>
      <c r="M3952" s="1"/>
    </row>
    <row r="3953" spans="1:13" x14ac:dyDescent="0.2">
      <c r="A3953" s="30">
        <v>0.91782241612177473</v>
      </c>
      <c r="B3953" s="31">
        <v>-0.94028485786650196</v>
      </c>
      <c r="C3953" s="1"/>
      <c r="D3953" s="1"/>
      <c r="E3953" s="1"/>
      <c r="F3953" s="1"/>
      <c r="G3953" s="1"/>
      <c r="H3953" s="1"/>
      <c r="I3953" s="1"/>
      <c r="J3953" s="1"/>
      <c r="K3953" s="1"/>
      <c r="L3953" s="1"/>
      <c r="M3953" s="1"/>
    </row>
    <row r="3954" spans="1:13" x14ac:dyDescent="0.2">
      <c r="A3954" s="30">
        <v>1.2741102567451696</v>
      </c>
      <c r="B3954" s="31">
        <v>0.5217460601204662</v>
      </c>
      <c r="C3954" s="1"/>
      <c r="D3954" s="1"/>
      <c r="E3954" s="1"/>
      <c r="F3954" s="1"/>
      <c r="G3954" s="1"/>
      <c r="H3954" s="1"/>
      <c r="I3954" s="1"/>
      <c r="J3954" s="1"/>
      <c r="K3954" s="1"/>
      <c r="L3954" s="1"/>
      <c r="M3954" s="1"/>
    </row>
    <row r="3955" spans="1:13" x14ac:dyDescent="0.2">
      <c r="A3955" s="30">
        <v>3.9207933245000159</v>
      </c>
      <c r="B3955" s="31">
        <v>1.4630692487317076</v>
      </c>
      <c r="C3955" s="1"/>
      <c r="D3955" s="1"/>
      <c r="E3955" s="1"/>
      <c r="F3955" s="1"/>
      <c r="G3955" s="1"/>
      <c r="H3955" s="1"/>
      <c r="I3955" s="1"/>
      <c r="J3955" s="1"/>
      <c r="K3955" s="1"/>
      <c r="L3955" s="1"/>
      <c r="M3955" s="1"/>
    </row>
    <row r="3956" spans="1:13" x14ac:dyDescent="0.2">
      <c r="A3956" s="30">
        <v>1.5623398601826055</v>
      </c>
      <c r="B3956" s="31">
        <v>0.84165175433074524</v>
      </c>
      <c r="C3956" s="1"/>
      <c r="D3956" s="1"/>
      <c r="E3956" s="1"/>
      <c r="F3956" s="1"/>
      <c r="G3956" s="1"/>
      <c r="H3956" s="1"/>
      <c r="I3956" s="1"/>
      <c r="J3956" s="1"/>
      <c r="K3956" s="1"/>
      <c r="L3956" s="1"/>
      <c r="M3956" s="1"/>
    </row>
    <row r="3957" spans="1:13" x14ac:dyDescent="0.2">
      <c r="A3957" s="30">
        <v>2.5543544617396274</v>
      </c>
      <c r="B3957" s="31">
        <v>0.66499471808113886</v>
      </c>
      <c r="C3957" s="1"/>
      <c r="D3957" s="1"/>
      <c r="E3957" s="1"/>
      <c r="F3957" s="1"/>
      <c r="G3957" s="1"/>
      <c r="H3957" s="1"/>
      <c r="I3957" s="1"/>
      <c r="J3957" s="1"/>
      <c r="K3957" s="1"/>
      <c r="L3957" s="1"/>
      <c r="M3957" s="1"/>
    </row>
    <row r="3958" spans="1:13" x14ac:dyDescent="0.2">
      <c r="A3958" s="30">
        <v>1.1721855322269281</v>
      </c>
      <c r="B3958" s="31">
        <v>0.68456986535892062</v>
      </c>
      <c r="C3958" s="1"/>
      <c r="D3958" s="1"/>
      <c r="E3958" s="1"/>
      <c r="F3958" s="1"/>
      <c r="G3958" s="1"/>
      <c r="H3958" s="1"/>
      <c r="I3958" s="1"/>
      <c r="J3958" s="1"/>
      <c r="K3958" s="1"/>
      <c r="L3958" s="1"/>
      <c r="M3958" s="1"/>
    </row>
    <row r="3959" spans="1:13" x14ac:dyDescent="0.2">
      <c r="A3959" s="30">
        <v>0.60254737347370146</v>
      </c>
      <c r="B3959" s="31">
        <v>1.2578299887964959</v>
      </c>
      <c r="C3959" s="1"/>
      <c r="D3959" s="1"/>
      <c r="E3959" s="1"/>
      <c r="F3959" s="1"/>
      <c r="G3959" s="1"/>
      <c r="H3959" s="1"/>
      <c r="I3959" s="1"/>
      <c r="J3959" s="1"/>
      <c r="K3959" s="1"/>
      <c r="L3959" s="1"/>
      <c r="M3959" s="1"/>
    </row>
    <row r="3960" spans="1:13" x14ac:dyDescent="0.2">
      <c r="A3960" s="30">
        <v>0.1569779557124813</v>
      </c>
      <c r="B3960" s="31">
        <v>-0.80271074268774867</v>
      </c>
      <c r="C3960" s="1"/>
      <c r="D3960" s="1"/>
      <c r="E3960" s="1"/>
      <c r="F3960" s="1"/>
      <c r="G3960" s="1"/>
      <c r="H3960" s="1"/>
      <c r="I3960" s="1"/>
      <c r="J3960" s="1"/>
      <c r="K3960" s="1"/>
      <c r="L3960" s="1"/>
      <c r="M3960" s="1"/>
    </row>
    <row r="3961" spans="1:13" x14ac:dyDescent="0.2">
      <c r="A3961" s="30">
        <v>-1.7783139973763198</v>
      </c>
      <c r="B3961" s="31">
        <v>-0.36445656363053902</v>
      </c>
      <c r="C3961" s="1"/>
      <c r="D3961" s="1"/>
      <c r="E3961" s="1"/>
      <c r="F3961" s="1"/>
      <c r="G3961" s="1"/>
      <c r="H3961" s="1"/>
      <c r="I3961" s="1"/>
      <c r="J3961" s="1"/>
      <c r="K3961" s="1"/>
      <c r="L3961" s="1"/>
      <c r="M3961" s="1"/>
    </row>
    <row r="3962" spans="1:13" x14ac:dyDescent="0.2">
      <c r="A3962" s="30">
        <v>-0.30290507362174401</v>
      </c>
      <c r="B3962" s="31">
        <v>0.78058565549334347</v>
      </c>
      <c r="C3962" s="1"/>
      <c r="D3962" s="1"/>
      <c r="E3962" s="1"/>
      <c r="F3962" s="1"/>
      <c r="G3962" s="1"/>
      <c r="H3962" s="1"/>
      <c r="I3962" s="1"/>
      <c r="J3962" s="1"/>
      <c r="K3962" s="1"/>
      <c r="L3962" s="1"/>
      <c r="M3962" s="1"/>
    </row>
    <row r="3963" spans="1:13" x14ac:dyDescent="0.2">
      <c r="A3963" s="30">
        <v>0.2340430289940606</v>
      </c>
      <c r="B3963" s="31">
        <v>-0.20767924896256251</v>
      </c>
      <c r="C3963" s="1"/>
      <c r="D3963" s="1"/>
      <c r="E3963" s="1"/>
      <c r="F3963" s="1"/>
      <c r="G3963" s="1"/>
      <c r="H3963" s="1"/>
      <c r="I3963" s="1"/>
      <c r="J3963" s="1"/>
      <c r="K3963" s="1"/>
      <c r="L3963" s="1"/>
      <c r="M3963" s="1"/>
    </row>
    <row r="3964" spans="1:13" x14ac:dyDescent="0.2">
      <c r="A3964" s="30">
        <v>1.0002591181809659</v>
      </c>
      <c r="B3964" s="31">
        <v>0.65402798612402169</v>
      </c>
      <c r="C3964" s="1"/>
      <c r="D3964" s="1"/>
      <c r="E3964" s="1"/>
      <c r="F3964" s="1"/>
      <c r="G3964" s="1"/>
      <c r="H3964" s="1"/>
      <c r="I3964" s="1"/>
      <c r="J3964" s="1"/>
      <c r="K3964" s="1"/>
      <c r="L3964" s="1"/>
      <c r="M3964" s="1"/>
    </row>
    <row r="3965" spans="1:13" x14ac:dyDescent="0.2">
      <c r="A3965" s="30">
        <v>3.1131498692945083</v>
      </c>
      <c r="B3965" s="31">
        <v>0.28013466457726832</v>
      </c>
      <c r="C3965" s="1"/>
      <c r="D3965" s="1"/>
      <c r="E3965" s="1"/>
      <c r="F3965" s="1"/>
      <c r="G3965" s="1"/>
      <c r="H3965" s="1"/>
      <c r="I3965" s="1"/>
      <c r="J3965" s="1"/>
      <c r="K3965" s="1"/>
      <c r="L3965" s="1"/>
      <c r="M3965" s="1"/>
    </row>
    <row r="3966" spans="1:13" x14ac:dyDescent="0.2">
      <c r="A3966" s="30">
        <v>0.82423609212096238</v>
      </c>
      <c r="B3966" s="31">
        <v>0.97933293981002256</v>
      </c>
      <c r="C3966" s="1"/>
      <c r="D3966" s="1"/>
      <c r="E3966" s="1"/>
      <c r="F3966" s="1"/>
      <c r="G3966" s="1"/>
      <c r="H3966" s="1"/>
      <c r="I3966" s="1"/>
      <c r="J3966" s="1"/>
      <c r="K3966" s="1"/>
      <c r="L3966" s="1"/>
      <c r="M3966" s="1"/>
    </row>
    <row r="3967" spans="1:13" x14ac:dyDescent="0.2">
      <c r="A3967" s="30">
        <v>-1.7115698892876745</v>
      </c>
      <c r="B3967" s="31">
        <v>1.3421464968092425</v>
      </c>
      <c r="C3967" s="1"/>
      <c r="D3967" s="1"/>
      <c r="E3967" s="1"/>
      <c r="F3967" s="1"/>
      <c r="G3967" s="1"/>
      <c r="H3967" s="1"/>
      <c r="I3967" s="1"/>
      <c r="J3967" s="1"/>
      <c r="K3967" s="1"/>
      <c r="L3967" s="1"/>
      <c r="M3967" s="1"/>
    </row>
    <row r="3968" spans="1:13" x14ac:dyDescent="0.2">
      <c r="A3968" s="30">
        <v>0.78205174713316961</v>
      </c>
      <c r="B3968" s="31">
        <v>1.9603924490205993</v>
      </c>
      <c r="C3968" s="1"/>
      <c r="D3968" s="1"/>
      <c r="E3968" s="1"/>
      <c r="F3968" s="1"/>
      <c r="G3968" s="1"/>
      <c r="H3968" s="1"/>
      <c r="I3968" s="1"/>
      <c r="J3968" s="1"/>
      <c r="K3968" s="1"/>
      <c r="L3968" s="1"/>
      <c r="M3968" s="1"/>
    </row>
    <row r="3969" spans="1:13" x14ac:dyDescent="0.2">
      <c r="A3969" s="30">
        <v>0.34638467132008377</v>
      </c>
      <c r="B3969" s="31">
        <v>0.54848736896158723</v>
      </c>
      <c r="C3969" s="1"/>
      <c r="D3969" s="1"/>
      <c r="E3969" s="1"/>
      <c r="F3969" s="1"/>
      <c r="G3969" s="1"/>
      <c r="H3969" s="1"/>
      <c r="I3969" s="1"/>
      <c r="J3969" s="1"/>
      <c r="K3969" s="1"/>
      <c r="L3969" s="1"/>
      <c r="M3969" s="1"/>
    </row>
    <row r="3970" spans="1:13" x14ac:dyDescent="0.2">
      <c r="A3970" s="30">
        <v>0.86276321903798803</v>
      </c>
      <c r="B3970" s="31">
        <v>-3.415171460603883E-3</v>
      </c>
      <c r="C3970" s="1"/>
      <c r="D3970" s="1"/>
      <c r="E3970" s="1"/>
      <c r="F3970" s="1"/>
      <c r="G3970" s="1"/>
      <c r="H3970" s="1"/>
      <c r="I3970" s="1"/>
      <c r="J3970" s="1"/>
      <c r="K3970" s="1"/>
      <c r="L3970" s="1"/>
      <c r="M3970" s="1"/>
    </row>
    <row r="3971" spans="1:13" x14ac:dyDescent="0.2">
      <c r="A3971" s="30">
        <v>-1.0423542295028545</v>
      </c>
      <c r="B3971" s="31">
        <v>-0.46310849569026025</v>
      </c>
      <c r="C3971" s="1"/>
      <c r="D3971" s="1"/>
      <c r="E3971" s="1"/>
      <c r="F3971" s="1"/>
      <c r="G3971" s="1"/>
      <c r="H3971" s="1"/>
      <c r="I3971" s="1"/>
      <c r="J3971" s="1"/>
      <c r="K3971" s="1"/>
      <c r="L3971" s="1"/>
      <c r="M3971" s="1"/>
    </row>
    <row r="3972" spans="1:13" x14ac:dyDescent="0.2">
      <c r="A3972" s="30">
        <v>-0.3548360891447615</v>
      </c>
      <c r="B3972" s="31">
        <v>1.9256284538410502</v>
      </c>
      <c r="C3972" s="1"/>
      <c r="D3972" s="1"/>
      <c r="E3972" s="1"/>
      <c r="F3972" s="1"/>
      <c r="G3972" s="1"/>
      <c r="H3972" s="1"/>
      <c r="I3972" s="1"/>
      <c r="J3972" s="1"/>
      <c r="K3972" s="1"/>
      <c r="L3972" s="1"/>
      <c r="M3972" s="1"/>
    </row>
    <row r="3973" spans="1:13" x14ac:dyDescent="0.2">
      <c r="A3973" s="30">
        <v>-0.23449116556742033</v>
      </c>
      <c r="B3973" s="31">
        <v>1.3007785334369577</v>
      </c>
      <c r="C3973" s="1"/>
      <c r="D3973" s="1"/>
      <c r="E3973" s="1"/>
      <c r="F3973" s="1"/>
      <c r="G3973" s="1"/>
      <c r="H3973" s="1"/>
      <c r="I3973" s="1"/>
      <c r="J3973" s="1"/>
      <c r="K3973" s="1"/>
      <c r="L3973" s="1"/>
      <c r="M3973" s="1"/>
    </row>
    <row r="3974" spans="1:13" x14ac:dyDescent="0.2">
      <c r="A3974" s="30">
        <v>2.0287170374641783</v>
      </c>
      <c r="B3974" s="31">
        <v>2.2051053634571747</v>
      </c>
      <c r="C3974" s="1"/>
      <c r="D3974" s="1"/>
      <c r="E3974" s="1"/>
      <c r="F3974" s="1"/>
      <c r="G3974" s="1"/>
      <c r="H3974" s="1"/>
      <c r="I3974" s="1"/>
      <c r="J3974" s="1"/>
      <c r="K3974" s="1"/>
      <c r="L3974" s="1"/>
      <c r="M3974" s="1"/>
    </row>
    <row r="3975" spans="1:13" x14ac:dyDescent="0.2">
      <c r="A3975" s="30">
        <v>1.0247821971467745</v>
      </c>
      <c r="B3975" s="31">
        <v>0.79341718181938425</v>
      </c>
      <c r="C3975" s="1"/>
      <c r="D3975" s="1"/>
      <c r="E3975" s="1"/>
      <c r="F3975" s="1"/>
      <c r="G3975" s="1"/>
      <c r="H3975" s="1"/>
      <c r="I3975" s="1"/>
      <c r="J3975" s="1"/>
      <c r="K3975" s="1"/>
      <c r="L3975" s="1"/>
      <c r="M3975" s="1"/>
    </row>
    <row r="3976" spans="1:13" x14ac:dyDescent="0.2">
      <c r="A3976" s="30">
        <v>2.1267525157401073</v>
      </c>
      <c r="B3976" s="31">
        <v>1.3023352999921511</v>
      </c>
      <c r="C3976" s="1"/>
      <c r="D3976" s="1"/>
      <c r="E3976" s="1"/>
      <c r="F3976" s="1"/>
      <c r="G3976" s="1"/>
      <c r="H3976" s="1"/>
      <c r="I3976" s="1"/>
      <c r="J3976" s="1"/>
      <c r="K3976" s="1"/>
      <c r="L3976" s="1"/>
      <c r="M3976" s="1"/>
    </row>
    <row r="3977" spans="1:13" x14ac:dyDescent="0.2">
      <c r="A3977" s="30">
        <v>-0.62757142853701064</v>
      </c>
      <c r="B3977" s="31">
        <v>3.4002797579307407</v>
      </c>
      <c r="C3977" s="1"/>
      <c r="D3977" s="1"/>
      <c r="E3977" s="1"/>
      <c r="F3977" s="1"/>
      <c r="G3977" s="1"/>
      <c r="H3977" s="1"/>
      <c r="I3977" s="1"/>
      <c r="J3977" s="1"/>
      <c r="K3977" s="1"/>
      <c r="L3977" s="1"/>
      <c r="M3977" s="1"/>
    </row>
    <row r="3978" spans="1:13" x14ac:dyDescent="0.2">
      <c r="A3978" s="30">
        <v>6.0848468669071343E-2</v>
      </c>
      <c r="B3978" s="31">
        <v>0.82428232911543242</v>
      </c>
      <c r="C3978" s="1"/>
      <c r="D3978" s="1"/>
      <c r="E3978" s="1"/>
      <c r="F3978" s="1"/>
      <c r="G3978" s="1"/>
      <c r="H3978" s="1"/>
      <c r="I3978" s="1"/>
      <c r="J3978" s="1"/>
      <c r="K3978" s="1"/>
      <c r="L3978" s="1"/>
      <c r="M3978" s="1"/>
    </row>
    <row r="3979" spans="1:13" x14ac:dyDescent="0.2">
      <c r="A3979" s="30">
        <v>-0.54984951889009381</v>
      </c>
      <c r="B3979" s="31">
        <v>0.10198128227691416</v>
      </c>
      <c r="C3979" s="1"/>
      <c r="D3979" s="1"/>
      <c r="E3979" s="1"/>
      <c r="F3979" s="1"/>
      <c r="G3979" s="1"/>
      <c r="H3979" s="1"/>
      <c r="I3979" s="1"/>
      <c r="J3979" s="1"/>
      <c r="K3979" s="1"/>
      <c r="L3979" s="1"/>
      <c r="M3979" s="1"/>
    </row>
    <row r="3980" spans="1:13" x14ac:dyDescent="0.2">
      <c r="A3980" s="30">
        <v>2.5954002418228632</v>
      </c>
      <c r="B3980" s="31">
        <v>3.0546957848448626</v>
      </c>
      <c r="C3980" s="1"/>
      <c r="D3980" s="1"/>
      <c r="E3980" s="1"/>
      <c r="F3980" s="1"/>
      <c r="G3980" s="1"/>
      <c r="H3980" s="1"/>
      <c r="I3980" s="1"/>
      <c r="J3980" s="1"/>
      <c r="K3980" s="1"/>
      <c r="L3980" s="1"/>
      <c r="M3980" s="1"/>
    </row>
    <row r="3981" spans="1:13" x14ac:dyDescent="0.2">
      <c r="A3981" s="30">
        <v>-0.90062108288353138</v>
      </c>
      <c r="B3981" s="31">
        <v>1.3194158066559063</v>
      </c>
      <c r="C3981" s="1"/>
      <c r="D3981" s="1"/>
      <c r="E3981" s="1"/>
      <c r="F3981" s="1"/>
      <c r="G3981" s="1"/>
      <c r="H3981" s="1"/>
      <c r="I3981" s="1"/>
      <c r="J3981" s="1"/>
      <c r="K3981" s="1"/>
      <c r="L3981" s="1"/>
      <c r="M3981" s="1"/>
    </row>
    <row r="3982" spans="1:13" x14ac:dyDescent="0.2">
      <c r="A3982" s="30">
        <v>-0.10135437984003226</v>
      </c>
      <c r="B3982" s="31">
        <v>1.8436320338408778</v>
      </c>
      <c r="C3982" s="1"/>
      <c r="D3982" s="1"/>
      <c r="E3982" s="1"/>
      <c r="F3982" s="1"/>
      <c r="G3982" s="1"/>
      <c r="H3982" s="1"/>
      <c r="I3982" s="1"/>
      <c r="J3982" s="1"/>
      <c r="K3982" s="1"/>
      <c r="L3982" s="1"/>
      <c r="M3982" s="1"/>
    </row>
    <row r="3983" spans="1:13" x14ac:dyDescent="0.2">
      <c r="A3983" s="30">
        <v>2.2929789900699173</v>
      </c>
      <c r="B3983" s="31">
        <v>1.3593008234788369</v>
      </c>
      <c r="C3983" s="1"/>
      <c r="D3983" s="1"/>
      <c r="E3983" s="1"/>
      <c r="F3983" s="1"/>
      <c r="G3983" s="1"/>
      <c r="H3983" s="1"/>
      <c r="I3983" s="1"/>
      <c r="J3983" s="1"/>
      <c r="K3983" s="1"/>
      <c r="L3983" s="1"/>
      <c r="M3983" s="1"/>
    </row>
    <row r="3984" spans="1:13" x14ac:dyDescent="0.2">
      <c r="A3984" s="30">
        <v>1.7745925997406948</v>
      </c>
      <c r="B3984" s="31">
        <v>-0.12206311560948846</v>
      </c>
      <c r="C3984" s="1"/>
      <c r="D3984" s="1"/>
      <c r="E3984" s="1"/>
      <c r="F3984" s="1"/>
      <c r="G3984" s="1"/>
      <c r="H3984" s="1"/>
      <c r="I3984" s="1"/>
      <c r="J3984" s="1"/>
      <c r="K3984" s="1"/>
      <c r="L3984" s="1"/>
      <c r="M3984" s="1"/>
    </row>
    <row r="3985" spans="1:13" x14ac:dyDescent="0.2">
      <c r="A3985" s="30">
        <v>-0.58535743373232108</v>
      </c>
      <c r="B3985" s="31">
        <v>0.52557160442192741</v>
      </c>
      <c r="C3985" s="1"/>
      <c r="D3985" s="1"/>
      <c r="E3985" s="1"/>
      <c r="F3985" s="1"/>
      <c r="G3985" s="1"/>
      <c r="H3985" s="1"/>
      <c r="I3985" s="1"/>
      <c r="J3985" s="1"/>
      <c r="K3985" s="1"/>
      <c r="L3985" s="1"/>
      <c r="M3985" s="1"/>
    </row>
    <row r="3986" spans="1:13" x14ac:dyDescent="0.2">
      <c r="A3986" s="30">
        <v>2.8049540765811294</v>
      </c>
      <c r="B3986" s="31">
        <v>1.4312363922590492</v>
      </c>
      <c r="C3986" s="1"/>
      <c r="D3986" s="1"/>
      <c r="E3986" s="1"/>
      <c r="F3986" s="1"/>
      <c r="G3986" s="1"/>
      <c r="H3986" s="1"/>
      <c r="I3986" s="1"/>
      <c r="J3986" s="1"/>
      <c r="K3986" s="1"/>
      <c r="L3986" s="1"/>
      <c r="M3986" s="1"/>
    </row>
    <row r="3987" spans="1:13" x14ac:dyDescent="0.2">
      <c r="A3987" s="30">
        <v>0.75297089566911757</v>
      </c>
      <c r="B3987" s="31">
        <v>1.0506220525648304</v>
      </c>
      <c r="C3987" s="1"/>
      <c r="D3987" s="1"/>
      <c r="E3987" s="1"/>
      <c r="F3987" s="1"/>
      <c r="G3987" s="1"/>
      <c r="H3987" s="1"/>
      <c r="I3987" s="1"/>
      <c r="J3987" s="1"/>
      <c r="K3987" s="1"/>
      <c r="L3987" s="1"/>
      <c r="M3987" s="1"/>
    </row>
    <row r="3988" spans="1:13" x14ac:dyDescent="0.2">
      <c r="A3988" s="30">
        <v>2.110026924576851</v>
      </c>
      <c r="B3988" s="31">
        <v>0.15760421567625937</v>
      </c>
      <c r="C3988" s="1"/>
      <c r="D3988" s="1"/>
      <c r="E3988" s="1"/>
      <c r="F3988" s="1"/>
      <c r="G3988" s="1"/>
      <c r="H3988" s="1"/>
      <c r="I3988" s="1"/>
      <c r="J3988" s="1"/>
      <c r="K3988" s="1"/>
      <c r="L3988" s="1"/>
      <c r="M3988" s="1"/>
    </row>
    <row r="3989" spans="1:13" x14ac:dyDescent="0.2">
      <c r="A3989" s="30">
        <v>1.4764937884965141</v>
      </c>
      <c r="B3989" s="31">
        <v>1.2522279262091489</v>
      </c>
      <c r="C3989" s="1"/>
      <c r="D3989" s="1"/>
      <c r="E3989" s="1"/>
      <c r="F3989" s="1"/>
      <c r="G3989" s="1"/>
      <c r="H3989" s="1"/>
      <c r="I3989" s="1"/>
      <c r="J3989" s="1"/>
      <c r="K3989" s="1"/>
      <c r="L3989" s="1"/>
      <c r="M3989" s="1"/>
    </row>
    <row r="3990" spans="1:13" x14ac:dyDescent="0.2">
      <c r="A3990" s="30">
        <v>3.5854413009527599</v>
      </c>
      <c r="B3990" s="31">
        <v>1.8569085907104903</v>
      </c>
      <c r="C3990" s="1"/>
      <c r="D3990" s="1"/>
      <c r="E3990" s="1"/>
      <c r="F3990" s="1"/>
      <c r="G3990" s="1"/>
      <c r="H3990" s="1"/>
      <c r="I3990" s="1"/>
      <c r="J3990" s="1"/>
      <c r="K3990" s="1"/>
      <c r="L3990" s="1"/>
      <c r="M3990" s="1"/>
    </row>
    <row r="3991" spans="1:13" x14ac:dyDescent="0.2">
      <c r="A3991" s="30">
        <v>2.4534795286099822</v>
      </c>
      <c r="B3991" s="31">
        <v>1.1085384335038861</v>
      </c>
      <c r="C3991" s="1"/>
      <c r="D3991" s="1"/>
      <c r="E3991" s="1"/>
      <c r="F3991" s="1"/>
      <c r="G3991" s="1"/>
      <c r="H3991" s="1"/>
      <c r="I3991" s="1"/>
      <c r="J3991" s="1"/>
      <c r="K3991" s="1"/>
      <c r="L3991" s="1"/>
      <c r="M3991" s="1"/>
    </row>
    <row r="3992" spans="1:13" x14ac:dyDescent="0.2">
      <c r="A3992" s="30">
        <v>1.112310440608814</v>
      </c>
      <c r="B3992" s="31">
        <v>-0.57804982187222942</v>
      </c>
      <c r="C3992" s="1"/>
      <c r="D3992" s="1"/>
      <c r="E3992" s="1"/>
      <c r="F3992" s="1"/>
      <c r="G3992" s="1"/>
      <c r="H3992" s="1"/>
      <c r="I3992" s="1"/>
      <c r="J3992" s="1"/>
      <c r="K3992" s="1"/>
      <c r="L3992" s="1"/>
      <c r="M3992" s="1"/>
    </row>
    <row r="3993" spans="1:13" x14ac:dyDescent="0.2">
      <c r="A3993" s="30">
        <v>0.12392114937801124</v>
      </c>
      <c r="B3993" s="31">
        <v>0.25498726959669837</v>
      </c>
      <c r="C3993" s="1"/>
      <c r="D3993" s="1"/>
      <c r="E3993" s="1"/>
      <c r="F3993" s="1"/>
      <c r="G3993" s="1"/>
      <c r="H3993" s="1"/>
      <c r="I3993" s="1"/>
      <c r="J3993" s="1"/>
      <c r="K3993" s="1"/>
      <c r="L3993" s="1"/>
      <c r="M3993" s="1"/>
    </row>
    <row r="3994" spans="1:13" x14ac:dyDescent="0.2">
      <c r="A3994" s="30">
        <v>0.92662350006457406</v>
      </c>
      <c r="B3994" s="31">
        <v>2.0526640032593786</v>
      </c>
      <c r="C3994" s="1"/>
      <c r="D3994" s="1"/>
      <c r="E3994" s="1"/>
      <c r="F3994" s="1"/>
      <c r="G3994" s="1"/>
      <c r="H3994" s="1"/>
      <c r="I3994" s="1"/>
      <c r="J3994" s="1"/>
      <c r="K3994" s="1"/>
      <c r="L3994" s="1"/>
      <c r="M3994" s="1"/>
    </row>
    <row r="3995" spans="1:13" x14ac:dyDescent="0.2">
      <c r="A3995" s="30">
        <v>-0.70234304230308919</v>
      </c>
      <c r="B3995" s="31">
        <v>5.2670585411687676E-2</v>
      </c>
      <c r="C3995" s="1"/>
      <c r="D3995" s="1"/>
      <c r="E3995" s="1"/>
      <c r="F3995" s="1"/>
      <c r="G3995" s="1"/>
      <c r="H3995" s="1"/>
      <c r="I3995" s="1"/>
      <c r="J3995" s="1"/>
      <c r="K3995" s="1"/>
      <c r="L3995" s="1"/>
      <c r="M3995" s="1"/>
    </row>
    <row r="3996" spans="1:13" x14ac:dyDescent="0.2">
      <c r="A3996" s="30">
        <v>1.8279539007103986</v>
      </c>
      <c r="B3996" s="31">
        <v>0.71065575381270185</v>
      </c>
      <c r="C3996" s="1"/>
      <c r="D3996" s="1"/>
      <c r="E3996" s="1"/>
      <c r="F3996" s="1"/>
      <c r="G3996" s="1"/>
      <c r="H3996" s="1"/>
      <c r="I3996" s="1"/>
      <c r="J3996" s="1"/>
      <c r="K3996" s="1"/>
      <c r="L3996" s="1"/>
      <c r="M3996" s="1"/>
    </row>
    <row r="3997" spans="1:13" x14ac:dyDescent="0.2">
      <c r="A3997" s="30">
        <v>-0.72220991419952774</v>
      </c>
      <c r="B3997" s="31">
        <v>0.5219721409509066</v>
      </c>
      <c r="C3997" s="1"/>
      <c r="D3997" s="1"/>
      <c r="E3997" s="1"/>
      <c r="F3997" s="1"/>
      <c r="G3997" s="1"/>
      <c r="H3997" s="1"/>
      <c r="I3997" s="1"/>
      <c r="J3997" s="1"/>
      <c r="K3997" s="1"/>
      <c r="L3997" s="1"/>
      <c r="M3997" s="1"/>
    </row>
    <row r="3998" spans="1:13" x14ac:dyDescent="0.2">
      <c r="A3998" s="30">
        <v>3.8901713410335121</v>
      </c>
      <c r="B3998" s="31">
        <v>2.1253403450916517</v>
      </c>
      <c r="C3998" s="1"/>
      <c r="D3998" s="1"/>
      <c r="E3998" s="1"/>
      <c r="F3998" s="1"/>
      <c r="G3998" s="1"/>
      <c r="H3998" s="1"/>
      <c r="I3998" s="1"/>
      <c r="J3998" s="1"/>
      <c r="K3998" s="1"/>
      <c r="L3998" s="1"/>
      <c r="M3998" s="1"/>
    </row>
    <row r="3999" spans="1:13" x14ac:dyDescent="0.2">
      <c r="A3999" s="30">
        <v>-1.8302087801365392</v>
      </c>
      <c r="B3999" s="31">
        <v>3.4989322614379432</v>
      </c>
      <c r="C3999" s="1"/>
      <c r="D3999" s="1"/>
      <c r="E3999" s="1"/>
      <c r="F3999" s="1"/>
      <c r="G3999" s="1"/>
      <c r="H3999" s="1"/>
      <c r="I3999" s="1"/>
      <c r="J3999" s="1"/>
      <c r="K3999" s="1"/>
      <c r="L3999" s="1"/>
      <c r="M3999" s="1"/>
    </row>
    <row r="4000" spans="1:13" x14ac:dyDescent="0.2">
      <c r="A4000" s="30">
        <v>-1.0647718942271793</v>
      </c>
      <c r="B4000" s="31">
        <v>2.1857049233549288</v>
      </c>
      <c r="C4000" s="1"/>
      <c r="D4000" s="1"/>
      <c r="E4000" s="1"/>
      <c r="F4000" s="1"/>
      <c r="G4000" s="1"/>
      <c r="H4000" s="1"/>
      <c r="I4000" s="1"/>
      <c r="J4000" s="1"/>
      <c r="K4000" s="1"/>
      <c r="L4000" s="1"/>
      <c r="M4000" s="1"/>
    </row>
    <row r="4001" spans="1:13" x14ac:dyDescent="0.2">
      <c r="A4001" s="30">
        <v>0.89751674401593373</v>
      </c>
      <c r="B4001" s="31">
        <v>2.0797235824926545</v>
      </c>
      <c r="C4001" s="1"/>
      <c r="D4001" s="1"/>
      <c r="E4001" s="1"/>
      <c r="F4001" s="1"/>
      <c r="G4001" s="1"/>
      <c r="H4001" s="1"/>
      <c r="I4001" s="1"/>
      <c r="J4001" s="1"/>
      <c r="K4001" s="1"/>
      <c r="L4001" s="1"/>
      <c r="M4001" s="1"/>
    </row>
    <row r="4002" spans="1:13" x14ac:dyDescent="0.2">
      <c r="A4002" s="30">
        <v>1.3404311042533208</v>
      </c>
      <c r="B4002" s="31">
        <v>1.5066653959167393</v>
      </c>
      <c r="C4002" s="1"/>
      <c r="D4002" s="1"/>
      <c r="E4002" s="1"/>
      <c r="F4002" s="1"/>
      <c r="G4002" s="1"/>
      <c r="H4002" s="1"/>
      <c r="I4002" s="1"/>
      <c r="J4002" s="1"/>
      <c r="K4002" s="1"/>
      <c r="L4002" s="1"/>
      <c r="M4002" s="1"/>
    </row>
    <row r="4003" spans="1:13" x14ac:dyDescent="0.2">
      <c r="A4003" s="30">
        <v>-1.6510714274538023</v>
      </c>
      <c r="B4003" s="31">
        <v>2.3366611457978959</v>
      </c>
      <c r="C4003" s="1"/>
      <c r="D4003" s="1"/>
      <c r="E4003" s="1"/>
      <c r="F4003" s="1"/>
      <c r="G4003" s="1"/>
      <c r="H4003" s="1"/>
      <c r="I4003" s="1"/>
      <c r="J4003" s="1"/>
      <c r="K4003" s="1"/>
      <c r="L4003" s="1"/>
      <c r="M4003" s="1"/>
    </row>
    <row r="4004" spans="1:13" x14ac:dyDescent="0.2">
      <c r="A4004" s="30">
        <v>2.2426617823681037</v>
      </c>
      <c r="B4004" s="31">
        <v>7.4613172531472816E-2</v>
      </c>
      <c r="C4004" s="1"/>
      <c r="D4004" s="1"/>
      <c r="E4004" s="1"/>
      <c r="F4004" s="1"/>
      <c r="G4004" s="1"/>
      <c r="H4004" s="1"/>
      <c r="I4004" s="1"/>
      <c r="J4004" s="1"/>
      <c r="K4004" s="1"/>
      <c r="L4004" s="1"/>
      <c r="M4004" s="1"/>
    </row>
    <row r="4005" spans="1:13" x14ac:dyDescent="0.2">
      <c r="A4005" s="30">
        <v>0.92070813925767181</v>
      </c>
      <c r="B4005" s="31">
        <v>2.5320327621378809</v>
      </c>
      <c r="C4005" s="1"/>
      <c r="D4005" s="1"/>
      <c r="E4005" s="1"/>
      <c r="F4005" s="1"/>
      <c r="G4005" s="1"/>
      <c r="H4005" s="1"/>
      <c r="I4005" s="1"/>
      <c r="J4005" s="1"/>
      <c r="K4005" s="1"/>
      <c r="L4005" s="1"/>
      <c r="M4005" s="1"/>
    </row>
    <row r="4006" spans="1:13" x14ac:dyDescent="0.2">
      <c r="A4006" s="30">
        <v>2.2305394263529807</v>
      </c>
      <c r="B4006" s="31">
        <v>7.0124286622077481E-3</v>
      </c>
      <c r="C4006" s="1"/>
      <c r="D4006" s="1"/>
      <c r="E4006" s="1"/>
      <c r="F4006" s="1"/>
      <c r="G4006" s="1"/>
      <c r="H4006" s="1"/>
      <c r="I4006" s="1"/>
      <c r="J4006" s="1"/>
      <c r="K4006" s="1"/>
      <c r="L4006" s="1"/>
      <c r="M4006" s="1"/>
    </row>
    <row r="4007" spans="1:13" x14ac:dyDescent="0.2">
      <c r="A4007" s="30">
        <v>-0.52897696733834276</v>
      </c>
      <c r="B4007" s="31">
        <v>1.3494505869162676E-2</v>
      </c>
      <c r="C4007" s="1"/>
      <c r="D4007" s="1"/>
      <c r="E4007" s="1"/>
      <c r="F4007" s="1"/>
      <c r="G4007" s="1"/>
      <c r="H4007" s="1"/>
      <c r="I4007" s="1"/>
      <c r="J4007" s="1"/>
      <c r="K4007" s="1"/>
      <c r="L4007" s="1"/>
      <c r="M4007" s="1"/>
    </row>
    <row r="4008" spans="1:13" x14ac:dyDescent="0.2">
      <c r="A4008" s="30">
        <v>1.2009841401486332</v>
      </c>
      <c r="B4008" s="31">
        <v>1.1804321643899154</v>
      </c>
      <c r="C4008" s="1"/>
      <c r="D4008" s="1"/>
      <c r="E4008" s="1"/>
      <c r="F4008" s="1"/>
      <c r="G4008" s="1"/>
      <c r="H4008" s="1"/>
      <c r="I4008" s="1"/>
      <c r="J4008" s="1"/>
      <c r="K4008" s="1"/>
      <c r="L4008" s="1"/>
      <c r="M4008" s="1"/>
    </row>
    <row r="4009" spans="1:13" x14ac:dyDescent="0.2">
      <c r="A4009" s="30">
        <v>1.5920061543812387</v>
      </c>
      <c r="B4009" s="31">
        <v>1.7474286274451516</v>
      </c>
      <c r="C4009" s="1"/>
      <c r="D4009" s="1"/>
      <c r="E4009" s="1"/>
      <c r="F4009" s="1"/>
      <c r="G4009" s="1"/>
      <c r="H4009" s="1"/>
      <c r="I4009" s="1"/>
      <c r="J4009" s="1"/>
      <c r="K4009" s="1"/>
      <c r="L4009" s="1"/>
      <c r="M4009" s="1"/>
    </row>
    <row r="4010" spans="1:13" x14ac:dyDescent="0.2">
      <c r="A4010" s="30">
        <v>2.6599628601462042</v>
      </c>
      <c r="B4010" s="31">
        <v>2.2784254411740186</v>
      </c>
      <c r="C4010" s="1"/>
      <c r="D4010" s="1"/>
      <c r="E4010" s="1"/>
      <c r="F4010" s="1"/>
      <c r="G4010" s="1"/>
      <c r="H4010" s="1"/>
      <c r="I4010" s="1"/>
      <c r="J4010" s="1"/>
      <c r="K4010" s="1"/>
      <c r="L4010" s="1"/>
      <c r="M4010" s="1"/>
    </row>
    <row r="4011" spans="1:13" x14ac:dyDescent="0.2">
      <c r="A4011" s="30">
        <v>2.1352047968226069</v>
      </c>
      <c r="B4011" s="31">
        <v>1.0417618571786613</v>
      </c>
      <c r="C4011" s="1"/>
      <c r="D4011" s="1"/>
      <c r="E4011" s="1"/>
      <c r="F4011" s="1"/>
      <c r="G4011" s="1"/>
      <c r="H4011" s="1"/>
      <c r="I4011" s="1"/>
      <c r="J4011" s="1"/>
      <c r="K4011" s="1"/>
      <c r="L4011" s="1"/>
      <c r="M4011" s="1"/>
    </row>
    <row r="4012" spans="1:13" x14ac:dyDescent="0.2">
      <c r="A4012" s="30">
        <v>1.8691241479739185</v>
      </c>
      <c r="B4012" s="31">
        <v>-2.4975283183221273</v>
      </c>
      <c r="C4012" s="1"/>
      <c r="D4012" s="1"/>
      <c r="E4012" s="1"/>
      <c r="F4012" s="1"/>
      <c r="G4012" s="1"/>
      <c r="H4012" s="1"/>
      <c r="I4012" s="1"/>
      <c r="J4012" s="1"/>
      <c r="K4012" s="1"/>
      <c r="L4012" s="1"/>
      <c r="M4012" s="1"/>
    </row>
    <row r="4013" spans="1:13" x14ac:dyDescent="0.2">
      <c r="A4013" s="30">
        <v>3.5880734927482614</v>
      </c>
      <c r="B4013" s="31">
        <v>1.2228673066022597</v>
      </c>
      <c r="C4013" s="1"/>
      <c r="D4013" s="1"/>
      <c r="E4013" s="1"/>
      <c r="F4013" s="1"/>
      <c r="G4013" s="1"/>
      <c r="H4013" s="1"/>
      <c r="I4013" s="1"/>
      <c r="J4013" s="1"/>
      <c r="K4013" s="1"/>
      <c r="L4013" s="1"/>
      <c r="M4013" s="1"/>
    </row>
    <row r="4014" spans="1:13" x14ac:dyDescent="0.2">
      <c r="A4014" s="30">
        <v>0.54464137807925617</v>
      </c>
      <c r="B4014" s="31">
        <v>-0.56069373965817304</v>
      </c>
      <c r="C4014" s="1"/>
      <c r="D4014" s="1"/>
      <c r="E4014" s="1"/>
      <c r="F4014" s="1"/>
      <c r="G4014" s="1"/>
      <c r="H4014" s="1"/>
      <c r="I4014" s="1"/>
      <c r="J4014" s="1"/>
      <c r="K4014" s="1"/>
      <c r="L4014" s="1"/>
      <c r="M4014" s="1"/>
    </row>
    <row r="4015" spans="1:13" x14ac:dyDescent="0.2">
      <c r="A4015" s="30">
        <v>1.413811443130732</v>
      </c>
      <c r="B4015" s="31">
        <v>0.45003289874210872</v>
      </c>
      <c r="C4015" s="1"/>
      <c r="D4015" s="1"/>
      <c r="E4015" s="1"/>
      <c r="F4015" s="1"/>
      <c r="G4015" s="1"/>
      <c r="H4015" s="1"/>
      <c r="I4015" s="1"/>
      <c r="J4015" s="1"/>
      <c r="K4015" s="1"/>
      <c r="L4015" s="1"/>
      <c r="M4015" s="1"/>
    </row>
    <row r="4016" spans="1:13" x14ac:dyDescent="0.2">
      <c r="A4016" s="30">
        <v>0.6767043036380852</v>
      </c>
      <c r="B4016" s="31">
        <v>2.8675595503749634</v>
      </c>
      <c r="C4016" s="1"/>
      <c r="D4016" s="1"/>
      <c r="E4016" s="1"/>
      <c r="F4016" s="1"/>
      <c r="G4016" s="1"/>
      <c r="H4016" s="1"/>
      <c r="I4016" s="1"/>
      <c r="J4016" s="1"/>
      <c r="K4016" s="1"/>
      <c r="L4016" s="1"/>
      <c r="M4016" s="1"/>
    </row>
    <row r="4017" spans="1:13" x14ac:dyDescent="0.2">
      <c r="A4017" s="30">
        <v>0.76904237224229521</v>
      </c>
      <c r="B4017" s="31">
        <v>0.20890549213371412</v>
      </c>
      <c r="C4017" s="1"/>
      <c r="D4017" s="1"/>
      <c r="E4017" s="1"/>
      <c r="F4017" s="1"/>
      <c r="G4017" s="1"/>
      <c r="H4017" s="1"/>
      <c r="I4017" s="1"/>
      <c r="J4017" s="1"/>
      <c r="K4017" s="1"/>
      <c r="L4017" s="1"/>
      <c r="M4017" s="1"/>
    </row>
    <row r="4018" spans="1:13" x14ac:dyDescent="0.2">
      <c r="A4018" s="30">
        <v>1.5111451534074414</v>
      </c>
      <c r="B4018" s="31">
        <v>1.9884708551061681</v>
      </c>
      <c r="C4018" s="1"/>
      <c r="D4018" s="1"/>
      <c r="E4018" s="1"/>
      <c r="F4018" s="1"/>
      <c r="G4018" s="1"/>
      <c r="H4018" s="1"/>
      <c r="I4018" s="1"/>
      <c r="J4018" s="1"/>
      <c r="K4018" s="1"/>
      <c r="L4018" s="1"/>
      <c r="M4018" s="1"/>
    </row>
    <row r="4019" spans="1:13" x14ac:dyDescent="0.2">
      <c r="A4019" s="30">
        <v>-0.3408360287543295</v>
      </c>
      <c r="B4019" s="31">
        <v>1.4783131211879676</v>
      </c>
      <c r="C4019" s="1"/>
      <c r="D4019" s="1"/>
      <c r="E4019" s="1"/>
      <c r="F4019" s="1"/>
      <c r="G4019" s="1"/>
      <c r="H4019" s="1"/>
      <c r="I4019" s="1"/>
      <c r="J4019" s="1"/>
      <c r="K4019" s="1"/>
      <c r="L4019" s="1"/>
      <c r="M4019" s="1"/>
    </row>
    <row r="4020" spans="1:13" x14ac:dyDescent="0.2">
      <c r="A4020" s="30">
        <v>1.9823465809004925</v>
      </c>
      <c r="B4020" s="31">
        <v>1.8999597090825455</v>
      </c>
      <c r="C4020" s="1"/>
      <c r="D4020" s="1"/>
      <c r="E4020" s="1"/>
      <c r="F4020" s="1"/>
      <c r="G4020" s="1"/>
      <c r="H4020" s="1"/>
      <c r="I4020" s="1"/>
      <c r="J4020" s="1"/>
      <c r="K4020" s="1"/>
      <c r="L4020" s="1"/>
      <c r="M4020" s="1"/>
    </row>
    <row r="4021" spans="1:13" x14ac:dyDescent="0.2">
      <c r="A4021" s="30">
        <v>2.2838306467191716</v>
      </c>
      <c r="B4021" s="31">
        <v>1.6756454572357202</v>
      </c>
      <c r="C4021" s="1"/>
      <c r="D4021" s="1"/>
      <c r="E4021" s="1"/>
      <c r="F4021" s="1"/>
      <c r="G4021" s="1"/>
      <c r="H4021" s="1"/>
      <c r="I4021" s="1"/>
      <c r="J4021" s="1"/>
      <c r="K4021" s="1"/>
      <c r="L4021" s="1"/>
      <c r="M4021" s="1"/>
    </row>
    <row r="4022" spans="1:13" x14ac:dyDescent="0.2">
      <c r="A4022" s="30">
        <v>0.29544745991222632</v>
      </c>
      <c r="B4022" s="31">
        <v>1.1280403417036911</v>
      </c>
      <c r="C4022" s="1"/>
      <c r="D4022" s="1"/>
      <c r="E4022" s="1"/>
      <c r="F4022" s="1"/>
      <c r="G4022" s="1"/>
      <c r="H4022" s="1"/>
      <c r="I4022" s="1"/>
      <c r="J4022" s="1"/>
      <c r="K4022" s="1"/>
      <c r="L4022" s="1"/>
      <c r="M4022" s="1"/>
    </row>
    <row r="4023" spans="1:13" x14ac:dyDescent="0.2">
      <c r="A4023" s="30">
        <v>3.5826434096288278</v>
      </c>
      <c r="B4023" s="31">
        <v>0.33865680926936037</v>
      </c>
      <c r="C4023" s="1"/>
      <c r="D4023" s="1"/>
      <c r="E4023" s="1"/>
      <c r="F4023" s="1"/>
      <c r="G4023" s="1"/>
      <c r="H4023" s="1"/>
      <c r="I4023" s="1"/>
      <c r="J4023" s="1"/>
      <c r="K4023" s="1"/>
      <c r="L4023" s="1"/>
      <c r="M4023" s="1"/>
    </row>
    <row r="4024" spans="1:13" x14ac:dyDescent="0.2">
      <c r="A4024" s="30">
        <v>1.3153335523518752</v>
      </c>
      <c r="B4024" s="31">
        <v>-0.29475722587337883</v>
      </c>
      <c r="C4024" s="1"/>
      <c r="D4024" s="1"/>
      <c r="E4024" s="1"/>
      <c r="F4024" s="1"/>
      <c r="G4024" s="1"/>
      <c r="H4024" s="1"/>
      <c r="I4024" s="1"/>
      <c r="J4024" s="1"/>
      <c r="K4024" s="1"/>
      <c r="L4024" s="1"/>
      <c r="M4024" s="1"/>
    </row>
    <row r="4025" spans="1:13" x14ac:dyDescent="0.2">
      <c r="A4025" s="30">
        <v>-0.6488363539926072</v>
      </c>
      <c r="B4025" s="31">
        <v>1.6909985098182423</v>
      </c>
      <c r="C4025" s="1"/>
      <c r="D4025" s="1"/>
      <c r="E4025" s="1"/>
      <c r="F4025" s="1"/>
      <c r="G4025" s="1"/>
      <c r="H4025" s="1"/>
      <c r="I4025" s="1"/>
      <c r="J4025" s="1"/>
      <c r="K4025" s="1"/>
      <c r="L4025" s="1"/>
      <c r="M4025" s="1"/>
    </row>
    <row r="4026" spans="1:13" x14ac:dyDescent="0.2">
      <c r="A4026" s="30">
        <v>1.9353684613817785</v>
      </c>
      <c r="B4026" s="31">
        <v>-0.72295078551871783</v>
      </c>
      <c r="C4026" s="1"/>
      <c r="D4026" s="1"/>
      <c r="E4026" s="1"/>
      <c r="F4026" s="1"/>
      <c r="G4026" s="1"/>
      <c r="H4026" s="1"/>
      <c r="I4026" s="1"/>
      <c r="J4026" s="1"/>
      <c r="K4026" s="1"/>
      <c r="L4026" s="1"/>
      <c r="M4026" s="1"/>
    </row>
    <row r="4027" spans="1:13" x14ac:dyDescent="0.2">
      <c r="A4027" s="30">
        <v>1.3306845424661216</v>
      </c>
      <c r="B4027" s="31">
        <v>-0.15873867677874465</v>
      </c>
      <c r="C4027" s="1"/>
      <c r="D4027" s="1"/>
      <c r="E4027" s="1"/>
      <c r="F4027" s="1"/>
      <c r="G4027" s="1"/>
      <c r="H4027" s="1"/>
      <c r="I4027" s="1"/>
      <c r="J4027" s="1"/>
      <c r="K4027" s="1"/>
      <c r="L4027" s="1"/>
      <c r="M4027" s="1"/>
    </row>
    <row r="4028" spans="1:13" x14ac:dyDescent="0.2">
      <c r="A4028" s="30">
        <v>-1.5541844787322163</v>
      </c>
      <c r="B4028" s="31">
        <v>-3.8191301983206527E-2</v>
      </c>
      <c r="C4028" s="1"/>
      <c r="D4028" s="1"/>
      <c r="E4028" s="1"/>
      <c r="F4028" s="1"/>
      <c r="G4028" s="1"/>
      <c r="H4028" s="1"/>
      <c r="I4028" s="1"/>
      <c r="J4028" s="1"/>
      <c r="K4028" s="1"/>
      <c r="L4028" s="1"/>
      <c r="M4028" s="1"/>
    </row>
    <row r="4029" spans="1:13" x14ac:dyDescent="0.2">
      <c r="A4029" s="30">
        <v>1.3258743165283942</v>
      </c>
      <c r="B4029" s="31">
        <v>1.8729218082889074</v>
      </c>
      <c r="C4029" s="1"/>
      <c r="D4029" s="1"/>
      <c r="E4029" s="1"/>
      <c r="F4029" s="1"/>
      <c r="G4029" s="1"/>
      <c r="H4029" s="1"/>
      <c r="I4029" s="1"/>
      <c r="J4029" s="1"/>
      <c r="K4029" s="1"/>
      <c r="L4029" s="1"/>
      <c r="M4029" s="1"/>
    </row>
    <row r="4030" spans="1:13" x14ac:dyDescent="0.2">
      <c r="A4030" s="30">
        <v>1.4751933286556653</v>
      </c>
      <c r="B4030" s="31">
        <v>3.7970006204533462</v>
      </c>
      <c r="C4030" s="1"/>
      <c r="D4030" s="1"/>
      <c r="E4030" s="1"/>
      <c r="F4030" s="1"/>
      <c r="G4030" s="1"/>
      <c r="H4030" s="1"/>
      <c r="I4030" s="1"/>
      <c r="J4030" s="1"/>
      <c r="K4030" s="1"/>
      <c r="L4030" s="1"/>
      <c r="M4030" s="1"/>
    </row>
    <row r="4031" spans="1:13" x14ac:dyDescent="0.2">
      <c r="A4031" s="30">
        <v>0.789894347493034</v>
      </c>
      <c r="B4031" s="31">
        <v>8.5284598541590366</v>
      </c>
      <c r="C4031" s="1"/>
      <c r="D4031" s="1"/>
      <c r="E4031" s="1"/>
      <c r="F4031" s="1"/>
      <c r="G4031" s="1"/>
      <c r="H4031" s="1"/>
      <c r="I4031" s="1"/>
      <c r="J4031" s="1"/>
      <c r="K4031" s="1"/>
      <c r="L4031" s="1"/>
      <c r="M4031" s="1"/>
    </row>
    <row r="4032" spans="1:13" x14ac:dyDescent="0.2">
      <c r="A4032" s="30">
        <v>1.1468911242411175</v>
      </c>
      <c r="B4032" s="31">
        <v>2.3364933610105947</v>
      </c>
      <c r="C4032" s="1"/>
      <c r="D4032" s="1"/>
      <c r="E4032" s="1"/>
      <c r="F4032" s="1"/>
      <c r="G4032" s="1"/>
      <c r="H4032" s="1"/>
      <c r="I4032" s="1"/>
      <c r="J4032" s="1"/>
      <c r="K4032" s="1"/>
      <c r="L4032" s="1"/>
      <c r="M4032" s="1"/>
    </row>
    <row r="4033" spans="1:13" x14ac:dyDescent="0.2">
      <c r="A4033" s="30">
        <v>-0.11508215039517589</v>
      </c>
      <c r="B4033" s="31">
        <v>1.3446940190306931</v>
      </c>
      <c r="C4033" s="1"/>
      <c r="D4033" s="1"/>
      <c r="E4033" s="1"/>
      <c r="F4033" s="1"/>
      <c r="G4033" s="1"/>
      <c r="H4033" s="1"/>
      <c r="I4033" s="1"/>
      <c r="J4033" s="1"/>
      <c r="K4033" s="1"/>
      <c r="L4033" s="1"/>
      <c r="M4033" s="1"/>
    </row>
    <row r="4034" spans="1:13" x14ac:dyDescent="0.2">
      <c r="A4034" s="30">
        <v>0.40914876455643512</v>
      </c>
      <c r="B4034" s="31">
        <v>0.68222439344203967</v>
      </c>
      <c r="C4034" s="1"/>
      <c r="D4034" s="1"/>
      <c r="E4034" s="1"/>
      <c r="F4034" s="1"/>
      <c r="G4034" s="1"/>
      <c r="H4034" s="1"/>
      <c r="I4034" s="1"/>
      <c r="J4034" s="1"/>
      <c r="K4034" s="1"/>
      <c r="L4034" s="1"/>
      <c r="M4034" s="1"/>
    </row>
    <row r="4035" spans="1:13" x14ac:dyDescent="0.2">
      <c r="A4035" s="30">
        <v>7.573663652361784E-3</v>
      </c>
      <c r="B4035" s="31">
        <v>0.5959019554459758</v>
      </c>
      <c r="C4035" s="1"/>
      <c r="D4035" s="1"/>
      <c r="E4035" s="1"/>
      <c r="F4035" s="1"/>
      <c r="G4035" s="1"/>
      <c r="H4035" s="1"/>
      <c r="I4035" s="1"/>
      <c r="J4035" s="1"/>
      <c r="K4035" s="1"/>
      <c r="L4035" s="1"/>
      <c r="M4035" s="1"/>
    </row>
    <row r="4036" spans="1:13" x14ac:dyDescent="0.2">
      <c r="A4036" s="30">
        <v>2.5737089904491199</v>
      </c>
      <c r="B4036" s="31">
        <v>5.1674435445033193</v>
      </c>
      <c r="C4036" s="1"/>
      <c r="D4036" s="1"/>
      <c r="E4036" s="1"/>
      <c r="F4036" s="1"/>
      <c r="G4036" s="1"/>
      <c r="H4036" s="1"/>
      <c r="I4036" s="1"/>
      <c r="J4036" s="1"/>
      <c r="K4036" s="1"/>
      <c r="L4036" s="1"/>
      <c r="M4036" s="1"/>
    </row>
    <row r="4037" spans="1:13" x14ac:dyDescent="0.2">
      <c r="A4037" s="30">
        <v>2.1190313292784868</v>
      </c>
      <c r="B4037" s="31">
        <v>-0.19871497861343501</v>
      </c>
      <c r="C4037" s="1"/>
      <c r="D4037" s="1"/>
      <c r="E4037" s="1"/>
      <c r="F4037" s="1"/>
      <c r="G4037" s="1"/>
      <c r="H4037" s="1"/>
      <c r="I4037" s="1"/>
      <c r="J4037" s="1"/>
      <c r="K4037" s="1"/>
      <c r="L4037" s="1"/>
      <c r="M4037" s="1"/>
    </row>
    <row r="4038" spans="1:13" x14ac:dyDescent="0.2">
      <c r="A4038" s="30">
        <v>2.0005037819290865</v>
      </c>
      <c r="B4038" s="31">
        <v>3.0529090473881717</v>
      </c>
      <c r="C4038" s="1"/>
      <c r="D4038" s="1"/>
      <c r="E4038" s="1"/>
      <c r="F4038" s="1"/>
      <c r="G4038" s="1"/>
      <c r="H4038" s="1"/>
      <c r="I4038" s="1"/>
      <c r="J4038" s="1"/>
      <c r="K4038" s="1"/>
      <c r="L4038" s="1"/>
      <c r="M4038" s="1"/>
    </row>
    <row r="4039" spans="1:13" x14ac:dyDescent="0.2">
      <c r="A4039" s="30">
        <v>-1.0011465245254929</v>
      </c>
      <c r="B4039" s="31">
        <v>7.2833738468442211E-2</v>
      </c>
      <c r="C4039" s="1"/>
      <c r="D4039" s="1"/>
      <c r="E4039" s="1"/>
      <c r="F4039" s="1"/>
      <c r="G4039" s="1"/>
      <c r="H4039" s="1"/>
      <c r="I4039" s="1"/>
      <c r="J4039" s="1"/>
      <c r="K4039" s="1"/>
      <c r="L4039" s="1"/>
      <c r="M4039" s="1"/>
    </row>
    <row r="4040" spans="1:13" x14ac:dyDescent="0.2">
      <c r="A4040" s="30">
        <v>1.4194573929265859</v>
      </c>
      <c r="B4040" s="31">
        <v>0.37237624482069598</v>
      </c>
      <c r="C4040" s="1"/>
      <c r="D4040" s="1"/>
      <c r="E4040" s="1"/>
      <c r="F4040" s="1"/>
      <c r="G4040" s="1"/>
      <c r="H4040" s="1"/>
      <c r="I4040" s="1"/>
      <c r="J4040" s="1"/>
      <c r="K4040" s="1"/>
      <c r="L4040" s="1"/>
      <c r="M4040" s="1"/>
    </row>
    <row r="4041" spans="1:13" x14ac:dyDescent="0.2">
      <c r="A4041" s="30">
        <v>1.1960092125144646</v>
      </c>
      <c r="B4041" s="31">
        <v>0.74752574407165429</v>
      </c>
      <c r="C4041" s="1"/>
      <c r="D4041" s="1"/>
      <c r="E4041" s="1"/>
      <c r="F4041" s="1"/>
      <c r="G4041" s="1"/>
      <c r="H4041" s="1"/>
      <c r="I4041" s="1"/>
      <c r="J4041" s="1"/>
      <c r="K4041" s="1"/>
      <c r="L4041" s="1"/>
      <c r="M4041" s="1"/>
    </row>
    <row r="4042" spans="1:13" x14ac:dyDescent="0.2">
      <c r="A4042" s="30">
        <v>2.8042299177235925</v>
      </c>
      <c r="B4042" s="31">
        <v>1.5874505783967856</v>
      </c>
      <c r="C4042" s="1"/>
      <c r="D4042" s="1"/>
      <c r="E4042" s="1"/>
      <c r="F4042" s="1"/>
      <c r="G4042" s="1"/>
      <c r="H4042" s="1"/>
      <c r="I4042" s="1"/>
      <c r="J4042" s="1"/>
      <c r="K4042" s="1"/>
      <c r="L4042" s="1"/>
      <c r="M4042" s="1"/>
    </row>
    <row r="4043" spans="1:13" x14ac:dyDescent="0.2">
      <c r="A4043" s="30">
        <v>2.8781714381312078</v>
      </c>
      <c r="B4043" s="31">
        <v>4.0925939567913083</v>
      </c>
      <c r="C4043" s="1"/>
      <c r="D4043" s="1"/>
      <c r="E4043" s="1"/>
      <c r="F4043" s="1"/>
      <c r="G4043" s="1"/>
      <c r="H4043" s="1"/>
      <c r="I4043" s="1"/>
      <c r="J4043" s="1"/>
      <c r="K4043" s="1"/>
      <c r="L4043" s="1"/>
      <c r="M4043" s="1"/>
    </row>
    <row r="4044" spans="1:13" x14ac:dyDescent="0.2">
      <c r="A4044" s="30">
        <v>1.2531139357523791</v>
      </c>
      <c r="B4044" s="31">
        <v>0.23623865174381242</v>
      </c>
      <c r="C4044" s="1"/>
      <c r="D4044" s="1"/>
      <c r="E4044" s="1"/>
      <c r="F4044" s="1"/>
      <c r="G4044" s="1"/>
      <c r="H4044" s="1"/>
      <c r="I4044" s="1"/>
      <c r="J4044" s="1"/>
      <c r="K4044" s="1"/>
      <c r="L4044" s="1"/>
      <c r="M4044" s="1"/>
    </row>
    <row r="4045" spans="1:13" x14ac:dyDescent="0.2">
      <c r="A4045" s="30">
        <v>-0.81614458964154368</v>
      </c>
      <c r="B4045" s="31">
        <v>1.5265736151995131</v>
      </c>
      <c r="C4045" s="1"/>
      <c r="D4045" s="1"/>
      <c r="E4045" s="1"/>
      <c r="F4045" s="1"/>
      <c r="G4045" s="1"/>
      <c r="H4045" s="1"/>
      <c r="I4045" s="1"/>
      <c r="J4045" s="1"/>
      <c r="K4045" s="1"/>
      <c r="L4045" s="1"/>
      <c r="M4045" s="1"/>
    </row>
    <row r="4046" spans="1:13" x14ac:dyDescent="0.2">
      <c r="A4046" s="30">
        <v>2.6894365169412673</v>
      </c>
      <c r="B4046" s="31">
        <v>-0.42077104198732029</v>
      </c>
      <c r="C4046" s="1"/>
      <c r="D4046" s="1"/>
      <c r="E4046" s="1"/>
      <c r="F4046" s="1"/>
      <c r="G4046" s="1"/>
      <c r="H4046" s="1"/>
      <c r="I4046" s="1"/>
      <c r="J4046" s="1"/>
      <c r="K4046" s="1"/>
      <c r="L4046" s="1"/>
      <c r="M4046" s="1"/>
    </row>
    <row r="4047" spans="1:13" x14ac:dyDescent="0.2">
      <c r="A4047" s="30">
        <v>2.1152391549569161E-2</v>
      </c>
      <c r="B4047" s="31">
        <v>0.72837403856845695</v>
      </c>
      <c r="C4047" s="1"/>
      <c r="D4047" s="1"/>
      <c r="E4047" s="1"/>
      <c r="F4047" s="1"/>
      <c r="G4047" s="1"/>
      <c r="H4047" s="1"/>
      <c r="I4047" s="1"/>
      <c r="J4047" s="1"/>
      <c r="K4047" s="1"/>
      <c r="L4047" s="1"/>
      <c r="M4047" s="1"/>
    </row>
    <row r="4048" spans="1:13" x14ac:dyDescent="0.2">
      <c r="A4048" s="30">
        <v>1.5345367810398982</v>
      </c>
      <c r="B4048" s="31">
        <v>0.14968229822117285</v>
      </c>
      <c r="C4048" s="1"/>
      <c r="D4048" s="1"/>
      <c r="E4048" s="1"/>
      <c r="F4048" s="1"/>
      <c r="G4048" s="1"/>
      <c r="H4048" s="1"/>
      <c r="I4048" s="1"/>
      <c r="J4048" s="1"/>
      <c r="K4048" s="1"/>
      <c r="L4048" s="1"/>
      <c r="M4048" s="1"/>
    </row>
    <row r="4049" spans="1:13" x14ac:dyDescent="0.2">
      <c r="A4049" s="30">
        <v>-0.80098576136092314</v>
      </c>
      <c r="B4049" s="31">
        <v>1.3909711560806701</v>
      </c>
      <c r="C4049" s="1"/>
      <c r="D4049" s="1"/>
      <c r="E4049" s="1"/>
      <c r="F4049" s="1"/>
      <c r="G4049" s="1"/>
      <c r="H4049" s="1"/>
      <c r="I4049" s="1"/>
      <c r="J4049" s="1"/>
      <c r="K4049" s="1"/>
      <c r="L4049" s="1"/>
      <c r="M4049" s="1"/>
    </row>
    <row r="4050" spans="1:13" x14ac:dyDescent="0.2">
      <c r="A4050" s="30">
        <v>4.0007486156110499</v>
      </c>
      <c r="B4050" s="31">
        <v>2.006037091514083</v>
      </c>
      <c r="C4050" s="1"/>
      <c r="D4050" s="1"/>
      <c r="E4050" s="1"/>
      <c r="F4050" s="1"/>
      <c r="G4050" s="1"/>
      <c r="H4050" s="1"/>
      <c r="I4050" s="1"/>
      <c r="J4050" s="1"/>
      <c r="K4050" s="1"/>
      <c r="L4050" s="1"/>
      <c r="M4050" s="1"/>
    </row>
    <row r="4051" spans="1:13" x14ac:dyDescent="0.2">
      <c r="A4051" s="30">
        <v>0.61746602618881519</v>
      </c>
      <c r="B4051" s="31">
        <v>0.91282096138260105</v>
      </c>
      <c r="C4051" s="1"/>
      <c r="D4051" s="1"/>
      <c r="E4051" s="1"/>
      <c r="F4051" s="1"/>
      <c r="G4051" s="1"/>
      <c r="H4051" s="1"/>
      <c r="I4051" s="1"/>
      <c r="J4051" s="1"/>
      <c r="K4051" s="1"/>
      <c r="L4051" s="1"/>
      <c r="M4051" s="1"/>
    </row>
    <row r="4052" spans="1:13" x14ac:dyDescent="0.2">
      <c r="A4052" s="30">
        <v>2.4647702232804951</v>
      </c>
      <c r="B4052" s="31">
        <v>2.1278558344764722</v>
      </c>
      <c r="C4052" s="1"/>
      <c r="D4052" s="1"/>
      <c r="E4052" s="1"/>
      <c r="F4052" s="1"/>
      <c r="G4052" s="1"/>
      <c r="H4052" s="1"/>
      <c r="I4052" s="1"/>
      <c r="J4052" s="1"/>
      <c r="K4052" s="1"/>
      <c r="L4052" s="1"/>
      <c r="M4052" s="1"/>
    </row>
    <row r="4053" spans="1:13" x14ac:dyDescent="0.2">
      <c r="A4053" s="30">
        <v>2.8102405401991111</v>
      </c>
      <c r="B4053" s="31">
        <v>0.36908850922487635</v>
      </c>
      <c r="C4053" s="1"/>
      <c r="D4053" s="1"/>
      <c r="E4053" s="1"/>
      <c r="F4053" s="1"/>
      <c r="G4053" s="1"/>
      <c r="H4053" s="1"/>
      <c r="I4053" s="1"/>
      <c r="J4053" s="1"/>
      <c r="K4053" s="1"/>
      <c r="L4053" s="1"/>
      <c r="M4053" s="1"/>
    </row>
    <row r="4054" spans="1:13" x14ac:dyDescent="0.2">
      <c r="A4054" s="30">
        <v>-0.62104864164747597</v>
      </c>
      <c r="B4054" s="31">
        <v>1.6888472788165243</v>
      </c>
      <c r="C4054" s="1"/>
      <c r="D4054" s="1"/>
      <c r="E4054" s="1"/>
      <c r="F4054" s="1"/>
      <c r="G4054" s="1"/>
      <c r="H4054" s="1"/>
      <c r="I4054" s="1"/>
      <c r="J4054" s="1"/>
      <c r="K4054" s="1"/>
      <c r="L4054" s="1"/>
      <c r="M4054" s="1"/>
    </row>
    <row r="4055" spans="1:13" x14ac:dyDescent="0.2">
      <c r="A4055" s="30">
        <v>0.39967900023547775</v>
      </c>
      <c r="B4055" s="31">
        <v>-1.0029791984089047</v>
      </c>
      <c r="C4055" s="1"/>
      <c r="D4055" s="1"/>
      <c r="E4055" s="1"/>
      <c r="F4055" s="1"/>
      <c r="G4055" s="1"/>
      <c r="H4055" s="1"/>
      <c r="I4055" s="1"/>
      <c r="J4055" s="1"/>
      <c r="K4055" s="1"/>
      <c r="L4055" s="1"/>
      <c r="M4055" s="1"/>
    </row>
    <row r="4056" spans="1:13" x14ac:dyDescent="0.2">
      <c r="A4056" s="30">
        <v>-1.0760279437846068</v>
      </c>
      <c r="B4056" s="31">
        <v>-0.64232089608569476</v>
      </c>
      <c r="C4056" s="1"/>
      <c r="D4056" s="1"/>
      <c r="E4056" s="1"/>
      <c r="F4056" s="1"/>
      <c r="G4056" s="1"/>
      <c r="H4056" s="1"/>
      <c r="I4056" s="1"/>
      <c r="J4056" s="1"/>
      <c r="K4056" s="1"/>
      <c r="L4056" s="1"/>
      <c r="M4056" s="1"/>
    </row>
    <row r="4057" spans="1:13" x14ac:dyDescent="0.2">
      <c r="A4057" s="30">
        <v>2.8084507898901734</v>
      </c>
      <c r="B4057" s="31">
        <v>-1.1308463143814622</v>
      </c>
      <c r="C4057" s="1"/>
      <c r="D4057" s="1"/>
      <c r="E4057" s="1"/>
      <c r="F4057" s="1"/>
      <c r="G4057" s="1"/>
      <c r="H4057" s="1"/>
      <c r="I4057" s="1"/>
      <c r="J4057" s="1"/>
      <c r="K4057" s="1"/>
      <c r="L4057" s="1"/>
      <c r="M4057" s="1"/>
    </row>
    <row r="4058" spans="1:13" x14ac:dyDescent="0.2">
      <c r="A4058" s="30">
        <v>1.8129432245302279E-2</v>
      </c>
      <c r="B4058" s="31">
        <v>1.8856130737694026</v>
      </c>
      <c r="C4058" s="1"/>
      <c r="D4058" s="1"/>
      <c r="E4058" s="1"/>
      <c r="F4058" s="1"/>
      <c r="G4058" s="1"/>
      <c r="H4058" s="1"/>
      <c r="I4058" s="1"/>
      <c r="J4058" s="1"/>
      <c r="K4058" s="1"/>
      <c r="L4058" s="1"/>
      <c r="M4058" s="1"/>
    </row>
    <row r="4059" spans="1:13" x14ac:dyDescent="0.2">
      <c r="A4059" s="30">
        <v>0.93086954574470271</v>
      </c>
      <c r="B4059" s="31">
        <v>-0.44342343513162152</v>
      </c>
      <c r="C4059" s="1"/>
      <c r="D4059" s="1"/>
      <c r="E4059" s="1"/>
      <c r="F4059" s="1"/>
      <c r="G4059" s="1"/>
      <c r="H4059" s="1"/>
      <c r="I4059" s="1"/>
      <c r="J4059" s="1"/>
      <c r="K4059" s="1"/>
      <c r="L4059" s="1"/>
      <c r="M4059" s="1"/>
    </row>
    <row r="4060" spans="1:13" x14ac:dyDescent="0.2">
      <c r="A4060" s="30">
        <v>0.39716736347100601</v>
      </c>
      <c r="B4060" s="31">
        <v>2.2442724554439129</v>
      </c>
      <c r="C4060" s="1"/>
      <c r="D4060" s="1"/>
      <c r="E4060" s="1"/>
      <c r="F4060" s="1"/>
      <c r="G4060" s="1"/>
      <c r="H4060" s="1"/>
      <c r="I4060" s="1"/>
      <c r="J4060" s="1"/>
      <c r="K4060" s="1"/>
      <c r="L4060" s="1"/>
      <c r="M4060" s="1"/>
    </row>
    <row r="4061" spans="1:13" x14ac:dyDescent="0.2">
      <c r="A4061" s="30">
        <v>1.2091811726851605</v>
      </c>
      <c r="B4061" s="31">
        <v>3.6298838985597714</v>
      </c>
      <c r="C4061" s="1"/>
      <c r="D4061" s="1"/>
      <c r="E4061" s="1"/>
      <c r="F4061" s="1"/>
      <c r="G4061" s="1"/>
      <c r="H4061" s="1"/>
      <c r="I4061" s="1"/>
      <c r="J4061" s="1"/>
      <c r="K4061" s="1"/>
      <c r="L4061" s="1"/>
      <c r="M4061" s="1"/>
    </row>
    <row r="4062" spans="1:13" x14ac:dyDescent="0.2">
      <c r="A4062" s="30">
        <v>1.2744708441513062</v>
      </c>
      <c r="B4062" s="31">
        <v>-1.8424412748137442E-2</v>
      </c>
      <c r="C4062" s="1"/>
      <c r="D4062" s="1"/>
      <c r="E4062" s="1"/>
      <c r="F4062" s="1"/>
      <c r="G4062" s="1"/>
      <c r="H4062" s="1"/>
      <c r="I4062" s="1"/>
      <c r="J4062" s="1"/>
      <c r="K4062" s="1"/>
      <c r="L4062" s="1"/>
      <c r="M4062" s="1"/>
    </row>
    <row r="4063" spans="1:13" x14ac:dyDescent="0.2">
      <c r="A4063" s="30">
        <v>-0.85902541249669617</v>
      </c>
      <c r="B4063" s="31">
        <v>1.6756646664085562</v>
      </c>
      <c r="C4063" s="1"/>
      <c r="D4063" s="1"/>
      <c r="E4063" s="1"/>
      <c r="F4063" s="1"/>
      <c r="G4063" s="1"/>
      <c r="H4063" s="1"/>
      <c r="I4063" s="1"/>
      <c r="J4063" s="1"/>
      <c r="K4063" s="1"/>
      <c r="L4063" s="1"/>
      <c r="M4063" s="1"/>
    </row>
    <row r="4064" spans="1:13" x14ac:dyDescent="0.2">
      <c r="A4064" s="30">
        <v>1.0023409531845149</v>
      </c>
      <c r="B4064" s="31">
        <v>0.14866687984023663</v>
      </c>
      <c r="C4064" s="1"/>
      <c r="D4064" s="1"/>
      <c r="E4064" s="1"/>
      <c r="F4064" s="1"/>
      <c r="G4064" s="1"/>
      <c r="H4064" s="1"/>
      <c r="I4064" s="1"/>
      <c r="J4064" s="1"/>
      <c r="K4064" s="1"/>
      <c r="L4064" s="1"/>
      <c r="M4064" s="1"/>
    </row>
    <row r="4065" spans="1:13" x14ac:dyDescent="0.2">
      <c r="A4065" s="30">
        <v>1.1248360681642189</v>
      </c>
      <c r="B4065" s="31">
        <v>1.7431967507132324</v>
      </c>
      <c r="C4065" s="1"/>
      <c r="D4065" s="1"/>
      <c r="E4065" s="1"/>
      <c r="F4065" s="1"/>
      <c r="G4065" s="1"/>
      <c r="H4065" s="1"/>
      <c r="I4065" s="1"/>
      <c r="J4065" s="1"/>
      <c r="K4065" s="1"/>
      <c r="L4065" s="1"/>
      <c r="M4065" s="1"/>
    </row>
    <row r="4066" spans="1:13" x14ac:dyDescent="0.2">
      <c r="A4066" s="30">
        <v>0.15874327402539201</v>
      </c>
      <c r="B4066" s="31">
        <v>0.54904629809437988</v>
      </c>
      <c r="C4066" s="1"/>
      <c r="D4066" s="1"/>
      <c r="E4066" s="1"/>
      <c r="F4066" s="1"/>
      <c r="G4066" s="1"/>
      <c r="H4066" s="1"/>
      <c r="I4066" s="1"/>
      <c r="J4066" s="1"/>
      <c r="K4066" s="1"/>
      <c r="L4066" s="1"/>
      <c r="M4066" s="1"/>
    </row>
    <row r="4067" spans="1:13" x14ac:dyDescent="0.2">
      <c r="A4067" s="30">
        <v>2.4527701681256091</v>
      </c>
      <c r="B4067" s="31">
        <v>1.769138876189901</v>
      </c>
      <c r="C4067" s="1"/>
      <c r="D4067" s="1"/>
      <c r="E4067" s="1"/>
      <c r="F4067" s="1"/>
      <c r="G4067" s="1"/>
      <c r="H4067" s="1"/>
      <c r="I4067" s="1"/>
      <c r="J4067" s="1"/>
      <c r="K4067" s="1"/>
      <c r="L4067" s="1"/>
      <c r="M4067" s="1"/>
    </row>
    <row r="4068" spans="1:13" x14ac:dyDescent="0.2">
      <c r="A4068" s="30">
        <v>-0.88622160389853888</v>
      </c>
      <c r="B4068" s="31">
        <v>-0.35051118278346816</v>
      </c>
      <c r="C4068" s="1"/>
      <c r="D4068" s="1"/>
      <c r="E4068" s="1"/>
      <c r="F4068" s="1"/>
      <c r="G4068" s="1"/>
      <c r="H4068" s="1"/>
      <c r="I4068" s="1"/>
      <c r="J4068" s="1"/>
      <c r="K4068" s="1"/>
      <c r="L4068" s="1"/>
      <c r="M4068" s="1"/>
    </row>
    <row r="4069" spans="1:13" x14ac:dyDescent="0.2">
      <c r="A4069" s="30">
        <v>-1.897521991545374</v>
      </c>
      <c r="B4069" s="31">
        <v>5.0753017943434342</v>
      </c>
      <c r="C4069" s="1"/>
      <c r="D4069" s="1"/>
      <c r="E4069" s="1"/>
      <c r="F4069" s="1"/>
      <c r="G4069" s="1"/>
      <c r="H4069" s="1"/>
      <c r="I4069" s="1"/>
      <c r="J4069" s="1"/>
      <c r="K4069" s="1"/>
      <c r="L4069" s="1"/>
      <c r="M4069" s="1"/>
    </row>
    <row r="4070" spans="1:13" x14ac:dyDescent="0.2">
      <c r="A4070" s="30">
        <v>1.2188246819417377</v>
      </c>
      <c r="B4070" s="31">
        <v>0.18930358802263436</v>
      </c>
      <c r="C4070" s="1"/>
      <c r="D4070" s="1"/>
      <c r="E4070" s="1"/>
      <c r="F4070" s="1"/>
      <c r="G4070" s="1"/>
      <c r="H4070" s="1"/>
      <c r="I4070" s="1"/>
      <c r="J4070" s="1"/>
      <c r="K4070" s="1"/>
      <c r="L4070" s="1"/>
      <c r="M4070" s="1"/>
    </row>
    <row r="4071" spans="1:13" x14ac:dyDescent="0.2">
      <c r="A4071" s="30">
        <v>-0.7638096301771734</v>
      </c>
      <c r="B4071" s="31">
        <v>3.2710814900174303</v>
      </c>
      <c r="C4071" s="1"/>
      <c r="D4071" s="1"/>
      <c r="E4071" s="1"/>
      <c r="F4071" s="1"/>
      <c r="G4071" s="1"/>
      <c r="H4071" s="1"/>
      <c r="I4071" s="1"/>
      <c r="J4071" s="1"/>
      <c r="K4071" s="1"/>
      <c r="L4071" s="1"/>
      <c r="M4071" s="1"/>
    </row>
    <row r="4072" spans="1:13" x14ac:dyDescent="0.2">
      <c r="A4072" s="30">
        <v>1.1481376919230843</v>
      </c>
      <c r="B4072" s="31">
        <v>0.32161092690437043</v>
      </c>
      <c r="C4072" s="1"/>
      <c r="D4072" s="1"/>
      <c r="E4072" s="1"/>
      <c r="F4072" s="1"/>
      <c r="G4072" s="1"/>
      <c r="H4072" s="1"/>
      <c r="I4072" s="1"/>
      <c r="J4072" s="1"/>
      <c r="K4072" s="1"/>
      <c r="L4072" s="1"/>
      <c r="M4072" s="1"/>
    </row>
    <row r="4073" spans="1:13" x14ac:dyDescent="0.2">
      <c r="A4073" s="30">
        <v>1.8995344327477008</v>
      </c>
      <c r="B4073" s="31">
        <v>-0.67208634050510918</v>
      </c>
      <c r="C4073" s="1"/>
      <c r="D4073" s="1"/>
      <c r="E4073" s="1"/>
      <c r="F4073" s="1"/>
      <c r="G4073" s="1"/>
      <c r="H4073" s="1"/>
      <c r="I4073" s="1"/>
      <c r="J4073" s="1"/>
      <c r="K4073" s="1"/>
      <c r="L4073" s="1"/>
      <c r="M4073" s="1"/>
    </row>
    <row r="4074" spans="1:13" x14ac:dyDescent="0.2">
      <c r="A4074" s="30">
        <v>3.4971010072121644</v>
      </c>
      <c r="B4074" s="31">
        <v>1.3387947415677144</v>
      </c>
      <c r="C4074" s="1"/>
      <c r="D4074" s="1"/>
      <c r="E4074" s="1"/>
      <c r="F4074" s="1"/>
      <c r="G4074" s="1"/>
      <c r="H4074" s="1"/>
      <c r="I4074" s="1"/>
      <c r="J4074" s="1"/>
      <c r="K4074" s="1"/>
      <c r="L4074" s="1"/>
      <c r="M4074" s="1"/>
    </row>
    <row r="4075" spans="1:13" x14ac:dyDescent="0.2">
      <c r="A4075" s="30">
        <v>1.2413903963343365</v>
      </c>
      <c r="B4075" s="31">
        <v>1.0071504537393234</v>
      </c>
      <c r="C4075" s="1"/>
      <c r="D4075" s="1"/>
      <c r="E4075" s="1"/>
      <c r="F4075" s="1"/>
      <c r="G4075" s="1"/>
      <c r="H4075" s="1"/>
      <c r="I4075" s="1"/>
      <c r="J4075" s="1"/>
      <c r="K4075" s="1"/>
      <c r="L4075" s="1"/>
      <c r="M4075" s="1"/>
    </row>
    <row r="4076" spans="1:13" x14ac:dyDescent="0.2">
      <c r="A4076" s="30">
        <v>0.62474126337426117</v>
      </c>
      <c r="B4076" s="31">
        <v>1.1107173878821464</v>
      </c>
      <c r="C4076" s="1"/>
      <c r="D4076" s="1"/>
      <c r="E4076" s="1"/>
      <c r="F4076" s="1"/>
      <c r="G4076" s="1"/>
      <c r="H4076" s="1"/>
      <c r="I4076" s="1"/>
      <c r="J4076" s="1"/>
      <c r="K4076" s="1"/>
      <c r="L4076" s="1"/>
      <c r="M4076" s="1"/>
    </row>
    <row r="4077" spans="1:13" x14ac:dyDescent="0.2">
      <c r="A4077" s="30">
        <v>0.36098410082613031</v>
      </c>
      <c r="B4077" s="31">
        <v>2.8156722621012529</v>
      </c>
      <c r="C4077" s="1"/>
      <c r="D4077" s="1"/>
      <c r="E4077" s="1"/>
      <c r="F4077" s="1"/>
      <c r="G4077" s="1"/>
      <c r="H4077" s="1"/>
      <c r="I4077" s="1"/>
      <c r="J4077" s="1"/>
      <c r="K4077" s="1"/>
      <c r="L4077" s="1"/>
      <c r="M4077" s="1"/>
    </row>
    <row r="4078" spans="1:13" x14ac:dyDescent="0.2">
      <c r="A4078" s="30">
        <v>0.43336067105509335</v>
      </c>
      <c r="B4078" s="31">
        <v>1.2859933851269969</v>
      </c>
      <c r="C4078" s="1"/>
      <c r="D4078" s="1"/>
      <c r="E4078" s="1"/>
      <c r="F4078" s="1"/>
      <c r="G4078" s="1"/>
      <c r="H4078" s="1"/>
      <c r="I4078" s="1"/>
      <c r="J4078" s="1"/>
      <c r="K4078" s="1"/>
      <c r="L4078" s="1"/>
      <c r="M4078" s="1"/>
    </row>
    <row r="4079" spans="1:13" x14ac:dyDescent="0.2">
      <c r="A4079" s="30">
        <v>0.44142750006290343</v>
      </c>
      <c r="B4079" s="31">
        <v>2.0357243096017239</v>
      </c>
      <c r="C4079" s="1"/>
      <c r="D4079" s="1"/>
      <c r="E4079" s="1"/>
      <c r="F4079" s="1"/>
      <c r="G4079" s="1"/>
      <c r="H4079" s="1"/>
      <c r="I4079" s="1"/>
      <c r="J4079" s="1"/>
      <c r="K4079" s="1"/>
      <c r="L4079" s="1"/>
      <c r="M4079" s="1"/>
    </row>
    <row r="4080" spans="1:13" x14ac:dyDescent="0.2">
      <c r="A4080" s="30">
        <v>1.0276925080065338</v>
      </c>
      <c r="B4080" s="31">
        <v>1.3787569011759082</v>
      </c>
      <c r="C4080" s="1"/>
      <c r="D4080" s="1"/>
      <c r="E4080" s="1"/>
      <c r="F4080" s="1"/>
      <c r="G4080" s="1"/>
      <c r="H4080" s="1"/>
      <c r="I4080" s="1"/>
      <c r="J4080" s="1"/>
      <c r="K4080" s="1"/>
      <c r="L4080" s="1"/>
      <c r="M4080" s="1"/>
    </row>
    <row r="4081" spans="1:13" x14ac:dyDescent="0.2">
      <c r="A4081" s="30">
        <v>0.41088728299796973</v>
      </c>
      <c r="B4081" s="31">
        <v>1.4254398083680786</v>
      </c>
      <c r="C4081" s="1"/>
      <c r="D4081" s="1"/>
      <c r="E4081" s="1"/>
      <c r="F4081" s="1"/>
      <c r="G4081" s="1"/>
      <c r="H4081" s="1"/>
      <c r="I4081" s="1"/>
      <c r="J4081" s="1"/>
      <c r="K4081" s="1"/>
      <c r="L4081" s="1"/>
      <c r="M4081" s="1"/>
    </row>
    <row r="4082" spans="1:13" x14ac:dyDescent="0.2">
      <c r="A4082" s="30">
        <v>2.0250832727036321</v>
      </c>
      <c r="B4082" s="31">
        <v>3.7998243108823702</v>
      </c>
      <c r="C4082" s="1"/>
      <c r="D4082" s="1"/>
      <c r="E4082" s="1"/>
      <c r="F4082" s="1"/>
      <c r="G4082" s="1"/>
      <c r="H4082" s="1"/>
      <c r="I4082" s="1"/>
      <c r="J4082" s="1"/>
      <c r="K4082" s="1"/>
      <c r="L4082" s="1"/>
      <c r="M4082" s="1"/>
    </row>
    <row r="4083" spans="1:13" x14ac:dyDescent="0.2">
      <c r="A4083" s="30">
        <v>-0.53354724295927047</v>
      </c>
      <c r="B4083" s="31">
        <v>3.9321846808490539</v>
      </c>
      <c r="C4083" s="1"/>
      <c r="D4083" s="1"/>
      <c r="E4083" s="1"/>
      <c r="F4083" s="1"/>
      <c r="G4083" s="1"/>
      <c r="H4083" s="1"/>
      <c r="I4083" s="1"/>
      <c r="J4083" s="1"/>
      <c r="K4083" s="1"/>
      <c r="L4083" s="1"/>
      <c r="M4083" s="1"/>
    </row>
    <row r="4084" spans="1:13" x14ac:dyDescent="0.2">
      <c r="A4084" s="30">
        <v>-0.22013838016437082</v>
      </c>
      <c r="B4084" s="31">
        <v>-1.6379318437245547</v>
      </c>
      <c r="C4084" s="1"/>
      <c r="D4084" s="1"/>
      <c r="E4084" s="1"/>
      <c r="F4084" s="1"/>
      <c r="G4084" s="1"/>
      <c r="H4084" s="1"/>
      <c r="I4084" s="1"/>
      <c r="J4084" s="1"/>
      <c r="K4084" s="1"/>
      <c r="L4084" s="1"/>
      <c r="M4084" s="1"/>
    </row>
    <row r="4085" spans="1:13" x14ac:dyDescent="0.2">
      <c r="A4085" s="30">
        <v>1.1017865689862778</v>
      </c>
      <c r="B4085" s="31">
        <v>0.44679779455360535</v>
      </c>
      <c r="C4085" s="1"/>
      <c r="D4085" s="1"/>
      <c r="E4085" s="1"/>
      <c r="F4085" s="1"/>
      <c r="G4085" s="1"/>
      <c r="H4085" s="1"/>
      <c r="I4085" s="1"/>
      <c r="J4085" s="1"/>
      <c r="K4085" s="1"/>
      <c r="L4085" s="1"/>
      <c r="M4085" s="1"/>
    </row>
    <row r="4086" spans="1:13" x14ac:dyDescent="0.2">
      <c r="A4086" s="30">
        <v>1.9567081515699498</v>
      </c>
      <c r="B4086" s="31">
        <v>-0.53371832077099168</v>
      </c>
      <c r="C4086" s="1"/>
      <c r="D4086" s="1"/>
      <c r="E4086" s="1"/>
      <c r="F4086" s="1"/>
      <c r="G4086" s="1"/>
      <c r="H4086" s="1"/>
      <c r="I4086" s="1"/>
      <c r="J4086" s="1"/>
      <c r="K4086" s="1"/>
      <c r="L4086" s="1"/>
      <c r="M4086" s="1"/>
    </row>
    <row r="4087" spans="1:13" x14ac:dyDescent="0.2">
      <c r="A4087" s="30">
        <v>-2.0032273292405618</v>
      </c>
      <c r="B4087" s="31">
        <v>2.3344001078856786</v>
      </c>
      <c r="C4087" s="1"/>
      <c r="D4087" s="1"/>
      <c r="E4087" s="1"/>
      <c r="F4087" s="1"/>
      <c r="G4087" s="1"/>
      <c r="H4087" s="1"/>
      <c r="I4087" s="1"/>
      <c r="J4087" s="1"/>
      <c r="K4087" s="1"/>
      <c r="L4087" s="1"/>
      <c r="M4087" s="1"/>
    </row>
    <row r="4088" spans="1:13" x14ac:dyDescent="0.2">
      <c r="A4088" s="30">
        <v>1.7476589090100472</v>
      </c>
      <c r="B4088" s="31">
        <v>0.15395931456387335</v>
      </c>
      <c r="C4088" s="1"/>
      <c r="D4088" s="1"/>
      <c r="E4088" s="1"/>
      <c r="F4088" s="1"/>
      <c r="G4088" s="1"/>
      <c r="H4088" s="1"/>
      <c r="I4088" s="1"/>
      <c r="J4088" s="1"/>
      <c r="K4088" s="1"/>
      <c r="L4088" s="1"/>
      <c r="M4088" s="1"/>
    </row>
    <row r="4089" spans="1:13" x14ac:dyDescent="0.2">
      <c r="A4089" s="30">
        <v>4.9918375831743078E-2</v>
      </c>
      <c r="B4089" s="31">
        <v>0.80094505328873944</v>
      </c>
      <c r="C4089" s="1"/>
      <c r="D4089" s="1"/>
      <c r="E4089" s="1"/>
      <c r="F4089" s="1"/>
      <c r="G4089" s="1"/>
      <c r="H4089" s="1"/>
      <c r="I4089" s="1"/>
      <c r="J4089" s="1"/>
      <c r="K4089" s="1"/>
      <c r="L4089" s="1"/>
      <c r="M4089" s="1"/>
    </row>
    <row r="4090" spans="1:13" x14ac:dyDescent="0.2">
      <c r="A4090" s="30">
        <v>1.9366328972129501</v>
      </c>
      <c r="B4090" s="31">
        <v>1.1302542709614596</v>
      </c>
      <c r="C4090" s="1"/>
      <c r="D4090" s="1"/>
      <c r="E4090" s="1"/>
      <c r="F4090" s="1"/>
      <c r="G4090" s="1"/>
      <c r="H4090" s="1"/>
      <c r="I4090" s="1"/>
      <c r="J4090" s="1"/>
      <c r="K4090" s="1"/>
      <c r="L4090" s="1"/>
      <c r="M4090" s="1"/>
    </row>
    <row r="4091" spans="1:13" x14ac:dyDescent="0.2">
      <c r="A4091" s="30">
        <v>-0.72166051521130337</v>
      </c>
      <c r="B4091" s="31">
        <v>0.16158165531348267</v>
      </c>
      <c r="C4091" s="1"/>
      <c r="D4091" s="1"/>
      <c r="E4091" s="1"/>
      <c r="F4091" s="1"/>
      <c r="G4091" s="1"/>
      <c r="H4091" s="1"/>
      <c r="I4091" s="1"/>
      <c r="J4091" s="1"/>
      <c r="K4091" s="1"/>
      <c r="L4091" s="1"/>
      <c r="M4091" s="1"/>
    </row>
    <row r="4092" spans="1:13" x14ac:dyDescent="0.2">
      <c r="A4092" s="30">
        <v>1.7782214271445662</v>
      </c>
      <c r="B4092" s="31">
        <v>0.64884165390494786</v>
      </c>
      <c r="C4092" s="1"/>
      <c r="D4092" s="1"/>
      <c r="E4092" s="1"/>
      <c r="F4092" s="1"/>
      <c r="G4092" s="1"/>
      <c r="H4092" s="1"/>
      <c r="I4092" s="1"/>
      <c r="J4092" s="1"/>
      <c r="K4092" s="1"/>
      <c r="L4092" s="1"/>
      <c r="M4092" s="1"/>
    </row>
    <row r="4093" spans="1:13" x14ac:dyDescent="0.2">
      <c r="A4093" s="30">
        <v>1.2727391998460955</v>
      </c>
      <c r="B4093" s="31">
        <v>-0.30108668074357259</v>
      </c>
      <c r="C4093" s="1"/>
      <c r="D4093" s="1"/>
      <c r="E4093" s="1"/>
      <c r="F4093" s="1"/>
      <c r="G4093" s="1"/>
      <c r="H4093" s="1"/>
      <c r="I4093" s="1"/>
      <c r="J4093" s="1"/>
      <c r="K4093" s="1"/>
      <c r="L4093" s="1"/>
      <c r="M4093" s="1"/>
    </row>
    <row r="4094" spans="1:13" x14ac:dyDescent="0.2">
      <c r="A4094" s="30">
        <v>-0.88270973458135116</v>
      </c>
      <c r="B4094" s="31">
        <v>1.8252456005228859</v>
      </c>
      <c r="C4094" s="1"/>
      <c r="D4094" s="1"/>
      <c r="E4094" s="1"/>
      <c r="F4094" s="1"/>
      <c r="G4094" s="1"/>
      <c r="H4094" s="1"/>
      <c r="I4094" s="1"/>
      <c r="J4094" s="1"/>
      <c r="K4094" s="1"/>
      <c r="L4094" s="1"/>
      <c r="M4094" s="1"/>
    </row>
    <row r="4095" spans="1:13" x14ac:dyDescent="0.2">
      <c r="A4095" s="30">
        <v>3.9161137503467804</v>
      </c>
      <c r="B4095" s="31">
        <v>0.91425341972998586</v>
      </c>
      <c r="C4095" s="1"/>
      <c r="D4095" s="1"/>
      <c r="E4095" s="1"/>
      <c r="F4095" s="1"/>
      <c r="G4095" s="1"/>
      <c r="H4095" s="1"/>
      <c r="I4095" s="1"/>
      <c r="J4095" s="1"/>
      <c r="K4095" s="1"/>
      <c r="L4095" s="1"/>
      <c r="M4095" s="1"/>
    </row>
    <row r="4096" spans="1:13" x14ac:dyDescent="0.2">
      <c r="A4096" s="30">
        <v>0.82680051482889294</v>
      </c>
      <c r="B4096" s="31">
        <v>1.5154132231037216</v>
      </c>
      <c r="C4096" s="1"/>
      <c r="D4096" s="1"/>
      <c r="E4096" s="1"/>
      <c r="F4096" s="1"/>
      <c r="G4096" s="1"/>
      <c r="H4096" s="1"/>
      <c r="I4096" s="1"/>
      <c r="J4096" s="1"/>
      <c r="K4096" s="1"/>
      <c r="L4096" s="1"/>
      <c r="M4096" s="1"/>
    </row>
    <row r="4097" spans="1:13" x14ac:dyDescent="0.2">
      <c r="A4097" s="30">
        <v>2.3585115011048794</v>
      </c>
      <c r="B4097" s="31">
        <v>3.3658681607062668</v>
      </c>
      <c r="C4097" s="1"/>
      <c r="D4097" s="1"/>
      <c r="E4097" s="1"/>
      <c r="F4097" s="1"/>
      <c r="G4097" s="1"/>
      <c r="H4097" s="1"/>
      <c r="I4097" s="1"/>
      <c r="J4097" s="1"/>
      <c r="K4097" s="1"/>
      <c r="L4097" s="1"/>
      <c r="M4097" s="1"/>
    </row>
    <row r="4098" spans="1:13" x14ac:dyDescent="0.2">
      <c r="A4098" s="30">
        <v>0.57527741212903538</v>
      </c>
      <c r="B4098" s="31">
        <v>-0.78450765580497905</v>
      </c>
      <c r="C4098" s="1"/>
      <c r="D4098" s="1"/>
      <c r="E4098" s="1"/>
      <c r="F4098" s="1"/>
      <c r="G4098" s="1"/>
      <c r="H4098" s="1"/>
      <c r="I4098" s="1"/>
      <c r="J4098" s="1"/>
      <c r="K4098" s="1"/>
      <c r="L4098" s="1"/>
      <c r="M4098" s="1"/>
    </row>
    <row r="4099" spans="1:13" x14ac:dyDescent="0.2">
      <c r="A4099" s="30">
        <v>2.2431395875708393</v>
      </c>
      <c r="B4099" s="31">
        <v>2.5934446002109626</v>
      </c>
      <c r="C4099" s="1"/>
      <c r="D4099" s="1"/>
      <c r="E4099" s="1"/>
      <c r="F4099" s="1"/>
      <c r="G4099" s="1"/>
      <c r="H4099" s="1"/>
      <c r="I4099" s="1"/>
      <c r="J4099" s="1"/>
      <c r="K4099" s="1"/>
      <c r="L4099" s="1"/>
      <c r="M4099" s="1"/>
    </row>
    <row r="4100" spans="1:13" x14ac:dyDescent="0.2">
      <c r="A4100" s="30">
        <v>2.8887076896450523</v>
      </c>
      <c r="B4100" s="31">
        <v>2.6039663870707352</v>
      </c>
      <c r="C4100" s="1"/>
      <c r="D4100" s="1"/>
      <c r="E4100" s="1"/>
      <c r="F4100" s="1"/>
      <c r="G4100" s="1"/>
      <c r="H4100" s="1"/>
      <c r="I4100" s="1"/>
      <c r="J4100" s="1"/>
      <c r="K4100" s="1"/>
      <c r="L4100" s="1"/>
      <c r="M4100" s="1"/>
    </row>
    <row r="4101" spans="1:13" x14ac:dyDescent="0.2">
      <c r="A4101" s="30">
        <v>-1.1781700968238473</v>
      </c>
      <c r="B4101" s="31">
        <v>0.78104456452355575</v>
      </c>
      <c r="C4101" s="1"/>
      <c r="D4101" s="1"/>
      <c r="E4101" s="1"/>
      <c r="F4101" s="1"/>
      <c r="G4101" s="1"/>
      <c r="H4101" s="1"/>
      <c r="I4101" s="1"/>
      <c r="J4101" s="1"/>
      <c r="K4101" s="1"/>
      <c r="L4101" s="1"/>
      <c r="M4101" s="1"/>
    </row>
    <row r="4102" spans="1:13" x14ac:dyDescent="0.2">
      <c r="A4102" s="30">
        <v>-0.61979481587055119</v>
      </c>
      <c r="B4102" s="31">
        <v>1.9394531225907576</v>
      </c>
      <c r="C4102" s="1"/>
      <c r="D4102" s="1"/>
      <c r="E4102" s="1"/>
      <c r="F4102" s="1"/>
      <c r="G4102" s="1"/>
      <c r="H4102" s="1"/>
      <c r="I4102" s="1"/>
      <c r="J4102" s="1"/>
      <c r="K4102" s="1"/>
      <c r="L4102" s="1"/>
      <c r="M4102" s="1"/>
    </row>
    <row r="4103" spans="1:13" x14ac:dyDescent="0.2">
      <c r="A4103" s="30">
        <v>-1.1118767009283257</v>
      </c>
      <c r="B4103" s="31">
        <v>0.12612377689907583</v>
      </c>
      <c r="C4103" s="1"/>
      <c r="D4103" s="1"/>
      <c r="E4103" s="1"/>
      <c r="F4103" s="1"/>
      <c r="G4103" s="1"/>
      <c r="H4103" s="1"/>
      <c r="I4103" s="1"/>
      <c r="J4103" s="1"/>
      <c r="K4103" s="1"/>
      <c r="L4103" s="1"/>
      <c r="M4103" s="1"/>
    </row>
    <row r="4104" spans="1:13" x14ac:dyDescent="0.2">
      <c r="A4104" s="30">
        <v>0.36744150207753945</v>
      </c>
      <c r="B4104" s="31">
        <v>2.8404440608524002</v>
      </c>
      <c r="C4104" s="1"/>
      <c r="D4104" s="1"/>
      <c r="E4104" s="1"/>
      <c r="F4104" s="1"/>
      <c r="G4104" s="1"/>
      <c r="H4104" s="1"/>
      <c r="I4104" s="1"/>
      <c r="J4104" s="1"/>
      <c r="K4104" s="1"/>
      <c r="L4104" s="1"/>
      <c r="M4104" s="1"/>
    </row>
    <row r="4105" spans="1:13" x14ac:dyDescent="0.2">
      <c r="A4105" s="30">
        <v>3.1629236485221428</v>
      </c>
      <c r="B4105" s="31">
        <v>2.2229235250639463</v>
      </c>
      <c r="C4105" s="1"/>
      <c r="D4105" s="1"/>
      <c r="E4105" s="1"/>
      <c r="F4105" s="1"/>
      <c r="G4105" s="1"/>
      <c r="H4105" s="1"/>
      <c r="I4105" s="1"/>
      <c r="J4105" s="1"/>
      <c r="K4105" s="1"/>
      <c r="L4105" s="1"/>
      <c r="M4105" s="1"/>
    </row>
    <row r="4106" spans="1:13" x14ac:dyDescent="0.2">
      <c r="A4106" s="30">
        <v>0.61692281612540367</v>
      </c>
      <c r="B4106" s="31">
        <v>0.92261983058221408</v>
      </c>
      <c r="C4106" s="1"/>
      <c r="D4106" s="1"/>
      <c r="E4106" s="1"/>
      <c r="F4106" s="1"/>
      <c r="G4106" s="1"/>
      <c r="H4106" s="1"/>
      <c r="I4106" s="1"/>
      <c r="J4106" s="1"/>
      <c r="K4106" s="1"/>
      <c r="L4106" s="1"/>
      <c r="M4106" s="1"/>
    </row>
    <row r="4107" spans="1:13" x14ac:dyDescent="0.2">
      <c r="A4107" s="30">
        <v>0.63612683619985866</v>
      </c>
      <c r="B4107" s="31">
        <v>1.6670641431685964</v>
      </c>
      <c r="C4107" s="1"/>
      <c r="D4107" s="1"/>
      <c r="E4107" s="1"/>
      <c r="F4107" s="1"/>
      <c r="G4107" s="1"/>
      <c r="H4107" s="1"/>
      <c r="I4107" s="1"/>
      <c r="J4107" s="1"/>
      <c r="K4107" s="1"/>
      <c r="L4107" s="1"/>
      <c r="M4107" s="1"/>
    </row>
    <row r="4108" spans="1:13" x14ac:dyDescent="0.2">
      <c r="A4108" s="30">
        <v>-2.1111149374279989</v>
      </c>
      <c r="B4108" s="31">
        <v>1.0488696813995193</v>
      </c>
      <c r="C4108" s="1"/>
      <c r="D4108" s="1"/>
      <c r="E4108" s="1"/>
      <c r="F4108" s="1"/>
      <c r="G4108" s="1"/>
      <c r="H4108" s="1"/>
      <c r="I4108" s="1"/>
      <c r="J4108" s="1"/>
      <c r="K4108" s="1"/>
      <c r="L4108" s="1"/>
      <c r="M4108" s="1"/>
    </row>
    <row r="4109" spans="1:13" x14ac:dyDescent="0.2">
      <c r="A4109" s="30">
        <v>0.70051577247567909</v>
      </c>
      <c r="B4109" s="31">
        <v>2.1795655317497928</v>
      </c>
      <c r="C4109" s="1"/>
      <c r="D4109" s="1"/>
      <c r="E4109" s="1"/>
      <c r="F4109" s="1"/>
      <c r="G4109" s="1"/>
      <c r="H4109" s="1"/>
      <c r="I4109" s="1"/>
      <c r="J4109" s="1"/>
      <c r="K4109" s="1"/>
      <c r="L4109" s="1"/>
      <c r="M4109" s="1"/>
    </row>
    <row r="4110" spans="1:13" x14ac:dyDescent="0.2">
      <c r="A4110" s="30">
        <v>2.7742599736841025</v>
      </c>
      <c r="B4110" s="31">
        <v>0.91993554471933869</v>
      </c>
      <c r="C4110" s="1"/>
      <c r="D4110" s="1"/>
      <c r="E4110" s="1"/>
      <c r="F4110" s="1"/>
      <c r="G4110" s="1"/>
      <c r="H4110" s="1"/>
      <c r="I4110" s="1"/>
      <c r="J4110" s="1"/>
      <c r="K4110" s="1"/>
      <c r="L4110" s="1"/>
      <c r="M4110" s="1"/>
    </row>
    <row r="4111" spans="1:13" x14ac:dyDescent="0.2">
      <c r="A4111" s="30">
        <v>3.0643543735674363</v>
      </c>
      <c r="B4111" s="31">
        <v>4.9630414532716598</v>
      </c>
      <c r="C4111" s="1"/>
      <c r="D4111" s="1"/>
      <c r="E4111" s="1"/>
      <c r="F4111" s="1"/>
      <c r="G4111" s="1"/>
      <c r="H4111" s="1"/>
      <c r="I4111" s="1"/>
      <c r="J4111" s="1"/>
      <c r="K4111" s="1"/>
      <c r="L4111" s="1"/>
      <c r="M4111" s="1"/>
    </row>
    <row r="4112" spans="1:13" x14ac:dyDescent="0.2">
      <c r="A4112" s="30">
        <v>3.0831404243094784</v>
      </c>
      <c r="B4112" s="31">
        <v>1.7948527266522314</v>
      </c>
      <c r="C4112" s="1"/>
      <c r="D4112" s="1"/>
      <c r="E4112" s="1"/>
      <c r="F4112" s="1"/>
      <c r="G4112" s="1"/>
      <c r="H4112" s="1"/>
      <c r="I4112" s="1"/>
      <c r="J4112" s="1"/>
      <c r="K4112" s="1"/>
      <c r="L4112" s="1"/>
      <c r="M4112" s="1"/>
    </row>
    <row r="4113" spans="1:13" x14ac:dyDescent="0.2">
      <c r="A4113" s="30">
        <v>-2.1909301282332967</v>
      </c>
      <c r="B4113" s="31">
        <v>1.3587301895666972</v>
      </c>
      <c r="C4113" s="1"/>
      <c r="D4113" s="1"/>
      <c r="E4113" s="1"/>
      <c r="F4113" s="1"/>
      <c r="G4113" s="1"/>
      <c r="H4113" s="1"/>
      <c r="I4113" s="1"/>
      <c r="J4113" s="1"/>
      <c r="K4113" s="1"/>
      <c r="L4113" s="1"/>
      <c r="M4113" s="1"/>
    </row>
    <row r="4114" spans="1:13" x14ac:dyDescent="0.2">
      <c r="A4114" s="30">
        <v>-0.16596180673991778</v>
      </c>
      <c r="B4114" s="31">
        <v>0.84675259675492187</v>
      </c>
      <c r="C4114" s="1"/>
      <c r="D4114" s="1"/>
      <c r="E4114" s="1"/>
      <c r="F4114" s="1"/>
      <c r="G4114" s="1"/>
      <c r="H4114" s="1"/>
      <c r="I4114" s="1"/>
      <c r="J4114" s="1"/>
      <c r="K4114" s="1"/>
      <c r="L4114" s="1"/>
      <c r="M4114" s="1"/>
    </row>
    <row r="4115" spans="1:13" x14ac:dyDescent="0.2">
      <c r="A4115" s="30">
        <v>1.1862610124869655</v>
      </c>
      <c r="B4115" s="31">
        <v>1.6890828334432135</v>
      </c>
      <c r="C4115" s="1"/>
      <c r="D4115" s="1"/>
      <c r="E4115" s="1"/>
      <c r="F4115" s="1"/>
      <c r="G4115" s="1"/>
      <c r="H4115" s="1"/>
      <c r="I4115" s="1"/>
      <c r="J4115" s="1"/>
      <c r="K4115" s="1"/>
      <c r="L4115" s="1"/>
      <c r="M4115" s="1"/>
    </row>
    <row r="4116" spans="1:13" x14ac:dyDescent="0.2">
      <c r="A4116" s="30">
        <v>-0.76452262006050808</v>
      </c>
      <c r="B4116" s="31">
        <v>1.5590333416809021</v>
      </c>
      <c r="C4116" s="1"/>
      <c r="D4116" s="1"/>
      <c r="E4116" s="1"/>
      <c r="F4116" s="1"/>
      <c r="G4116" s="1"/>
      <c r="H4116" s="1"/>
      <c r="I4116" s="1"/>
      <c r="J4116" s="1"/>
      <c r="K4116" s="1"/>
      <c r="L4116" s="1"/>
      <c r="M4116" s="1"/>
    </row>
    <row r="4117" spans="1:13" x14ac:dyDescent="0.2">
      <c r="A4117" s="30">
        <v>1.6096289156453787</v>
      </c>
      <c r="B4117" s="31">
        <v>1.1870070317023824</v>
      </c>
      <c r="C4117" s="1"/>
      <c r="D4117" s="1"/>
      <c r="E4117" s="1"/>
      <c r="F4117" s="1"/>
      <c r="G4117" s="1"/>
      <c r="H4117" s="1"/>
      <c r="I4117" s="1"/>
      <c r="J4117" s="1"/>
      <c r="K4117" s="1"/>
      <c r="L4117" s="1"/>
      <c r="M4117" s="1"/>
    </row>
    <row r="4118" spans="1:13" x14ac:dyDescent="0.2">
      <c r="A4118" s="30">
        <v>-1.4280265199494888</v>
      </c>
      <c r="B4118" s="31">
        <v>1.1098291007747094</v>
      </c>
      <c r="C4118" s="1"/>
      <c r="D4118" s="1"/>
      <c r="E4118" s="1"/>
      <c r="F4118" s="1"/>
      <c r="G4118" s="1"/>
      <c r="H4118" s="1"/>
      <c r="I4118" s="1"/>
      <c r="J4118" s="1"/>
      <c r="K4118" s="1"/>
      <c r="L4118" s="1"/>
      <c r="M4118" s="1"/>
    </row>
    <row r="4119" spans="1:13" x14ac:dyDescent="0.2">
      <c r="A4119" s="30">
        <v>3.9254361559179816</v>
      </c>
      <c r="B4119" s="31">
        <v>0.7351921080865349</v>
      </c>
      <c r="C4119" s="1"/>
      <c r="D4119" s="1"/>
      <c r="E4119" s="1"/>
      <c r="F4119" s="1"/>
      <c r="G4119" s="1"/>
      <c r="H4119" s="1"/>
      <c r="I4119" s="1"/>
      <c r="J4119" s="1"/>
      <c r="K4119" s="1"/>
      <c r="L4119" s="1"/>
      <c r="M4119" s="1"/>
    </row>
    <row r="4120" spans="1:13" x14ac:dyDescent="0.2">
      <c r="A4120" s="30">
        <v>2.9458383409775926</v>
      </c>
      <c r="B4120" s="31">
        <v>2.2797426333355633</v>
      </c>
      <c r="C4120" s="1"/>
      <c r="D4120" s="1"/>
      <c r="E4120" s="1"/>
      <c r="F4120" s="1"/>
      <c r="G4120" s="1"/>
      <c r="H4120" s="1"/>
      <c r="I4120" s="1"/>
      <c r="J4120" s="1"/>
      <c r="K4120" s="1"/>
      <c r="L4120" s="1"/>
      <c r="M4120" s="1"/>
    </row>
    <row r="4121" spans="1:13" x14ac:dyDescent="0.2">
      <c r="A4121" s="30">
        <v>-0.3776978804399671</v>
      </c>
      <c r="B4121" s="31">
        <v>2.6038641100958033</v>
      </c>
      <c r="C4121" s="1"/>
      <c r="D4121" s="1"/>
      <c r="E4121" s="1"/>
      <c r="F4121" s="1"/>
      <c r="G4121" s="1"/>
      <c r="H4121" s="1"/>
      <c r="I4121" s="1"/>
      <c r="J4121" s="1"/>
      <c r="K4121" s="1"/>
      <c r="L4121" s="1"/>
      <c r="M4121" s="1"/>
    </row>
    <row r="4122" spans="1:13" x14ac:dyDescent="0.2">
      <c r="A4122" s="30">
        <v>-0.82878482900092187</v>
      </c>
      <c r="B4122" s="31">
        <v>1.6195540598302069</v>
      </c>
      <c r="C4122" s="1"/>
      <c r="D4122" s="1"/>
      <c r="E4122" s="1"/>
      <c r="F4122" s="1"/>
      <c r="G4122" s="1"/>
      <c r="H4122" s="1"/>
      <c r="I4122" s="1"/>
      <c r="J4122" s="1"/>
      <c r="K4122" s="1"/>
      <c r="L4122" s="1"/>
      <c r="M4122" s="1"/>
    </row>
    <row r="4123" spans="1:13" x14ac:dyDescent="0.2">
      <c r="A4123" s="30">
        <v>1.1046911834784117</v>
      </c>
      <c r="B4123" s="31">
        <v>1.3393738793586141</v>
      </c>
      <c r="C4123" s="1"/>
      <c r="D4123" s="1"/>
      <c r="E4123" s="1"/>
      <c r="F4123" s="1"/>
      <c r="G4123" s="1"/>
      <c r="H4123" s="1"/>
      <c r="I4123" s="1"/>
      <c r="J4123" s="1"/>
      <c r="K4123" s="1"/>
      <c r="L4123" s="1"/>
      <c r="M4123" s="1"/>
    </row>
    <row r="4124" spans="1:13" x14ac:dyDescent="0.2">
      <c r="A4124" s="30">
        <v>5.4004630996221548E-2</v>
      </c>
      <c r="B4124" s="31">
        <v>0.19190896114748079</v>
      </c>
      <c r="C4124" s="1"/>
      <c r="D4124" s="1"/>
      <c r="E4124" s="1"/>
      <c r="F4124" s="1"/>
      <c r="G4124" s="1"/>
      <c r="H4124" s="1"/>
      <c r="I4124" s="1"/>
      <c r="J4124" s="1"/>
      <c r="K4124" s="1"/>
      <c r="L4124" s="1"/>
      <c r="M4124" s="1"/>
    </row>
    <row r="4125" spans="1:13" x14ac:dyDescent="0.2">
      <c r="A4125" s="30">
        <v>1.9857657471006136</v>
      </c>
      <c r="B4125" s="31">
        <v>1.6795507174914706</v>
      </c>
      <c r="C4125" s="1"/>
      <c r="D4125" s="1"/>
      <c r="E4125" s="1"/>
      <c r="F4125" s="1"/>
      <c r="G4125" s="1"/>
      <c r="H4125" s="1"/>
      <c r="I4125" s="1"/>
      <c r="J4125" s="1"/>
      <c r="K4125" s="1"/>
      <c r="L4125" s="1"/>
      <c r="M4125" s="1"/>
    </row>
    <row r="4126" spans="1:13" x14ac:dyDescent="0.2">
      <c r="A4126" s="30">
        <v>1.6598610078348361</v>
      </c>
      <c r="B4126" s="31">
        <v>2.1681895841890029</v>
      </c>
      <c r="C4126" s="1"/>
      <c r="D4126" s="1"/>
      <c r="E4126" s="1"/>
      <c r="F4126" s="1"/>
      <c r="G4126" s="1"/>
      <c r="H4126" s="1"/>
      <c r="I4126" s="1"/>
      <c r="J4126" s="1"/>
      <c r="K4126" s="1"/>
      <c r="L4126" s="1"/>
      <c r="M4126" s="1"/>
    </row>
    <row r="4127" spans="1:13" x14ac:dyDescent="0.2">
      <c r="A4127" s="30">
        <v>-1.4775315127484596</v>
      </c>
      <c r="B4127" s="31">
        <v>1.7613698775822262</v>
      </c>
      <c r="C4127" s="1"/>
      <c r="D4127" s="1"/>
      <c r="E4127" s="1"/>
      <c r="F4127" s="1"/>
      <c r="G4127" s="1"/>
      <c r="H4127" s="1"/>
      <c r="I4127" s="1"/>
      <c r="J4127" s="1"/>
      <c r="K4127" s="1"/>
      <c r="L4127" s="1"/>
      <c r="M4127" s="1"/>
    </row>
    <row r="4128" spans="1:13" x14ac:dyDescent="0.2">
      <c r="A4128" s="30">
        <v>-1.0511951295563036</v>
      </c>
      <c r="B4128" s="31">
        <v>-0.6075364729319408</v>
      </c>
      <c r="C4128" s="1"/>
      <c r="D4128" s="1"/>
      <c r="E4128" s="1"/>
      <c r="F4128" s="1"/>
      <c r="G4128" s="1"/>
      <c r="H4128" s="1"/>
      <c r="I4128" s="1"/>
      <c r="J4128" s="1"/>
      <c r="K4128" s="1"/>
      <c r="L4128" s="1"/>
      <c r="M4128" s="1"/>
    </row>
    <row r="4129" spans="1:13" x14ac:dyDescent="0.2">
      <c r="A4129" s="30">
        <v>0.3820760238754447</v>
      </c>
      <c r="B4129" s="31">
        <v>1.5471077848171966</v>
      </c>
      <c r="C4129" s="1"/>
      <c r="D4129" s="1"/>
      <c r="E4129" s="1"/>
      <c r="F4129" s="1"/>
      <c r="G4129" s="1"/>
      <c r="H4129" s="1"/>
      <c r="I4129" s="1"/>
      <c r="J4129" s="1"/>
      <c r="K4129" s="1"/>
      <c r="L4129" s="1"/>
      <c r="M4129" s="1"/>
    </row>
    <row r="4130" spans="1:13" x14ac:dyDescent="0.2">
      <c r="A4130" s="30">
        <v>0.11458107827252673</v>
      </c>
      <c r="B4130" s="31">
        <v>2.8247814160745524</v>
      </c>
      <c r="C4130" s="1"/>
      <c r="D4130" s="1"/>
      <c r="E4130" s="1"/>
      <c r="F4130" s="1"/>
      <c r="G4130" s="1"/>
      <c r="H4130" s="1"/>
      <c r="I4130" s="1"/>
      <c r="J4130" s="1"/>
      <c r="K4130" s="1"/>
      <c r="L4130" s="1"/>
      <c r="M4130" s="1"/>
    </row>
    <row r="4131" spans="1:13" x14ac:dyDescent="0.2">
      <c r="A4131" s="30">
        <v>0.67866339740560366</v>
      </c>
      <c r="B4131" s="31">
        <v>-0.68264044297199189</v>
      </c>
      <c r="C4131" s="1"/>
      <c r="D4131" s="1"/>
      <c r="E4131" s="1"/>
      <c r="F4131" s="1"/>
      <c r="G4131" s="1"/>
      <c r="H4131" s="1"/>
      <c r="I4131" s="1"/>
      <c r="J4131" s="1"/>
      <c r="K4131" s="1"/>
      <c r="L4131" s="1"/>
      <c r="M4131" s="1"/>
    </row>
    <row r="4132" spans="1:13" x14ac:dyDescent="0.2">
      <c r="A4132" s="30">
        <v>1.5839366537048003</v>
      </c>
      <c r="B4132" s="31">
        <v>-0.41604771008909691</v>
      </c>
      <c r="C4132" s="1"/>
      <c r="D4132" s="1"/>
      <c r="E4132" s="1"/>
      <c r="F4132" s="1"/>
      <c r="G4132" s="1"/>
      <c r="H4132" s="1"/>
      <c r="I4132" s="1"/>
      <c r="J4132" s="1"/>
      <c r="K4132" s="1"/>
      <c r="L4132" s="1"/>
      <c r="M4132" s="1"/>
    </row>
    <row r="4133" spans="1:13" x14ac:dyDescent="0.2">
      <c r="A4133" s="30">
        <v>2.1056500522976616</v>
      </c>
      <c r="B4133" s="31">
        <v>-0.75087492313649551</v>
      </c>
      <c r="C4133" s="1"/>
      <c r="D4133" s="1"/>
      <c r="E4133" s="1"/>
      <c r="F4133" s="1"/>
      <c r="G4133" s="1"/>
      <c r="H4133" s="1"/>
      <c r="I4133" s="1"/>
      <c r="J4133" s="1"/>
      <c r="K4133" s="1"/>
      <c r="L4133" s="1"/>
      <c r="M4133" s="1"/>
    </row>
    <row r="4134" spans="1:13" x14ac:dyDescent="0.2">
      <c r="A4134" s="30">
        <v>-0.55608195678091898</v>
      </c>
      <c r="B4134" s="31">
        <v>0.63928370838695114</v>
      </c>
      <c r="C4134" s="1"/>
      <c r="D4134" s="1"/>
      <c r="E4134" s="1"/>
      <c r="F4134" s="1"/>
      <c r="G4134" s="1"/>
      <c r="H4134" s="1"/>
      <c r="I4134" s="1"/>
      <c r="J4134" s="1"/>
      <c r="K4134" s="1"/>
      <c r="L4134" s="1"/>
      <c r="M4134" s="1"/>
    </row>
    <row r="4135" spans="1:13" x14ac:dyDescent="0.2">
      <c r="A4135" s="30">
        <v>1.1741068454650503</v>
      </c>
      <c r="B4135" s="31">
        <v>1.197580536844862</v>
      </c>
      <c r="C4135" s="1"/>
      <c r="D4135" s="1"/>
      <c r="E4135" s="1"/>
      <c r="F4135" s="1"/>
      <c r="G4135" s="1"/>
      <c r="H4135" s="1"/>
      <c r="I4135" s="1"/>
      <c r="J4135" s="1"/>
      <c r="K4135" s="1"/>
      <c r="L4135" s="1"/>
      <c r="M4135" s="1"/>
    </row>
    <row r="4136" spans="1:13" x14ac:dyDescent="0.2">
      <c r="A4136" s="30">
        <v>0.28739760606667164</v>
      </c>
      <c r="B4136" s="31">
        <v>1.2942717071846546</v>
      </c>
      <c r="C4136" s="1"/>
      <c r="D4136" s="1"/>
      <c r="E4136" s="1"/>
      <c r="F4136" s="1"/>
      <c r="G4136" s="1"/>
      <c r="H4136" s="1"/>
      <c r="I4136" s="1"/>
      <c r="J4136" s="1"/>
      <c r="K4136" s="1"/>
      <c r="L4136" s="1"/>
      <c r="M4136" s="1"/>
    </row>
    <row r="4137" spans="1:13" x14ac:dyDescent="0.2">
      <c r="A4137" s="30">
        <v>-1.0274159222740169</v>
      </c>
      <c r="B4137" s="31">
        <v>1.7837811833319546</v>
      </c>
      <c r="C4137" s="1"/>
      <c r="D4137" s="1"/>
      <c r="E4137" s="1"/>
      <c r="F4137" s="1"/>
      <c r="G4137" s="1"/>
      <c r="H4137" s="1"/>
      <c r="I4137" s="1"/>
      <c r="J4137" s="1"/>
      <c r="K4137" s="1"/>
      <c r="L4137" s="1"/>
      <c r="M4137" s="1"/>
    </row>
    <row r="4138" spans="1:13" x14ac:dyDescent="0.2">
      <c r="A4138" s="30">
        <v>-1.1558807159461173</v>
      </c>
      <c r="B4138" s="31">
        <v>1.9527547431964711</v>
      </c>
      <c r="C4138" s="1"/>
      <c r="D4138" s="1"/>
      <c r="E4138" s="1"/>
      <c r="F4138" s="1"/>
      <c r="G4138" s="1"/>
      <c r="H4138" s="1"/>
      <c r="I4138" s="1"/>
      <c r="J4138" s="1"/>
      <c r="K4138" s="1"/>
      <c r="L4138" s="1"/>
      <c r="M4138" s="1"/>
    </row>
    <row r="4139" spans="1:13" x14ac:dyDescent="0.2">
      <c r="A4139" s="30">
        <v>3.0941105220838665</v>
      </c>
      <c r="B4139" s="31">
        <v>0.4671715330378986</v>
      </c>
      <c r="C4139" s="1"/>
      <c r="D4139" s="1"/>
      <c r="E4139" s="1"/>
      <c r="F4139" s="1"/>
      <c r="G4139" s="1"/>
      <c r="H4139" s="1"/>
      <c r="I4139" s="1"/>
      <c r="J4139" s="1"/>
      <c r="K4139" s="1"/>
      <c r="L4139" s="1"/>
      <c r="M4139" s="1"/>
    </row>
    <row r="4140" spans="1:13" x14ac:dyDescent="0.2">
      <c r="A4140" s="30">
        <v>-1.0040326411310416</v>
      </c>
      <c r="B4140" s="31">
        <v>-0.10023892007476864</v>
      </c>
      <c r="C4140" s="1"/>
      <c r="D4140" s="1"/>
      <c r="E4140" s="1"/>
      <c r="F4140" s="1"/>
      <c r="G4140" s="1"/>
      <c r="H4140" s="1"/>
      <c r="I4140" s="1"/>
      <c r="J4140" s="1"/>
      <c r="K4140" s="1"/>
      <c r="L4140" s="1"/>
      <c r="M4140" s="1"/>
    </row>
    <row r="4141" spans="1:13" x14ac:dyDescent="0.2">
      <c r="A4141" s="30">
        <v>0.3209075100110298</v>
      </c>
      <c r="B4141" s="31">
        <v>0.77661326371771688</v>
      </c>
      <c r="C4141" s="1"/>
      <c r="D4141" s="1"/>
      <c r="E4141" s="1"/>
      <c r="F4141" s="1"/>
      <c r="G4141" s="1"/>
      <c r="H4141" s="1"/>
      <c r="I4141" s="1"/>
      <c r="J4141" s="1"/>
      <c r="K4141" s="1"/>
      <c r="L4141" s="1"/>
      <c r="M4141" s="1"/>
    </row>
    <row r="4142" spans="1:13" x14ac:dyDescent="0.2">
      <c r="A4142" s="30">
        <v>1.4555886525035902</v>
      </c>
      <c r="B4142" s="31">
        <v>5.7214592080119586E-2</v>
      </c>
      <c r="C4142" s="1"/>
      <c r="D4142" s="1"/>
      <c r="E4142" s="1"/>
      <c r="F4142" s="1"/>
      <c r="G4142" s="1"/>
      <c r="H4142" s="1"/>
      <c r="I4142" s="1"/>
      <c r="J4142" s="1"/>
      <c r="K4142" s="1"/>
      <c r="L4142" s="1"/>
      <c r="M4142" s="1"/>
    </row>
    <row r="4143" spans="1:13" x14ac:dyDescent="0.2">
      <c r="A4143" s="30">
        <v>1.3365770640805335</v>
      </c>
      <c r="B4143" s="31">
        <v>1.3093017421807629</v>
      </c>
      <c r="C4143" s="1"/>
      <c r="D4143" s="1"/>
      <c r="E4143" s="1"/>
      <c r="F4143" s="1"/>
      <c r="G4143" s="1"/>
      <c r="H4143" s="1"/>
      <c r="I4143" s="1"/>
      <c r="J4143" s="1"/>
      <c r="K4143" s="1"/>
      <c r="L4143" s="1"/>
      <c r="M4143" s="1"/>
    </row>
    <row r="4144" spans="1:13" x14ac:dyDescent="0.2">
      <c r="A4144" s="30">
        <v>0.82946989836072726</v>
      </c>
      <c r="B4144" s="31">
        <v>0.63569672695675128</v>
      </c>
      <c r="C4144" s="1"/>
      <c r="D4144" s="1"/>
      <c r="E4144" s="1"/>
      <c r="F4144" s="1"/>
      <c r="G4144" s="1"/>
      <c r="H4144" s="1"/>
      <c r="I4144" s="1"/>
      <c r="J4144" s="1"/>
      <c r="K4144" s="1"/>
      <c r="L4144" s="1"/>
      <c r="M4144" s="1"/>
    </row>
    <row r="4145" spans="1:13" x14ac:dyDescent="0.2">
      <c r="A4145" s="30">
        <v>7.7394996061092569E-2</v>
      </c>
      <c r="B4145" s="31">
        <v>0.41836078048931202</v>
      </c>
      <c r="C4145" s="1"/>
      <c r="D4145" s="1"/>
      <c r="E4145" s="1"/>
      <c r="F4145" s="1"/>
      <c r="G4145" s="1"/>
      <c r="H4145" s="1"/>
      <c r="I4145" s="1"/>
      <c r="J4145" s="1"/>
      <c r="K4145" s="1"/>
      <c r="L4145" s="1"/>
      <c r="M4145" s="1"/>
    </row>
    <row r="4146" spans="1:13" x14ac:dyDescent="0.2">
      <c r="A4146" s="30">
        <v>1.6573157178017788</v>
      </c>
      <c r="B4146" s="31">
        <v>0.26398007393376766</v>
      </c>
      <c r="C4146" s="1"/>
      <c r="D4146" s="1"/>
      <c r="E4146" s="1"/>
      <c r="F4146" s="1"/>
      <c r="G4146" s="1"/>
      <c r="H4146" s="1"/>
      <c r="I4146" s="1"/>
      <c r="J4146" s="1"/>
      <c r="K4146" s="1"/>
      <c r="L4146" s="1"/>
      <c r="M4146" s="1"/>
    </row>
    <row r="4147" spans="1:13" x14ac:dyDescent="0.2">
      <c r="A4147" s="30">
        <v>-0.23834937446076465</v>
      </c>
      <c r="B4147" s="31">
        <v>0.93598589046058756</v>
      </c>
      <c r="C4147" s="1"/>
      <c r="D4147" s="1"/>
      <c r="E4147" s="1"/>
      <c r="F4147" s="1"/>
      <c r="G4147" s="1"/>
      <c r="H4147" s="1"/>
      <c r="I4147" s="1"/>
      <c r="J4147" s="1"/>
      <c r="K4147" s="1"/>
      <c r="L4147" s="1"/>
      <c r="M4147" s="1"/>
    </row>
    <row r="4148" spans="1:13" x14ac:dyDescent="0.2">
      <c r="A4148" s="30">
        <v>-1.7466571241239222</v>
      </c>
      <c r="B4148" s="31">
        <v>2.1987165003186822</v>
      </c>
      <c r="C4148" s="1"/>
      <c r="D4148" s="1"/>
      <c r="E4148" s="1"/>
      <c r="F4148" s="1"/>
      <c r="G4148" s="1"/>
      <c r="H4148" s="1"/>
      <c r="I4148" s="1"/>
      <c r="J4148" s="1"/>
      <c r="K4148" s="1"/>
      <c r="L4148" s="1"/>
      <c r="M4148" s="1"/>
    </row>
    <row r="4149" spans="1:13" x14ac:dyDescent="0.2">
      <c r="A4149" s="30">
        <v>0.64109361409361887</v>
      </c>
      <c r="B4149" s="31">
        <v>-0.20280903480848789</v>
      </c>
      <c r="C4149" s="1"/>
      <c r="D4149" s="1"/>
      <c r="E4149" s="1"/>
      <c r="F4149" s="1"/>
      <c r="G4149" s="1"/>
      <c r="H4149" s="1"/>
      <c r="I4149" s="1"/>
      <c r="J4149" s="1"/>
      <c r="K4149" s="1"/>
      <c r="L4149" s="1"/>
      <c r="M4149" s="1"/>
    </row>
    <row r="4150" spans="1:13" x14ac:dyDescent="0.2">
      <c r="A4150" s="30">
        <v>1.588673924227914</v>
      </c>
      <c r="B4150" s="31">
        <v>0.75233491837984434</v>
      </c>
      <c r="C4150" s="1"/>
      <c r="D4150" s="1"/>
      <c r="E4150" s="1"/>
      <c r="F4150" s="1"/>
      <c r="G4150" s="1"/>
      <c r="H4150" s="1"/>
      <c r="I4150" s="1"/>
      <c r="J4150" s="1"/>
      <c r="K4150" s="1"/>
      <c r="L4150" s="1"/>
      <c r="M4150" s="1"/>
    </row>
    <row r="4151" spans="1:13" x14ac:dyDescent="0.2">
      <c r="A4151" s="30">
        <v>-0.64673845266112462</v>
      </c>
      <c r="B4151" s="31">
        <v>-0.38909622340437733</v>
      </c>
      <c r="C4151" s="1"/>
      <c r="D4151" s="1"/>
      <c r="E4151" s="1"/>
      <c r="F4151" s="1"/>
      <c r="G4151" s="1"/>
      <c r="H4151" s="1"/>
      <c r="I4151" s="1"/>
      <c r="J4151" s="1"/>
      <c r="K4151" s="1"/>
      <c r="L4151" s="1"/>
      <c r="M4151" s="1"/>
    </row>
    <row r="4152" spans="1:13" x14ac:dyDescent="0.2">
      <c r="A4152" s="30">
        <v>2.2099540658930641</v>
      </c>
      <c r="B4152" s="31">
        <v>1.3913935853058512</v>
      </c>
      <c r="C4152" s="1"/>
      <c r="D4152" s="1"/>
      <c r="E4152" s="1"/>
      <c r="F4152" s="1"/>
      <c r="G4152" s="1"/>
      <c r="H4152" s="1"/>
      <c r="I4152" s="1"/>
      <c r="J4152" s="1"/>
      <c r="K4152" s="1"/>
      <c r="L4152" s="1"/>
      <c r="M4152" s="1"/>
    </row>
    <row r="4153" spans="1:13" x14ac:dyDescent="0.2">
      <c r="A4153" s="30">
        <v>1.3826582456000653</v>
      </c>
      <c r="B4153" s="31">
        <v>0.70291335928552345</v>
      </c>
      <c r="C4153" s="1"/>
      <c r="D4153" s="1"/>
      <c r="E4153" s="1"/>
      <c r="F4153" s="1"/>
      <c r="G4153" s="1"/>
      <c r="H4153" s="1"/>
      <c r="I4153" s="1"/>
      <c r="J4153" s="1"/>
      <c r="K4153" s="1"/>
      <c r="L4153" s="1"/>
      <c r="M4153" s="1"/>
    </row>
    <row r="4154" spans="1:13" x14ac:dyDescent="0.2">
      <c r="A4154" s="30">
        <v>2.1466535086383822</v>
      </c>
      <c r="B4154" s="31">
        <v>-0.97509022817264945</v>
      </c>
      <c r="C4154" s="1"/>
      <c r="D4154" s="1"/>
      <c r="E4154" s="1"/>
      <c r="F4154" s="1"/>
      <c r="G4154" s="1"/>
      <c r="H4154" s="1"/>
      <c r="I4154" s="1"/>
      <c r="J4154" s="1"/>
      <c r="K4154" s="1"/>
      <c r="L4154" s="1"/>
      <c r="M4154" s="1"/>
    </row>
    <row r="4155" spans="1:13" x14ac:dyDescent="0.2">
      <c r="A4155" s="30">
        <v>1.3641832914048997</v>
      </c>
      <c r="B4155" s="31">
        <v>2.593105236493412</v>
      </c>
      <c r="C4155" s="1"/>
      <c r="D4155" s="1"/>
      <c r="E4155" s="1"/>
      <c r="F4155" s="1"/>
      <c r="G4155" s="1"/>
      <c r="H4155" s="1"/>
      <c r="I4155" s="1"/>
      <c r="J4155" s="1"/>
      <c r="K4155" s="1"/>
      <c r="L4155" s="1"/>
      <c r="M4155" s="1"/>
    </row>
    <row r="4156" spans="1:13" x14ac:dyDescent="0.2">
      <c r="A4156" s="30">
        <v>0.15276217305631989</v>
      </c>
      <c r="B4156" s="31">
        <v>1.7293675314742412</v>
      </c>
      <c r="C4156" s="1"/>
      <c r="D4156" s="1"/>
      <c r="E4156" s="1"/>
      <c r="F4156" s="1"/>
      <c r="G4156" s="1"/>
      <c r="H4156" s="1"/>
      <c r="I4156" s="1"/>
      <c r="J4156" s="1"/>
      <c r="K4156" s="1"/>
      <c r="L4156" s="1"/>
      <c r="M4156" s="1"/>
    </row>
    <row r="4157" spans="1:13" x14ac:dyDescent="0.2">
      <c r="A4157" s="30">
        <v>0.66933246713693495</v>
      </c>
      <c r="B4157" s="31">
        <v>2.6354525252174699</v>
      </c>
      <c r="C4157" s="1"/>
      <c r="D4157" s="1"/>
      <c r="E4157" s="1"/>
      <c r="F4157" s="1"/>
      <c r="G4157" s="1"/>
      <c r="H4157" s="1"/>
      <c r="I4157" s="1"/>
      <c r="J4157" s="1"/>
      <c r="K4157" s="1"/>
      <c r="L4157" s="1"/>
      <c r="M4157" s="1"/>
    </row>
    <row r="4158" spans="1:13" x14ac:dyDescent="0.2">
      <c r="A4158" s="30">
        <v>2.2990769267724507</v>
      </c>
      <c r="B4158" s="31">
        <v>-0.45904976226890026</v>
      </c>
      <c r="C4158" s="1"/>
      <c r="D4158" s="1"/>
      <c r="E4158" s="1"/>
      <c r="F4158" s="1"/>
      <c r="G4158" s="1"/>
      <c r="H4158" s="1"/>
      <c r="I4158" s="1"/>
      <c r="J4158" s="1"/>
      <c r="K4158" s="1"/>
      <c r="L4158" s="1"/>
      <c r="M4158" s="1"/>
    </row>
    <row r="4159" spans="1:13" x14ac:dyDescent="0.2">
      <c r="A4159" s="30">
        <v>0.55632913773513082</v>
      </c>
      <c r="B4159" s="31">
        <v>1.6386021406656517</v>
      </c>
      <c r="C4159" s="1"/>
      <c r="D4159" s="1"/>
      <c r="E4159" s="1"/>
      <c r="F4159" s="1"/>
      <c r="G4159" s="1"/>
      <c r="H4159" s="1"/>
      <c r="I4159" s="1"/>
      <c r="J4159" s="1"/>
      <c r="K4159" s="1"/>
      <c r="L4159" s="1"/>
      <c r="M4159" s="1"/>
    </row>
    <row r="4160" spans="1:13" x14ac:dyDescent="0.2">
      <c r="A4160" s="30">
        <v>1.1713053892681395</v>
      </c>
      <c r="B4160" s="31">
        <v>2.4620912436657063</v>
      </c>
      <c r="C4160" s="1"/>
      <c r="D4160" s="1"/>
      <c r="E4160" s="1"/>
      <c r="F4160" s="1"/>
      <c r="G4160" s="1"/>
      <c r="H4160" s="1"/>
      <c r="I4160" s="1"/>
      <c r="J4160" s="1"/>
      <c r="K4160" s="1"/>
      <c r="L4160" s="1"/>
      <c r="M4160" s="1"/>
    </row>
    <row r="4161" spans="1:13" x14ac:dyDescent="0.2">
      <c r="A4161" s="30">
        <v>1.7529213072974874</v>
      </c>
      <c r="B4161" s="31">
        <v>-0.57235664766233563</v>
      </c>
      <c r="C4161" s="1"/>
      <c r="D4161" s="1"/>
      <c r="E4161" s="1"/>
      <c r="F4161" s="1"/>
      <c r="G4161" s="1"/>
      <c r="H4161" s="1"/>
      <c r="I4161" s="1"/>
      <c r="J4161" s="1"/>
      <c r="K4161" s="1"/>
      <c r="L4161" s="1"/>
      <c r="M4161" s="1"/>
    </row>
    <row r="4162" spans="1:13" x14ac:dyDescent="0.2">
      <c r="A4162" s="30">
        <v>1.0611200770699991</v>
      </c>
      <c r="B4162" s="31">
        <v>2.2516811930632818E-2</v>
      </c>
      <c r="C4162" s="1"/>
      <c r="D4162" s="1"/>
      <c r="E4162" s="1"/>
      <c r="F4162" s="1"/>
      <c r="G4162" s="1"/>
      <c r="H4162" s="1"/>
      <c r="I4162" s="1"/>
      <c r="J4162" s="1"/>
      <c r="K4162" s="1"/>
      <c r="L4162" s="1"/>
      <c r="M4162" s="1"/>
    </row>
    <row r="4163" spans="1:13" x14ac:dyDescent="0.2">
      <c r="A4163" s="30">
        <v>-1.8824425968073557</v>
      </c>
      <c r="B4163" s="31">
        <v>4.1240125183225063E-2</v>
      </c>
      <c r="C4163" s="1"/>
      <c r="D4163" s="1"/>
      <c r="E4163" s="1"/>
      <c r="F4163" s="1"/>
      <c r="G4163" s="1"/>
      <c r="H4163" s="1"/>
      <c r="I4163" s="1"/>
      <c r="J4163" s="1"/>
      <c r="K4163" s="1"/>
      <c r="L4163" s="1"/>
      <c r="M4163" s="1"/>
    </row>
    <row r="4164" spans="1:13" x14ac:dyDescent="0.2">
      <c r="A4164" s="30">
        <v>0.57756774036752045</v>
      </c>
      <c r="B4164" s="31">
        <v>2.3194371166024315</v>
      </c>
      <c r="C4164" s="1"/>
      <c r="D4164" s="1"/>
      <c r="E4164" s="1"/>
      <c r="F4164" s="1"/>
      <c r="G4164" s="1"/>
      <c r="H4164" s="1"/>
      <c r="I4164" s="1"/>
      <c r="J4164" s="1"/>
      <c r="K4164" s="1"/>
      <c r="L4164" s="1"/>
      <c r="M4164" s="1"/>
    </row>
    <row r="4165" spans="1:13" x14ac:dyDescent="0.2">
      <c r="A4165" s="30">
        <v>0.45298842816900853</v>
      </c>
      <c r="B4165" s="31">
        <v>-0.57151024244237214</v>
      </c>
      <c r="C4165" s="1"/>
      <c r="D4165" s="1"/>
      <c r="E4165" s="1"/>
      <c r="F4165" s="1"/>
      <c r="G4165" s="1"/>
      <c r="H4165" s="1"/>
      <c r="I4165" s="1"/>
      <c r="J4165" s="1"/>
      <c r="K4165" s="1"/>
      <c r="L4165" s="1"/>
      <c r="M4165" s="1"/>
    </row>
    <row r="4166" spans="1:13" x14ac:dyDescent="0.2">
      <c r="A4166" s="30">
        <v>0.56412576367805345</v>
      </c>
      <c r="B4166" s="31">
        <v>2.6004604089441914</v>
      </c>
      <c r="C4166" s="1"/>
      <c r="D4166" s="1"/>
      <c r="E4166" s="1"/>
      <c r="F4166" s="1"/>
      <c r="G4166" s="1"/>
      <c r="H4166" s="1"/>
      <c r="I4166" s="1"/>
      <c r="J4166" s="1"/>
      <c r="K4166" s="1"/>
      <c r="L4166" s="1"/>
      <c r="M4166" s="1"/>
    </row>
    <row r="4167" spans="1:13" x14ac:dyDescent="0.2">
      <c r="A4167" s="30">
        <v>0.97640332636230087</v>
      </c>
      <c r="B4167" s="31">
        <v>1.0697252759522902</v>
      </c>
      <c r="C4167" s="1"/>
      <c r="D4167" s="1"/>
      <c r="E4167" s="1"/>
      <c r="F4167" s="1"/>
      <c r="G4167" s="1"/>
      <c r="H4167" s="1"/>
      <c r="I4167" s="1"/>
      <c r="J4167" s="1"/>
      <c r="K4167" s="1"/>
      <c r="L4167" s="1"/>
      <c r="M4167" s="1"/>
    </row>
    <row r="4168" spans="1:13" x14ac:dyDescent="0.2">
      <c r="A4168" s="30">
        <v>2.0103981487905043</v>
      </c>
      <c r="B4168" s="31">
        <v>3.4150520833729425</v>
      </c>
      <c r="C4168" s="1"/>
      <c r="D4168" s="1"/>
      <c r="E4168" s="1"/>
      <c r="F4168" s="1"/>
      <c r="G4168" s="1"/>
      <c r="H4168" s="1"/>
      <c r="I4168" s="1"/>
      <c r="J4168" s="1"/>
      <c r="K4168" s="1"/>
      <c r="L4168" s="1"/>
      <c r="M4168" s="1"/>
    </row>
    <row r="4169" spans="1:13" x14ac:dyDescent="0.2">
      <c r="A4169" s="30">
        <v>1.5180321102357532</v>
      </c>
      <c r="B4169" s="31">
        <v>0.94409205447734545</v>
      </c>
      <c r="C4169" s="1"/>
      <c r="D4169" s="1"/>
      <c r="E4169" s="1"/>
      <c r="F4169" s="1"/>
      <c r="G4169" s="1"/>
      <c r="H4169" s="1"/>
      <c r="I4169" s="1"/>
      <c r="J4169" s="1"/>
      <c r="K4169" s="1"/>
      <c r="L4169" s="1"/>
      <c r="M4169" s="1"/>
    </row>
    <row r="4170" spans="1:13" x14ac:dyDescent="0.2">
      <c r="A4170" s="30">
        <v>-1.2674007225713759</v>
      </c>
      <c r="B4170" s="31">
        <v>1.574624206671011</v>
      </c>
      <c r="C4170" s="1"/>
      <c r="D4170" s="1"/>
      <c r="E4170" s="1"/>
      <c r="F4170" s="1"/>
      <c r="G4170" s="1"/>
      <c r="H4170" s="1"/>
      <c r="I4170" s="1"/>
      <c r="J4170" s="1"/>
      <c r="K4170" s="1"/>
      <c r="L4170" s="1"/>
      <c r="M4170" s="1"/>
    </row>
    <row r="4171" spans="1:13" x14ac:dyDescent="0.2">
      <c r="A4171" s="30">
        <v>0.61367696285864204</v>
      </c>
      <c r="B4171" s="31">
        <v>1.3873675509232537</v>
      </c>
      <c r="C4171" s="1"/>
      <c r="D4171" s="1"/>
      <c r="E4171" s="1"/>
      <c r="F4171" s="1"/>
      <c r="G4171" s="1"/>
      <c r="H4171" s="1"/>
      <c r="I4171" s="1"/>
      <c r="J4171" s="1"/>
      <c r="K4171" s="1"/>
      <c r="L4171" s="1"/>
      <c r="M4171" s="1"/>
    </row>
    <row r="4172" spans="1:13" x14ac:dyDescent="0.2">
      <c r="A4172" s="30">
        <v>1.1957717776103967</v>
      </c>
      <c r="B4172" s="31">
        <v>1.0029038432029724</v>
      </c>
      <c r="C4172" s="1"/>
      <c r="D4172" s="1"/>
      <c r="E4172" s="1"/>
      <c r="F4172" s="1"/>
      <c r="G4172" s="1"/>
      <c r="H4172" s="1"/>
      <c r="I4172" s="1"/>
      <c r="J4172" s="1"/>
      <c r="K4172" s="1"/>
      <c r="L4172" s="1"/>
      <c r="M4172" s="1"/>
    </row>
    <row r="4173" spans="1:13" x14ac:dyDescent="0.2">
      <c r="A4173" s="30">
        <v>0.54954779063956005</v>
      </c>
      <c r="B4173" s="31">
        <v>1.8871942859065884</v>
      </c>
      <c r="C4173" s="1"/>
      <c r="D4173" s="1"/>
      <c r="E4173" s="1"/>
      <c r="F4173" s="1"/>
      <c r="G4173" s="1"/>
      <c r="H4173" s="1"/>
      <c r="I4173" s="1"/>
      <c r="J4173" s="1"/>
      <c r="K4173" s="1"/>
      <c r="L4173" s="1"/>
      <c r="M4173" s="1"/>
    </row>
    <row r="4174" spans="1:13" x14ac:dyDescent="0.2">
      <c r="A4174" s="30">
        <v>2.7696245439467742</v>
      </c>
      <c r="B4174" s="31">
        <v>0.46820838850646085</v>
      </c>
      <c r="C4174" s="1"/>
      <c r="D4174" s="1"/>
      <c r="E4174" s="1"/>
      <c r="F4174" s="1"/>
      <c r="G4174" s="1"/>
      <c r="H4174" s="1"/>
      <c r="I4174" s="1"/>
      <c r="J4174" s="1"/>
      <c r="K4174" s="1"/>
      <c r="L4174" s="1"/>
      <c r="M4174" s="1"/>
    </row>
    <row r="4175" spans="1:13" x14ac:dyDescent="0.2">
      <c r="A4175" s="30">
        <v>-5.5229840925504203E-2</v>
      </c>
      <c r="B4175" s="31">
        <v>1.6366908738154904</v>
      </c>
      <c r="C4175" s="1"/>
      <c r="D4175" s="1"/>
      <c r="E4175" s="1"/>
      <c r="F4175" s="1"/>
      <c r="G4175" s="1"/>
      <c r="H4175" s="1"/>
      <c r="I4175" s="1"/>
      <c r="J4175" s="1"/>
      <c r="K4175" s="1"/>
      <c r="L4175" s="1"/>
      <c r="M4175" s="1"/>
    </row>
    <row r="4176" spans="1:13" x14ac:dyDescent="0.2">
      <c r="A4176" s="30">
        <v>2.6535843222340509</v>
      </c>
      <c r="B4176" s="31">
        <v>1.1812616515565473</v>
      </c>
      <c r="C4176" s="1"/>
      <c r="D4176" s="1"/>
      <c r="E4176" s="1"/>
      <c r="F4176" s="1"/>
      <c r="G4176" s="1"/>
      <c r="H4176" s="1"/>
      <c r="I4176" s="1"/>
      <c r="J4176" s="1"/>
      <c r="K4176" s="1"/>
      <c r="L4176" s="1"/>
      <c r="M4176" s="1"/>
    </row>
    <row r="4177" spans="1:13" x14ac:dyDescent="0.2">
      <c r="A4177" s="30">
        <v>1.4193951721486373</v>
      </c>
      <c r="B4177" s="31">
        <v>2.04745305641831</v>
      </c>
      <c r="C4177" s="1"/>
      <c r="D4177" s="1"/>
      <c r="E4177" s="1"/>
      <c r="F4177" s="1"/>
      <c r="G4177" s="1"/>
      <c r="H4177" s="1"/>
      <c r="I4177" s="1"/>
      <c r="J4177" s="1"/>
      <c r="K4177" s="1"/>
      <c r="L4177" s="1"/>
      <c r="M4177" s="1"/>
    </row>
    <row r="4178" spans="1:13" x14ac:dyDescent="0.2">
      <c r="A4178" s="30">
        <v>-0.7601969254159987</v>
      </c>
      <c r="B4178" s="31">
        <v>0.69512325201526459</v>
      </c>
      <c r="C4178" s="1"/>
      <c r="D4178" s="1"/>
      <c r="E4178" s="1"/>
      <c r="F4178" s="1"/>
      <c r="G4178" s="1"/>
      <c r="H4178" s="1"/>
      <c r="I4178" s="1"/>
      <c r="J4178" s="1"/>
      <c r="K4178" s="1"/>
      <c r="L4178" s="1"/>
      <c r="M4178" s="1"/>
    </row>
    <row r="4179" spans="1:13" x14ac:dyDescent="0.2">
      <c r="A4179" s="30">
        <v>-0.90439406373198949</v>
      </c>
      <c r="B4179" s="31">
        <v>0.79978546781085946</v>
      </c>
      <c r="C4179" s="1"/>
      <c r="D4179" s="1"/>
      <c r="E4179" s="1"/>
      <c r="F4179" s="1"/>
      <c r="G4179" s="1"/>
      <c r="H4179" s="1"/>
      <c r="I4179" s="1"/>
      <c r="J4179" s="1"/>
      <c r="K4179" s="1"/>
      <c r="L4179" s="1"/>
      <c r="M4179" s="1"/>
    </row>
    <row r="4180" spans="1:13" x14ac:dyDescent="0.2">
      <c r="A4180" s="30">
        <v>0.1750035468760569</v>
      </c>
      <c r="B4180" s="31">
        <v>1.9275689651335917</v>
      </c>
      <c r="C4180" s="1"/>
      <c r="D4180" s="1"/>
      <c r="E4180" s="1"/>
      <c r="F4180" s="1"/>
      <c r="G4180" s="1"/>
      <c r="H4180" s="1"/>
      <c r="I4180" s="1"/>
      <c r="J4180" s="1"/>
      <c r="K4180" s="1"/>
      <c r="L4180" s="1"/>
      <c r="M4180" s="1"/>
    </row>
    <row r="4181" spans="1:13" x14ac:dyDescent="0.2">
      <c r="A4181" s="30">
        <v>0.77060062726943301</v>
      </c>
      <c r="B4181" s="31">
        <v>1.0941772262979914</v>
      </c>
      <c r="C4181" s="1"/>
      <c r="D4181" s="1"/>
      <c r="E4181" s="1"/>
      <c r="F4181" s="1"/>
      <c r="G4181" s="1"/>
      <c r="H4181" s="1"/>
      <c r="I4181" s="1"/>
      <c r="J4181" s="1"/>
      <c r="K4181" s="1"/>
      <c r="L4181" s="1"/>
      <c r="M4181" s="1"/>
    </row>
    <row r="4182" spans="1:13" x14ac:dyDescent="0.2">
      <c r="A4182" s="30">
        <v>0.96681553104244722</v>
      </c>
      <c r="B4182" s="31">
        <v>1.5520687678380996</v>
      </c>
      <c r="C4182" s="1"/>
      <c r="D4182" s="1"/>
      <c r="E4182" s="1"/>
      <c r="F4182" s="1"/>
      <c r="G4182" s="1"/>
      <c r="H4182" s="1"/>
      <c r="I4182" s="1"/>
      <c r="J4182" s="1"/>
      <c r="K4182" s="1"/>
      <c r="L4182" s="1"/>
      <c r="M4182" s="1"/>
    </row>
    <row r="4183" spans="1:13" x14ac:dyDescent="0.2">
      <c r="A4183" s="30">
        <v>1.9075542999459163</v>
      </c>
      <c r="B4183" s="31">
        <v>1.0244727798476143</v>
      </c>
      <c r="C4183" s="1"/>
      <c r="D4183" s="1"/>
      <c r="E4183" s="1"/>
      <c r="F4183" s="1"/>
      <c r="G4183" s="1"/>
      <c r="H4183" s="1"/>
      <c r="I4183" s="1"/>
      <c r="J4183" s="1"/>
      <c r="K4183" s="1"/>
      <c r="L4183" s="1"/>
      <c r="M4183" s="1"/>
    </row>
    <row r="4184" spans="1:13" x14ac:dyDescent="0.2">
      <c r="A4184" s="30">
        <v>1.3470994498906463</v>
      </c>
      <c r="B4184" s="31">
        <v>2.2393790803399254</v>
      </c>
      <c r="C4184" s="1"/>
      <c r="D4184" s="1"/>
      <c r="E4184" s="1"/>
      <c r="F4184" s="1"/>
      <c r="G4184" s="1"/>
      <c r="H4184" s="1"/>
      <c r="I4184" s="1"/>
      <c r="J4184" s="1"/>
      <c r="K4184" s="1"/>
      <c r="L4184" s="1"/>
      <c r="M4184" s="1"/>
    </row>
    <row r="4185" spans="1:13" x14ac:dyDescent="0.2">
      <c r="A4185" s="30">
        <v>2.5764206343900331</v>
      </c>
      <c r="B4185" s="31">
        <v>0.80800774104125905</v>
      </c>
      <c r="C4185" s="1"/>
      <c r="D4185" s="1"/>
      <c r="E4185" s="1"/>
      <c r="F4185" s="1"/>
      <c r="G4185" s="1"/>
      <c r="H4185" s="1"/>
      <c r="I4185" s="1"/>
      <c r="J4185" s="1"/>
      <c r="K4185" s="1"/>
      <c r="L4185" s="1"/>
      <c r="M4185" s="1"/>
    </row>
    <row r="4186" spans="1:13" x14ac:dyDescent="0.2">
      <c r="A4186" s="30">
        <v>4.33835139368467</v>
      </c>
      <c r="B4186" s="31">
        <v>2.4310751617115054</v>
      </c>
      <c r="C4186" s="1"/>
      <c r="D4186" s="1"/>
      <c r="E4186" s="1"/>
      <c r="F4186" s="1"/>
      <c r="G4186" s="1"/>
      <c r="H4186" s="1"/>
      <c r="I4186" s="1"/>
      <c r="J4186" s="1"/>
      <c r="K4186" s="1"/>
      <c r="L4186" s="1"/>
      <c r="M4186" s="1"/>
    </row>
    <row r="4187" spans="1:13" x14ac:dyDescent="0.2">
      <c r="A4187" s="30">
        <v>-0.16708454433666176</v>
      </c>
      <c r="B4187" s="31">
        <v>2.166376488624131</v>
      </c>
      <c r="C4187" s="1"/>
      <c r="D4187" s="1"/>
      <c r="E4187" s="1"/>
      <c r="F4187" s="1"/>
      <c r="G4187" s="1"/>
      <c r="H4187" s="1"/>
      <c r="I4187" s="1"/>
      <c r="J4187" s="1"/>
      <c r="K4187" s="1"/>
      <c r="L4187" s="1"/>
      <c r="M4187" s="1"/>
    </row>
    <row r="4188" spans="1:13" x14ac:dyDescent="0.2">
      <c r="A4188" s="30">
        <v>-0.36932924299733172</v>
      </c>
      <c r="B4188" s="31">
        <v>0.74082461597382665</v>
      </c>
      <c r="C4188" s="1"/>
      <c r="D4188" s="1"/>
      <c r="E4188" s="1"/>
      <c r="F4188" s="1"/>
      <c r="G4188" s="1"/>
      <c r="H4188" s="1"/>
      <c r="I4188" s="1"/>
      <c r="J4188" s="1"/>
      <c r="K4188" s="1"/>
      <c r="L4188" s="1"/>
      <c r="M4188" s="1"/>
    </row>
    <row r="4189" spans="1:13" x14ac:dyDescent="0.2">
      <c r="A4189" s="30">
        <v>1.7766808489644736E-2</v>
      </c>
      <c r="B4189" s="31">
        <v>0.1453888121233381</v>
      </c>
      <c r="C4189" s="1"/>
      <c r="D4189" s="1"/>
      <c r="E4189" s="1"/>
      <c r="F4189" s="1"/>
      <c r="G4189" s="1"/>
      <c r="H4189" s="1"/>
      <c r="I4189" s="1"/>
      <c r="J4189" s="1"/>
      <c r="K4189" s="1"/>
      <c r="L4189" s="1"/>
      <c r="M4189" s="1"/>
    </row>
    <row r="4190" spans="1:13" x14ac:dyDescent="0.2">
      <c r="A4190" s="30">
        <v>-0.18214676263348051</v>
      </c>
      <c r="B4190" s="31">
        <v>1.7090354777783203</v>
      </c>
      <c r="C4190" s="1"/>
      <c r="D4190" s="1"/>
      <c r="E4190" s="1"/>
      <c r="F4190" s="1"/>
      <c r="G4190" s="1"/>
      <c r="H4190" s="1"/>
      <c r="I4190" s="1"/>
      <c r="J4190" s="1"/>
      <c r="K4190" s="1"/>
      <c r="L4190" s="1"/>
      <c r="M4190" s="1"/>
    </row>
    <row r="4191" spans="1:13" x14ac:dyDescent="0.2">
      <c r="A4191" s="30">
        <v>2.9092961004183358</v>
      </c>
      <c r="B4191" s="31">
        <v>0.1791239728002183</v>
      </c>
      <c r="C4191" s="1"/>
      <c r="D4191" s="1"/>
      <c r="E4191" s="1"/>
      <c r="F4191" s="1"/>
      <c r="G4191" s="1"/>
      <c r="H4191" s="1"/>
      <c r="I4191" s="1"/>
      <c r="J4191" s="1"/>
      <c r="K4191" s="1"/>
      <c r="L4191" s="1"/>
      <c r="M4191" s="1"/>
    </row>
    <row r="4192" spans="1:13" x14ac:dyDescent="0.2">
      <c r="A4192" s="30">
        <v>3.047932341217817</v>
      </c>
      <c r="B4192" s="31">
        <v>-0.2964902466395527</v>
      </c>
      <c r="C4192" s="1"/>
      <c r="D4192" s="1"/>
      <c r="E4192" s="1"/>
      <c r="F4192" s="1"/>
      <c r="G4192" s="1"/>
      <c r="H4192" s="1"/>
      <c r="I4192" s="1"/>
      <c r="J4192" s="1"/>
      <c r="K4192" s="1"/>
      <c r="L4192" s="1"/>
      <c r="M4192" s="1"/>
    </row>
    <row r="4193" spans="1:13" x14ac:dyDescent="0.2">
      <c r="A4193" s="30">
        <v>0.22837136343770115</v>
      </c>
      <c r="B4193" s="31">
        <v>1.1587987490147607</v>
      </c>
      <c r="C4193" s="1"/>
      <c r="D4193" s="1"/>
      <c r="E4193" s="1"/>
      <c r="F4193" s="1"/>
      <c r="G4193" s="1"/>
      <c r="H4193" s="1"/>
      <c r="I4193" s="1"/>
      <c r="J4193" s="1"/>
      <c r="K4193" s="1"/>
      <c r="L4193" s="1"/>
      <c r="M4193" s="1"/>
    </row>
    <row r="4194" spans="1:13" x14ac:dyDescent="0.2">
      <c r="A4194" s="30">
        <v>-2.7276084167994123</v>
      </c>
      <c r="B4194" s="31">
        <v>1.3094489096224535</v>
      </c>
      <c r="C4194" s="1"/>
      <c r="D4194" s="1"/>
      <c r="E4194" s="1"/>
      <c r="F4194" s="1"/>
      <c r="G4194" s="1"/>
      <c r="H4194" s="1"/>
      <c r="I4194" s="1"/>
      <c r="J4194" s="1"/>
      <c r="K4194" s="1"/>
      <c r="L4194" s="1"/>
      <c r="M4194" s="1"/>
    </row>
    <row r="4195" spans="1:13" x14ac:dyDescent="0.2">
      <c r="A4195" s="30">
        <v>3.6974900635196968</v>
      </c>
      <c r="B4195" s="31">
        <v>-0.40800796244237714</v>
      </c>
      <c r="C4195" s="1"/>
      <c r="D4195" s="1"/>
      <c r="E4195" s="1"/>
      <c r="F4195" s="1"/>
      <c r="G4195" s="1"/>
      <c r="H4195" s="1"/>
      <c r="I4195" s="1"/>
      <c r="J4195" s="1"/>
      <c r="K4195" s="1"/>
      <c r="L4195" s="1"/>
      <c r="M4195" s="1"/>
    </row>
    <row r="4196" spans="1:13" x14ac:dyDescent="0.2">
      <c r="A4196" s="30">
        <v>1.6404161817071929</v>
      </c>
      <c r="B4196" s="31">
        <v>-0.73370056041063392</v>
      </c>
      <c r="C4196" s="1"/>
      <c r="D4196" s="1"/>
      <c r="E4196" s="1"/>
      <c r="F4196" s="1"/>
      <c r="G4196" s="1"/>
      <c r="H4196" s="1"/>
      <c r="I4196" s="1"/>
      <c r="J4196" s="1"/>
      <c r="K4196" s="1"/>
      <c r="L4196" s="1"/>
      <c r="M4196" s="1"/>
    </row>
    <row r="4197" spans="1:13" x14ac:dyDescent="0.2">
      <c r="A4197" s="30">
        <v>3.2527551272636734E-2</v>
      </c>
      <c r="B4197" s="31">
        <v>0.88486505232607804</v>
      </c>
      <c r="C4197" s="1"/>
      <c r="D4197" s="1"/>
      <c r="E4197" s="1"/>
      <c r="F4197" s="1"/>
      <c r="G4197" s="1"/>
      <c r="H4197" s="1"/>
      <c r="I4197" s="1"/>
      <c r="J4197" s="1"/>
      <c r="K4197" s="1"/>
      <c r="L4197" s="1"/>
      <c r="M4197" s="1"/>
    </row>
    <row r="4198" spans="1:13" x14ac:dyDescent="0.2">
      <c r="A4198" s="30">
        <v>2.197605644712548</v>
      </c>
      <c r="B4198" s="31">
        <v>0.89139602870310919</v>
      </c>
      <c r="C4198" s="1"/>
      <c r="D4198" s="1"/>
      <c r="E4198" s="1"/>
      <c r="F4198" s="1"/>
      <c r="G4198" s="1"/>
      <c r="H4198" s="1"/>
      <c r="I4198" s="1"/>
      <c r="J4198" s="1"/>
      <c r="K4198" s="1"/>
      <c r="L4198" s="1"/>
      <c r="M4198" s="1"/>
    </row>
    <row r="4199" spans="1:13" x14ac:dyDescent="0.2">
      <c r="A4199" s="30">
        <v>-0.50712314999455199</v>
      </c>
      <c r="B4199" s="31">
        <v>1.4178699155434826</v>
      </c>
      <c r="C4199" s="1"/>
      <c r="D4199" s="1"/>
      <c r="E4199" s="1"/>
      <c r="F4199" s="1"/>
      <c r="G4199" s="1"/>
      <c r="H4199" s="1"/>
      <c r="I4199" s="1"/>
      <c r="J4199" s="1"/>
      <c r="K4199" s="1"/>
      <c r="L4199" s="1"/>
      <c r="M4199" s="1"/>
    </row>
    <row r="4200" spans="1:13" x14ac:dyDescent="0.2">
      <c r="A4200" s="30">
        <v>1.2397018830527542</v>
      </c>
      <c r="B4200" s="31">
        <v>-0.5739797500800119</v>
      </c>
      <c r="C4200" s="1"/>
      <c r="D4200" s="1"/>
      <c r="E4200" s="1"/>
      <c r="F4200" s="1"/>
      <c r="G4200" s="1"/>
      <c r="H4200" s="1"/>
      <c r="I4200" s="1"/>
      <c r="J4200" s="1"/>
      <c r="K4200" s="1"/>
      <c r="L4200" s="1"/>
      <c r="M4200" s="1"/>
    </row>
    <row r="4201" spans="1:13" x14ac:dyDescent="0.2">
      <c r="A4201" s="30">
        <v>-0.42995687938455096</v>
      </c>
      <c r="B4201" s="31">
        <v>-0.19810698309416219</v>
      </c>
      <c r="C4201" s="1"/>
      <c r="D4201" s="1"/>
      <c r="E4201" s="1"/>
      <c r="F4201" s="1"/>
      <c r="G4201" s="1"/>
      <c r="H4201" s="1"/>
      <c r="I4201" s="1"/>
      <c r="J4201" s="1"/>
      <c r="K4201" s="1"/>
      <c r="L4201" s="1"/>
      <c r="M4201" s="1"/>
    </row>
    <row r="4202" spans="1:13" x14ac:dyDescent="0.2">
      <c r="A4202" s="30">
        <v>-1.6454147534898551</v>
      </c>
      <c r="B4202" s="31">
        <v>0.77834176056889282</v>
      </c>
      <c r="C4202" s="1"/>
      <c r="D4202" s="1"/>
      <c r="E4202" s="1"/>
      <c r="F4202" s="1"/>
      <c r="G4202" s="1"/>
      <c r="H4202" s="1"/>
      <c r="I4202" s="1"/>
      <c r="J4202" s="1"/>
      <c r="K4202" s="1"/>
      <c r="L4202" s="1"/>
      <c r="M4202" s="1"/>
    </row>
    <row r="4203" spans="1:13" x14ac:dyDescent="0.2">
      <c r="A4203" s="30">
        <v>0.18305045551244525</v>
      </c>
      <c r="B4203" s="31">
        <v>0.46706463656878594</v>
      </c>
      <c r="C4203" s="1"/>
      <c r="D4203" s="1"/>
      <c r="E4203" s="1"/>
      <c r="F4203" s="1"/>
      <c r="G4203" s="1"/>
      <c r="H4203" s="1"/>
      <c r="I4203" s="1"/>
      <c r="J4203" s="1"/>
      <c r="K4203" s="1"/>
      <c r="L4203" s="1"/>
      <c r="M4203" s="1"/>
    </row>
    <row r="4204" spans="1:13" x14ac:dyDescent="0.2">
      <c r="A4204" s="30">
        <v>-0.87152373368263492</v>
      </c>
      <c r="B4204" s="31">
        <v>1.4025890353305737</v>
      </c>
      <c r="C4204" s="1"/>
      <c r="D4204" s="1"/>
      <c r="E4204" s="1"/>
      <c r="F4204" s="1"/>
      <c r="G4204" s="1"/>
      <c r="H4204" s="1"/>
      <c r="I4204" s="1"/>
      <c r="J4204" s="1"/>
      <c r="K4204" s="1"/>
      <c r="L4204" s="1"/>
      <c r="M4204" s="1"/>
    </row>
    <row r="4205" spans="1:13" x14ac:dyDescent="0.2">
      <c r="A4205" s="30">
        <v>0.68098670275237982</v>
      </c>
      <c r="B4205" s="31">
        <v>1.674136472065856</v>
      </c>
      <c r="C4205" s="1"/>
      <c r="D4205" s="1"/>
      <c r="E4205" s="1"/>
      <c r="F4205" s="1"/>
      <c r="G4205" s="1"/>
      <c r="H4205" s="1"/>
      <c r="I4205" s="1"/>
      <c r="J4205" s="1"/>
      <c r="K4205" s="1"/>
      <c r="L4205" s="1"/>
      <c r="M4205" s="1"/>
    </row>
    <row r="4206" spans="1:13" x14ac:dyDescent="0.2">
      <c r="A4206" s="30">
        <v>0.17455915038032466</v>
      </c>
      <c r="B4206" s="31">
        <v>1.8503556348593642</v>
      </c>
      <c r="C4206" s="1"/>
      <c r="D4206" s="1"/>
      <c r="E4206" s="1"/>
      <c r="F4206" s="1"/>
      <c r="G4206" s="1"/>
      <c r="H4206" s="1"/>
      <c r="I4206" s="1"/>
      <c r="J4206" s="1"/>
      <c r="K4206" s="1"/>
      <c r="L4206" s="1"/>
      <c r="M4206" s="1"/>
    </row>
    <row r="4207" spans="1:13" x14ac:dyDescent="0.2">
      <c r="A4207" s="30">
        <v>-0.63517127956204156</v>
      </c>
      <c r="B4207" s="31">
        <v>0.71198821122055767</v>
      </c>
      <c r="C4207" s="1"/>
      <c r="D4207" s="1"/>
      <c r="E4207" s="1"/>
      <c r="F4207" s="1"/>
      <c r="G4207" s="1"/>
      <c r="H4207" s="1"/>
      <c r="I4207" s="1"/>
      <c r="J4207" s="1"/>
      <c r="K4207" s="1"/>
      <c r="L4207" s="1"/>
      <c r="M4207" s="1"/>
    </row>
    <row r="4208" spans="1:13" x14ac:dyDescent="0.2">
      <c r="A4208" s="30">
        <v>1.6374125248145759</v>
      </c>
      <c r="B4208" s="31">
        <v>-0.84183957821155331</v>
      </c>
      <c r="C4208" s="1"/>
      <c r="D4208" s="1"/>
      <c r="E4208" s="1"/>
      <c r="F4208" s="1"/>
      <c r="G4208" s="1"/>
      <c r="H4208" s="1"/>
      <c r="I4208" s="1"/>
      <c r="J4208" s="1"/>
      <c r="K4208" s="1"/>
      <c r="L4208" s="1"/>
      <c r="M4208" s="1"/>
    </row>
    <row r="4209" spans="1:13" x14ac:dyDescent="0.2">
      <c r="A4209" s="30">
        <v>0.64848689378832836</v>
      </c>
      <c r="B4209" s="31">
        <v>1.0438453135856895</v>
      </c>
      <c r="C4209" s="1"/>
      <c r="D4209" s="1"/>
      <c r="E4209" s="1"/>
      <c r="F4209" s="1"/>
      <c r="G4209" s="1"/>
      <c r="H4209" s="1"/>
      <c r="I4209" s="1"/>
      <c r="J4209" s="1"/>
      <c r="K4209" s="1"/>
      <c r="L4209" s="1"/>
      <c r="M4209" s="1"/>
    </row>
    <row r="4210" spans="1:13" x14ac:dyDescent="0.2">
      <c r="A4210" s="30">
        <v>0.26883436928635895</v>
      </c>
      <c r="B4210" s="31">
        <v>0.88779959063815761</v>
      </c>
      <c r="C4210" s="1"/>
      <c r="D4210" s="1"/>
      <c r="E4210" s="1"/>
      <c r="F4210" s="1"/>
      <c r="G4210" s="1"/>
      <c r="H4210" s="1"/>
      <c r="I4210" s="1"/>
      <c r="J4210" s="1"/>
      <c r="K4210" s="1"/>
      <c r="L4210" s="1"/>
      <c r="M4210" s="1"/>
    </row>
    <row r="4211" spans="1:13" x14ac:dyDescent="0.2">
      <c r="A4211" s="30">
        <v>0.14627543724182912</v>
      </c>
      <c r="B4211" s="31">
        <v>0.63255255401751087</v>
      </c>
      <c r="C4211" s="1"/>
      <c r="D4211" s="1"/>
      <c r="E4211" s="1"/>
      <c r="F4211" s="1"/>
      <c r="G4211" s="1"/>
      <c r="H4211" s="1"/>
      <c r="I4211" s="1"/>
      <c r="J4211" s="1"/>
      <c r="K4211" s="1"/>
      <c r="L4211" s="1"/>
      <c r="M4211" s="1"/>
    </row>
    <row r="4212" spans="1:13" x14ac:dyDescent="0.2">
      <c r="A4212" s="30">
        <v>3.9357612997565479</v>
      </c>
      <c r="B4212" s="31">
        <v>1.9018903989963722</v>
      </c>
      <c r="C4212" s="1"/>
      <c r="D4212" s="1"/>
      <c r="E4212" s="1"/>
      <c r="F4212" s="1"/>
      <c r="G4212" s="1"/>
      <c r="H4212" s="1"/>
      <c r="I4212" s="1"/>
      <c r="J4212" s="1"/>
      <c r="K4212" s="1"/>
      <c r="L4212" s="1"/>
      <c r="M4212" s="1"/>
    </row>
    <row r="4213" spans="1:13" x14ac:dyDescent="0.2">
      <c r="A4213" s="30">
        <v>-1.7691159021503928</v>
      </c>
      <c r="B4213" s="31">
        <v>0.84941818550151615</v>
      </c>
      <c r="C4213" s="1"/>
      <c r="D4213" s="1"/>
      <c r="E4213" s="1"/>
      <c r="F4213" s="1"/>
      <c r="G4213" s="1"/>
      <c r="H4213" s="1"/>
      <c r="I4213" s="1"/>
      <c r="J4213" s="1"/>
      <c r="K4213" s="1"/>
      <c r="L4213" s="1"/>
      <c r="M4213" s="1"/>
    </row>
    <row r="4214" spans="1:13" x14ac:dyDescent="0.2">
      <c r="A4214" s="30">
        <v>1.7825140685810745</v>
      </c>
      <c r="B4214" s="31">
        <v>1.0583820319291104</v>
      </c>
      <c r="C4214" s="1"/>
      <c r="D4214" s="1"/>
      <c r="E4214" s="1"/>
      <c r="F4214" s="1"/>
      <c r="G4214" s="1"/>
      <c r="H4214" s="1"/>
      <c r="I4214" s="1"/>
      <c r="J4214" s="1"/>
      <c r="K4214" s="1"/>
      <c r="L4214" s="1"/>
      <c r="M4214" s="1"/>
    </row>
    <row r="4215" spans="1:13" x14ac:dyDescent="0.2">
      <c r="A4215" s="30">
        <v>2.2357964395564953</v>
      </c>
      <c r="B4215" s="31">
        <v>2.3854280939393684</v>
      </c>
      <c r="C4215" s="1"/>
      <c r="D4215" s="1"/>
      <c r="E4215" s="1"/>
      <c r="F4215" s="1"/>
      <c r="G4215" s="1"/>
      <c r="H4215" s="1"/>
      <c r="I4215" s="1"/>
      <c r="J4215" s="1"/>
      <c r="K4215" s="1"/>
      <c r="L4215" s="1"/>
      <c r="M4215" s="1"/>
    </row>
    <row r="4216" spans="1:13" x14ac:dyDescent="0.2">
      <c r="A4216" s="30">
        <v>2.7905403342751449</v>
      </c>
      <c r="B4216" s="31">
        <v>0.80186753836773128</v>
      </c>
      <c r="C4216" s="1"/>
      <c r="D4216" s="1"/>
      <c r="E4216" s="1"/>
      <c r="F4216" s="1"/>
      <c r="G4216" s="1"/>
      <c r="H4216" s="1"/>
      <c r="I4216" s="1"/>
      <c r="J4216" s="1"/>
      <c r="K4216" s="1"/>
      <c r="L4216" s="1"/>
      <c r="M4216" s="1"/>
    </row>
    <row r="4217" spans="1:13" x14ac:dyDescent="0.2">
      <c r="A4217" s="30">
        <v>-2.7039341592433317</v>
      </c>
      <c r="B4217" s="31">
        <v>0.9526713366302717</v>
      </c>
      <c r="C4217" s="1"/>
      <c r="D4217" s="1"/>
      <c r="E4217" s="1"/>
      <c r="F4217" s="1"/>
      <c r="G4217" s="1"/>
      <c r="H4217" s="1"/>
      <c r="I4217" s="1"/>
      <c r="J4217" s="1"/>
      <c r="K4217" s="1"/>
      <c r="L4217" s="1"/>
      <c r="M4217" s="1"/>
    </row>
    <row r="4218" spans="1:13" x14ac:dyDescent="0.2">
      <c r="A4218" s="30">
        <v>0.54327051153063055</v>
      </c>
      <c r="B4218" s="31">
        <v>0.69193495657441673</v>
      </c>
      <c r="C4218" s="1"/>
      <c r="D4218" s="1"/>
      <c r="E4218" s="1"/>
      <c r="F4218" s="1"/>
      <c r="G4218" s="1"/>
      <c r="H4218" s="1"/>
      <c r="I4218" s="1"/>
      <c r="J4218" s="1"/>
      <c r="K4218" s="1"/>
      <c r="L4218" s="1"/>
      <c r="M4218" s="1"/>
    </row>
    <row r="4219" spans="1:13" x14ac:dyDescent="0.2">
      <c r="A4219" s="30">
        <v>-1.0435617041548972</v>
      </c>
      <c r="B4219" s="31">
        <v>0.53731056170618197</v>
      </c>
      <c r="C4219" s="1"/>
      <c r="D4219" s="1"/>
      <c r="E4219" s="1"/>
      <c r="F4219" s="1"/>
      <c r="G4219" s="1"/>
      <c r="H4219" s="1"/>
      <c r="I4219" s="1"/>
      <c r="J4219" s="1"/>
      <c r="K4219" s="1"/>
      <c r="L4219" s="1"/>
      <c r="M4219" s="1"/>
    </row>
    <row r="4220" spans="1:13" x14ac:dyDescent="0.2">
      <c r="A4220" s="30">
        <v>3.0898607635193973</v>
      </c>
      <c r="B4220" s="31">
        <v>-1.6640086927793081</v>
      </c>
      <c r="C4220" s="1"/>
      <c r="D4220" s="1"/>
      <c r="E4220" s="1"/>
      <c r="F4220" s="1"/>
      <c r="G4220" s="1"/>
      <c r="H4220" s="1"/>
      <c r="I4220" s="1"/>
      <c r="J4220" s="1"/>
      <c r="K4220" s="1"/>
      <c r="L4220" s="1"/>
      <c r="M4220" s="1"/>
    </row>
    <row r="4221" spans="1:13" x14ac:dyDescent="0.2">
      <c r="A4221" s="30">
        <v>-0.89617363160722685</v>
      </c>
      <c r="B4221" s="31">
        <v>3.1021618930345483</v>
      </c>
      <c r="C4221" s="1"/>
      <c r="D4221" s="1"/>
      <c r="E4221" s="1"/>
      <c r="F4221" s="1"/>
      <c r="G4221" s="1"/>
      <c r="H4221" s="1"/>
      <c r="I4221" s="1"/>
      <c r="J4221" s="1"/>
      <c r="K4221" s="1"/>
      <c r="L4221" s="1"/>
      <c r="M4221" s="1"/>
    </row>
    <row r="4222" spans="1:13" x14ac:dyDescent="0.2">
      <c r="A4222" s="30">
        <v>9.3688435045654939E-2</v>
      </c>
      <c r="B4222" s="31">
        <v>2.0046721833509018</v>
      </c>
      <c r="C4222" s="1"/>
      <c r="D4222" s="1"/>
      <c r="E4222" s="1"/>
      <c r="F4222" s="1"/>
      <c r="G4222" s="1"/>
      <c r="H4222" s="1"/>
      <c r="I4222" s="1"/>
      <c r="J4222" s="1"/>
      <c r="K4222" s="1"/>
      <c r="L4222" s="1"/>
      <c r="M4222" s="1"/>
    </row>
    <row r="4223" spans="1:13" x14ac:dyDescent="0.2">
      <c r="A4223" s="30">
        <v>1.7238997537661938</v>
      </c>
      <c r="B4223" s="31">
        <v>1.1598429349069168</v>
      </c>
      <c r="C4223" s="1"/>
      <c r="D4223" s="1"/>
      <c r="E4223" s="1"/>
      <c r="F4223" s="1"/>
      <c r="G4223" s="1"/>
      <c r="H4223" s="1"/>
      <c r="I4223" s="1"/>
      <c r="J4223" s="1"/>
      <c r="K4223" s="1"/>
      <c r="L4223" s="1"/>
      <c r="M4223" s="1"/>
    </row>
    <row r="4224" spans="1:13" x14ac:dyDescent="0.2">
      <c r="A4224" s="30">
        <v>-1.1445494054998635</v>
      </c>
      <c r="B4224" s="31">
        <v>3.6082241161773241</v>
      </c>
      <c r="C4224" s="1"/>
      <c r="D4224" s="1"/>
      <c r="E4224" s="1"/>
      <c r="F4224" s="1"/>
      <c r="G4224" s="1"/>
      <c r="H4224" s="1"/>
      <c r="I4224" s="1"/>
      <c r="J4224" s="1"/>
      <c r="K4224" s="1"/>
      <c r="L4224" s="1"/>
      <c r="M4224" s="1"/>
    </row>
    <row r="4225" spans="1:13" x14ac:dyDescent="0.2">
      <c r="A4225" s="30">
        <v>2.3110211146108282</v>
      </c>
      <c r="B4225" s="31">
        <v>1.3665940834365102</v>
      </c>
      <c r="C4225" s="1"/>
      <c r="D4225" s="1"/>
      <c r="E4225" s="1"/>
      <c r="F4225" s="1"/>
      <c r="G4225" s="1"/>
      <c r="H4225" s="1"/>
      <c r="I4225" s="1"/>
      <c r="J4225" s="1"/>
      <c r="K4225" s="1"/>
      <c r="L4225" s="1"/>
      <c r="M4225" s="1"/>
    </row>
    <row r="4226" spans="1:13" x14ac:dyDescent="0.2">
      <c r="A4226" s="30">
        <v>2.8590758451640856</v>
      </c>
      <c r="B4226" s="31">
        <v>0.59730133999826829</v>
      </c>
      <c r="C4226" s="1"/>
      <c r="D4226" s="1"/>
      <c r="E4226" s="1"/>
      <c r="F4226" s="1"/>
      <c r="G4226" s="1"/>
      <c r="H4226" s="1"/>
      <c r="I4226" s="1"/>
      <c r="J4226" s="1"/>
      <c r="K4226" s="1"/>
      <c r="L4226" s="1"/>
      <c r="M4226" s="1"/>
    </row>
    <row r="4227" spans="1:13" x14ac:dyDescent="0.2">
      <c r="A4227" s="30">
        <v>0.96556034236163213</v>
      </c>
      <c r="B4227" s="31">
        <v>1.6916399305795706</v>
      </c>
      <c r="C4227" s="1"/>
      <c r="D4227" s="1"/>
      <c r="E4227" s="1"/>
      <c r="F4227" s="1"/>
      <c r="G4227" s="1"/>
      <c r="H4227" s="1"/>
      <c r="I4227" s="1"/>
      <c r="J4227" s="1"/>
      <c r="K4227" s="1"/>
      <c r="L4227" s="1"/>
      <c r="M4227" s="1"/>
    </row>
    <row r="4228" spans="1:13" x14ac:dyDescent="0.2">
      <c r="A4228" s="30">
        <v>-1.1444967911032211</v>
      </c>
      <c r="B4228" s="31">
        <v>-0.57019358995607794</v>
      </c>
      <c r="C4228" s="1"/>
      <c r="D4228" s="1"/>
      <c r="E4228" s="1"/>
      <c r="F4228" s="1"/>
      <c r="G4228" s="1"/>
      <c r="H4228" s="1"/>
      <c r="I4228" s="1"/>
      <c r="J4228" s="1"/>
      <c r="K4228" s="1"/>
      <c r="L4228" s="1"/>
      <c r="M4228" s="1"/>
    </row>
    <row r="4229" spans="1:13" x14ac:dyDescent="0.2">
      <c r="A4229" s="30">
        <v>-0.36442059623762979</v>
      </c>
      <c r="B4229" s="31">
        <v>2.0105462913829211</v>
      </c>
      <c r="C4229" s="1"/>
      <c r="D4229" s="1"/>
      <c r="E4229" s="1"/>
      <c r="F4229" s="1"/>
      <c r="G4229" s="1"/>
      <c r="H4229" s="1"/>
      <c r="I4229" s="1"/>
      <c r="J4229" s="1"/>
      <c r="K4229" s="1"/>
      <c r="L4229" s="1"/>
      <c r="M4229" s="1"/>
    </row>
    <row r="4230" spans="1:13" x14ac:dyDescent="0.2">
      <c r="A4230" s="30">
        <v>0.48674931631986407</v>
      </c>
      <c r="B4230" s="31">
        <v>7.7493154567410127E-2</v>
      </c>
      <c r="C4230" s="1"/>
      <c r="D4230" s="1"/>
      <c r="E4230" s="1"/>
      <c r="F4230" s="1"/>
      <c r="G4230" s="1"/>
      <c r="H4230" s="1"/>
      <c r="I4230" s="1"/>
      <c r="J4230" s="1"/>
      <c r="K4230" s="1"/>
      <c r="L4230" s="1"/>
      <c r="M4230" s="1"/>
    </row>
    <row r="4231" spans="1:13" x14ac:dyDescent="0.2">
      <c r="A4231" s="30">
        <v>-0.46295246219411812</v>
      </c>
      <c r="B4231" s="31">
        <v>0.71873684055792519</v>
      </c>
      <c r="C4231" s="1"/>
      <c r="D4231" s="1"/>
      <c r="E4231" s="1"/>
      <c r="F4231" s="1"/>
      <c r="G4231" s="1"/>
      <c r="H4231" s="1"/>
      <c r="I4231" s="1"/>
      <c r="J4231" s="1"/>
      <c r="K4231" s="1"/>
      <c r="L4231" s="1"/>
      <c r="M4231" s="1"/>
    </row>
    <row r="4232" spans="1:13" x14ac:dyDescent="0.2">
      <c r="A4232" s="30">
        <v>1.0737770792660084</v>
      </c>
      <c r="B4232" s="31">
        <v>2.9459506820404022</v>
      </c>
      <c r="C4232" s="1"/>
      <c r="D4232" s="1"/>
      <c r="E4232" s="1"/>
      <c r="F4232" s="1"/>
      <c r="G4232" s="1"/>
      <c r="H4232" s="1"/>
      <c r="I4232" s="1"/>
      <c r="J4232" s="1"/>
      <c r="K4232" s="1"/>
      <c r="L4232" s="1"/>
      <c r="M4232" s="1"/>
    </row>
    <row r="4233" spans="1:13" x14ac:dyDescent="0.2">
      <c r="A4233" s="30">
        <v>1.0534581539391084</v>
      </c>
      <c r="B4233" s="31">
        <v>-1.078163459091726</v>
      </c>
      <c r="C4233" s="1"/>
      <c r="D4233" s="1"/>
      <c r="E4233" s="1"/>
      <c r="F4233" s="1"/>
      <c r="G4233" s="1"/>
      <c r="H4233" s="1"/>
      <c r="I4233" s="1"/>
      <c r="J4233" s="1"/>
      <c r="K4233" s="1"/>
      <c r="L4233" s="1"/>
      <c r="M4233" s="1"/>
    </row>
    <row r="4234" spans="1:13" x14ac:dyDescent="0.2">
      <c r="A4234" s="30">
        <v>1.9125053751282102</v>
      </c>
      <c r="B4234" s="31">
        <v>3.0069321908819737</v>
      </c>
      <c r="C4234" s="1"/>
      <c r="D4234" s="1"/>
      <c r="E4234" s="1"/>
      <c r="F4234" s="1"/>
      <c r="G4234" s="1"/>
      <c r="H4234" s="1"/>
      <c r="I4234" s="1"/>
      <c r="J4234" s="1"/>
      <c r="K4234" s="1"/>
      <c r="L4234" s="1"/>
      <c r="M4234" s="1"/>
    </row>
    <row r="4235" spans="1:13" x14ac:dyDescent="0.2">
      <c r="A4235" s="30">
        <v>5.7416770141801727</v>
      </c>
      <c r="B4235" s="31">
        <v>1.4729399676430208</v>
      </c>
      <c r="C4235" s="1"/>
      <c r="D4235" s="1"/>
      <c r="E4235" s="1"/>
      <c r="F4235" s="1"/>
      <c r="G4235" s="1"/>
      <c r="H4235" s="1"/>
      <c r="I4235" s="1"/>
      <c r="J4235" s="1"/>
      <c r="K4235" s="1"/>
      <c r="L4235" s="1"/>
      <c r="M4235" s="1"/>
    </row>
    <row r="4236" spans="1:13" x14ac:dyDescent="0.2">
      <c r="A4236" s="30">
        <v>1.2621679694107604</v>
      </c>
      <c r="B4236" s="31">
        <v>0.8937443834451777</v>
      </c>
      <c r="C4236" s="1"/>
      <c r="D4236" s="1"/>
      <c r="E4236" s="1"/>
      <c r="F4236" s="1"/>
      <c r="G4236" s="1"/>
      <c r="H4236" s="1"/>
      <c r="I4236" s="1"/>
      <c r="J4236" s="1"/>
      <c r="K4236" s="1"/>
      <c r="L4236" s="1"/>
      <c r="M4236" s="1"/>
    </row>
    <row r="4237" spans="1:13" x14ac:dyDescent="0.2">
      <c r="A4237" s="30">
        <v>2.9775863760844228</v>
      </c>
      <c r="B4237" s="31">
        <v>-0.59330870050754281</v>
      </c>
      <c r="C4237" s="1"/>
      <c r="D4237" s="1"/>
      <c r="E4237" s="1"/>
      <c r="F4237" s="1"/>
      <c r="G4237" s="1"/>
      <c r="H4237" s="1"/>
      <c r="I4237" s="1"/>
      <c r="J4237" s="1"/>
      <c r="K4237" s="1"/>
      <c r="L4237" s="1"/>
      <c r="M4237" s="1"/>
    </row>
    <row r="4238" spans="1:13" x14ac:dyDescent="0.2">
      <c r="A4238" s="30">
        <v>4.0270847431230896</v>
      </c>
      <c r="B4238" s="31">
        <v>1.3479504379973208</v>
      </c>
      <c r="C4238" s="1"/>
      <c r="D4238" s="1"/>
      <c r="E4238" s="1"/>
      <c r="F4238" s="1"/>
      <c r="G4238" s="1"/>
      <c r="H4238" s="1"/>
      <c r="I4238" s="1"/>
      <c r="J4238" s="1"/>
      <c r="K4238" s="1"/>
      <c r="L4238" s="1"/>
      <c r="M4238" s="1"/>
    </row>
    <row r="4239" spans="1:13" x14ac:dyDescent="0.2">
      <c r="A4239" s="30">
        <v>1.9896910400408863E-2</v>
      </c>
      <c r="B4239" s="31">
        <v>-0.27051105337373826</v>
      </c>
      <c r="C4239" s="1"/>
      <c r="D4239" s="1"/>
      <c r="E4239" s="1"/>
      <c r="F4239" s="1"/>
      <c r="G4239" s="1"/>
      <c r="H4239" s="1"/>
      <c r="I4239" s="1"/>
      <c r="J4239" s="1"/>
      <c r="K4239" s="1"/>
      <c r="L4239" s="1"/>
      <c r="M4239" s="1"/>
    </row>
    <row r="4240" spans="1:13" x14ac:dyDescent="0.2">
      <c r="A4240" s="30">
        <v>1.3926257335672534</v>
      </c>
      <c r="B4240" s="31">
        <v>3.9013159242257038</v>
      </c>
      <c r="C4240" s="1"/>
      <c r="D4240" s="1"/>
      <c r="E4240" s="1"/>
      <c r="F4240" s="1"/>
      <c r="G4240" s="1"/>
      <c r="H4240" s="1"/>
      <c r="I4240" s="1"/>
      <c r="J4240" s="1"/>
      <c r="K4240" s="1"/>
      <c r="L4240" s="1"/>
      <c r="M4240" s="1"/>
    </row>
    <row r="4241" spans="1:13" x14ac:dyDescent="0.2">
      <c r="A4241" s="30">
        <v>1.8284345897940031</v>
      </c>
      <c r="B4241" s="31">
        <v>2.2884283783939332</v>
      </c>
      <c r="C4241" s="1"/>
      <c r="D4241" s="1"/>
      <c r="E4241" s="1"/>
      <c r="F4241" s="1"/>
      <c r="G4241" s="1"/>
      <c r="H4241" s="1"/>
      <c r="I4241" s="1"/>
      <c r="J4241" s="1"/>
      <c r="K4241" s="1"/>
      <c r="L4241" s="1"/>
      <c r="M4241" s="1"/>
    </row>
    <row r="4242" spans="1:13" x14ac:dyDescent="0.2">
      <c r="A4242" s="30">
        <v>0.92178155231069681</v>
      </c>
      <c r="B4242" s="31">
        <v>1.9659305641621636</v>
      </c>
      <c r="C4242" s="1"/>
      <c r="D4242" s="1"/>
      <c r="E4242" s="1"/>
      <c r="F4242" s="1"/>
      <c r="G4242" s="1"/>
      <c r="H4242" s="1"/>
      <c r="I4242" s="1"/>
      <c r="J4242" s="1"/>
      <c r="K4242" s="1"/>
      <c r="L4242" s="1"/>
      <c r="M4242" s="1"/>
    </row>
    <row r="4243" spans="1:13" x14ac:dyDescent="0.2">
      <c r="A4243" s="30">
        <v>8.5281896662754209E-2</v>
      </c>
      <c r="B4243" s="31">
        <v>-1.1263702938726112</v>
      </c>
      <c r="C4243" s="1"/>
      <c r="D4243" s="1"/>
      <c r="E4243" s="1"/>
      <c r="F4243" s="1"/>
      <c r="G4243" s="1"/>
      <c r="H4243" s="1"/>
      <c r="I4243" s="1"/>
      <c r="J4243" s="1"/>
      <c r="K4243" s="1"/>
      <c r="L4243" s="1"/>
      <c r="M4243" s="1"/>
    </row>
    <row r="4244" spans="1:13" x14ac:dyDescent="0.2">
      <c r="A4244" s="30">
        <v>-0.36168507376548931</v>
      </c>
      <c r="B4244" s="31">
        <v>-1.3180986242944619</v>
      </c>
      <c r="C4244" s="1"/>
      <c r="D4244" s="1"/>
      <c r="E4244" s="1"/>
      <c r="F4244" s="1"/>
      <c r="G4244" s="1"/>
      <c r="H4244" s="1"/>
      <c r="I4244" s="1"/>
      <c r="J4244" s="1"/>
      <c r="K4244" s="1"/>
      <c r="L4244" s="1"/>
      <c r="M4244" s="1"/>
    </row>
    <row r="4245" spans="1:13" x14ac:dyDescent="0.2">
      <c r="A4245" s="30">
        <v>2.3633935276419389</v>
      </c>
      <c r="B4245" s="31">
        <v>1.5499295919554139</v>
      </c>
      <c r="C4245" s="1"/>
      <c r="D4245" s="1"/>
      <c r="E4245" s="1"/>
      <c r="F4245" s="1"/>
      <c r="G4245" s="1"/>
      <c r="H4245" s="1"/>
      <c r="I4245" s="1"/>
      <c r="J4245" s="1"/>
      <c r="K4245" s="1"/>
      <c r="L4245" s="1"/>
      <c r="M4245" s="1"/>
    </row>
    <row r="4246" spans="1:13" x14ac:dyDescent="0.2">
      <c r="A4246" s="30">
        <v>-0.34027117690644915</v>
      </c>
      <c r="B4246" s="31">
        <v>1.8577994798949349</v>
      </c>
      <c r="C4246" s="1"/>
      <c r="D4246" s="1"/>
      <c r="E4246" s="1"/>
      <c r="F4246" s="1"/>
      <c r="G4246" s="1"/>
      <c r="H4246" s="1"/>
      <c r="I4246" s="1"/>
      <c r="J4246" s="1"/>
      <c r="K4246" s="1"/>
      <c r="L4246" s="1"/>
      <c r="M4246" s="1"/>
    </row>
    <row r="4247" spans="1:13" x14ac:dyDescent="0.2">
      <c r="A4247" s="30">
        <v>-0.17053863494072807</v>
      </c>
      <c r="B4247" s="31">
        <v>1.0587374858072685</v>
      </c>
      <c r="C4247" s="1"/>
      <c r="D4247" s="1"/>
      <c r="E4247" s="1"/>
      <c r="F4247" s="1"/>
      <c r="G4247" s="1"/>
      <c r="H4247" s="1"/>
      <c r="I4247" s="1"/>
      <c r="J4247" s="1"/>
      <c r="K4247" s="1"/>
      <c r="L4247" s="1"/>
      <c r="M4247" s="1"/>
    </row>
    <row r="4248" spans="1:13" x14ac:dyDescent="0.2">
      <c r="A4248" s="30">
        <v>2.4726485019254314</v>
      </c>
      <c r="B4248" s="31">
        <v>3.8522400350651838</v>
      </c>
      <c r="C4248" s="1"/>
      <c r="D4248" s="1"/>
      <c r="E4248" s="1"/>
      <c r="F4248" s="1"/>
      <c r="G4248" s="1"/>
      <c r="H4248" s="1"/>
      <c r="I4248" s="1"/>
      <c r="J4248" s="1"/>
      <c r="K4248" s="1"/>
      <c r="L4248" s="1"/>
      <c r="M4248" s="1"/>
    </row>
    <row r="4249" spans="1:13" x14ac:dyDescent="0.2">
      <c r="A4249" s="30">
        <v>1.4472480740828335</v>
      </c>
      <c r="B4249" s="31">
        <v>1.1145414123803667</v>
      </c>
      <c r="C4249" s="1"/>
      <c r="D4249" s="1"/>
      <c r="E4249" s="1"/>
      <c r="F4249" s="1"/>
      <c r="G4249" s="1"/>
      <c r="H4249" s="1"/>
      <c r="I4249" s="1"/>
      <c r="J4249" s="1"/>
      <c r="K4249" s="1"/>
      <c r="L4249" s="1"/>
      <c r="M4249" s="1"/>
    </row>
    <row r="4250" spans="1:13" x14ac:dyDescent="0.2">
      <c r="A4250" s="30">
        <v>1.5646985886923592</v>
      </c>
      <c r="B4250" s="31">
        <v>2.0708962514992741</v>
      </c>
      <c r="C4250" s="1"/>
      <c r="D4250" s="1"/>
      <c r="E4250" s="1"/>
      <c r="F4250" s="1"/>
      <c r="G4250" s="1"/>
      <c r="H4250" s="1"/>
      <c r="I4250" s="1"/>
      <c r="J4250" s="1"/>
      <c r="K4250" s="1"/>
      <c r="L4250" s="1"/>
      <c r="M4250" s="1"/>
    </row>
    <row r="4251" spans="1:13" x14ac:dyDescent="0.2">
      <c r="A4251" s="30">
        <v>-0.42220110146726908</v>
      </c>
      <c r="B4251" s="31">
        <v>0.91133356214966543</v>
      </c>
      <c r="C4251" s="1"/>
      <c r="D4251" s="1"/>
      <c r="E4251" s="1"/>
      <c r="F4251" s="1"/>
      <c r="G4251" s="1"/>
      <c r="H4251" s="1"/>
      <c r="I4251" s="1"/>
      <c r="J4251" s="1"/>
      <c r="K4251" s="1"/>
      <c r="L4251" s="1"/>
      <c r="M4251" s="1"/>
    </row>
    <row r="4252" spans="1:13" x14ac:dyDescent="0.2">
      <c r="A4252" s="30">
        <v>-1.5881384688370646</v>
      </c>
      <c r="B4252" s="31">
        <v>2.0454179479666399</v>
      </c>
      <c r="C4252" s="1"/>
      <c r="D4252" s="1"/>
      <c r="E4252" s="1"/>
      <c r="F4252" s="1"/>
      <c r="G4252" s="1"/>
      <c r="H4252" s="1"/>
      <c r="I4252" s="1"/>
      <c r="J4252" s="1"/>
      <c r="K4252" s="1"/>
      <c r="L4252" s="1"/>
      <c r="M4252" s="1"/>
    </row>
    <row r="4253" spans="1:13" x14ac:dyDescent="0.2">
      <c r="A4253" s="30">
        <v>2.4434510001815628</v>
      </c>
      <c r="B4253" s="31">
        <v>3.1886207757739378</v>
      </c>
      <c r="C4253" s="1"/>
      <c r="D4253" s="1"/>
      <c r="E4253" s="1"/>
      <c r="F4253" s="1"/>
      <c r="G4253" s="1"/>
      <c r="H4253" s="1"/>
      <c r="I4253" s="1"/>
      <c r="J4253" s="1"/>
      <c r="K4253" s="1"/>
      <c r="L4253" s="1"/>
      <c r="M4253" s="1"/>
    </row>
    <row r="4254" spans="1:13" x14ac:dyDescent="0.2">
      <c r="A4254" s="30">
        <v>0.35940580190637972</v>
      </c>
      <c r="B4254" s="31">
        <v>1.1096686282415555</v>
      </c>
      <c r="C4254" s="1"/>
      <c r="D4254" s="1"/>
      <c r="E4254" s="1"/>
      <c r="F4254" s="1"/>
      <c r="G4254" s="1"/>
      <c r="H4254" s="1"/>
      <c r="I4254" s="1"/>
      <c r="J4254" s="1"/>
      <c r="K4254" s="1"/>
      <c r="L4254" s="1"/>
      <c r="M4254" s="1"/>
    </row>
    <row r="4255" spans="1:13" x14ac:dyDescent="0.2">
      <c r="A4255" s="30">
        <v>0.58047135080400236</v>
      </c>
      <c r="B4255" s="31">
        <v>0.76680780124733983</v>
      </c>
      <c r="C4255" s="1"/>
      <c r="D4255" s="1"/>
      <c r="E4255" s="1"/>
      <c r="F4255" s="1"/>
      <c r="G4255" s="1"/>
      <c r="H4255" s="1"/>
      <c r="I4255" s="1"/>
      <c r="J4255" s="1"/>
      <c r="K4255" s="1"/>
      <c r="L4255" s="1"/>
      <c r="M4255" s="1"/>
    </row>
    <row r="4256" spans="1:13" x14ac:dyDescent="0.2">
      <c r="A4256" s="30">
        <v>1.3515431882440148</v>
      </c>
      <c r="B4256" s="31">
        <v>0.35657112670340141</v>
      </c>
      <c r="C4256" s="1"/>
      <c r="D4256" s="1"/>
      <c r="E4256" s="1"/>
      <c r="F4256" s="1"/>
      <c r="G4256" s="1"/>
      <c r="H4256" s="1"/>
      <c r="I4256" s="1"/>
      <c r="J4256" s="1"/>
      <c r="K4256" s="1"/>
      <c r="L4256" s="1"/>
      <c r="M4256" s="1"/>
    </row>
    <row r="4257" spans="1:13" x14ac:dyDescent="0.2">
      <c r="A4257" s="30">
        <v>1.1731965002529616</v>
      </c>
      <c r="B4257" s="31">
        <v>2.292308105116815</v>
      </c>
      <c r="C4257" s="1"/>
      <c r="D4257" s="1"/>
      <c r="E4257" s="1"/>
      <c r="F4257" s="1"/>
      <c r="G4257" s="1"/>
      <c r="H4257" s="1"/>
      <c r="I4257" s="1"/>
      <c r="J4257" s="1"/>
      <c r="K4257" s="1"/>
      <c r="L4257" s="1"/>
      <c r="M4257" s="1"/>
    </row>
    <row r="4258" spans="1:13" x14ac:dyDescent="0.2">
      <c r="A4258" s="30">
        <v>0.98121537512350576</v>
      </c>
      <c r="B4258" s="31">
        <v>1.5243681934031299</v>
      </c>
      <c r="C4258" s="1"/>
      <c r="D4258" s="1"/>
      <c r="E4258" s="1"/>
      <c r="F4258" s="1"/>
      <c r="G4258" s="1"/>
      <c r="H4258" s="1"/>
      <c r="I4258" s="1"/>
      <c r="J4258" s="1"/>
      <c r="K4258" s="1"/>
      <c r="L4258" s="1"/>
      <c r="M4258" s="1"/>
    </row>
    <row r="4259" spans="1:13" x14ac:dyDescent="0.2">
      <c r="A4259" s="30">
        <v>3.2103106115271811</v>
      </c>
      <c r="B4259" s="31">
        <v>1.8249119693152509</v>
      </c>
      <c r="C4259" s="1"/>
      <c r="D4259" s="1"/>
      <c r="E4259" s="1"/>
      <c r="F4259" s="1"/>
      <c r="G4259" s="1"/>
      <c r="H4259" s="1"/>
      <c r="I4259" s="1"/>
      <c r="J4259" s="1"/>
      <c r="K4259" s="1"/>
      <c r="L4259" s="1"/>
      <c r="M4259" s="1"/>
    </row>
    <row r="4260" spans="1:13" x14ac:dyDescent="0.2">
      <c r="A4260" s="30">
        <v>2.0167784426994997</v>
      </c>
      <c r="B4260" s="31">
        <v>1.4163000241796635</v>
      </c>
      <c r="C4260" s="1"/>
      <c r="D4260" s="1"/>
      <c r="E4260" s="1"/>
      <c r="F4260" s="1"/>
      <c r="G4260" s="1"/>
      <c r="H4260" s="1"/>
      <c r="I4260" s="1"/>
      <c r="J4260" s="1"/>
      <c r="K4260" s="1"/>
      <c r="L4260" s="1"/>
      <c r="M4260" s="1"/>
    </row>
    <row r="4261" spans="1:13" x14ac:dyDescent="0.2">
      <c r="A4261" s="30">
        <v>2.5157149980741886</v>
      </c>
      <c r="B4261" s="31">
        <v>-1.8681394251669019</v>
      </c>
      <c r="C4261" s="1"/>
      <c r="D4261" s="1"/>
      <c r="E4261" s="1"/>
      <c r="F4261" s="1"/>
      <c r="G4261" s="1"/>
      <c r="H4261" s="1"/>
      <c r="I4261" s="1"/>
      <c r="J4261" s="1"/>
      <c r="K4261" s="1"/>
      <c r="L4261" s="1"/>
      <c r="M4261" s="1"/>
    </row>
    <row r="4262" spans="1:13" x14ac:dyDescent="0.2">
      <c r="A4262" s="30">
        <v>-0.14728912473557487</v>
      </c>
      <c r="B4262" s="31">
        <v>0.56752813535690949</v>
      </c>
      <c r="C4262" s="1"/>
      <c r="D4262" s="1"/>
      <c r="E4262" s="1"/>
      <c r="F4262" s="1"/>
      <c r="G4262" s="1"/>
      <c r="H4262" s="1"/>
      <c r="I4262" s="1"/>
      <c r="J4262" s="1"/>
      <c r="K4262" s="1"/>
      <c r="L4262" s="1"/>
      <c r="M4262" s="1"/>
    </row>
    <row r="4263" spans="1:13" x14ac:dyDescent="0.2">
      <c r="A4263" s="30">
        <v>1.6833364449546857</v>
      </c>
      <c r="B4263" s="31">
        <v>1.0228493798647769</v>
      </c>
      <c r="C4263" s="1"/>
      <c r="D4263" s="1"/>
      <c r="E4263" s="1"/>
      <c r="F4263" s="1"/>
      <c r="G4263" s="1"/>
      <c r="H4263" s="1"/>
      <c r="I4263" s="1"/>
      <c r="J4263" s="1"/>
      <c r="K4263" s="1"/>
      <c r="L4263" s="1"/>
      <c r="M4263" s="1"/>
    </row>
    <row r="4264" spans="1:13" x14ac:dyDescent="0.2">
      <c r="A4264" s="30">
        <v>3.8766361265322802</v>
      </c>
      <c r="B4264" s="31">
        <v>2.6729450259016128</v>
      </c>
      <c r="C4264" s="1"/>
      <c r="D4264" s="1"/>
      <c r="E4264" s="1"/>
      <c r="F4264" s="1"/>
      <c r="G4264" s="1"/>
      <c r="H4264" s="1"/>
      <c r="I4264" s="1"/>
      <c r="J4264" s="1"/>
      <c r="K4264" s="1"/>
      <c r="L4264" s="1"/>
      <c r="M4264" s="1"/>
    </row>
    <row r="4265" spans="1:13" x14ac:dyDescent="0.2">
      <c r="A4265" s="30">
        <v>2.0046567443862693</v>
      </c>
      <c r="B4265" s="31">
        <v>3.8282446818256175</v>
      </c>
      <c r="C4265" s="1"/>
      <c r="D4265" s="1"/>
      <c r="E4265" s="1"/>
      <c r="F4265" s="1"/>
      <c r="G4265" s="1"/>
      <c r="H4265" s="1"/>
      <c r="I4265" s="1"/>
      <c r="J4265" s="1"/>
      <c r="K4265" s="1"/>
      <c r="L4265" s="1"/>
      <c r="M4265" s="1"/>
    </row>
    <row r="4266" spans="1:13" x14ac:dyDescent="0.2">
      <c r="A4266" s="30">
        <v>0.39211333193493314</v>
      </c>
      <c r="B4266" s="31">
        <v>-0.97523411277233429</v>
      </c>
      <c r="C4266" s="1"/>
      <c r="D4266" s="1"/>
      <c r="E4266" s="1"/>
      <c r="F4266" s="1"/>
      <c r="G4266" s="1"/>
      <c r="H4266" s="1"/>
      <c r="I4266" s="1"/>
      <c r="J4266" s="1"/>
      <c r="K4266" s="1"/>
      <c r="L4266" s="1"/>
      <c r="M4266" s="1"/>
    </row>
    <row r="4267" spans="1:13" x14ac:dyDescent="0.2">
      <c r="A4267" s="30">
        <v>4.1392663162072574E-2</v>
      </c>
      <c r="B4267" s="31">
        <v>1.9982040034673934</v>
      </c>
      <c r="C4267" s="1"/>
      <c r="D4267" s="1"/>
      <c r="E4267" s="1"/>
      <c r="F4267" s="1"/>
      <c r="G4267" s="1"/>
      <c r="H4267" s="1"/>
      <c r="I4267" s="1"/>
      <c r="J4267" s="1"/>
      <c r="K4267" s="1"/>
      <c r="L4267" s="1"/>
      <c r="M4267" s="1"/>
    </row>
    <row r="4268" spans="1:13" x14ac:dyDescent="0.2">
      <c r="A4268" s="30">
        <v>-1.6690856626996902</v>
      </c>
      <c r="B4268" s="31">
        <v>0.26089117332008938</v>
      </c>
      <c r="C4268" s="1"/>
      <c r="D4268" s="1"/>
      <c r="E4268" s="1"/>
      <c r="F4268" s="1"/>
      <c r="G4268" s="1"/>
      <c r="H4268" s="1"/>
      <c r="I4268" s="1"/>
      <c r="J4268" s="1"/>
      <c r="K4268" s="1"/>
      <c r="L4268" s="1"/>
      <c r="M4268" s="1"/>
    </row>
    <row r="4269" spans="1:13" x14ac:dyDescent="0.2">
      <c r="A4269" s="30">
        <v>1.8390860426689573</v>
      </c>
      <c r="B4269" s="31">
        <v>1.4880519656635003</v>
      </c>
      <c r="C4269" s="1"/>
      <c r="D4269" s="1"/>
      <c r="E4269" s="1"/>
      <c r="F4269" s="1"/>
      <c r="G4269" s="1"/>
      <c r="H4269" s="1"/>
      <c r="I4269" s="1"/>
      <c r="J4269" s="1"/>
      <c r="K4269" s="1"/>
      <c r="L4269" s="1"/>
      <c r="M4269" s="1"/>
    </row>
    <row r="4270" spans="1:13" x14ac:dyDescent="0.2">
      <c r="A4270" s="30">
        <v>-1.3526989431023897</v>
      </c>
      <c r="B4270" s="31">
        <v>1.4844808769686226</v>
      </c>
      <c r="C4270" s="1"/>
      <c r="D4270" s="1"/>
      <c r="E4270" s="1"/>
      <c r="F4270" s="1"/>
      <c r="G4270" s="1"/>
      <c r="H4270" s="1"/>
      <c r="I4270" s="1"/>
      <c r="J4270" s="1"/>
      <c r="K4270" s="1"/>
      <c r="L4270" s="1"/>
      <c r="M4270" s="1"/>
    </row>
    <row r="4271" spans="1:13" x14ac:dyDescent="0.2">
      <c r="A4271" s="30">
        <v>1.9349967536426678</v>
      </c>
      <c r="B4271" s="31">
        <v>1.0333140260104949</v>
      </c>
      <c r="C4271" s="1"/>
      <c r="D4271" s="1"/>
      <c r="E4271" s="1"/>
      <c r="F4271" s="1"/>
      <c r="G4271" s="1"/>
      <c r="H4271" s="1"/>
      <c r="I4271" s="1"/>
      <c r="J4271" s="1"/>
      <c r="K4271" s="1"/>
      <c r="L4271" s="1"/>
      <c r="M4271" s="1"/>
    </row>
    <row r="4272" spans="1:13" x14ac:dyDescent="0.2">
      <c r="A4272" s="30">
        <v>1.1752362351873522</v>
      </c>
      <c r="B4272" s="31">
        <v>1.8756616725896493</v>
      </c>
      <c r="C4272" s="1"/>
      <c r="D4272" s="1"/>
      <c r="E4272" s="1"/>
      <c r="F4272" s="1"/>
      <c r="G4272" s="1"/>
      <c r="H4272" s="1"/>
      <c r="I4272" s="1"/>
      <c r="J4272" s="1"/>
      <c r="K4272" s="1"/>
      <c r="L4272" s="1"/>
      <c r="M4272" s="1"/>
    </row>
    <row r="4273" spans="1:13" x14ac:dyDescent="0.2">
      <c r="A4273" s="30">
        <v>2.7691643053636494</v>
      </c>
      <c r="B4273" s="31">
        <v>0.23787784868645345</v>
      </c>
      <c r="C4273" s="1"/>
      <c r="D4273" s="1"/>
      <c r="E4273" s="1"/>
      <c r="F4273" s="1"/>
      <c r="G4273" s="1"/>
      <c r="H4273" s="1"/>
      <c r="I4273" s="1"/>
      <c r="J4273" s="1"/>
      <c r="K4273" s="1"/>
      <c r="L4273" s="1"/>
      <c r="M4273" s="1"/>
    </row>
    <row r="4274" spans="1:13" x14ac:dyDescent="0.2">
      <c r="A4274" s="30">
        <v>1.2181497897047893</v>
      </c>
      <c r="B4274" s="31">
        <v>0.95196736399200399</v>
      </c>
      <c r="C4274" s="1"/>
      <c r="D4274" s="1"/>
      <c r="E4274" s="1"/>
      <c r="F4274" s="1"/>
      <c r="G4274" s="1"/>
      <c r="H4274" s="1"/>
      <c r="I4274" s="1"/>
      <c r="J4274" s="1"/>
      <c r="K4274" s="1"/>
      <c r="L4274" s="1"/>
      <c r="M4274" s="1"/>
    </row>
    <row r="4275" spans="1:13" x14ac:dyDescent="0.2">
      <c r="A4275" s="30">
        <v>1.0876754873935632</v>
      </c>
      <c r="B4275" s="31">
        <v>-0.13240914500277468</v>
      </c>
      <c r="C4275" s="1"/>
      <c r="D4275" s="1"/>
      <c r="E4275" s="1"/>
      <c r="F4275" s="1"/>
      <c r="G4275" s="1"/>
      <c r="H4275" s="1"/>
      <c r="I4275" s="1"/>
      <c r="J4275" s="1"/>
      <c r="K4275" s="1"/>
      <c r="L4275" s="1"/>
      <c r="M4275" s="1"/>
    </row>
    <row r="4276" spans="1:13" x14ac:dyDescent="0.2">
      <c r="A4276" s="30">
        <v>1.0377229774011354</v>
      </c>
      <c r="B4276" s="31">
        <v>-5.440537456661465E-2</v>
      </c>
      <c r="C4276" s="1"/>
      <c r="D4276" s="1"/>
      <c r="E4276" s="1"/>
      <c r="F4276" s="1"/>
      <c r="G4276" s="1"/>
      <c r="H4276" s="1"/>
      <c r="I4276" s="1"/>
      <c r="J4276" s="1"/>
      <c r="K4276" s="1"/>
      <c r="L4276" s="1"/>
      <c r="M4276" s="1"/>
    </row>
    <row r="4277" spans="1:13" x14ac:dyDescent="0.2">
      <c r="A4277" s="30">
        <v>1.0929288563212771</v>
      </c>
      <c r="B4277" s="31">
        <v>-0.35598404786163629</v>
      </c>
      <c r="C4277" s="1"/>
      <c r="D4277" s="1"/>
      <c r="E4277" s="1"/>
      <c r="F4277" s="1"/>
      <c r="G4277" s="1"/>
      <c r="H4277" s="1"/>
      <c r="I4277" s="1"/>
      <c r="J4277" s="1"/>
      <c r="K4277" s="1"/>
      <c r="L4277" s="1"/>
      <c r="M4277" s="1"/>
    </row>
    <row r="4278" spans="1:13" x14ac:dyDescent="0.2">
      <c r="A4278" s="30">
        <v>0.99753928587496887</v>
      </c>
      <c r="B4278" s="31">
        <v>0.7253916263608432</v>
      </c>
      <c r="C4278" s="1"/>
      <c r="D4278" s="1"/>
      <c r="E4278" s="1"/>
      <c r="F4278" s="1"/>
      <c r="G4278" s="1"/>
      <c r="H4278" s="1"/>
      <c r="I4278" s="1"/>
      <c r="J4278" s="1"/>
      <c r="K4278" s="1"/>
      <c r="L4278" s="1"/>
      <c r="M4278" s="1"/>
    </row>
    <row r="4279" spans="1:13" x14ac:dyDescent="0.2">
      <c r="A4279" s="30">
        <v>-1.3159222187071753</v>
      </c>
      <c r="B4279" s="31">
        <v>0.7702453778741607</v>
      </c>
      <c r="C4279" s="1"/>
      <c r="D4279" s="1"/>
      <c r="E4279" s="1"/>
      <c r="F4279" s="1"/>
      <c r="G4279" s="1"/>
      <c r="H4279" s="1"/>
      <c r="I4279" s="1"/>
      <c r="J4279" s="1"/>
      <c r="K4279" s="1"/>
      <c r="L4279" s="1"/>
      <c r="M4279" s="1"/>
    </row>
    <row r="4280" spans="1:13" x14ac:dyDescent="0.2">
      <c r="A4280" s="30">
        <v>-3.1256640014433774</v>
      </c>
      <c r="B4280" s="31">
        <v>2.0852324761744443</v>
      </c>
      <c r="C4280" s="1"/>
      <c r="D4280" s="1"/>
      <c r="E4280" s="1"/>
      <c r="F4280" s="1"/>
      <c r="G4280" s="1"/>
      <c r="H4280" s="1"/>
      <c r="I4280" s="1"/>
      <c r="J4280" s="1"/>
      <c r="K4280" s="1"/>
      <c r="L4280" s="1"/>
      <c r="M4280" s="1"/>
    </row>
    <row r="4281" spans="1:13" x14ac:dyDescent="0.2">
      <c r="A4281" s="30">
        <v>-0.44811001155174168</v>
      </c>
      <c r="B4281" s="31">
        <v>2.7690903667237485</v>
      </c>
      <c r="C4281" s="1"/>
      <c r="D4281" s="1"/>
      <c r="E4281" s="1"/>
      <c r="F4281" s="1"/>
      <c r="G4281" s="1"/>
      <c r="H4281" s="1"/>
      <c r="I4281" s="1"/>
      <c r="J4281" s="1"/>
      <c r="K4281" s="1"/>
      <c r="L4281" s="1"/>
      <c r="M4281" s="1"/>
    </row>
    <row r="4282" spans="1:13" x14ac:dyDescent="0.2">
      <c r="A4282" s="30">
        <v>1.2845222661878377</v>
      </c>
      <c r="B4282" s="31">
        <v>0.57190623564039533</v>
      </c>
      <c r="C4282" s="1"/>
      <c r="D4282" s="1"/>
      <c r="E4282" s="1"/>
      <c r="F4282" s="1"/>
      <c r="G4282" s="1"/>
      <c r="H4282" s="1"/>
      <c r="I4282" s="1"/>
      <c r="J4282" s="1"/>
      <c r="K4282" s="1"/>
      <c r="L4282" s="1"/>
      <c r="M4282" s="1"/>
    </row>
    <row r="4283" spans="1:13" x14ac:dyDescent="0.2">
      <c r="A4283" s="30">
        <v>-0.12205996001599584</v>
      </c>
      <c r="B4283" s="31">
        <v>4.9070213456923941</v>
      </c>
      <c r="C4283" s="1"/>
      <c r="D4283" s="1"/>
      <c r="E4283" s="1"/>
      <c r="F4283" s="1"/>
      <c r="G4283" s="1"/>
      <c r="H4283" s="1"/>
      <c r="I4283" s="1"/>
      <c r="J4283" s="1"/>
      <c r="K4283" s="1"/>
      <c r="L4283" s="1"/>
      <c r="M4283" s="1"/>
    </row>
    <row r="4284" spans="1:13" x14ac:dyDescent="0.2">
      <c r="A4284" s="30">
        <v>1.3801967072822505</v>
      </c>
      <c r="B4284" s="31">
        <v>0.10781998679989624</v>
      </c>
      <c r="C4284" s="1"/>
      <c r="D4284" s="1"/>
      <c r="E4284" s="1"/>
      <c r="F4284" s="1"/>
      <c r="G4284" s="1"/>
      <c r="H4284" s="1"/>
      <c r="I4284" s="1"/>
      <c r="J4284" s="1"/>
      <c r="K4284" s="1"/>
      <c r="L4284" s="1"/>
      <c r="M4284" s="1"/>
    </row>
    <row r="4285" spans="1:13" x14ac:dyDescent="0.2">
      <c r="A4285" s="30">
        <v>1.6591631810214378</v>
      </c>
      <c r="B4285" s="31">
        <v>-0.3286166698508588</v>
      </c>
      <c r="C4285" s="1"/>
      <c r="D4285" s="1"/>
      <c r="E4285" s="1"/>
      <c r="F4285" s="1"/>
      <c r="G4285" s="1"/>
      <c r="H4285" s="1"/>
      <c r="I4285" s="1"/>
      <c r="J4285" s="1"/>
      <c r="K4285" s="1"/>
      <c r="L4285" s="1"/>
      <c r="M4285" s="1"/>
    </row>
    <row r="4286" spans="1:13" x14ac:dyDescent="0.2">
      <c r="A4286" s="30">
        <v>1.4584665100174492</v>
      </c>
      <c r="B4286" s="31">
        <v>0.11781199785490382</v>
      </c>
      <c r="C4286" s="1"/>
      <c r="D4286" s="1"/>
      <c r="E4286" s="1"/>
      <c r="F4286" s="1"/>
      <c r="G4286" s="1"/>
      <c r="H4286" s="1"/>
      <c r="I4286" s="1"/>
      <c r="J4286" s="1"/>
      <c r="K4286" s="1"/>
      <c r="L4286" s="1"/>
      <c r="M4286" s="1"/>
    </row>
    <row r="4287" spans="1:13" x14ac:dyDescent="0.2">
      <c r="A4287" s="30">
        <v>3.7312796522539351</v>
      </c>
      <c r="B4287" s="31">
        <v>1.1222293951687199</v>
      </c>
      <c r="C4287" s="1"/>
      <c r="D4287" s="1"/>
      <c r="E4287" s="1"/>
      <c r="F4287" s="1"/>
      <c r="G4287" s="1"/>
      <c r="H4287" s="1"/>
      <c r="I4287" s="1"/>
      <c r="J4287" s="1"/>
      <c r="K4287" s="1"/>
      <c r="L4287" s="1"/>
      <c r="M4287" s="1"/>
    </row>
    <row r="4288" spans="1:13" x14ac:dyDescent="0.2">
      <c r="A4288" s="30">
        <v>-0.10081900919905828</v>
      </c>
      <c r="B4288" s="31">
        <v>2.3013907747700877</v>
      </c>
      <c r="C4288" s="1"/>
      <c r="D4288" s="1"/>
      <c r="E4288" s="1"/>
      <c r="F4288" s="1"/>
      <c r="G4288" s="1"/>
      <c r="H4288" s="1"/>
      <c r="I4288" s="1"/>
      <c r="J4288" s="1"/>
      <c r="K4288" s="1"/>
      <c r="L4288" s="1"/>
      <c r="M4288" s="1"/>
    </row>
    <row r="4289" spans="1:13" x14ac:dyDescent="0.2">
      <c r="A4289" s="30">
        <v>0.65539417043176329</v>
      </c>
      <c r="B4289" s="31">
        <v>-1.9428827339871746</v>
      </c>
      <c r="C4289" s="1"/>
      <c r="D4289" s="1"/>
      <c r="E4289" s="1"/>
      <c r="F4289" s="1"/>
      <c r="G4289" s="1"/>
      <c r="H4289" s="1"/>
      <c r="I4289" s="1"/>
      <c r="J4289" s="1"/>
      <c r="K4289" s="1"/>
      <c r="L4289" s="1"/>
      <c r="M4289" s="1"/>
    </row>
    <row r="4290" spans="1:13" x14ac:dyDescent="0.2">
      <c r="A4290" s="30">
        <v>0.59123615094919713</v>
      </c>
      <c r="B4290" s="31">
        <v>1.6824825596002999</v>
      </c>
      <c r="C4290" s="1"/>
      <c r="D4290" s="1"/>
      <c r="E4290" s="1"/>
      <c r="F4290" s="1"/>
      <c r="G4290" s="1"/>
      <c r="H4290" s="1"/>
      <c r="I4290" s="1"/>
      <c r="J4290" s="1"/>
      <c r="K4290" s="1"/>
      <c r="L4290" s="1"/>
      <c r="M4290" s="1"/>
    </row>
    <row r="4291" spans="1:13" x14ac:dyDescent="0.2">
      <c r="A4291" s="30">
        <v>-1.3875685678882321</v>
      </c>
      <c r="B4291" s="31">
        <v>2.8332988646775257</v>
      </c>
      <c r="C4291" s="1"/>
      <c r="D4291" s="1"/>
      <c r="E4291" s="1"/>
      <c r="F4291" s="1"/>
      <c r="G4291" s="1"/>
      <c r="H4291" s="1"/>
      <c r="I4291" s="1"/>
      <c r="J4291" s="1"/>
      <c r="K4291" s="1"/>
      <c r="L4291" s="1"/>
      <c r="M4291" s="1"/>
    </row>
    <row r="4292" spans="1:13" x14ac:dyDescent="0.2">
      <c r="A4292" s="30">
        <v>3.3091259938733621</v>
      </c>
      <c r="B4292" s="31">
        <v>1.1732265700532698</v>
      </c>
      <c r="C4292" s="1"/>
      <c r="D4292" s="1"/>
      <c r="E4292" s="1"/>
      <c r="F4292" s="1"/>
      <c r="G4292" s="1"/>
      <c r="H4292" s="1"/>
      <c r="I4292" s="1"/>
      <c r="J4292" s="1"/>
      <c r="K4292" s="1"/>
      <c r="L4292" s="1"/>
      <c r="M4292" s="1"/>
    </row>
    <row r="4293" spans="1:13" x14ac:dyDescent="0.2">
      <c r="A4293" s="30">
        <v>-1.6828615215451403</v>
      </c>
      <c r="B4293" s="31">
        <v>0.8489209676739975</v>
      </c>
      <c r="C4293" s="1"/>
      <c r="D4293" s="1"/>
      <c r="E4293" s="1"/>
      <c r="F4293" s="1"/>
      <c r="G4293" s="1"/>
      <c r="H4293" s="1"/>
      <c r="I4293" s="1"/>
      <c r="J4293" s="1"/>
      <c r="K4293" s="1"/>
      <c r="L4293" s="1"/>
      <c r="M4293" s="1"/>
    </row>
    <row r="4294" spans="1:13" x14ac:dyDescent="0.2">
      <c r="A4294" s="30">
        <v>0.41758694489038339</v>
      </c>
      <c r="B4294" s="31">
        <v>-0.17531095733003088</v>
      </c>
      <c r="C4294" s="1"/>
      <c r="D4294" s="1"/>
      <c r="E4294" s="1"/>
      <c r="F4294" s="1"/>
      <c r="G4294" s="1"/>
      <c r="H4294" s="1"/>
      <c r="I4294" s="1"/>
      <c r="J4294" s="1"/>
      <c r="K4294" s="1"/>
      <c r="L4294" s="1"/>
      <c r="M4294" s="1"/>
    </row>
    <row r="4295" spans="1:13" x14ac:dyDescent="0.2">
      <c r="A4295" s="30">
        <v>-0.29070059330049303</v>
      </c>
      <c r="B4295" s="31">
        <v>-2.4881212844900524E-2</v>
      </c>
      <c r="C4295" s="1"/>
      <c r="D4295" s="1"/>
      <c r="E4295" s="1"/>
      <c r="F4295" s="1"/>
      <c r="G4295" s="1"/>
      <c r="H4295" s="1"/>
      <c r="I4295" s="1"/>
      <c r="J4295" s="1"/>
      <c r="K4295" s="1"/>
      <c r="L4295" s="1"/>
      <c r="M4295" s="1"/>
    </row>
    <row r="4296" spans="1:13" x14ac:dyDescent="0.2">
      <c r="A4296" s="30">
        <v>-1.7350931493324278</v>
      </c>
      <c r="B4296" s="31">
        <v>-2.2802035175285926</v>
      </c>
      <c r="C4296" s="1"/>
      <c r="D4296" s="1"/>
      <c r="E4296" s="1"/>
      <c r="F4296" s="1"/>
      <c r="G4296" s="1"/>
      <c r="H4296" s="1"/>
      <c r="I4296" s="1"/>
      <c r="J4296" s="1"/>
      <c r="K4296" s="1"/>
      <c r="L4296" s="1"/>
      <c r="M4296" s="1"/>
    </row>
    <row r="4297" spans="1:13" x14ac:dyDescent="0.2">
      <c r="A4297" s="30">
        <v>-1.2682234474446303</v>
      </c>
      <c r="B4297" s="31">
        <v>0.91729163652429058</v>
      </c>
      <c r="C4297" s="1"/>
      <c r="D4297" s="1"/>
      <c r="E4297" s="1"/>
      <c r="F4297" s="1"/>
      <c r="G4297" s="1"/>
      <c r="H4297" s="1"/>
      <c r="I4297" s="1"/>
      <c r="J4297" s="1"/>
      <c r="K4297" s="1"/>
      <c r="L4297" s="1"/>
      <c r="M4297" s="1"/>
    </row>
    <row r="4298" spans="1:13" x14ac:dyDescent="0.2">
      <c r="A4298" s="30">
        <v>1.3264808013069884</v>
      </c>
      <c r="B4298" s="31">
        <v>-3.3477744304343258</v>
      </c>
      <c r="C4298" s="1"/>
      <c r="D4298" s="1"/>
      <c r="E4298" s="1"/>
      <c r="F4298" s="1"/>
      <c r="G4298" s="1"/>
      <c r="H4298" s="1"/>
      <c r="I4298" s="1"/>
      <c r="J4298" s="1"/>
      <c r="K4298" s="1"/>
      <c r="L4298" s="1"/>
      <c r="M4298" s="1"/>
    </row>
    <row r="4299" spans="1:13" x14ac:dyDescent="0.2">
      <c r="A4299" s="30">
        <v>4.6548693282484344E-2</v>
      </c>
      <c r="B4299" s="31">
        <v>1.0524686049791043</v>
      </c>
      <c r="C4299" s="1"/>
      <c r="D4299" s="1"/>
      <c r="E4299" s="1"/>
      <c r="F4299" s="1"/>
      <c r="G4299" s="1"/>
      <c r="H4299" s="1"/>
      <c r="I4299" s="1"/>
      <c r="J4299" s="1"/>
      <c r="K4299" s="1"/>
      <c r="L4299" s="1"/>
      <c r="M4299" s="1"/>
    </row>
    <row r="4300" spans="1:13" x14ac:dyDescent="0.2">
      <c r="A4300" s="30">
        <v>-1.4360676676692461</v>
      </c>
      <c r="B4300" s="31">
        <v>-0.77499426123216764</v>
      </c>
      <c r="C4300" s="1"/>
      <c r="D4300" s="1"/>
      <c r="E4300" s="1"/>
      <c r="F4300" s="1"/>
      <c r="G4300" s="1"/>
      <c r="H4300" s="1"/>
      <c r="I4300" s="1"/>
      <c r="J4300" s="1"/>
      <c r="K4300" s="1"/>
      <c r="L4300" s="1"/>
      <c r="M4300" s="1"/>
    </row>
    <row r="4301" spans="1:13" x14ac:dyDescent="0.2">
      <c r="A4301" s="30">
        <v>2.7512522803948549</v>
      </c>
      <c r="B4301" s="31">
        <v>1.927041904962159</v>
      </c>
      <c r="C4301" s="1"/>
      <c r="D4301" s="1"/>
      <c r="E4301" s="1"/>
      <c r="F4301" s="1"/>
      <c r="G4301" s="1"/>
      <c r="H4301" s="1"/>
      <c r="I4301" s="1"/>
      <c r="J4301" s="1"/>
      <c r="K4301" s="1"/>
      <c r="L4301" s="1"/>
      <c r="M4301" s="1"/>
    </row>
    <row r="4302" spans="1:13" x14ac:dyDescent="0.2">
      <c r="A4302" s="30">
        <v>0.1265527556139967</v>
      </c>
      <c r="B4302" s="31">
        <v>1.652876564068531</v>
      </c>
      <c r="C4302" s="1"/>
      <c r="D4302" s="1"/>
      <c r="E4302" s="1"/>
      <c r="F4302" s="1"/>
      <c r="G4302" s="1"/>
      <c r="H4302" s="1"/>
      <c r="I4302" s="1"/>
      <c r="J4302" s="1"/>
      <c r="K4302" s="1"/>
      <c r="L4302" s="1"/>
      <c r="M4302" s="1"/>
    </row>
    <row r="4303" spans="1:13" x14ac:dyDescent="0.2">
      <c r="A4303" s="30">
        <v>3.0054545943408359</v>
      </c>
      <c r="B4303" s="31">
        <v>0.14401868780469118</v>
      </c>
      <c r="C4303" s="1"/>
      <c r="D4303" s="1"/>
      <c r="E4303" s="1"/>
      <c r="F4303" s="1"/>
      <c r="G4303" s="1"/>
      <c r="H4303" s="1"/>
      <c r="I4303" s="1"/>
      <c r="J4303" s="1"/>
      <c r="K4303" s="1"/>
      <c r="L4303" s="1"/>
      <c r="M4303" s="1"/>
    </row>
    <row r="4304" spans="1:13" x14ac:dyDescent="0.2">
      <c r="A4304" s="30">
        <v>0.60861478667098146</v>
      </c>
      <c r="B4304" s="31">
        <v>-1.3517775692524556</v>
      </c>
      <c r="C4304" s="1"/>
      <c r="D4304" s="1"/>
      <c r="E4304" s="1"/>
      <c r="F4304" s="1"/>
      <c r="G4304" s="1"/>
      <c r="H4304" s="1"/>
      <c r="I4304" s="1"/>
      <c r="J4304" s="1"/>
      <c r="K4304" s="1"/>
      <c r="L4304" s="1"/>
      <c r="M4304" s="1"/>
    </row>
    <row r="4305" spans="1:13" x14ac:dyDescent="0.2">
      <c r="A4305" s="30">
        <v>0.62282333644061183</v>
      </c>
      <c r="B4305" s="31">
        <v>2.4125771784768553</v>
      </c>
      <c r="C4305" s="1"/>
      <c r="D4305" s="1"/>
      <c r="E4305" s="1"/>
      <c r="F4305" s="1"/>
      <c r="G4305" s="1"/>
      <c r="H4305" s="1"/>
      <c r="I4305" s="1"/>
      <c r="J4305" s="1"/>
      <c r="K4305" s="1"/>
      <c r="L4305" s="1"/>
      <c r="M4305" s="1"/>
    </row>
    <row r="4306" spans="1:13" x14ac:dyDescent="0.2">
      <c r="A4306" s="30">
        <v>0.60508421748544539</v>
      </c>
      <c r="B4306" s="31">
        <v>2.2558485036136844</v>
      </c>
      <c r="C4306" s="1"/>
      <c r="D4306" s="1"/>
      <c r="E4306" s="1"/>
      <c r="F4306" s="1"/>
      <c r="G4306" s="1"/>
      <c r="H4306" s="1"/>
      <c r="I4306" s="1"/>
      <c r="J4306" s="1"/>
      <c r="K4306" s="1"/>
      <c r="L4306" s="1"/>
      <c r="M4306" s="1"/>
    </row>
    <row r="4307" spans="1:13" x14ac:dyDescent="0.2">
      <c r="A4307" s="30">
        <v>1.6386636697387287</v>
      </c>
      <c r="B4307" s="31">
        <v>0.80731466132093377</v>
      </c>
      <c r="C4307" s="1"/>
      <c r="D4307" s="1"/>
      <c r="E4307" s="1"/>
      <c r="F4307" s="1"/>
      <c r="G4307" s="1"/>
      <c r="H4307" s="1"/>
      <c r="I4307" s="1"/>
      <c r="J4307" s="1"/>
      <c r="K4307" s="1"/>
      <c r="L4307" s="1"/>
      <c r="M4307" s="1"/>
    </row>
    <row r="4308" spans="1:13" x14ac:dyDescent="0.2">
      <c r="A4308" s="30">
        <v>-0.59715422230236359</v>
      </c>
      <c r="B4308" s="31">
        <v>0.11196333406850689</v>
      </c>
      <c r="C4308" s="1"/>
      <c r="D4308" s="1"/>
      <c r="E4308" s="1"/>
      <c r="F4308" s="1"/>
      <c r="G4308" s="1"/>
      <c r="H4308" s="1"/>
      <c r="I4308" s="1"/>
      <c r="J4308" s="1"/>
      <c r="K4308" s="1"/>
      <c r="L4308" s="1"/>
      <c r="M4308" s="1"/>
    </row>
    <row r="4309" spans="1:13" x14ac:dyDescent="0.2">
      <c r="A4309" s="30">
        <v>-1.5562036262135788</v>
      </c>
      <c r="B4309" s="31">
        <v>1.9312640703306769</v>
      </c>
      <c r="C4309" s="1"/>
      <c r="D4309" s="1"/>
      <c r="E4309" s="1"/>
      <c r="F4309" s="1"/>
      <c r="G4309" s="1"/>
      <c r="H4309" s="1"/>
      <c r="I4309" s="1"/>
      <c r="J4309" s="1"/>
      <c r="K4309" s="1"/>
      <c r="L4309" s="1"/>
      <c r="M4309" s="1"/>
    </row>
    <row r="4310" spans="1:13" x14ac:dyDescent="0.2">
      <c r="A4310" s="30">
        <v>0.35233919564527416</v>
      </c>
      <c r="B4310" s="31">
        <v>1.2479244227981641</v>
      </c>
      <c r="C4310" s="1"/>
      <c r="D4310" s="1"/>
      <c r="E4310" s="1"/>
      <c r="F4310" s="1"/>
      <c r="G4310" s="1"/>
      <c r="H4310" s="1"/>
      <c r="I4310" s="1"/>
      <c r="J4310" s="1"/>
      <c r="K4310" s="1"/>
      <c r="L4310" s="1"/>
      <c r="M4310" s="1"/>
    </row>
    <row r="4311" spans="1:13" x14ac:dyDescent="0.2">
      <c r="A4311" s="30">
        <v>-1.3047882004211777</v>
      </c>
      <c r="B4311" s="31">
        <v>0.19463879735473855</v>
      </c>
      <c r="C4311" s="1"/>
      <c r="D4311" s="1"/>
      <c r="E4311" s="1"/>
      <c r="F4311" s="1"/>
      <c r="G4311" s="1"/>
      <c r="H4311" s="1"/>
      <c r="I4311" s="1"/>
      <c r="J4311" s="1"/>
      <c r="K4311" s="1"/>
      <c r="L4311" s="1"/>
      <c r="M4311" s="1"/>
    </row>
    <row r="4312" spans="1:13" x14ac:dyDescent="0.2">
      <c r="A4312" s="30">
        <v>3.5581474523805703</v>
      </c>
      <c r="B4312" s="31">
        <v>1.5588434887342468</v>
      </c>
      <c r="C4312" s="1"/>
      <c r="D4312" s="1"/>
      <c r="E4312" s="1"/>
      <c r="F4312" s="1"/>
      <c r="G4312" s="1"/>
      <c r="H4312" s="1"/>
      <c r="I4312" s="1"/>
      <c r="J4312" s="1"/>
      <c r="K4312" s="1"/>
      <c r="L4312" s="1"/>
      <c r="M4312" s="1"/>
    </row>
    <row r="4313" spans="1:13" x14ac:dyDescent="0.2">
      <c r="A4313" s="30">
        <v>0.62403308186948059</v>
      </c>
      <c r="B4313" s="31">
        <v>0.6619211646337112</v>
      </c>
      <c r="C4313" s="1"/>
      <c r="D4313" s="1"/>
      <c r="E4313" s="1"/>
      <c r="F4313" s="1"/>
      <c r="G4313" s="1"/>
      <c r="H4313" s="1"/>
      <c r="I4313" s="1"/>
      <c r="J4313" s="1"/>
      <c r="K4313" s="1"/>
      <c r="L4313" s="1"/>
      <c r="M4313" s="1"/>
    </row>
    <row r="4314" spans="1:13" x14ac:dyDescent="0.2">
      <c r="A4314" s="30">
        <v>1.9317289474481019</v>
      </c>
      <c r="B4314" s="31">
        <v>0.51665413916105618</v>
      </c>
      <c r="C4314" s="1"/>
      <c r="D4314" s="1"/>
      <c r="E4314" s="1"/>
      <c r="F4314" s="1"/>
      <c r="G4314" s="1"/>
      <c r="H4314" s="1"/>
      <c r="I4314" s="1"/>
      <c r="J4314" s="1"/>
      <c r="K4314" s="1"/>
      <c r="L4314" s="1"/>
      <c r="M4314" s="1"/>
    </row>
    <row r="4315" spans="1:13" x14ac:dyDescent="0.2">
      <c r="A4315" s="30">
        <v>-0.87449339961304684</v>
      </c>
      <c r="B4315" s="31">
        <v>2.0377338720561302</v>
      </c>
      <c r="C4315" s="1"/>
      <c r="D4315" s="1"/>
      <c r="E4315" s="1"/>
      <c r="F4315" s="1"/>
      <c r="G4315" s="1"/>
      <c r="H4315" s="1"/>
      <c r="I4315" s="1"/>
      <c r="J4315" s="1"/>
      <c r="K4315" s="1"/>
      <c r="L4315" s="1"/>
      <c r="M4315" s="1"/>
    </row>
    <row r="4316" spans="1:13" x14ac:dyDescent="0.2">
      <c r="A4316" s="30">
        <v>0.21351954306788712</v>
      </c>
      <c r="B4316" s="31">
        <v>1.5844772119038155</v>
      </c>
      <c r="C4316" s="1"/>
      <c r="D4316" s="1"/>
      <c r="E4316" s="1"/>
      <c r="F4316" s="1"/>
      <c r="G4316" s="1"/>
      <c r="H4316" s="1"/>
      <c r="I4316" s="1"/>
      <c r="J4316" s="1"/>
      <c r="K4316" s="1"/>
      <c r="L4316" s="1"/>
      <c r="M4316" s="1"/>
    </row>
    <row r="4317" spans="1:13" x14ac:dyDescent="0.2">
      <c r="A4317" s="30">
        <v>0.47702817008299803</v>
      </c>
      <c r="B4317" s="31">
        <v>0.95944610791195439</v>
      </c>
      <c r="C4317" s="1"/>
      <c r="D4317" s="1"/>
      <c r="E4317" s="1"/>
      <c r="F4317" s="1"/>
      <c r="G4317" s="1"/>
      <c r="H4317" s="1"/>
      <c r="I4317" s="1"/>
      <c r="J4317" s="1"/>
      <c r="K4317" s="1"/>
      <c r="L4317" s="1"/>
      <c r="M4317" s="1"/>
    </row>
    <row r="4318" spans="1:13" x14ac:dyDescent="0.2">
      <c r="A4318" s="30">
        <v>3.1318302805304414</v>
      </c>
      <c r="B4318" s="31">
        <v>4.0030686993610773</v>
      </c>
      <c r="C4318" s="1"/>
      <c r="D4318" s="1"/>
      <c r="E4318" s="1"/>
      <c r="F4318" s="1"/>
      <c r="G4318" s="1"/>
      <c r="H4318" s="1"/>
      <c r="I4318" s="1"/>
      <c r="J4318" s="1"/>
      <c r="K4318" s="1"/>
      <c r="L4318" s="1"/>
      <c r="M4318" s="1"/>
    </row>
    <row r="4319" spans="1:13" x14ac:dyDescent="0.2">
      <c r="A4319" s="30">
        <v>-0.51048183009496995</v>
      </c>
      <c r="B4319" s="31">
        <v>0.92592769808337372</v>
      </c>
      <c r="C4319" s="1"/>
      <c r="D4319" s="1"/>
      <c r="E4319" s="1"/>
      <c r="F4319" s="1"/>
      <c r="G4319" s="1"/>
      <c r="H4319" s="1"/>
      <c r="I4319" s="1"/>
      <c r="J4319" s="1"/>
      <c r="K4319" s="1"/>
      <c r="L4319" s="1"/>
      <c r="M4319" s="1"/>
    </row>
    <row r="4320" spans="1:13" x14ac:dyDescent="0.2">
      <c r="A4320" s="30">
        <v>2.4079443578823208</v>
      </c>
      <c r="B4320" s="31">
        <v>0.21186850275188507</v>
      </c>
      <c r="C4320" s="1"/>
      <c r="D4320" s="1"/>
      <c r="E4320" s="1"/>
      <c r="F4320" s="1"/>
      <c r="G4320" s="1"/>
      <c r="H4320" s="1"/>
      <c r="I4320" s="1"/>
      <c r="J4320" s="1"/>
      <c r="K4320" s="1"/>
      <c r="L4320" s="1"/>
      <c r="M4320" s="1"/>
    </row>
    <row r="4321" spans="1:13" x14ac:dyDescent="0.2">
      <c r="A4321" s="30">
        <v>2.5112529126343235</v>
      </c>
      <c r="B4321" s="31">
        <v>1.3664793599769847</v>
      </c>
      <c r="C4321" s="1"/>
      <c r="D4321" s="1"/>
      <c r="E4321" s="1"/>
      <c r="F4321" s="1"/>
      <c r="G4321" s="1"/>
      <c r="H4321" s="1"/>
      <c r="I4321" s="1"/>
      <c r="J4321" s="1"/>
      <c r="K4321" s="1"/>
      <c r="L4321" s="1"/>
      <c r="M4321" s="1"/>
    </row>
    <row r="4322" spans="1:13" x14ac:dyDescent="0.2">
      <c r="A4322" s="30">
        <v>-0.33979011442939522</v>
      </c>
      <c r="B4322" s="31">
        <v>0.64434017945107047</v>
      </c>
      <c r="C4322" s="1"/>
      <c r="D4322" s="1"/>
      <c r="E4322" s="1"/>
      <c r="F4322" s="1"/>
      <c r="G4322" s="1"/>
      <c r="H4322" s="1"/>
      <c r="I4322" s="1"/>
      <c r="J4322" s="1"/>
      <c r="K4322" s="1"/>
      <c r="L4322" s="1"/>
      <c r="M4322" s="1"/>
    </row>
    <row r="4323" spans="1:13" x14ac:dyDescent="0.2">
      <c r="A4323" s="30">
        <v>2.6769241264660737</v>
      </c>
      <c r="B4323" s="31">
        <v>-0.97222534687811413</v>
      </c>
      <c r="C4323" s="1"/>
      <c r="D4323" s="1"/>
      <c r="E4323" s="1"/>
      <c r="F4323" s="1"/>
      <c r="G4323" s="1"/>
      <c r="H4323" s="1"/>
      <c r="I4323" s="1"/>
      <c r="J4323" s="1"/>
      <c r="K4323" s="1"/>
      <c r="L4323" s="1"/>
      <c r="M4323" s="1"/>
    </row>
    <row r="4324" spans="1:13" x14ac:dyDescent="0.2">
      <c r="A4324" s="30">
        <v>0.79892697827002979</v>
      </c>
      <c r="B4324" s="31">
        <v>0.30903992484603704</v>
      </c>
      <c r="C4324" s="1"/>
      <c r="D4324" s="1"/>
      <c r="E4324" s="1"/>
      <c r="F4324" s="1"/>
      <c r="G4324" s="1"/>
      <c r="H4324" s="1"/>
      <c r="I4324" s="1"/>
      <c r="J4324" s="1"/>
      <c r="K4324" s="1"/>
      <c r="L4324" s="1"/>
      <c r="M4324" s="1"/>
    </row>
    <row r="4325" spans="1:13" x14ac:dyDescent="0.2">
      <c r="A4325" s="30">
        <v>1.1419161234234418</v>
      </c>
      <c r="B4325" s="31">
        <v>0.59385184844529348</v>
      </c>
      <c r="C4325" s="1"/>
      <c r="D4325" s="1"/>
      <c r="E4325" s="1"/>
      <c r="F4325" s="1"/>
      <c r="G4325" s="1"/>
      <c r="H4325" s="1"/>
      <c r="I4325" s="1"/>
      <c r="J4325" s="1"/>
      <c r="K4325" s="1"/>
      <c r="L4325" s="1"/>
      <c r="M4325" s="1"/>
    </row>
    <row r="4326" spans="1:13" x14ac:dyDescent="0.2">
      <c r="A4326" s="30">
        <v>3.4837597286757283E-2</v>
      </c>
      <c r="B4326" s="31">
        <v>0.15925290791639102</v>
      </c>
      <c r="C4326" s="1"/>
      <c r="D4326" s="1"/>
      <c r="E4326" s="1"/>
      <c r="F4326" s="1"/>
      <c r="G4326" s="1"/>
      <c r="H4326" s="1"/>
      <c r="I4326" s="1"/>
      <c r="J4326" s="1"/>
      <c r="K4326" s="1"/>
      <c r="L4326" s="1"/>
      <c r="M4326" s="1"/>
    </row>
    <row r="4327" spans="1:13" x14ac:dyDescent="0.2">
      <c r="A4327" s="30">
        <v>1.0344664757891038</v>
      </c>
      <c r="B4327" s="31">
        <v>-0.40466816823231655</v>
      </c>
      <c r="C4327" s="1"/>
      <c r="D4327" s="1"/>
      <c r="E4327" s="1"/>
      <c r="F4327" s="1"/>
      <c r="G4327" s="1"/>
      <c r="H4327" s="1"/>
      <c r="I4327" s="1"/>
      <c r="J4327" s="1"/>
      <c r="K4327" s="1"/>
      <c r="L4327" s="1"/>
      <c r="M4327" s="1"/>
    </row>
    <row r="4328" spans="1:13" x14ac:dyDescent="0.2">
      <c r="A4328" s="30">
        <v>2.2769779666805978</v>
      </c>
      <c r="B4328" s="31">
        <v>-0.64622557724995788</v>
      </c>
      <c r="C4328" s="1"/>
      <c r="D4328" s="1"/>
      <c r="E4328" s="1"/>
      <c r="F4328" s="1"/>
      <c r="G4328" s="1"/>
      <c r="H4328" s="1"/>
      <c r="I4328" s="1"/>
      <c r="J4328" s="1"/>
      <c r="K4328" s="1"/>
      <c r="L4328" s="1"/>
      <c r="M4328" s="1"/>
    </row>
    <row r="4329" spans="1:13" x14ac:dyDescent="0.2">
      <c r="A4329" s="30">
        <v>1.8032275495258796</v>
      </c>
      <c r="B4329" s="31">
        <v>1.161975219491528</v>
      </c>
      <c r="C4329" s="1"/>
      <c r="D4329" s="1"/>
      <c r="E4329" s="1"/>
      <c r="F4329" s="1"/>
      <c r="G4329" s="1"/>
      <c r="H4329" s="1"/>
      <c r="I4329" s="1"/>
      <c r="J4329" s="1"/>
      <c r="K4329" s="1"/>
      <c r="L4329" s="1"/>
      <c r="M4329" s="1"/>
    </row>
    <row r="4330" spans="1:13" x14ac:dyDescent="0.2">
      <c r="A4330" s="30">
        <v>2.4354914141806585</v>
      </c>
      <c r="B4330" s="31">
        <v>1.3585850544624984</v>
      </c>
      <c r="C4330" s="1"/>
      <c r="D4330" s="1"/>
      <c r="E4330" s="1"/>
      <c r="F4330" s="1"/>
      <c r="G4330" s="1"/>
      <c r="H4330" s="1"/>
      <c r="I4330" s="1"/>
      <c r="J4330" s="1"/>
      <c r="K4330" s="1"/>
      <c r="L4330" s="1"/>
      <c r="M4330" s="1"/>
    </row>
    <row r="4331" spans="1:13" x14ac:dyDescent="0.2">
      <c r="A4331" s="30">
        <v>1.026089282917535</v>
      </c>
      <c r="B4331" s="31">
        <v>0.94259527982507174</v>
      </c>
      <c r="C4331" s="1"/>
      <c r="D4331" s="1"/>
      <c r="E4331" s="1"/>
      <c r="F4331" s="1"/>
      <c r="G4331" s="1"/>
      <c r="H4331" s="1"/>
      <c r="I4331" s="1"/>
      <c r="J4331" s="1"/>
      <c r="K4331" s="1"/>
      <c r="L4331" s="1"/>
      <c r="M4331" s="1"/>
    </row>
    <row r="4332" spans="1:13" x14ac:dyDescent="0.2">
      <c r="A4332" s="30">
        <v>-0.15742958732598122</v>
      </c>
      <c r="B4332" s="31">
        <v>2.2873744443508306</v>
      </c>
      <c r="C4332" s="1"/>
      <c r="D4332" s="1"/>
      <c r="E4332" s="1"/>
      <c r="F4332" s="1"/>
      <c r="G4332" s="1"/>
      <c r="H4332" s="1"/>
      <c r="I4332" s="1"/>
      <c r="J4332" s="1"/>
      <c r="K4332" s="1"/>
      <c r="L4332" s="1"/>
      <c r="M4332" s="1"/>
    </row>
    <row r="4333" spans="1:13" x14ac:dyDescent="0.2">
      <c r="A4333" s="30">
        <v>1.0526572929512965</v>
      </c>
      <c r="B4333" s="31">
        <v>0.38494533269018816</v>
      </c>
      <c r="C4333" s="1"/>
      <c r="D4333" s="1"/>
      <c r="E4333" s="1"/>
      <c r="F4333" s="1"/>
      <c r="G4333" s="1"/>
      <c r="H4333" s="1"/>
      <c r="I4333" s="1"/>
      <c r="J4333" s="1"/>
      <c r="K4333" s="1"/>
      <c r="L4333" s="1"/>
      <c r="M4333" s="1"/>
    </row>
    <row r="4334" spans="1:13" x14ac:dyDescent="0.2">
      <c r="A4334" s="30">
        <v>3.5243717690155196</v>
      </c>
      <c r="B4334" s="31">
        <v>0.26022310132995485</v>
      </c>
      <c r="C4334" s="1"/>
      <c r="D4334" s="1"/>
      <c r="E4334" s="1"/>
      <c r="F4334" s="1"/>
      <c r="G4334" s="1"/>
      <c r="H4334" s="1"/>
      <c r="I4334" s="1"/>
      <c r="J4334" s="1"/>
      <c r="K4334" s="1"/>
      <c r="L4334" s="1"/>
      <c r="M4334" s="1"/>
    </row>
    <row r="4335" spans="1:13" x14ac:dyDescent="0.2">
      <c r="A4335" s="30">
        <v>0.14157742866245715</v>
      </c>
      <c r="B4335" s="31">
        <v>0.18253040403678344</v>
      </c>
      <c r="C4335" s="1"/>
      <c r="D4335" s="1"/>
      <c r="E4335" s="1"/>
      <c r="F4335" s="1"/>
      <c r="G4335" s="1"/>
      <c r="H4335" s="1"/>
      <c r="I4335" s="1"/>
      <c r="J4335" s="1"/>
      <c r="K4335" s="1"/>
      <c r="L4335" s="1"/>
      <c r="M4335" s="1"/>
    </row>
    <row r="4336" spans="1:13" x14ac:dyDescent="0.2">
      <c r="A4336" s="30">
        <v>0.57591569151433797</v>
      </c>
      <c r="B4336" s="31">
        <v>1.2771046988694732</v>
      </c>
      <c r="C4336" s="1"/>
      <c r="D4336" s="1"/>
      <c r="E4336" s="1"/>
      <c r="F4336" s="1"/>
      <c r="G4336" s="1"/>
      <c r="H4336" s="1"/>
      <c r="I4336" s="1"/>
      <c r="J4336" s="1"/>
      <c r="K4336" s="1"/>
      <c r="L4336" s="1"/>
      <c r="M4336" s="1"/>
    </row>
    <row r="4337" spans="1:13" x14ac:dyDescent="0.2">
      <c r="A4337" s="30">
        <v>-2.664830012392815</v>
      </c>
      <c r="B4337" s="31">
        <v>2.2853144492975161</v>
      </c>
      <c r="C4337" s="1"/>
      <c r="D4337" s="1"/>
      <c r="E4337" s="1"/>
      <c r="F4337" s="1"/>
      <c r="G4337" s="1"/>
      <c r="H4337" s="1"/>
      <c r="I4337" s="1"/>
      <c r="J4337" s="1"/>
      <c r="K4337" s="1"/>
      <c r="L4337" s="1"/>
      <c r="M4337" s="1"/>
    </row>
    <row r="4338" spans="1:13" x14ac:dyDescent="0.2">
      <c r="A4338" s="30">
        <v>-0.87149534368488257</v>
      </c>
      <c r="B4338" s="31">
        <v>1.5753852802981974</v>
      </c>
      <c r="C4338" s="1"/>
      <c r="D4338" s="1"/>
      <c r="E4338" s="1"/>
      <c r="F4338" s="1"/>
      <c r="G4338" s="1"/>
      <c r="H4338" s="1"/>
      <c r="I4338" s="1"/>
      <c r="J4338" s="1"/>
      <c r="K4338" s="1"/>
      <c r="L4338" s="1"/>
      <c r="M4338" s="1"/>
    </row>
    <row r="4339" spans="1:13" x14ac:dyDescent="0.2">
      <c r="A4339" s="30">
        <v>1.9776590237873637</v>
      </c>
      <c r="B4339" s="31">
        <v>5.1887815426173187</v>
      </c>
      <c r="C4339" s="1"/>
      <c r="D4339" s="1"/>
      <c r="E4339" s="1"/>
      <c r="F4339" s="1"/>
      <c r="G4339" s="1"/>
      <c r="H4339" s="1"/>
      <c r="I4339" s="1"/>
      <c r="J4339" s="1"/>
      <c r="K4339" s="1"/>
      <c r="L4339" s="1"/>
      <c r="M4339" s="1"/>
    </row>
    <row r="4340" spans="1:13" x14ac:dyDescent="0.2">
      <c r="A4340" s="30">
        <v>-7.6914002184777619E-2</v>
      </c>
      <c r="B4340" s="31">
        <v>-0.34755914514566766</v>
      </c>
      <c r="C4340" s="1"/>
      <c r="D4340" s="1"/>
      <c r="E4340" s="1"/>
      <c r="F4340" s="1"/>
      <c r="G4340" s="1"/>
      <c r="H4340" s="1"/>
      <c r="I4340" s="1"/>
      <c r="J4340" s="1"/>
      <c r="K4340" s="1"/>
      <c r="L4340" s="1"/>
      <c r="M4340" s="1"/>
    </row>
    <row r="4341" spans="1:13" x14ac:dyDescent="0.2">
      <c r="A4341" s="30">
        <v>-0.88731386495382547</v>
      </c>
      <c r="B4341" s="31">
        <v>2.3615904215051571</v>
      </c>
      <c r="C4341" s="1"/>
      <c r="D4341" s="1"/>
      <c r="E4341" s="1"/>
      <c r="F4341" s="1"/>
      <c r="G4341" s="1"/>
      <c r="H4341" s="1"/>
      <c r="I4341" s="1"/>
      <c r="J4341" s="1"/>
      <c r="K4341" s="1"/>
      <c r="L4341" s="1"/>
      <c r="M4341" s="1"/>
    </row>
    <row r="4342" spans="1:13" x14ac:dyDescent="0.2">
      <c r="A4342" s="30">
        <v>0.82094120661597125</v>
      </c>
      <c r="B4342" s="31">
        <v>1.2203206594716325</v>
      </c>
      <c r="C4342" s="1"/>
      <c r="D4342" s="1"/>
      <c r="E4342" s="1"/>
      <c r="F4342" s="1"/>
      <c r="G4342" s="1"/>
      <c r="H4342" s="1"/>
      <c r="I4342" s="1"/>
      <c r="J4342" s="1"/>
      <c r="K4342" s="1"/>
      <c r="L4342" s="1"/>
      <c r="M4342" s="1"/>
    </row>
    <row r="4343" spans="1:13" x14ac:dyDescent="0.2">
      <c r="A4343" s="30">
        <v>-1.807991938079357</v>
      </c>
      <c r="B4343" s="31">
        <v>0.63997805075431025</v>
      </c>
      <c r="C4343" s="1"/>
      <c r="D4343" s="1"/>
      <c r="E4343" s="1"/>
      <c r="F4343" s="1"/>
      <c r="G4343" s="1"/>
      <c r="H4343" s="1"/>
      <c r="I4343" s="1"/>
      <c r="J4343" s="1"/>
      <c r="K4343" s="1"/>
      <c r="L4343" s="1"/>
      <c r="M4343" s="1"/>
    </row>
    <row r="4344" spans="1:13" x14ac:dyDescent="0.2">
      <c r="A4344" s="30">
        <v>2.0825508243952622</v>
      </c>
      <c r="B4344" s="31">
        <v>1.9663537113072527</v>
      </c>
      <c r="C4344" s="1"/>
      <c r="D4344" s="1"/>
      <c r="E4344" s="1"/>
      <c r="F4344" s="1"/>
      <c r="G4344" s="1"/>
      <c r="H4344" s="1"/>
      <c r="I4344" s="1"/>
      <c r="J4344" s="1"/>
      <c r="K4344" s="1"/>
      <c r="L4344" s="1"/>
      <c r="M4344" s="1"/>
    </row>
    <row r="4345" spans="1:13" x14ac:dyDescent="0.2">
      <c r="A4345" s="30">
        <v>-0.41913118218572742</v>
      </c>
      <c r="B4345" s="31">
        <v>8.4298752579004765E-2</v>
      </c>
      <c r="C4345" s="1"/>
      <c r="D4345" s="1"/>
      <c r="E4345" s="1"/>
      <c r="F4345" s="1"/>
      <c r="G4345" s="1"/>
      <c r="H4345" s="1"/>
      <c r="I4345" s="1"/>
      <c r="J4345" s="1"/>
      <c r="K4345" s="1"/>
      <c r="L4345" s="1"/>
      <c r="M4345" s="1"/>
    </row>
    <row r="4346" spans="1:13" x14ac:dyDescent="0.2">
      <c r="A4346" s="30">
        <v>-1.1956717183334926</v>
      </c>
      <c r="B4346" s="31">
        <v>1.0742421749395858</v>
      </c>
      <c r="C4346" s="1"/>
      <c r="D4346" s="1"/>
      <c r="E4346" s="1"/>
      <c r="F4346" s="1"/>
      <c r="G4346" s="1"/>
      <c r="H4346" s="1"/>
      <c r="I4346" s="1"/>
      <c r="J4346" s="1"/>
      <c r="K4346" s="1"/>
      <c r="L4346" s="1"/>
      <c r="M4346" s="1"/>
    </row>
    <row r="4347" spans="1:13" x14ac:dyDescent="0.2">
      <c r="A4347" s="30">
        <v>1.3489792056117555</v>
      </c>
      <c r="B4347" s="31">
        <v>2.081212672717899</v>
      </c>
      <c r="C4347" s="1"/>
      <c r="D4347" s="1"/>
      <c r="E4347" s="1"/>
      <c r="F4347" s="1"/>
      <c r="G4347" s="1"/>
      <c r="H4347" s="1"/>
      <c r="I4347" s="1"/>
      <c r="J4347" s="1"/>
      <c r="K4347" s="1"/>
      <c r="L4347" s="1"/>
      <c r="M4347" s="1"/>
    </row>
    <row r="4348" spans="1:13" x14ac:dyDescent="0.2">
      <c r="A4348" s="30">
        <v>4.384690665086814</v>
      </c>
      <c r="B4348" s="31">
        <v>1.0939156847399019</v>
      </c>
      <c r="C4348" s="1"/>
      <c r="D4348" s="1"/>
      <c r="E4348" s="1"/>
      <c r="F4348" s="1"/>
      <c r="G4348" s="1"/>
      <c r="H4348" s="1"/>
      <c r="I4348" s="1"/>
      <c r="J4348" s="1"/>
      <c r="K4348" s="1"/>
      <c r="L4348" s="1"/>
      <c r="M4348" s="1"/>
    </row>
    <row r="4349" spans="1:13" x14ac:dyDescent="0.2">
      <c r="A4349" s="30">
        <v>1.6080082337304908</v>
      </c>
      <c r="B4349" s="31">
        <v>0.5886359722033685</v>
      </c>
      <c r="C4349" s="1"/>
      <c r="D4349" s="1"/>
      <c r="E4349" s="1"/>
      <c r="F4349" s="1"/>
      <c r="G4349" s="1"/>
      <c r="H4349" s="1"/>
      <c r="I4349" s="1"/>
      <c r="J4349" s="1"/>
      <c r="K4349" s="1"/>
      <c r="L4349" s="1"/>
      <c r="M4349" s="1"/>
    </row>
    <row r="4350" spans="1:13" x14ac:dyDescent="0.2">
      <c r="A4350" s="30">
        <v>2.4638801537206931</v>
      </c>
      <c r="B4350" s="31">
        <v>2.5316171622872909</v>
      </c>
      <c r="C4350" s="1"/>
      <c r="D4350" s="1"/>
      <c r="E4350" s="1"/>
      <c r="F4350" s="1"/>
      <c r="G4350" s="1"/>
      <c r="H4350" s="1"/>
      <c r="I4350" s="1"/>
      <c r="J4350" s="1"/>
      <c r="K4350" s="1"/>
      <c r="L4350" s="1"/>
      <c r="M4350" s="1"/>
    </row>
    <row r="4351" spans="1:13" x14ac:dyDescent="0.2">
      <c r="A4351" s="30">
        <v>2.5549498707805625</v>
      </c>
      <c r="B4351" s="31">
        <v>0.1220447237643425</v>
      </c>
      <c r="C4351" s="1"/>
      <c r="D4351" s="1"/>
      <c r="E4351" s="1"/>
      <c r="F4351" s="1"/>
      <c r="G4351" s="1"/>
      <c r="H4351" s="1"/>
      <c r="I4351" s="1"/>
      <c r="J4351" s="1"/>
      <c r="K4351" s="1"/>
      <c r="L4351" s="1"/>
      <c r="M4351" s="1"/>
    </row>
    <row r="4352" spans="1:13" x14ac:dyDescent="0.2">
      <c r="A4352" s="30">
        <v>0.90414092488330144</v>
      </c>
      <c r="B4352" s="31">
        <v>0.43833559808932365</v>
      </c>
      <c r="C4352" s="1"/>
      <c r="D4352" s="1"/>
      <c r="E4352" s="1"/>
      <c r="F4352" s="1"/>
      <c r="G4352" s="1"/>
      <c r="H4352" s="1"/>
      <c r="I4352" s="1"/>
      <c r="J4352" s="1"/>
      <c r="K4352" s="1"/>
      <c r="L4352" s="1"/>
      <c r="M4352" s="1"/>
    </row>
    <row r="4353" spans="1:13" x14ac:dyDescent="0.2">
      <c r="A4353" s="30">
        <v>-0.95137177569022902</v>
      </c>
      <c r="B4353" s="31">
        <v>-0.50385079277397149</v>
      </c>
      <c r="C4353" s="1"/>
      <c r="D4353" s="1"/>
      <c r="E4353" s="1"/>
      <c r="F4353" s="1"/>
      <c r="G4353" s="1"/>
      <c r="H4353" s="1"/>
      <c r="I4353" s="1"/>
      <c r="J4353" s="1"/>
      <c r="K4353" s="1"/>
      <c r="L4353" s="1"/>
      <c r="M4353" s="1"/>
    </row>
    <row r="4354" spans="1:13" x14ac:dyDescent="0.2">
      <c r="A4354" s="30">
        <v>-0.58563141353493486</v>
      </c>
      <c r="B4354" s="31">
        <v>0.10553962185629095</v>
      </c>
      <c r="C4354" s="1"/>
      <c r="D4354" s="1"/>
      <c r="E4354" s="1"/>
      <c r="F4354" s="1"/>
      <c r="G4354" s="1"/>
      <c r="H4354" s="1"/>
      <c r="I4354" s="1"/>
      <c r="J4354" s="1"/>
      <c r="K4354" s="1"/>
      <c r="L4354" s="1"/>
      <c r="M4354" s="1"/>
    </row>
    <row r="4355" spans="1:13" x14ac:dyDescent="0.2">
      <c r="A4355" s="30">
        <v>1.4636738391990427</v>
      </c>
      <c r="B4355" s="31">
        <v>0.57278549350613539</v>
      </c>
      <c r="C4355" s="1"/>
      <c r="D4355" s="1"/>
      <c r="E4355" s="1"/>
      <c r="F4355" s="1"/>
      <c r="G4355" s="1"/>
      <c r="H4355" s="1"/>
      <c r="I4355" s="1"/>
      <c r="J4355" s="1"/>
      <c r="K4355" s="1"/>
      <c r="L4355" s="1"/>
      <c r="M4355" s="1"/>
    </row>
    <row r="4356" spans="1:13" x14ac:dyDescent="0.2">
      <c r="A4356" s="30">
        <v>7.2821899495326914E-2</v>
      </c>
      <c r="B4356" s="31">
        <v>1.8530754288385041</v>
      </c>
      <c r="C4356" s="1"/>
      <c r="D4356" s="1"/>
      <c r="E4356" s="1"/>
      <c r="F4356" s="1"/>
      <c r="G4356" s="1"/>
      <c r="H4356" s="1"/>
      <c r="I4356" s="1"/>
      <c r="J4356" s="1"/>
      <c r="K4356" s="1"/>
      <c r="L4356" s="1"/>
      <c r="M4356" s="1"/>
    </row>
    <row r="4357" spans="1:13" x14ac:dyDescent="0.2">
      <c r="A4357" s="30">
        <v>0.25957979328820402</v>
      </c>
      <c r="B4357" s="31">
        <v>1.1001887574320524</v>
      </c>
      <c r="C4357" s="1"/>
      <c r="D4357" s="1"/>
      <c r="E4357" s="1"/>
      <c r="F4357" s="1"/>
      <c r="G4357" s="1"/>
      <c r="H4357" s="1"/>
      <c r="I4357" s="1"/>
      <c r="J4357" s="1"/>
      <c r="K4357" s="1"/>
      <c r="L4357" s="1"/>
      <c r="M4357" s="1"/>
    </row>
    <row r="4358" spans="1:13" x14ac:dyDescent="0.2">
      <c r="A4358" s="30">
        <v>1.6952039654572304</v>
      </c>
      <c r="B4358" s="31">
        <v>3.6584012497495784</v>
      </c>
      <c r="C4358" s="1"/>
      <c r="D4358" s="1"/>
      <c r="E4358" s="1"/>
      <c r="F4358" s="1"/>
      <c r="G4358" s="1"/>
      <c r="H4358" s="1"/>
      <c r="I4358" s="1"/>
      <c r="J4358" s="1"/>
      <c r="K4358" s="1"/>
      <c r="L4358" s="1"/>
      <c r="M4358" s="1"/>
    </row>
    <row r="4359" spans="1:13" x14ac:dyDescent="0.2">
      <c r="A4359" s="30">
        <v>1.3988773852188869</v>
      </c>
      <c r="B4359" s="31">
        <v>2.2452090000590941</v>
      </c>
      <c r="C4359" s="1"/>
      <c r="D4359" s="1"/>
      <c r="E4359" s="1"/>
      <c r="F4359" s="1"/>
      <c r="G4359" s="1"/>
      <c r="H4359" s="1"/>
      <c r="I4359" s="1"/>
      <c r="J4359" s="1"/>
      <c r="K4359" s="1"/>
      <c r="L4359" s="1"/>
      <c r="M4359" s="1"/>
    </row>
    <row r="4360" spans="1:13" x14ac:dyDescent="0.2">
      <c r="A4360" s="30">
        <v>-7.3747022783353211E-2</v>
      </c>
      <c r="B4360" s="31">
        <v>1.4982298340234252</v>
      </c>
      <c r="C4360" s="1"/>
      <c r="D4360" s="1"/>
      <c r="E4360" s="1"/>
      <c r="F4360" s="1"/>
      <c r="G4360" s="1"/>
      <c r="H4360" s="1"/>
      <c r="I4360" s="1"/>
      <c r="J4360" s="1"/>
      <c r="K4360" s="1"/>
      <c r="L4360" s="1"/>
      <c r="M4360" s="1"/>
    </row>
    <row r="4361" spans="1:13" x14ac:dyDescent="0.2">
      <c r="A4361" s="30">
        <v>1.8821193009025317</v>
      </c>
      <c r="B4361" s="31">
        <v>1.0895444620789849</v>
      </c>
      <c r="C4361" s="1"/>
      <c r="D4361" s="1"/>
      <c r="E4361" s="1"/>
      <c r="F4361" s="1"/>
      <c r="G4361" s="1"/>
      <c r="H4361" s="1"/>
      <c r="I4361" s="1"/>
      <c r="J4361" s="1"/>
      <c r="K4361" s="1"/>
      <c r="L4361" s="1"/>
      <c r="M4361" s="1"/>
    </row>
    <row r="4362" spans="1:13" x14ac:dyDescent="0.2">
      <c r="A4362" s="30">
        <v>1.8603911581861685</v>
      </c>
      <c r="B4362" s="31">
        <v>-6.0535547164560297</v>
      </c>
      <c r="C4362" s="1"/>
      <c r="D4362" s="1"/>
      <c r="E4362" s="1"/>
      <c r="F4362" s="1"/>
      <c r="G4362" s="1"/>
      <c r="H4362" s="1"/>
      <c r="I4362" s="1"/>
      <c r="J4362" s="1"/>
      <c r="K4362" s="1"/>
      <c r="L4362" s="1"/>
      <c r="M4362" s="1"/>
    </row>
    <row r="4363" spans="1:13" x14ac:dyDescent="0.2">
      <c r="A4363" s="30">
        <v>0.23514130482855122</v>
      </c>
      <c r="B4363" s="31">
        <v>0.32063144435033664</v>
      </c>
      <c r="C4363" s="1"/>
      <c r="D4363" s="1"/>
      <c r="E4363" s="1"/>
      <c r="F4363" s="1"/>
      <c r="G4363" s="1"/>
      <c r="H4363" s="1"/>
      <c r="I4363" s="1"/>
      <c r="J4363" s="1"/>
      <c r="K4363" s="1"/>
      <c r="L4363" s="1"/>
      <c r="M4363" s="1"/>
    </row>
    <row r="4364" spans="1:13" x14ac:dyDescent="0.2">
      <c r="A4364" s="30">
        <v>1.267528777760746</v>
      </c>
      <c r="B4364" s="31">
        <v>-2.1066194223914234</v>
      </c>
      <c r="C4364" s="1"/>
      <c r="D4364" s="1"/>
      <c r="E4364" s="1"/>
      <c r="F4364" s="1"/>
      <c r="G4364" s="1"/>
      <c r="H4364" s="1"/>
      <c r="I4364" s="1"/>
      <c r="J4364" s="1"/>
      <c r="K4364" s="1"/>
      <c r="L4364" s="1"/>
      <c r="M4364" s="1"/>
    </row>
    <row r="4365" spans="1:13" x14ac:dyDescent="0.2">
      <c r="A4365" s="30">
        <v>0.55083151438398459</v>
      </c>
      <c r="B4365" s="31">
        <v>2.5897587774070496</v>
      </c>
      <c r="C4365" s="1"/>
      <c r="D4365" s="1"/>
      <c r="E4365" s="1"/>
      <c r="F4365" s="1"/>
      <c r="G4365" s="1"/>
      <c r="H4365" s="1"/>
      <c r="I4365" s="1"/>
      <c r="J4365" s="1"/>
      <c r="K4365" s="1"/>
      <c r="L4365" s="1"/>
      <c r="M4365" s="1"/>
    </row>
    <row r="4366" spans="1:13" x14ac:dyDescent="0.2">
      <c r="A4366" s="30">
        <v>0.75058593605689738</v>
      </c>
      <c r="B4366" s="31">
        <v>0.45328809247056157</v>
      </c>
      <c r="C4366" s="1"/>
      <c r="D4366" s="1"/>
      <c r="E4366" s="1"/>
      <c r="F4366" s="1"/>
      <c r="G4366" s="1"/>
      <c r="H4366" s="1"/>
      <c r="I4366" s="1"/>
      <c r="J4366" s="1"/>
      <c r="K4366" s="1"/>
      <c r="L4366" s="1"/>
      <c r="M4366" s="1"/>
    </row>
    <row r="4367" spans="1:13" x14ac:dyDescent="0.2">
      <c r="A4367" s="30">
        <v>1.8699990188363222</v>
      </c>
      <c r="B4367" s="31">
        <v>1.8020667903714926E-2</v>
      </c>
      <c r="C4367" s="1"/>
      <c r="D4367" s="1"/>
      <c r="E4367" s="1"/>
      <c r="F4367" s="1"/>
      <c r="G4367" s="1"/>
      <c r="H4367" s="1"/>
      <c r="I4367" s="1"/>
      <c r="J4367" s="1"/>
      <c r="K4367" s="1"/>
      <c r="L4367" s="1"/>
      <c r="M4367" s="1"/>
    </row>
    <row r="4368" spans="1:13" x14ac:dyDescent="0.2">
      <c r="A4368" s="30">
        <v>1.7824793333078177</v>
      </c>
      <c r="B4368" s="31">
        <v>-1.314595828271476</v>
      </c>
      <c r="C4368" s="1"/>
      <c r="D4368" s="1"/>
      <c r="E4368" s="1"/>
      <c r="F4368" s="1"/>
      <c r="G4368" s="1"/>
      <c r="H4368" s="1"/>
      <c r="I4368" s="1"/>
      <c r="J4368" s="1"/>
      <c r="K4368" s="1"/>
      <c r="L4368" s="1"/>
      <c r="M4368" s="1"/>
    </row>
    <row r="4369" spans="1:13" x14ac:dyDescent="0.2">
      <c r="A4369" s="30">
        <v>-0.32315103534814271</v>
      </c>
      <c r="B4369" s="31">
        <v>1.0579980444224977</v>
      </c>
      <c r="C4369" s="1"/>
      <c r="D4369" s="1"/>
      <c r="E4369" s="1"/>
      <c r="F4369" s="1"/>
      <c r="G4369" s="1"/>
      <c r="H4369" s="1"/>
      <c r="I4369" s="1"/>
      <c r="J4369" s="1"/>
      <c r="K4369" s="1"/>
      <c r="L4369" s="1"/>
      <c r="M4369" s="1"/>
    </row>
    <row r="4370" spans="1:13" x14ac:dyDescent="0.2">
      <c r="A4370" s="30">
        <v>1.3299523885610944</v>
      </c>
      <c r="B4370" s="31">
        <v>0.35849565739877132</v>
      </c>
      <c r="C4370" s="1"/>
      <c r="D4370" s="1"/>
      <c r="E4370" s="1"/>
      <c r="F4370" s="1"/>
      <c r="G4370" s="1"/>
      <c r="H4370" s="1"/>
      <c r="I4370" s="1"/>
      <c r="J4370" s="1"/>
      <c r="K4370" s="1"/>
      <c r="L4370" s="1"/>
      <c r="M4370" s="1"/>
    </row>
    <row r="4371" spans="1:13" x14ac:dyDescent="0.2">
      <c r="A4371" s="30">
        <v>0.58737396771665029</v>
      </c>
      <c r="B4371" s="31">
        <v>0.71623820088203893</v>
      </c>
      <c r="C4371" s="1"/>
      <c r="D4371" s="1"/>
      <c r="E4371" s="1"/>
      <c r="F4371" s="1"/>
      <c r="G4371" s="1"/>
      <c r="H4371" s="1"/>
      <c r="I4371" s="1"/>
      <c r="J4371" s="1"/>
      <c r="K4371" s="1"/>
      <c r="L4371" s="1"/>
      <c r="M4371" s="1"/>
    </row>
    <row r="4372" spans="1:13" x14ac:dyDescent="0.2">
      <c r="A4372" s="30">
        <v>0.46963398267564826</v>
      </c>
      <c r="B4372" s="31">
        <v>0.95142409176461162</v>
      </c>
      <c r="C4372" s="1"/>
      <c r="D4372" s="1"/>
      <c r="E4372" s="1"/>
      <c r="F4372" s="1"/>
      <c r="G4372" s="1"/>
      <c r="H4372" s="1"/>
      <c r="I4372" s="1"/>
      <c r="J4372" s="1"/>
      <c r="K4372" s="1"/>
      <c r="L4372" s="1"/>
      <c r="M4372" s="1"/>
    </row>
    <row r="4373" spans="1:13" x14ac:dyDescent="0.2">
      <c r="A4373" s="30">
        <v>1.0997207959344109</v>
      </c>
      <c r="B4373" s="31">
        <v>0.11455899625106203</v>
      </c>
      <c r="C4373" s="1"/>
      <c r="D4373" s="1"/>
      <c r="E4373" s="1"/>
      <c r="F4373" s="1"/>
      <c r="G4373" s="1"/>
      <c r="H4373" s="1"/>
      <c r="I4373" s="1"/>
      <c r="J4373" s="1"/>
      <c r="K4373" s="1"/>
      <c r="L4373" s="1"/>
      <c r="M4373" s="1"/>
    </row>
    <row r="4374" spans="1:13" x14ac:dyDescent="0.2">
      <c r="A4374" s="30">
        <v>1.8991183018849274</v>
      </c>
      <c r="B4374" s="31">
        <v>1.089172197519888</v>
      </c>
      <c r="C4374" s="1"/>
      <c r="D4374" s="1"/>
      <c r="E4374" s="1"/>
      <c r="F4374" s="1"/>
      <c r="G4374" s="1"/>
      <c r="H4374" s="1"/>
      <c r="I4374" s="1"/>
      <c r="J4374" s="1"/>
      <c r="K4374" s="1"/>
      <c r="L4374" s="1"/>
      <c r="M4374" s="1"/>
    </row>
    <row r="4375" spans="1:13" x14ac:dyDescent="0.2">
      <c r="A4375" s="30">
        <v>0.89031090860806972</v>
      </c>
      <c r="B4375" s="31">
        <v>1.4711471651905854</v>
      </c>
      <c r="C4375" s="1"/>
      <c r="D4375" s="1"/>
      <c r="E4375" s="1"/>
      <c r="F4375" s="1"/>
      <c r="G4375" s="1"/>
      <c r="H4375" s="1"/>
      <c r="I4375" s="1"/>
      <c r="J4375" s="1"/>
      <c r="K4375" s="1"/>
      <c r="L4375" s="1"/>
      <c r="M4375" s="1"/>
    </row>
    <row r="4376" spans="1:13" x14ac:dyDescent="0.2">
      <c r="A4376" s="30">
        <v>2.2380135189033235</v>
      </c>
      <c r="B4376" s="31">
        <v>0.72200292780356112</v>
      </c>
      <c r="C4376" s="1"/>
      <c r="D4376" s="1"/>
      <c r="E4376" s="1"/>
      <c r="F4376" s="1"/>
      <c r="G4376" s="1"/>
      <c r="H4376" s="1"/>
      <c r="I4376" s="1"/>
      <c r="J4376" s="1"/>
      <c r="K4376" s="1"/>
      <c r="L4376" s="1"/>
      <c r="M4376" s="1"/>
    </row>
    <row r="4377" spans="1:13" x14ac:dyDescent="0.2">
      <c r="A4377" s="30">
        <v>1.5235624745464624</v>
      </c>
      <c r="B4377" s="31">
        <v>1.620047021764881</v>
      </c>
      <c r="C4377" s="1"/>
      <c r="D4377" s="1"/>
      <c r="E4377" s="1"/>
      <c r="F4377" s="1"/>
      <c r="G4377" s="1"/>
      <c r="H4377" s="1"/>
      <c r="I4377" s="1"/>
      <c r="J4377" s="1"/>
      <c r="K4377" s="1"/>
      <c r="L4377" s="1"/>
      <c r="M4377" s="1"/>
    </row>
    <row r="4378" spans="1:13" x14ac:dyDescent="0.2">
      <c r="A4378" s="30">
        <v>-0.77561638177883108</v>
      </c>
      <c r="B4378" s="31">
        <v>0.7870276603675288</v>
      </c>
      <c r="C4378" s="1"/>
      <c r="D4378" s="1"/>
      <c r="E4378" s="1"/>
      <c r="F4378" s="1"/>
      <c r="G4378" s="1"/>
      <c r="H4378" s="1"/>
      <c r="I4378" s="1"/>
      <c r="J4378" s="1"/>
      <c r="K4378" s="1"/>
      <c r="L4378" s="1"/>
      <c r="M4378" s="1"/>
    </row>
    <row r="4379" spans="1:13" x14ac:dyDescent="0.2">
      <c r="A4379" s="30">
        <v>-1.4486631647179675</v>
      </c>
      <c r="B4379" s="31">
        <v>-0.6253678898533821</v>
      </c>
      <c r="C4379" s="1"/>
      <c r="D4379" s="1"/>
      <c r="E4379" s="1"/>
      <c r="F4379" s="1"/>
      <c r="G4379" s="1"/>
      <c r="H4379" s="1"/>
      <c r="I4379" s="1"/>
      <c r="J4379" s="1"/>
      <c r="K4379" s="1"/>
      <c r="L4379" s="1"/>
      <c r="M4379" s="1"/>
    </row>
    <row r="4380" spans="1:13" x14ac:dyDescent="0.2">
      <c r="A4380" s="30">
        <v>2.5706776651116137</v>
      </c>
      <c r="B4380" s="31">
        <v>2.0513684749747814</v>
      </c>
      <c r="C4380" s="1"/>
      <c r="D4380" s="1"/>
      <c r="E4380" s="1"/>
      <c r="F4380" s="1"/>
      <c r="G4380" s="1"/>
      <c r="H4380" s="1"/>
      <c r="I4380" s="1"/>
      <c r="J4380" s="1"/>
      <c r="K4380" s="1"/>
      <c r="L4380" s="1"/>
      <c r="M4380" s="1"/>
    </row>
    <row r="4381" spans="1:13" x14ac:dyDescent="0.2">
      <c r="A4381" s="30">
        <v>1.5202285813196248</v>
      </c>
      <c r="B4381" s="31">
        <v>2.0425981690571762</v>
      </c>
      <c r="C4381" s="1"/>
      <c r="D4381" s="1"/>
      <c r="E4381" s="1"/>
      <c r="F4381" s="1"/>
      <c r="G4381" s="1"/>
      <c r="H4381" s="1"/>
      <c r="I4381" s="1"/>
      <c r="J4381" s="1"/>
      <c r="K4381" s="1"/>
      <c r="L4381" s="1"/>
      <c r="M4381" s="1"/>
    </row>
    <row r="4382" spans="1:13" x14ac:dyDescent="0.2">
      <c r="A4382" s="30">
        <v>3.7623115452321145</v>
      </c>
      <c r="B4382" s="31">
        <v>1.4288395754486005</v>
      </c>
      <c r="C4382" s="1"/>
      <c r="D4382" s="1"/>
      <c r="E4382" s="1"/>
      <c r="F4382" s="1"/>
      <c r="G4382" s="1"/>
      <c r="H4382" s="1"/>
      <c r="I4382" s="1"/>
      <c r="J4382" s="1"/>
      <c r="K4382" s="1"/>
      <c r="L4382" s="1"/>
      <c r="M4382" s="1"/>
    </row>
    <row r="4383" spans="1:13" x14ac:dyDescent="0.2">
      <c r="A4383" s="30">
        <v>-1.3506425147941119</v>
      </c>
      <c r="B4383" s="31">
        <v>1.6662217762511031</v>
      </c>
      <c r="C4383" s="1"/>
      <c r="D4383" s="1"/>
      <c r="E4383" s="1"/>
      <c r="F4383" s="1"/>
      <c r="G4383" s="1"/>
      <c r="H4383" s="1"/>
      <c r="I4383" s="1"/>
      <c r="J4383" s="1"/>
      <c r="K4383" s="1"/>
      <c r="L4383" s="1"/>
      <c r="M4383" s="1"/>
    </row>
    <row r="4384" spans="1:13" x14ac:dyDescent="0.2">
      <c r="A4384" s="30">
        <v>2.1952970554375359</v>
      </c>
      <c r="B4384" s="31">
        <v>0.18976088483006914</v>
      </c>
      <c r="C4384" s="1"/>
      <c r="D4384" s="1"/>
      <c r="E4384" s="1"/>
      <c r="F4384" s="1"/>
      <c r="G4384" s="1"/>
      <c r="H4384" s="1"/>
      <c r="I4384" s="1"/>
      <c r="J4384" s="1"/>
      <c r="K4384" s="1"/>
      <c r="L4384" s="1"/>
      <c r="M4384" s="1"/>
    </row>
    <row r="4385" spans="1:13" x14ac:dyDescent="0.2">
      <c r="A4385" s="30">
        <v>2.0911503071857842</v>
      </c>
      <c r="B4385" s="31">
        <v>2.4282899679056786</v>
      </c>
      <c r="C4385" s="1"/>
      <c r="D4385" s="1"/>
      <c r="E4385" s="1"/>
      <c r="F4385" s="1"/>
      <c r="G4385" s="1"/>
      <c r="H4385" s="1"/>
      <c r="I4385" s="1"/>
      <c r="J4385" s="1"/>
      <c r="K4385" s="1"/>
      <c r="L4385" s="1"/>
      <c r="M4385" s="1"/>
    </row>
    <row r="4386" spans="1:13" x14ac:dyDescent="0.2">
      <c r="A4386" s="30">
        <v>0.76011928873226908</v>
      </c>
      <c r="B4386" s="31">
        <v>1.4657352040731135</v>
      </c>
      <c r="C4386" s="1"/>
      <c r="D4386" s="1"/>
      <c r="E4386" s="1"/>
      <c r="F4386" s="1"/>
      <c r="G4386" s="1"/>
      <c r="H4386" s="1"/>
      <c r="I4386" s="1"/>
      <c r="J4386" s="1"/>
      <c r="K4386" s="1"/>
      <c r="L4386" s="1"/>
      <c r="M4386" s="1"/>
    </row>
    <row r="4387" spans="1:13" x14ac:dyDescent="0.2">
      <c r="A4387" s="30">
        <v>1.3297687641708213</v>
      </c>
      <c r="B4387" s="31">
        <v>1.8263746105267931</v>
      </c>
      <c r="C4387" s="1"/>
      <c r="D4387" s="1"/>
      <c r="E4387" s="1"/>
      <c r="F4387" s="1"/>
      <c r="G4387" s="1"/>
      <c r="H4387" s="1"/>
      <c r="I4387" s="1"/>
      <c r="J4387" s="1"/>
      <c r="K4387" s="1"/>
      <c r="L4387" s="1"/>
      <c r="M4387" s="1"/>
    </row>
    <row r="4388" spans="1:13" x14ac:dyDescent="0.2">
      <c r="A4388" s="30">
        <v>0.63585556874437532</v>
      </c>
      <c r="B4388" s="31">
        <v>-1.531568339886793</v>
      </c>
      <c r="C4388" s="1"/>
      <c r="D4388" s="1"/>
      <c r="E4388" s="1"/>
      <c r="F4388" s="1"/>
      <c r="G4388" s="1"/>
      <c r="H4388" s="1"/>
      <c r="I4388" s="1"/>
      <c r="J4388" s="1"/>
      <c r="K4388" s="1"/>
      <c r="L4388" s="1"/>
      <c r="M4388" s="1"/>
    </row>
    <row r="4389" spans="1:13" x14ac:dyDescent="0.2">
      <c r="A4389" s="30">
        <v>0.74440524407979869</v>
      </c>
      <c r="B4389" s="31">
        <v>4.6953619615418294</v>
      </c>
      <c r="C4389" s="1"/>
      <c r="D4389" s="1"/>
      <c r="E4389" s="1"/>
      <c r="F4389" s="1"/>
      <c r="G4389" s="1"/>
      <c r="H4389" s="1"/>
      <c r="I4389" s="1"/>
      <c r="J4389" s="1"/>
      <c r="K4389" s="1"/>
      <c r="L4389" s="1"/>
      <c r="M4389" s="1"/>
    </row>
    <row r="4390" spans="1:13" x14ac:dyDescent="0.2">
      <c r="A4390" s="30">
        <v>0.38092141896801968</v>
      </c>
      <c r="B4390" s="31">
        <v>1.1686048988571711</v>
      </c>
      <c r="C4390" s="1"/>
      <c r="D4390" s="1"/>
      <c r="E4390" s="1"/>
      <c r="F4390" s="1"/>
      <c r="G4390" s="1"/>
      <c r="H4390" s="1"/>
      <c r="I4390" s="1"/>
      <c r="J4390" s="1"/>
      <c r="K4390" s="1"/>
      <c r="L4390" s="1"/>
      <c r="M4390" s="1"/>
    </row>
    <row r="4391" spans="1:13" x14ac:dyDescent="0.2">
      <c r="A4391" s="30">
        <v>2.3151381215073803</v>
      </c>
      <c r="B4391" s="31">
        <v>1.9646094834856549</v>
      </c>
      <c r="C4391" s="1"/>
      <c r="D4391" s="1"/>
      <c r="E4391" s="1"/>
      <c r="F4391" s="1"/>
      <c r="G4391" s="1"/>
      <c r="H4391" s="1"/>
      <c r="I4391" s="1"/>
      <c r="J4391" s="1"/>
      <c r="K4391" s="1"/>
      <c r="L4391" s="1"/>
      <c r="M4391" s="1"/>
    </row>
    <row r="4392" spans="1:13" x14ac:dyDescent="0.2">
      <c r="A4392" s="30">
        <v>2.5512705797007498</v>
      </c>
      <c r="B4392" s="31">
        <v>0.7885179409345181</v>
      </c>
      <c r="C4392" s="1"/>
      <c r="D4392" s="1"/>
      <c r="E4392" s="1"/>
      <c r="F4392" s="1"/>
      <c r="G4392" s="1"/>
      <c r="H4392" s="1"/>
      <c r="I4392" s="1"/>
      <c r="J4392" s="1"/>
      <c r="K4392" s="1"/>
      <c r="L4392" s="1"/>
      <c r="M4392" s="1"/>
    </row>
    <row r="4393" spans="1:13" x14ac:dyDescent="0.2">
      <c r="A4393" s="30">
        <v>2.1635624046053974</v>
      </c>
      <c r="B4393" s="31">
        <v>1.0637386597722527</v>
      </c>
      <c r="C4393" s="1"/>
      <c r="D4393" s="1"/>
      <c r="E4393" s="1"/>
      <c r="F4393" s="1"/>
      <c r="G4393" s="1"/>
      <c r="H4393" s="1"/>
      <c r="I4393" s="1"/>
      <c r="J4393" s="1"/>
      <c r="K4393" s="1"/>
      <c r="L4393" s="1"/>
      <c r="M4393" s="1"/>
    </row>
    <row r="4394" spans="1:13" x14ac:dyDescent="0.2">
      <c r="A4394" s="30">
        <v>0.70827340892275559</v>
      </c>
      <c r="B4394" s="31">
        <v>0.39732149181244025</v>
      </c>
      <c r="C4394" s="1"/>
      <c r="D4394" s="1"/>
      <c r="E4394" s="1"/>
      <c r="F4394" s="1"/>
      <c r="G4394" s="1"/>
      <c r="H4394" s="1"/>
      <c r="I4394" s="1"/>
      <c r="J4394" s="1"/>
      <c r="K4394" s="1"/>
      <c r="L4394" s="1"/>
      <c r="M4394" s="1"/>
    </row>
    <row r="4395" spans="1:13" x14ac:dyDescent="0.2">
      <c r="A4395" s="30">
        <v>-1.3424283689548595</v>
      </c>
      <c r="B4395" s="31">
        <v>0.48608981159239195</v>
      </c>
      <c r="C4395" s="1"/>
      <c r="D4395" s="1"/>
      <c r="E4395" s="1"/>
      <c r="F4395" s="1"/>
      <c r="G4395" s="1"/>
      <c r="H4395" s="1"/>
      <c r="I4395" s="1"/>
      <c r="J4395" s="1"/>
      <c r="K4395" s="1"/>
      <c r="L4395" s="1"/>
      <c r="M4395" s="1"/>
    </row>
    <row r="4396" spans="1:13" x14ac:dyDescent="0.2">
      <c r="A4396" s="30">
        <v>1.3601251934193623</v>
      </c>
      <c r="B4396" s="31">
        <v>1.0012258171100137</v>
      </c>
      <c r="C4396" s="1"/>
      <c r="D4396" s="1"/>
      <c r="E4396" s="1"/>
      <c r="F4396" s="1"/>
      <c r="G4396" s="1"/>
      <c r="H4396" s="1"/>
      <c r="I4396" s="1"/>
      <c r="J4396" s="1"/>
      <c r="K4396" s="1"/>
      <c r="L4396" s="1"/>
      <c r="M4396" s="1"/>
    </row>
    <row r="4397" spans="1:13" x14ac:dyDescent="0.2">
      <c r="A4397" s="30">
        <v>-0.71122471582547409</v>
      </c>
      <c r="B4397" s="31">
        <v>-0.13102330176399257</v>
      </c>
      <c r="C4397" s="1"/>
      <c r="D4397" s="1"/>
      <c r="E4397" s="1"/>
      <c r="F4397" s="1"/>
      <c r="G4397" s="1"/>
      <c r="H4397" s="1"/>
      <c r="I4397" s="1"/>
      <c r="J4397" s="1"/>
      <c r="K4397" s="1"/>
      <c r="L4397" s="1"/>
      <c r="M4397" s="1"/>
    </row>
    <row r="4398" spans="1:13" x14ac:dyDescent="0.2">
      <c r="A4398" s="30">
        <v>0.60228719233606298</v>
      </c>
      <c r="B4398" s="31">
        <v>-1.3672682310395556</v>
      </c>
      <c r="C4398" s="1"/>
      <c r="D4398" s="1"/>
      <c r="E4398" s="1"/>
      <c r="F4398" s="1"/>
      <c r="G4398" s="1"/>
      <c r="H4398" s="1"/>
      <c r="I4398" s="1"/>
      <c r="J4398" s="1"/>
      <c r="K4398" s="1"/>
      <c r="L4398" s="1"/>
      <c r="M4398" s="1"/>
    </row>
    <row r="4399" spans="1:13" x14ac:dyDescent="0.2">
      <c r="A4399" s="30">
        <v>-1.3394639796610641</v>
      </c>
      <c r="B4399" s="31">
        <v>2.301394568956602</v>
      </c>
      <c r="C4399" s="1"/>
      <c r="D4399" s="1"/>
      <c r="E4399" s="1"/>
      <c r="F4399" s="1"/>
      <c r="G4399" s="1"/>
      <c r="H4399" s="1"/>
      <c r="I4399" s="1"/>
      <c r="J4399" s="1"/>
      <c r="K4399" s="1"/>
      <c r="L4399" s="1"/>
      <c r="M4399" s="1"/>
    </row>
    <row r="4400" spans="1:13" x14ac:dyDescent="0.2">
      <c r="A4400" s="30">
        <v>-1.5990761551607648</v>
      </c>
      <c r="B4400" s="31">
        <v>-1.1053277479756578</v>
      </c>
      <c r="C4400" s="1"/>
      <c r="D4400" s="1"/>
      <c r="E4400" s="1"/>
      <c r="F4400" s="1"/>
      <c r="G4400" s="1"/>
      <c r="H4400" s="1"/>
      <c r="I4400" s="1"/>
      <c r="J4400" s="1"/>
      <c r="K4400" s="1"/>
      <c r="L4400" s="1"/>
      <c r="M4400" s="1"/>
    </row>
    <row r="4401" spans="1:13" x14ac:dyDescent="0.2">
      <c r="A4401" s="30">
        <v>2.9482849923876087</v>
      </c>
      <c r="B4401" s="31">
        <v>2.1113198893346343</v>
      </c>
      <c r="C4401" s="1"/>
      <c r="D4401" s="1"/>
      <c r="E4401" s="1"/>
      <c r="F4401" s="1"/>
      <c r="G4401" s="1"/>
      <c r="H4401" s="1"/>
      <c r="I4401" s="1"/>
      <c r="J4401" s="1"/>
      <c r="K4401" s="1"/>
      <c r="L4401" s="1"/>
      <c r="M4401" s="1"/>
    </row>
    <row r="4402" spans="1:13" x14ac:dyDescent="0.2">
      <c r="A4402" s="30">
        <v>1.8564680276406471</v>
      </c>
      <c r="B4402" s="31">
        <v>-0.20564557156593866</v>
      </c>
      <c r="C4402" s="1"/>
      <c r="D4402" s="1"/>
      <c r="E4402" s="1"/>
      <c r="F4402" s="1"/>
      <c r="G4402" s="1"/>
      <c r="H4402" s="1"/>
      <c r="I4402" s="1"/>
      <c r="J4402" s="1"/>
      <c r="K4402" s="1"/>
      <c r="L4402" s="1"/>
      <c r="M4402" s="1"/>
    </row>
    <row r="4403" spans="1:13" x14ac:dyDescent="0.2">
      <c r="A4403" s="30">
        <v>3.2824025801781738</v>
      </c>
      <c r="B4403" s="31">
        <v>1.1993131516000055</v>
      </c>
      <c r="C4403" s="1"/>
      <c r="D4403" s="1"/>
      <c r="E4403" s="1"/>
      <c r="F4403" s="1"/>
      <c r="G4403" s="1"/>
      <c r="H4403" s="1"/>
      <c r="I4403" s="1"/>
      <c r="J4403" s="1"/>
      <c r="K4403" s="1"/>
      <c r="L4403" s="1"/>
      <c r="M4403" s="1"/>
    </row>
    <row r="4404" spans="1:13" x14ac:dyDescent="0.2">
      <c r="A4404" s="30">
        <v>2.2550714826152785E-4</v>
      </c>
      <c r="B4404" s="31">
        <v>0.43501501291377342</v>
      </c>
      <c r="C4404" s="1"/>
      <c r="D4404" s="1"/>
      <c r="E4404" s="1"/>
      <c r="F4404" s="1"/>
      <c r="G4404" s="1"/>
      <c r="H4404" s="1"/>
      <c r="I4404" s="1"/>
      <c r="J4404" s="1"/>
      <c r="K4404" s="1"/>
      <c r="L4404" s="1"/>
      <c r="M4404" s="1"/>
    </row>
    <row r="4405" spans="1:13" x14ac:dyDescent="0.2">
      <c r="A4405" s="30">
        <v>-1.2368742559799464</v>
      </c>
      <c r="B4405" s="31">
        <v>1.1088592828499326</v>
      </c>
      <c r="C4405" s="1"/>
      <c r="D4405" s="1"/>
      <c r="E4405" s="1"/>
      <c r="F4405" s="1"/>
      <c r="G4405" s="1"/>
      <c r="H4405" s="1"/>
      <c r="I4405" s="1"/>
      <c r="J4405" s="1"/>
      <c r="K4405" s="1"/>
      <c r="L4405" s="1"/>
      <c r="M4405" s="1"/>
    </row>
    <row r="4406" spans="1:13" x14ac:dyDescent="0.2">
      <c r="A4406" s="30">
        <v>-1.4240818071278647</v>
      </c>
      <c r="B4406" s="31">
        <v>0.62652620663220127</v>
      </c>
      <c r="C4406" s="1"/>
      <c r="D4406" s="1"/>
      <c r="E4406" s="1"/>
      <c r="F4406" s="1"/>
      <c r="G4406" s="1"/>
      <c r="H4406" s="1"/>
      <c r="I4406" s="1"/>
      <c r="J4406" s="1"/>
      <c r="K4406" s="1"/>
      <c r="L4406" s="1"/>
      <c r="M4406" s="1"/>
    </row>
    <row r="4407" spans="1:13" x14ac:dyDescent="0.2">
      <c r="A4407" s="30">
        <v>-1.9813304118123041</v>
      </c>
      <c r="B4407" s="31">
        <v>3.5745412353172958</v>
      </c>
      <c r="C4407" s="1"/>
      <c r="D4407" s="1"/>
      <c r="E4407" s="1"/>
      <c r="F4407" s="1"/>
      <c r="G4407" s="1"/>
      <c r="H4407" s="1"/>
      <c r="I4407" s="1"/>
      <c r="J4407" s="1"/>
      <c r="K4407" s="1"/>
      <c r="L4407" s="1"/>
      <c r="M4407" s="1"/>
    </row>
    <row r="4408" spans="1:13" x14ac:dyDescent="0.2">
      <c r="A4408" s="30">
        <v>1.3811168983327822</v>
      </c>
      <c r="B4408" s="31">
        <v>-2.5288096643232523</v>
      </c>
      <c r="C4408" s="1"/>
      <c r="D4408" s="1"/>
      <c r="E4408" s="1"/>
      <c r="F4408" s="1"/>
      <c r="G4408" s="1"/>
      <c r="H4408" s="1"/>
      <c r="I4408" s="1"/>
      <c r="J4408" s="1"/>
      <c r="K4408" s="1"/>
      <c r="L4408" s="1"/>
      <c r="M4408" s="1"/>
    </row>
    <row r="4409" spans="1:13" x14ac:dyDescent="0.2">
      <c r="A4409" s="30">
        <v>1.2687668397424705</v>
      </c>
      <c r="B4409" s="31">
        <v>0.18213113677123038</v>
      </c>
      <c r="C4409" s="1"/>
      <c r="D4409" s="1"/>
      <c r="E4409" s="1"/>
      <c r="F4409" s="1"/>
      <c r="G4409" s="1"/>
      <c r="H4409" s="1"/>
      <c r="I4409" s="1"/>
      <c r="J4409" s="1"/>
      <c r="K4409" s="1"/>
      <c r="L4409" s="1"/>
      <c r="M4409" s="1"/>
    </row>
    <row r="4410" spans="1:13" x14ac:dyDescent="0.2">
      <c r="A4410" s="30">
        <v>1.4144494451610923</v>
      </c>
      <c r="B4410" s="31">
        <v>-0.68850524496674637</v>
      </c>
      <c r="C4410" s="1"/>
      <c r="D4410" s="1"/>
      <c r="E4410" s="1"/>
      <c r="F4410" s="1"/>
      <c r="G4410" s="1"/>
      <c r="H4410" s="1"/>
      <c r="I4410" s="1"/>
      <c r="J4410" s="1"/>
      <c r="K4410" s="1"/>
      <c r="L4410" s="1"/>
      <c r="M4410" s="1"/>
    </row>
    <row r="4411" spans="1:13" x14ac:dyDescent="0.2">
      <c r="A4411" s="30">
        <v>-1.1768615059461163</v>
      </c>
      <c r="B4411" s="31">
        <v>0.66535429144426528</v>
      </c>
      <c r="C4411" s="1"/>
      <c r="D4411" s="1"/>
      <c r="E4411" s="1"/>
      <c r="F4411" s="1"/>
      <c r="G4411" s="1"/>
      <c r="H4411" s="1"/>
      <c r="I4411" s="1"/>
      <c r="J4411" s="1"/>
      <c r="K4411" s="1"/>
      <c r="L4411" s="1"/>
      <c r="M4411" s="1"/>
    </row>
    <row r="4412" spans="1:13" x14ac:dyDescent="0.2">
      <c r="A4412" s="30">
        <v>0.24891008695662886</v>
      </c>
      <c r="B4412" s="31">
        <v>2.2951663568161083</v>
      </c>
      <c r="C4412" s="1"/>
      <c r="D4412" s="1"/>
      <c r="E4412" s="1"/>
      <c r="F4412" s="1"/>
      <c r="G4412" s="1"/>
      <c r="H4412" s="1"/>
      <c r="I4412" s="1"/>
      <c r="J4412" s="1"/>
      <c r="K4412" s="1"/>
      <c r="L4412" s="1"/>
      <c r="M4412" s="1"/>
    </row>
    <row r="4413" spans="1:13" x14ac:dyDescent="0.2">
      <c r="A4413" s="30">
        <v>0.29645364567267529</v>
      </c>
      <c r="B4413" s="31">
        <v>1.5359789119379483</v>
      </c>
      <c r="C4413" s="1"/>
      <c r="D4413" s="1"/>
      <c r="E4413" s="1"/>
      <c r="F4413" s="1"/>
      <c r="G4413" s="1"/>
      <c r="H4413" s="1"/>
      <c r="I4413" s="1"/>
      <c r="J4413" s="1"/>
      <c r="K4413" s="1"/>
      <c r="L4413" s="1"/>
      <c r="M4413" s="1"/>
    </row>
    <row r="4414" spans="1:13" x14ac:dyDescent="0.2">
      <c r="A4414" s="30">
        <v>-0.68351707139210616</v>
      </c>
      <c r="B4414" s="31">
        <v>1.1089548652611985</v>
      </c>
      <c r="C4414" s="1"/>
      <c r="D4414" s="1"/>
      <c r="E4414" s="1"/>
      <c r="F4414" s="1"/>
      <c r="G4414" s="1"/>
      <c r="H4414" s="1"/>
      <c r="I4414" s="1"/>
      <c r="J4414" s="1"/>
      <c r="K4414" s="1"/>
      <c r="L4414" s="1"/>
      <c r="M4414" s="1"/>
    </row>
    <row r="4415" spans="1:13" x14ac:dyDescent="0.2">
      <c r="A4415" s="30">
        <v>1.3913848738148271</v>
      </c>
      <c r="B4415" s="31">
        <v>0.34398615582612557</v>
      </c>
      <c r="C4415" s="1"/>
      <c r="D4415" s="1"/>
      <c r="E4415" s="1"/>
      <c r="F4415" s="1"/>
      <c r="G4415" s="1"/>
      <c r="H4415" s="1"/>
      <c r="I4415" s="1"/>
      <c r="J4415" s="1"/>
      <c r="K4415" s="1"/>
      <c r="L4415" s="1"/>
      <c r="M4415" s="1"/>
    </row>
    <row r="4416" spans="1:13" x14ac:dyDescent="0.2">
      <c r="A4416" s="30">
        <v>4.1035357994875836</v>
      </c>
      <c r="B4416" s="31">
        <v>1.0010973032739634</v>
      </c>
      <c r="C4416" s="1"/>
      <c r="D4416" s="1"/>
      <c r="E4416" s="1"/>
      <c r="F4416" s="1"/>
      <c r="G4416" s="1"/>
      <c r="H4416" s="1"/>
      <c r="I4416" s="1"/>
      <c r="J4416" s="1"/>
      <c r="K4416" s="1"/>
      <c r="L4416" s="1"/>
      <c r="M4416" s="1"/>
    </row>
    <row r="4417" spans="1:13" x14ac:dyDescent="0.2">
      <c r="A4417" s="30">
        <v>1.1350955584469635</v>
      </c>
      <c r="B4417" s="31">
        <v>2.2197411567837184</v>
      </c>
      <c r="C4417" s="1"/>
      <c r="D4417" s="1"/>
      <c r="E4417" s="1"/>
      <c r="F4417" s="1"/>
      <c r="G4417" s="1"/>
      <c r="H4417" s="1"/>
      <c r="I4417" s="1"/>
      <c r="J4417" s="1"/>
      <c r="K4417" s="1"/>
      <c r="L4417" s="1"/>
      <c r="M4417" s="1"/>
    </row>
    <row r="4418" spans="1:13" x14ac:dyDescent="0.2">
      <c r="A4418" s="30">
        <v>1.6628879238799827</v>
      </c>
      <c r="B4418" s="31">
        <v>-0.50608547586097163</v>
      </c>
      <c r="C4418" s="1"/>
      <c r="D4418" s="1"/>
      <c r="E4418" s="1"/>
      <c r="F4418" s="1"/>
      <c r="G4418" s="1"/>
      <c r="H4418" s="1"/>
      <c r="I4418" s="1"/>
      <c r="J4418" s="1"/>
      <c r="K4418" s="1"/>
      <c r="L4418" s="1"/>
      <c r="M4418" s="1"/>
    </row>
    <row r="4419" spans="1:13" x14ac:dyDescent="0.2">
      <c r="A4419" s="30">
        <v>1.2530765417430301</v>
      </c>
      <c r="B4419" s="31">
        <v>1.5152264979832299</v>
      </c>
      <c r="C4419" s="1"/>
      <c r="D4419" s="1"/>
      <c r="E4419" s="1"/>
      <c r="F4419" s="1"/>
      <c r="G4419" s="1"/>
      <c r="H4419" s="1"/>
      <c r="I4419" s="1"/>
      <c r="J4419" s="1"/>
      <c r="K4419" s="1"/>
      <c r="L4419" s="1"/>
      <c r="M4419" s="1"/>
    </row>
    <row r="4420" spans="1:13" x14ac:dyDescent="0.2">
      <c r="A4420" s="30">
        <v>-1.483268639536067</v>
      </c>
      <c r="B4420" s="31">
        <v>-0.43140333577258949</v>
      </c>
      <c r="C4420" s="1"/>
      <c r="D4420" s="1"/>
      <c r="E4420" s="1"/>
      <c r="F4420" s="1"/>
      <c r="G4420" s="1"/>
      <c r="H4420" s="1"/>
      <c r="I4420" s="1"/>
      <c r="J4420" s="1"/>
      <c r="K4420" s="1"/>
      <c r="L4420" s="1"/>
      <c r="M4420" s="1"/>
    </row>
    <row r="4421" spans="1:13" x14ac:dyDescent="0.2">
      <c r="A4421" s="30">
        <v>0.5337021249874585</v>
      </c>
      <c r="B4421" s="31">
        <v>-2.6378018318476304E-2</v>
      </c>
      <c r="C4421" s="1"/>
      <c r="D4421" s="1"/>
      <c r="E4421" s="1"/>
      <c r="F4421" s="1"/>
      <c r="G4421" s="1"/>
      <c r="H4421" s="1"/>
      <c r="I4421" s="1"/>
      <c r="J4421" s="1"/>
      <c r="K4421" s="1"/>
      <c r="L4421" s="1"/>
      <c r="M4421" s="1"/>
    </row>
    <row r="4422" spans="1:13" x14ac:dyDescent="0.2">
      <c r="A4422" s="30">
        <v>4.2087372652576671E-2</v>
      </c>
      <c r="B4422" s="31">
        <v>1.2008082545805241</v>
      </c>
      <c r="C4422" s="1"/>
      <c r="D4422" s="1"/>
      <c r="E4422" s="1"/>
      <c r="F4422" s="1"/>
      <c r="G4422" s="1"/>
      <c r="H4422" s="1"/>
      <c r="I4422" s="1"/>
      <c r="J4422" s="1"/>
      <c r="K4422" s="1"/>
      <c r="L4422" s="1"/>
      <c r="M4422" s="1"/>
    </row>
    <row r="4423" spans="1:13" x14ac:dyDescent="0.2">
      <c r="A4423" s="30">
        <v>0.13545893050766888</v>
      </c>
      <c r="B4423" s="31">
        <v>0.62618625232800773</v>
      </c>
      <c r="C4423" s="1"/>
      <c r="D4423" s="1"/>
      <c r="E4423" s="1"/>
      <c r="F4423" s="1"/>
      <c r="G4423" s="1"/>
      <c r="H4423" s="1"/>
      <c r="I4423" s="1"/>
      <c r="J4423" s="1"/>
      <c r="K4423" s="1"/>
      <c r="L4423" s="1"/>
      <c r="M4423" s="1"/>
    </row>
    <row r="4424" spans="1:13" x14ac:dyDescent="0.2">
      <c r="A4424" s="30">
        <v>2.5178080674678545</v>
      </c>
      <c r="B4424" s="31">
        <v>-0.50329988301396678</v>
      </c>
      <c r="C4424" s="1"/>
      <c r="D4424" s="1"/>
      <c r="E4424" s="1"/>
      <c r="F4424" s="1"/>
      <c r="G4424" s="1"/>
      <c r="H4424" s="1"/>
      <c r="I4424" s="1"/>
      <c r="J4424" s="1"/>
      <c r="K4424" s="1"/>
      <c r="L4424" s="1"/>
      <c r="M4424" s="1"/>
    </row>
    <row r="4425" spans="1:13" x14ac:dyDescent="0.2">
      <c r="A4425" s="30">
        <v>1.0710726685732332</v>
      </c>
      <c r="B4425" s="31">
        <v>3.5336691554966633</v>
      </c>
      <c r="C4425" s="1"/>
      <c r="D4425" s="1"/>
      <c r="E4425" s="1"/>
      <c r="F4425" s="1"/>
      <c r="G4425" s="1"/>
      <c r="H4425" s="1"/>
      <c r="I4425" s="1"/>
      <c r="J4425" s="1"/>
      <c r="K4425" s="1"/>
      <c r="L4425" s="1"/>
      <c r="M4425" s="1"/>
    </row>
    <row r="4426" spans="1:13" x14ac:dyDescent="0.2">
      <c r="A4426" s="30">
        <v>1.4086306176220094</v>
      </c>
      <c r="B4426" s="31">
        <v>0.25249807452541495</v>
      </c>
      <c r="C4426" s="1"/>
      <c r="D4426" s="1"/>
      <c r="E4426" s="1"/>
      <c r="F4426" s="1"/>
      <c r="G4426" s="1"/>
      <c r="H4426" s="1"/>
      <c r="I4426" s="1"/>
      <c r="J4426" s="1"/>
      <c r="K4426" s="1"/>
      <c r="L4426" s="1"/>
      <c r="M4426" s="1"/>
    </row>
    <row r="4427" spans="1:13" x14ac:dyDescent="0.2">
      <c r="A4427" s="30">
        <v>1.1928283167386846</v>
      </c>
      <c r="B4427" s="31">
        <v>2.0112352385255501</v>
      </c>
      <c r="C4427" s="1"/>
      <c r="D4427" s="1"/>
      <c r="E4427" s="1"/>
      <c r="F4427" s="1"/>
      <c r="G4427" s="1"/>
      <c r="H4427" s="1"/>
      <c r="I4427" s="1"/>
      <c r="J4427" s="1"/>
      <c r="K4427" s="1"/>
      <c r="L4427" s="1"/>
      <c r="M4427" s="1"/>
    </row>
    <row r="4428" spans="1:13" x14ac:dyDescent="0.2">
      <c r="A4428" s="30">
        <v>2.7374342459341756</v>
      </c>
      <c r="B4428" s="31">
        <v>0.11042228765287243</v>
      </c>
      <c r="C4428" s="1"/>
      <c r="D4428" s="1"/>
      <c r="E4428" s="1"/>
      <c r="F4428" s="1"/>
      <c r="G4428" s="1"/>
      <c r="H4428" s="1"/>
      <c r="I4428" s="1"/>
      <c r="J4428" s="1"/>
      <c r="K4428" s="1"/>
      <c r="L4428" s="1"/>
      <c r="M4428" s="1"/>
    </row>
    <row r="4429" spans="1:13" x14ac:dyDescent="0.2">
      <c r="A4429" s="30">
        <v>1.5604736438423426</v>
      </c>
      <c r="B4429" s="31">
        <v>1.4591762976653997</v>
      </c>
      <c r="C4429" s="1"/>
      <c r="D4429" s="1"/>
      <c r="E4429" s="1"/>
      <c r="F4429" s="1"/>
      <c r="G4429" s="1"/>
      <c r="H4429" s="1"/>
      <c r="I4429" s="1"/>
      <c r="J4429" s="1"/>
      <c r="K4429" s="1"/>
      <c r="L4429" s="1"/>
      <c r="M4429" s="1"/>
    </row>
    <row r="4430" spans="1:13" x14ac:dyDescent="0.2">
      <c r="A4430" s="30">
        <v>1.9460768063288314</v>
      </c>
      <c r="B4430" s="31">
        <v>-0.70182061897916204</v>
      </c>
      <c r="C4430" s="1"/>
      <c r="D4430" s="1"/>
      <c r="E4430" s="1"/>
      <c r="F4430" s="1"/>
      <c r="G4430" s="1"/>
      <c r="H4430" s="1"/>
      <c r="I4430" s="1"/>
      <c r="J4430" s="1"/>
      <c r="K4430" s="1"/>
      <c r="L4430" s="1"/>
      <c r="M4430" s="1"/>
    </row>
    <row r="4431" spans="1:13" x14ac:dyDescent="0.2">
      <c r="A4431" s="30">
        <v>1.6676023820181736</v>
      </c>
      <c r="B4431" s="31">
        <v>1.789259964413725</v>
      </c>
      <c r="C4431" s="1"/>
      <c r="D4431" s="1"/>
      <c r="E4431" s="1"/>
      <c r="F4431" s="1"/>
      <c r="G4431" s="1"/>
      <c r="H4431" s="1"/>
      <c r="I4431" s="1"/>
      <c r="J4431" s="1"/>
      <c r="K4431" s="1"/>
      <c r="L4431" s="1"/>
      <c r="M4431" s="1"/>
    </row>
    <row r="4432" spans="1:13" x14ac:dyDescent="0.2">
      <c r="A4432" s="30">
        <v>0.24293394694262116</v>
      </c>
      <c r="B4432" s="31">
        <v>3.9226717782255958</v>
      </c>
      <c r="C4432" s="1"/>
      <c r="D4432" s="1"/>
      <c r="E4432" s="1"/>
      <c r="F4432" s="1"/>
      <c r="G4432" s="1"/>
      <c r="H4432" s="1"/>
      <c r="I4432" s="1"/>
      <c r="J4432" s="1"/>
      <c r="K4432" s="1"/>
      <c r="L4432" s="1"/>
      <c r="M4432" s="1"/>
    </row>
    <row r="4433" spans="1:13" x14ac:dyDescent="0.2">
      <c r="A4433" s="30">
        <v>-0.47654883353468991</v>
      </c>
      <c r="B4433" s="31">
        <v>1.5460785394028562</v>
      </c>
      <c r="C4433" s="1"/>
      <c r="D4433" s="1"/>
      <c r="E4433" s="1"/>
      <c r="F4433" s="1"/>
      <c r="G4433" s="1"/>
      <c r="H4433" s="1"/>
      <c r="I4433" s="1"/>
      <c r="J4433" s="1"/>
      <c r="K4433" s="1"/>
      <c r="L4433" s="1"/>
      <c r="M4433" s="1"/>
    </row>
    <row r="4434" spans="1:13" x14ac:dyDescent="0.2">
      <c r="A4434" s="30">
        <v>0.58146226250844169</v>
      </c>
      <c r="B4434" s="31">
        <v>-0.35865349266941204</v>
      </c>
      <c r="C4434" s="1"/>
      <c r="D4434" s="1"/>
      <c r="E4434" s="1"/>
      <c r="F4434" s="1"/>
      <c r="G4434" s="1"/>
      <c r="H4434" s="1"/>
      <c r="I4434" s="1"/>
      <c r="J4434" s="1"/>
      <c r="K4434" s="1"/>
      <c r="L4434" s="1"/>
      <c r="M4434" s="1"/>
    </row>
    <row r="4435" spans="1:13" x14ac:dyDescent="0.2">
      <c r="A4435" s="30">
        <v>0.40087124199839619</v>
      </c>
      <c r="B4435" s="31">
        <v>-1.2117040653964821</v>
      </c>
      <c r="C4435" s="1"/>
      <c r="D4435" s="1"/>
      <c r="E4435" s="1"/>
      <c r="F4435" s="1"/>
      <c r="G4435" s="1"/>
      <c r="H4435" s="1"/>
      <c r="I4435" s="1"/>
      <c r="J4435" s="1"/>
      <c r="K4435" s="1"/>
      <c r="L4435" s="1"/>
      <c r="M4435" s="1"/>
    </row>
    <row r="4436" spans="1:13" x14ac:dyDescent="0.2">
      <c r="A4436" s="30">
        <v>4.0146649738625917E-2</v>
      </c>
      <c r="B4436" s="31">
        <v>5.9072620223921968</v>
      </c>
      <c r="C4436" s="1"/>
      <c r="D4436" s="1"/>
      <c r="E4436" s="1"/>
      <c r="F4436" s="1"/>
      <c r="G4436" s="1"/>
      <c r="H4436" s="1"/>
      <c r="I4436" s="1"/>
      <c r="J4436" s="1"/>
      <c r="K4436" s="1"/>
      <c r="L4436" s="1"/>
      <c r="M4436" s="1"/>
    </row>
    <row r="4437" spans="1:13" x14ac:dyDescent="0.2">
      <c r="A4437" s="30">
        <v>2.003114989105176</v>
      </c>
      <c r="B4437" s="31">
        <v>2.2633822816275542</v>
      </c>
      <c r="C4437" s="1"/>
      <c r="D4437" s="1"/>
      <c r="E4437" s="1"/>
      <c r="F4437" s="1"/>
      <c r="G4437" s="1"/>
      <c r="H4437" s="1"/>
      <c r="I4437" s="1"/>
      <c r="J4437" s="1"/>
      <c r="K4437" s="1"/>
      <c r="L4437" s="1"/>
      <c r="M4437" s="1"/>
    </row>
    <row r="4438" spans="1:13" x14ac:dyDescent="0.2">
      <c r="A4438" s="30">
        <v>1.0498194505278704</v>
      </c>
      <c r="B4438" s="31">
        <v>-0.74130539407715434</v>
      </c>
      <c r="C4438" s="1"/>
      <c r="D4438" s="1"/>
      <c r="E4438" s="1"/>
      <c r="F4438" s="1"/>
      <c r="G4438" s="1"/>
      <c r="H4438" s="1"/>
      <c r="I4438" s="1"/>
      <c r="J4438" s="1"/>
      <c r="K4438" s="1"/>
      <c r="L4438" s="1"/>
      <c r="M4438" s="1"/>
    </row>
    <row r="4439" spans="1:13" x14ac:dyDescent="0.2">
      <c r="A4439" s="30">
        <v>1.5307340766659716</v>
      </c>
      <c r="B4439" s="31">
        <v>0.16873025251918983</v>
      </c>
      <c r="C4439" s="1"/>
      <c r="D4439" s="1"/>
      <c r="E4439" s="1"/>
      <c r="F4439" s="1"/>
      <c r="G4439" s="1"/>
      <c r="H4439" s="1"/>
      <c r="I4439" s="1"/>
      <c r="J4439" s="1"/>
      <c r="K4439" s="1"/>
      <c r="L4439" s="1"/>
      <c r="M4439" s="1"/>
    </row>
    <row r="4440" spans="1:13" x14ac:dyDescent="0.2">
      <c r="A4440" s="30">
        <v>1.5473243666872158</v>
      </c>
      <c r="B4440" s="31">
        <v>0.78927947227869943</v>
      </c>
      <c r="C4440" s="1"/>
      <c r="D4440" s="1"/>
      <c r="E4440" s="1"/>
      <c r="F4440" s="1"/>
      <c r="G4440" s="1"/>
      <c r="H4440" s="1"/>
      <c r="I4440" s="1"/>
      <c r="J4440" s="1"/>
      <c r="K4440" s="1"/>
      <c r="L4440" s="1"/>
      <c r="M4440" s="1"/>
    </row>
    <row r="4441" spans="1:13" x14ac:dyDescent="0.2">
      <c r="A4441" s="30">
        <v>3.4938955818129633</v>
      </c>
      <c r="B4441" s="31">
        <v>2.0258369539551779</v>
      </c>
      <c r="C4441" s="1"/>
      <c r="D4441" s="1"/>
      <c r="E4441" s="1"/>
      <c r="F4441" s="1"/>
      <c r="G4441" s="1"/>
      <c r="H4441" s="1"/>
      <c r="I4441" s="1"/>
      <c r="J4441" s="1"/>
      <c r="K4441" s="1"/>
      <c r="L4441" s="1"/>
      <c r="M4441" s="1"/>
    </row>
    <row r="4442" spans="1:13" x14ac:dyDescent="0.2">
      <c r="A4442" s="30">
        <v>0.33900677071883545</v>
      </c>
      <c r="B4442" s="31">
        <v>-1.0225400768036641</v>
      </c>
      <c r="C4442" s="1"/>
      <c r="D4442" s="1"/>
      <c r="E4442" s="1"/>
      <c r="F4442" s="1"/>
      <c r="G4442" s="1"/>
      <c r="H4442" s="1"/>
      <c r="I4442" s="1"/>
      <c r="J4442" s="1"/>
      <c r="K4442" s="1"/>
      <c r="L4442" s="1"/>
      <c r="M4442" s="1"/>
    </row>
    <row r="4443" spans="1:13" x14ac:dyDescent="0.2">
      <c r="A4443" s="30">
        <v>2.5947292156166566</v>
      </c>
      <c r="B4443" s="31">
        <v>5.2866216177533509E-2</v>
      </c>
      <c r="C4443" s="1"/>
      <c r="D4443" s="1"/>
      <c r="E4443" s="1"/>
      <c r="F4443" s="1"/>
      <c r="G4443" s="1"/>
      <c r="H4443" s="1"/>
      <c r="I4443" s="1"/>
      <c r="J4443" s="1"/>
      <c r="K4443" s="1"/>
      <c r="L4443" s="1"/>
      <c r="M4443" s="1"/>
    </row>
    <row r="4444" spans="1:13" x14ac:dyDescent="0.2">
      <c r="A4444" s="30">
        <v>2.9867024272778537</v>
      </c>
      <c r="B4444" s="31">
        <v>1.1861883480697339</v>
      </c>
      <c r="C4444" s="1"/>
      <c r="D4444" s="1"/>
      <c r="E4444" s="1"/>
      <c r="F4444" s="1"/>
      <c r="G4444" s="1"/>
      <c r="H4444" s="1"/>
      <c r="I4444" s="1"/>
      <c r="J4444" s="1"/>
      <c r="K4444" s="1"/>
      <c r="L4444" s="1"/>
      <c r="M4444" s="1"/>
    </row>
    <row r="4445" spans="1:13" x14ac:dyDescent="0.2">
      <c r="A4445" s="30">
        <v>0.7411984726541736</v>
      </c>
      <c r="B4445" s="31">
        <v>2.2527972841126198</v>
      </c>
      <c r="C4445" s="1"/>
      <c r="D4445" s="1"/>
      <c r="E4445" s="1"/>
      <c r="F4445" s="1"/>
      <c r="G4445" s="1"/>
      <c r="H4445" s="1"/>
      <c r="I4445" s="1"/>
      <c r="J4445" s="1"/>
      <c r="K4445" s="1"/>
      <c r="L4445" s="1"/>
      <c r="M4445" s="1"/>
    </row>
    <row r="4446" spans="1:13" x14ac:dyDescent="0.2">
      <c r="A4446" s="30">
        <v>2.6758369161231279</v>
      </c>
      <c r="B4446" s="31">
        <v>1.4911316836709481</v>
      </c>
      <c r="C4446" s="1"/>
      <c r="D4446" s="1"/>
      <c r="E4446" s="1"/>
      <c r="F4446" s="1"/>
      <c r="G4446" s="1"/>
      <c r="H4446" s="1"/>
      <c r="I4446" s="1"/>
      <c r="J4446" s="1"/>
      <c r="K4446" s="1"/>
      <c r="L4446" s="1"/>
      <c r="M4446" s="1"/>
    </row>
    <row r="4447" spans="1:13" x14ac:dyDescent="0.2">
      <c r="A4447" s="30">
        <v>1.7331809372834921</v>
      </c>
      <c r="B4447" s="31">
        <v>2.1611292594975939</v>
      </c>
      <c r="C4447" s="1"/>
      <c r="D4447" s="1"/>
      <c r="E4447" s="1"/>
      <c r="F4447" s="1"/>
      <c r="G4447" s="1"/>
      <c r="H4447" s="1"/>
      <c r="I4447" s="1"/>
      <c r="J4447" s="1"/>
      <c r="K4447" s="1"/>
      <c r="L4447" s="1"/>
      <c r="M4447" s="1"/>
    </row>
    <row r="4448" spans="1:13" x14ac:dyDescent="0.2">
      <c r="A4448" s="30">
        <v>1.7073313348735706</v>
      </c>
      <c r="B4448" s="31">
        <v>-4.3972322585802637E-2</v>
      </c>
      <c r="C4448" s="1"/>
      <c r="D4448" s="1"/>
      <c r="E4448" s="1"/>
      <c r="F4448" s="1"/>
      <c r="G4448" s="1"/>
      <c r="H4448" s="1"/>
      <c r="I4448" s="1"/>
      <c r="J4448" s="1"/>
      <c r="K4448" s="1"/>
      <c r="L4448" s="1"/>
      <c r="M4448" s="1"/>
    </row>
    <row r="4449" spans="1:13" x14ac:dyDescent="0.2">
      <c r="A4449" s="30">
        <v>0.5385693864773351</v>
      </c>
      <c r="B4449" s="31">
        <v>-2.0543967535163823</v>
      </c>
      <c r="C4449" s="1"/>
      <c r="D4449" s="1"/>
      <c r="E4449" s="1"/>
      <c r="F4449" s="1"/>
      <c r="G4449" s="1"/>
      <c r="H4449" s="1"/>
      <c r="I4449" s="1"/>
      <c r="J4449" s="1"/>
      <c r="K4449" s="1"/>
      <c r="L4449" s="1"/>
      <c r="M4449" s="1"/>
    </row>
    <row r="4450" spans="1:13" x14ac:dyDescent="0.2">
      <c r="A4450" s="30">
        <v>-1.8118420162631208</v>
      </c>
      <c r="B4450" s="31">
        <v>0.72767316513207403</v>
      </c>
      <c r="C4450" s="1"/>
      <c r="D4450" s="1"/>
      <c r="E4450" s="1"/>
      <c r="F4450" s="1"/>
      <c r="G4450" s="1"/>
      <c r="H4450" s="1"/>
      <c r="I4450" s="1"/>
      <c r="J4450" s="1"/>
      <c r="K4450" s="1"/>
      <c r="L4450" s="1"/>
      <c r="M4450" s="1"/>
    </row>
    <row r="4451" spans="1:13" x14ac:dyDescent="0.2">
      <c r="A4451" s="30">
        <v>1.6650092068681313</v>
      </c>
      <c r="B4451" s="31">
        <v>2.2216465082323662</v>
      </c>
      <c r="C4451" s="1"/>
      <c r="D4451" s="1"/>
      <c r="E4451" s="1"/>
      <c r="F4451" s="1"/>
      <c r="G4451" s="1"/>
      <c r="H4451" s="1"/>
      <c r="I4451" s="1"/>
      <c r="J4451" s="1"/>
      <c r="K4451" s="1"/>
      <c r="L4451" s="1"/>
      <c r="M4451" s="1"/>
    </row>
    <row r="4452" spans="1:13" x14ac:dyDescent="0.2">
      <c r="A4452" s="30">
        <v>-0.59899281175227359</v>
      </c>
      <c r="B4452" s="31">
        <v>1.2359233808789718</v>
      </c>
      <c r="C4452" s="1"/>
      <c r="D4452" s="1"/>
      <c r="E4452" s="1"/>
      <c r="F4452" s="1"/>
      <c r="G4452" s="1"/>
      <c r="H4452" s="1"/>
      <c r="I4452" s="1"/>
      <c r="J4452" s="1"/>
      <c r="K4452" s="1"/>
      <c r="L4452" s="1"/>
      <c r="M4452" s="1"/>
    </row>
    <row r="4453" spans="1:13" x14ac:dyDescent="0.2">
      <c r="A4453" s="30">
        <v>1.7929444547207247</v>
      </c>
      <c r="B4453" s="31">
        <v>1.2634536199515138</v>
      </c>
      <c r="C4453" s="1"/>
      <c r="D4453" s="1"/>
      <c r="E4453" s="1"/>
      <c r="F4453" s="1"/>
      <c r="G4453" s="1"/>
      <c r="H4453" s="1"/>
      <c r="I4453" s="1"/>
      <c r="J4453" s="1"/>
      <c r="K4453" s="1"/>
      <c r="L4453" s="1"/>
      <c r="M4453" s="1"/>
    </row>
    <row r="4454" spans="1:13" x14ac:dyDescent="0.2">
      <c r="A4454" s="30">
        <v>1.2022705160402753</v>
      </c>
      <c r="B4454" s="31">
        <v>0.61275112103180018</v>
      </c>
      <c r="C4454" s="1"/>
      <c r="D4454" s="1"/>
      <c r="E4454" s="1"/>
      <c r="F4454" s="1"/>
      <c r="G4454" s="1"/>
      <c r="H4454" s="1"/>
      <c r="I4454" s="1"/>
      <c r="J4454" s="1"/>
      <c r="K4454" s="1"/>
      <c r="L4454" s="1"/>
      <c r="M4454" s="1"/>
    </row>
    <row r="4455" spans="1:13" x14ac:dyDescent="0.2">
      <c r="A4455" s="30">
        <v>-0.91344134917611253</v>
      </c>
      <c r="B4455" s="31">
        <v>1.9246743605720298</v>
      </c>
      <c r="C4455" s="1"/>
      <c r="D4455" s="1"/>
      <c r="E4455" s="1"/>
      <c r="F4455" s="1"/>
      <c r="G4455" s="1"/>
      <c r="H4455" s="1"/>
      <c r="I4455" s="1"/>
      <c r="J4455" s="1"/>
      <c r="K4455" s="1"/>
      <c r="L4455" s="1"/>
      <c r="M4455" s="1"/>
    </row>
    <row r="4456" spans="1:13" x14ac:dyDescent="0.2">
      <c r="A4456" s="30">
        <v>1.1267618752265549</v>
      </c>
      <c r="B4456" s="31">
        <v>0.97778664862542508</v>
      </c>
      <c r="C4456" s="1"/>
      <c r="D4456" s="1"/>
      <c r="E4456" s="1"/>
      <c r="F4456" s="1"/>
      <c r="G4456" s="1"/>
      <c r="H4456" s="1"/>
      <c r="I4456" s="1"/>
      <c r="J4456" s="1"/>
      <c r="K4456" s="1"/>
      <c r="L4456" s="1"/>
      <c r="M4456" s="1"/>
    </row>
    <row r="4457" spans="1:13" x14ac:dyDescent="0.2">
      <c r="A4457" s="30">
        <v>2.0732738754017719</v>
      </c>
      <c r="B4457" s="31">
        <v>0.18815943329062668</v>
      </c>
      <c r="C4457" s="1"/>
      <c r="D4457" s="1"/>
      <c r="E4457" s="1"/>
      <c r="F4457" s="1"/>
      <c r="G4457" s="1"/>
      <c r="H4457" s="1"/>
      <c r="I4457" s="1"/>
      <c r="J4457" s="1"/>
      <c r="K4457" s="1"/>
      <c r="L4457" s="1"/>
      <c r="M4457" s="1"/>
    </row>
    <row r="4458" spans="1:13" x14ac:dyDescent="0.2">
      <c r="A4458" s="30">
        <v>0.42466720136047043</v>
      </c>
      <c r="B4458" s="31">
        <v>1.5180241497183051</v>
      </c>
      <c r="C4458" s="1"/>
      <c r="D4458" s="1"/>
      <c r="E4458" s="1"/>
      <c r="F4458" s="1"/>
      <c r="G4458" s="1"/>
      <c r="H4458" s="1"/>
      <c r="I4458" s="1"/>
      <c r="J4458" s="1"/>
      <c r="K4458" s="1"/>
      <c r="L4458" s="1"/>
      <c r="M4458" s="1"/>
    </row>
    <row r="4459" spans="1:13" x14ac:dyDescent="0.2">
      <c r="A4459" s="30">
        <v>0.19950626576508657</v>
      </c>
      <c r="B4459" s="31">
        <v>0.79739835306992968</v>
      </c>
      <c r="C4459" s="1"/>
      <c r="D4459" s="1"/>
      <c r="E4459" s="1"/>
      <c r="F4459" s="1"/>
      <c r="G4459" s="1"/>
      <c r="H4459" s="1"/>
      <c r="I4459" s="1"/>
      <c r="J4459" s="1"/>
      <c r="K4459" s="1"/>
      <c r="L4459" s="1"/>
      <c r="M4459" s="1"/>
    </row>
    <row r="4460" spans="1:13" x14ac:dyDescent="0.2">
      <c r="A4460" s="30">
        <v>1.6561329972025218</v>
      </c>
      <c r="B4460" s="31">
        <v>1.6806139125935262</v>
      </c>
      <c r="C4460" s="1"/>
      <c r="D4460" s="1"/>
      <c r="E4460" s="1"/>
      <c r="F4460" s="1"/>
      <c r="G4460" s="1"/>
      <c r="H4460" s="1"/>
      <c r="I4460" s="1"/>
      <c r="J4460" s="1"/>
      <c r="K4460" s="1"/>
      <c r="L4460" s="1"/>
      <c r="M4460" s="1"/>
    </row>
    <row r="4461" spans="1:13" x14ac:dyDescent="0.2">
      <c r="A4461" s="30">
        <v>-0.7671636727157799</v>
      </c>
      <c r="B4461" s="31">
        <v>-5.9360680499726426E-2</v>
      </c>
      <c r="C4461" s="1"/>
      <c r="D4461" s="1"/>
      <c r="E4461" s="1"/>
      <c r="F4461" s="1"/>
      <c r="G4461" s="1"/>
      <c r="H4461" s="1"/>
      <c r="I4461" s="1"/>
      <c r="J4461" s="1"/>
      <c r="K4461" s="1"/>
      <c r="L4461" s="1"/>
      <c r="M4461" s="1"/>
    </row>
    <row r="4462" spans="1:13" x14ac:dyDescent="0.2">
      <c r="A4462" s="30">
        <v>2.5293865988824029</v>
      </c>
      <c r="B4462" s="31">
        <v>0.88660933035372902</v>
      </c>
      <c r="C4462" s="1"/>
      <c r="D4462" s="1"/>
      <c r="E4462" s="1"/>
      <c r="F4462" s="1"/>
      <c r="G4462" s="1"/>
      <c r="H4462" s="1"/>
      <c r="I4462" s="1"/>
      <c r="J4462" s="1"/>
      <c r="K4462" s="1"/>
      <c r="L4462" s="1"/>
      <c r="M4462" s="1"/>
    </row>
    <row r="4463" spans="1:13" x14ac:dyDescent="0.2">
      <c r="A4463" s="30">
        <v>2.0358964061854539</v>
      </c>
      <c r="B4463" s="31">
        <v>1.6405348286468802</v>
      </c>
      <c r="C4463" s="1"/>
      <c r="D4463" s="1"/>
      <c r="E4463" s="1"/>
      <c r="F4463" s="1"/>
      <c r="G4463" s="1"/>
      <c r="H4463" s="1"/>
      <c r="I4463" s="1"/>
      <c r="J4463" s="1"/>
      <c r="K4463" s="1"/>
      <c r="L4463" s="1"/>
      <c r="M4463" s="1"/>
    </row>
    <row r="4464" spans="1:13" x14ac:dyDescent="0.2">
      <c r="A4464" s="30">
        <v>1.2799374559386014</v>
      </c>
      <c r="B4464" s="31">
        <v>1.4660049558641961</v>
      </c>
      <c r="C4464" s="1"/>
      <c r="D4464" s="1"/>
      <c r="E4464" s="1"/>
      <c r="F4464" s="1"/>
      <c r="G4464" s="1"/>
      <c r="H4464" s="1"/>
      <c r="I4464" s="1"/>
      <c r="J4464" s="1"/>
      <c r="K4464" s="1"/>
      <c r="L4464" s="1"/>
      <c r="M4464" s="1"/>
    </row>
    <row r="4465" spans="1:13" x14ac:dyDescent="0.2">
      <c r="A4465" s="30">
        <v>1.9563698870239392</v>
      </c>
      <c r="B4465" s="31">
        <v>2.1900587222895282</v>
      </c>
      <c r="C4465" s="1"/>
      <c r="D4465" s="1"/>
      <c r="E4465" s="1"/>
      <c r="F4465" s="1"/>
      <c r="G4465" s="1"/>
      <c r="H4465" s="1"/>
      <c r="I4465" s="1"/>
      <c r="J4465" s="1"/>
      <c r="K4465" s="1"/>
      <c r="L4465" s="1"/>
      <c r="M4465" s="1"/>
    </row>
    <row r="4466" spans="1:13" x14ac:dyDescent="0.2">
      <c r="A4466" s="30">
        <v>2.0422185564075908</v>
      </c>
      <c r="B4466" s="31">
        <v>2.7622443344851044</v>
      </c>
      <c r="C4466" s="1"/>
      <c r="D4466" s="1"/>
      <c r="E4466" s="1"/>
      <c r="F4466" s="1"/>
      <c r="G4466" s="1"/>
      <c r="H4466" s="1"/>
      <c r="I4466" s="1"/>
      <c r="J4466" s="1"/>
      <c r="K4466" s="1"/>
      <c r="L4466" s="1"/>
      <c r="M4466" s="1"/>
    </row>
    <row r="4467" spans="1:13" x14ac:dyDescent="0.2">
      <c r="A4467" s="30">
        <v>3.7168027192223008</v>
      </c>
      <c r="B4467" s="31">
        <v>1.8208201119132779</v>
      </c>
      <c r="C4467" s="1"/>
      <c r="D4467" s="1"/>
      <c r="E4467" s="1"/>
      <c r="F4467" s="1"/>
      <c r="G4467" s="1"/>
      <c r="H4467" s="1"/>
      <c r="I4467" s="1"/>
      <c r="J4467" s="1"/>
      <c r="K4467" s="1"/>
      <c r="L4467" s="1"/>
      <c r="M4467" s="1"/>
    </row>
    <row r="4468" spans="1:13" x14ac:dyDescent="0.2">
      <c r="A4468" s="30">
        <v>-0.35101219966868391</v>
      </c>
      <c r="B4468" s="31">
        <v>0.18272852905676162</v>
      </c>
      <c r="C4468" s="1"/>
      <c r="D4468" s="1"/>
      <c r="E4468" s="1"/>
      <c r="F4468" s="1"/>
      <c r="G4468" s="1"/>
      <c r="H4468" s="1"/>
      <c r="I4468" s="1"/>
      <c r="J4468" s="1"/>
      <c r="K4468" s="1"/>
      <c r="L4468" s="1"/>
      <c r="M4468" s="1"/>
    </row>
    <row r="4469" spans="1:13" x14ac:dyDescent="0.2">
      <c r="A4469" s="30">
        <v>3.0763221874679223</v>
      </c>
      <c r="B4469" s="31">
        <v>1.1938655094853912</v>
      </c>
      <c r="C4469" s="1"/>
      <c r="D4469" s="1"/>
      <c r="E4469" s="1"/>
      <c r="F4469" s="1"/>
      <c r="G4469" s="1"/>
      <c r="H4469" s="1"/>
      <c r="I4469" s="1"/>
      <c r="J4469" s="1"/>
      <c r="K4469" s="1"/>
      <c r="L4469" s="1"/>
      <c r="M4469" s="1"/>
    </row>
    <row r="4470" spans="1:13" x14ac:dyDescent="0.2">
      <c r="A4470" s="30">
        <v>-0.23579369748794587</v>
      </c>
      <c r="B4470" s="31">
        <v>2.2439477708486608</v>
      </c>
      <c r="C4470" s="1"/>
      <c r="D4470" s="1"/>
      <c r="E4470" s="1"/>
      <c r="F4470" s="1"/>
      <c r="G4470" s="1"/>
      <c r="H4470" s="1"/>
      <c r="I4470" s="1"/>
      <c r="J4470" s="1"/>
      <c r="K4470" s="1"/>
      <c r="L4470" s="1"/>
      <c r="M4470" s="1"/>
    </row>
    <row r="4471" spans="1:13" x14ac:dyDescent="0.2">
      <c r="A4471" s="30">
        <v>1.3921397910780413</v>
      </c>
      <c r="B4471" s="31">
        <v>3.923417184427668</v>
      </c>
      <c r="C4471" s="1"/>
      <c r="D4471" s="1"/>
      <c r="E4471" s="1"/>
      <c r="F4471" s="1"/>
      <c r="G4471" s="1"/>
      <c r="H4471" s="1"/>
      <c r="I4471" s="1"/>
      <c r="J4471" s="1"/>
      <c r="K4471" s="1"/>
      <c r="L4471" s="1"/>
      <c r="M4471" s="1"/>
    </row>
    <row r="4472" spans="1:13" x14ac:dyDescent="0.2">
      <c r="A4472" s="30">
        <v>2.0020110667356334</v>
      </c>
      <c r="B4472" s="31">
        <v>1.1598764257740679</v>
      </c>
      <c r="C4472" s="1"/>
      <c r="D4472" s="1"/>
      <c r="E4472" s="1"/>
      <c r="F4472" s="1"/>
      <c r="G4472" s="1"/>
      <c r="H4472" s="1"/>
      <c r="I4472" s="1"/>
      <c r="J4472" s="1"/>
      <c r="K4472" s="1"/>
      <c r="L4472" s="1"/>
      <c r="M4472" s="1"/>
    </row>
    <row r="4473" spans="1:13" x14ac:dyDescent="0.2">
      <c r="A4473" s="30">
        <v>-1.7269579334078373</v>
      </c>
      <c r="B4473" s="31">
        <v>-1.5881096198838409</v>
      </c>
      <c r="C4473" s="1"/>
      <c r="D4473" s="1"/>
      <c r="E4473" s="1"/>
      <c r="F4473" s="1"/>
      <c r="G4473" s="1"/>
      <c r="H4473" s="1"/>
      <c r="I4473" s="1"/>
      <c r="J4473" s="1"/>
      <c r="K4473" s="1"/>
      <c r="L4473" s="1"/>
      <c r="M4473" s="1"/>
    </row>
    <row r="4474" spans="1:13" x14ac:dyDescent="0.2">
      <c r="A4474" s="30">
        <v>1.3878015309146112</v>
      </c>
      <c r="B4474" s="31">
        <v>-0.62964157695130063</v>
      </c>
      <c r="C4474" s="1"/>
      <c r="D4474" s="1"/>
      <c r="E4474" s="1"/>
      <c r="F4474" s="1"/>
      <c r="G4474" s="1"/>
      <c r="H4474" s="1"/>
      <c r="I4474" s="1"/>
      <c r="J4474" s="1"/>
      <c r="K4474" s="1"/>
      <c r="L4474" s="1"/>
      <c r="M4474" s="1"/>
    </row>
    <row r="4475" spans="1:13" x14ac:dyDescent="0.2">
      <c r="A4475" s="30">
        <v>-0.96863478768383315</v>
      </c>
      <c r="B4475" s="31">
        <v>0.88822226078618871</v>
      </c>
      <c r="C4475" s="1"/>
      <c r="D4475" s="1"/>
      <c r="E4475" s="1"/>
      <c r="F4475" s="1"/>
      <c r="G4475" s="1"/>
      <c r="H4475" s="1"/>
      <c r="I4475" s="1"/>
      <c r="J4475" s="1"/>
      <c r="K4475" s="1"/>
      <c r="L4475" s="1"/>
      <c r="M4475" s="1"/>
    </row>
    <row r="4476" spans="1:13" x14ac:dyDescent="0.2">
      <c r="A4476" s="30">
        <v>5.4178276351777388</v>
      </c>
      <c r="B4476" s="31">
        <v>0.25786379403641158</v>
      </c>
      <c r="C4476" s="1"/>
      <c r="D4476" s="1"/>
      <c r="E4476" s="1"/>
      <c r="F4476" s="1"/>
      <c r="G4476" s="1"/>
      <c r="H4476" s="1"/>
      <c r="I4476" s="1"/>
      <c r="J4476" s="1"/>
      <c r="K4476" s="1"/>
      <c r="L4476" s="1"/>
      <c r="M4476" s="1"/>
    </row>
    <row r="4477" spans="1:13" x14ac:dyDescent="0.2">
      <c r="A4477" s="30">
        <v>1.7302703992709507</v>
      </c>
      <c r="B4477" s="31">
        <v>1.3932701654843502</v>
      </c>
      <c r="C4477" s="1"/>
      <c r="D4477" s="1"/>
      <c r="E4477" s="1"/>
      <c r="F4477" s="1"/>
      <c r="G4477" s="1"/>
      <c r="H4477" s="1"/>
      <c r="I4477" s="1"/>
      <c r="J4477" s="1"/>
      <c r="K4477" s="1"/>
      <c r="L4477" s="1"/>
      <c r="M4477" s="1"/>
    </row>
    <row r="4478" spans="1:13" x14ac:dyDescent="0.2">
      <c r="A4478" s="30">
        <v>0.20424231001572635</v>
      </c>
      <c r="B4478" s="31">
        <v>-4.1455627952217666</v>
      </c>
      <c r="C4478" s="1"/>
      <c r="D4478" s="1"/>
      <c r="E4478" s="1"/>
      <c r="F4478" s="1"/>
      <c r="G4478" s="1"/>
      <c r="H4478" s="1"/>
      <c r="I4478" s="1"/>
      <c r="J4478" s="1"/>
      <c r="K4478" s="1"/>
      <c r="L4478" s="1"/>
      <c r="M4478" s="1"/>
    </row>
    <row r="4479" spans="1:13" x14ac:dyDescent="0.2">
      <c r="A4479" s="30">
        <v>-1.1426645688841872</v>
      </c>
      <c r="B4479" s="31">
        <v>3.2858054466906186</v>
      </c>
      <c r="C4479" s="1"/>
      <c r="D4479" s="1"/>
      <c r="E4479" s="1"/>
      <c r="F4479" s="1"/>
      <c r="G4479" s="1"/>
      <c r="H4479" s="1"/>
      <c r="I4479" s="1"/>
      <c r="J4479" s="1"/>
      <c r="K4479" s="1"/>
      <c r="L4479" s="1"/>
      <c r="M4479" s="1"/>
    </row>
    <row r="4480" spans="1:13" x14ac:dyDescent="0.2">
      <c r="A4480" s="30">
        <v>0.87227361496414169</v>
      </c>
      <c r="B4480" s="31">
        <v>0.9732349128418869</v>
      </c>
      <c r="C4480" s="1"/>
      <c r="D4480" s="1"/>
      <c r="E4480" s="1"/>
      <c r="F4480" s="1"/>
      <c r="G4480" s="1"/>
      <c r="H4480" s="1"/>
      <c r="I4480" s="1"/>
      <c r="J4480" s="1"/>
      <c r="K4480" s="1"/>
      <c r="L4480" s="1"/>
      <c r="M4480" s="1"/>
    </row>
    <row r="4481" spans="1:13" x14ac:dyDescent="0.2">
      <c r="A4481" s="30">
        <v>3.0565124397132308</v>
      </c>
      <c r="B4481" s="31">
        <v>1.0421588720912016</v>
      </c>
      <c r="C4481" s="1"/>
      <c r="D4481" s="1"/>
      <c r="E4481" s="1"/>
      <c r="F4481" s="1"/>
      <c r="G4481" s="1"/>
      <c r="H4481" s="1"/>
      <c r="I4481" s="1"/>
      <c r="J4481" s="1"/>
      <c r="K4481" s="1"/>
      <c r="L4481" s="1"/>
      <c r="M4481" s="1"/>
    </row>
    <row r="4482" spans="1:13" x14ac:dyDescent="0.2">
      <c r="A4482" s="30">
        <v>0.3130620988110342</v>
      </c>
      <c r="B4482" s="31">
        <v>7.6555024931093119E-3</v>
      </c>
      <c r="C4482" s="1"/>
      <c r="D4482" s="1"/>
      <c r="E4482" s="1"/>
      <c r="F4482" s="1"/>
      <c r="G4482" s="1"/>
      <c r="H4482" s="1"/>
      <c r="I4482" s="1"/>
      <c r="J4482" s="1"/>
      <c r="K4482" s="1"/>
      <c r="L4482" s="1"/>
      <c r="M4482" s="1"/>
    </row>
    <row r="4483" spans="1:13" x14ac:dyDescent="0.2">
      <c r="A4483" s="30">
        <v>3.6775206578095747</v>
      </c>
      <c r="B4483" s="31">
        <v>2.1824533331204621</v>
      </c>
      <c r="C4483" s="1"/>
      <c r="D4483" s="1"/>
      <c r="E4483" s="1"/>
      <c r="F4483" s="1"/>
      <c r="G4483" s="1"/>
      <c r="H4483" s="1"/>
      <c r="I4483" s="1"/>
      <c r="J4483" s="1"/>
      <c r="K4483" s="1"/>
      <c r="L4483" s="1"/>
      <c r="M4483" s="1"/>
    </row>
    <row r="4484" spans="1:13" x14ac:dyDescent="0.2">
      <c r="A4484" s="30">
        <v>2.0623935843753998</v>
      </c>
      <c r="B4484" s="31">
        <v>0.84927710326269901</v>
      </c>
      <c r="C4484" s="1"/>
      <c r="D4484" s="1"/>
      <c r="E4484" s="1"/>
      <c r="F4484" s="1"/>
      <c r="G4484" s="1"/>
      <c r="H4484" s="1"/>
      <c r="I4484" s="1"/>
      <c r="J4484" s="1"/>
      <c r="K4484" s="1"/>
      <c r="L4484" s="1"/>
      <c r="M4484" s="1"/>
    </row>
    <row r="4485" spans="1:13" x14ac:dyDescent="0.2">
      <c r="A4485" s="30">
        <v>-0.65638668026399405</v>
      </c>
      <c r="B4485" s="31">
        <v>-2.4201831006119612E-2</v>
      </c>
      <c r="C4485" s="1"/>
      <c r="D4485" s="1"/>
      <c r="E4485" s="1"/>
      <c r="F4485" s="1"/>
      <c r="G4485" s="1"/>
      <c r="H4485" s="1"/>
      <c r="I4485" s="1"/>
      <c r="J4485" s="1"/>
      <c r="K4485" s="1"/>
      <c r="L4485" s="1"/>
      <c r="M4485" s="1"/>
    </row>
    <row r="4486" spans="1:13" x14ac:dyDescent="0.2">
      <c r="A4486" s="30">
        <v>1.8200830234172676</v>
      </c>
      <c r="B4486" s="31">
        <v>1.6147955164742496</v>
      </c>
      <c r="C4486" s="1"/>
      <c r="D4486" s="1"/>
      <c r="E4486" s="1"/>
      <c r="F4486" s="1"/>
      <c r="G4486" s="1"/>
      <c r="H4486" s="1"/>
      <c r="I4486" s="1"/>
      <c r="J4486" s="1"/>
      <c r="K4486" s="1"/>
      <c r="L4486" s="1"/>
      <c r="M4486" s="1"/>
    </row>
    <row r="4487" spans="1:13" x14ac:dyDescent="0.2">
      <c r="A4487" s="30">
        <v>2.8239025750527502</v>
      </c>
      <c r="B4487" s="31">
        <v>-0.31042640051355996</v>
      </c>
      <c r="C4487" s="1"/>
      <c r="D4487" s="1"/>
      <c r="E4487" s="1"/>
      <c r="F4487" s="1"/>
      <c r="G4487" s="1"/>
      <c r="H4487" s="1"/>
      <c r="I4487" s="1"/>
      <c r="J4487" s="1"/>
      <c r="K4487" s="1"/>
      <c r="L4487" s="1"/>
      <c r="M4487" s="1"/>
    </row>
    <row r="4488" spans="1:13" x14ac:dyDescent="0.2">
      <c r="A4488" s="30">
        <v>-0.49339788927474681</v>
      </c>
      <c r="B4488" s="31">
        <v>0.73155986711891363</v>
      </c>
      <c r="C4488" s="1"/>
      <c r="D4488" s="1"/>
      <c r="E4488" s="1"/>
      <c r="F4488" s="1"/>
      <c r="G4488" s="1"/>
      <c r="H4488" s="1"/>
      <c r="I4488" s="1"/>
      <c r="J4488" s="1"/>
      <c r="K4488" s="1"/>
      <c r="L4488" s="1"/>
      <c r="M4488" s="1"/>
    </row>
    <row r="4489" spans="1:13" x14ac:dyDescent="0.2">
      <c r="A4489" s="30">
        <v>0.80117502085605297</v>
      </c>
      <c r="B4489" s="31">
        <v>1.8829902363295403E-2</v>
      </c>
      <c r="C4489" s="1"/>
      <c r="D4489" s="1"/>
      <c r="E4489" s="1"/>
      <c r="F4489" s="1"/>
      <c r="G4489" s="1"/>
      <c r="H4489" s="1"/>
      <c r="I4489" s="1"/>
      <c r="J4489" s="1"/>
      <c r="K4489" s="1"/>
      <c r="L4489" s="1"/>
      <c r="M4489" s="1"/>
    </row>
    <row r="4490" spans="1:13" x14ac:dyDescent="0.2">
      <c r="A4490" s="30">
        <v>2.2775462971065368</v>
      </c>
      <c r="B4490" s="31">
        <v>1.2714698006431107</v>
      </c>
      <c r="C4490" s="1"/>
      <c r="D4490" s="1"/>
      <c r="E4490" s="1"/>
      <c r="F4490" s="1"/>
      <c r="G4490" s="1"/>
      <c r="H4490" s="1"/>
      <c r="I4490" s="1"/>
      <c r="J4490" s="1"/>
      <c r="K4490" s="1"/>
      <c r="L4490" s="1"/>
      <c r="M4490" s="1"/>
    </row>
    <row r="4491" spans="1:13" x14ac:dyDescent="0.2">
      <c r="A4491" s="30">
        <v>-0.38106679248695607</v>
      </c>
      <c r="B4491" s="31">
        <v>1.3142516766938068</v>
      </c>
      <c r="C4491" s="1"/>
      <c r="D4491" s="1"/>
      <c r="E4491" s="1"/>
      <c r="F4491" s="1"/>
      <c r="G4491" s="1"/>
      <c r="H4491" s="1"/>
      <c r="I4491" s="1"/>
      <c r="J4491" s="1"/>
      <c r="K4491" s="1"/>
      <c r="L4491" s="1"/>
      <c r="M4491" s="1"/>
    </row>
    <row r="4492" spans="1:13" x14ac:dyDescent="0.2">
      <c r="A4492" s="30">
        <v>0.98490365756761189</v>
      </c>
      <c r="B4492" s="31">
        <v>1.3898528841646951</v>
      </c>
      <c r="C4492" s="1"/>
      <c r="D4492" s="1"/>
      <c r="E4492" s="1"/>
      <c r="F4492" s="1"/>
      <c r="G4492" s="1"/>
      <c r="H4492" s="1"/>
      <c r="I4492" s="1"/>
      <c r="J4492" s="1"/>
      <c r="K4492" s="1"/>
      <c r="L4492" s="1"/>
      <c r="M4492" s="1"/>
    </row>
    <row r="4493" spans="1:13" x14ac:dyDescent="0.2">
      <c r="A4493" s="30">
        <v>1.2306752794285671</v>
      </c>
      <c r="B4493" s="31">
        <v>0.49716338168351948</v>
      </c>
      <c r="C4493" s="1"/>
      <c r="D4493" s="1"/>
      <c r="E4493" s="1"/>
      <c r="F4493" s="1"/>
      <c r="G4493" s="1"/>
      <c r="H4493" s="1"/>
      <c r="I4493" s="1"/>
      <c r="J4493" s="1"/>
      <c r="K4493" s="1"/>
      <c r="L4493" s="1"/>
      <c r="M4493" s="1"/>
    </row>
    <row r="4494" spans="1:13" x14ac:dyDescent="0.2">
      <c r="A4494" s="30">
        <v>-2.2492843074460747</v>
      </c>
      <c r="B4494" s="31">
        <v>-0.82917811447839695</v>
      </c>
      <c r="C4494" s="1"/>
      <c r="D4494" s="1"/>
      <c r="E4494" s="1"/>
      <c r="F4494" s="1"/>
      <c r="G4494" s="1"/>
      <c r="H4494" s="1"/>
      <c r="I4494" s="1"/>
      <c r="J4494" s="1"/>
      <c r="K4494" s="1"/>
      <c r="L4494" s="1"/>
      <c r="M4494" s="1"/>
    </row>
    <row r="4495" spans="1:13" x14ac:dyDescent="0.2">
      <c r="A4495" s="30">
        <v>-7.6005057901339268E-2</v>
      </c>
      <c r="B4495" s="31">
        <v>2.8063690428535422</v>
      </c>
      <c r="C4495" s="1"/>
      <c r="D4495" s="1"/>
      <c r="E4495" s="1"/>
      <c r="F4495" s="1"/>
      <c r="G4495" s="1"/>
      <c r="H4495" s="1"/>
      <c r="I4495" s="1"/>
      <c r="J4495" s="1"/>
      <c r="K4495" s="1"/>
      <c r="L4495" s="1"/>
      <c r="M4495" s="1"/>
    </row>
    <row r="4496" spans="1:13" x14ac:dyDescent="0.2">
      <c r="A4496" s="30">
        <v>0.51820063029730312</v>
      </c>
      <c r="B4496" s="31">
        <v>0.50616405144540488</v>
      </c>
      <c r="C4496" s="1"/>
      <c r="D4496" s="1"/>
      <c r="E4496" s="1"/>
      <c r="F4496" s="1"/>
      <c r="G4496" s="1"/>
      <c r="H4496" s="1"/>
      <c r="I4496" s="1"/>
      <c r="J4496" s="1"/>
      <c r="K4496" s="1"/>
      <c r="L4496" s="1"/>
      <c r="M4496" s="1"/>
    </row>
    <row r="4497" spans="1:13" x14ac:dyDescent="0.2">
      <c r="A4497" s="30">
        <v>1.3326740481321624</v>
      </c>
      <c r="B4497" s="31">
        <v>-7.271304714772131E-2</v>
      </c>
      <c r="C4497" s="1"/>
      <c r="D4497" s="1"/>
      <c r="E4497" s="1"/>
      <c r="F4497" s="1"/>
      <c r="G4497" s="1"/>
      <c r="H4497" s="1"/>
      <c r="I4497" s="1"/>
      <c r="J4497" s="1"/>
      <c r="K4497" s="1"/>
      <c r="L4497" s="1"/>
      <c r="M4497" s="1"/>
    </row>
    <row r="4498" spans="1:13" x14ac:dyDescent="0.2">
      <c r="A4498" s="30">
        <v>0.43784781157416508</v>
      </c>
      <c r="B4498" s="31">
        <v>0.14798879319131841</v>
      </c>
      <c r="C4498" s="1"/>
      <c r="D4498" s="1"/>
      <c r="E4498" s="1"/>
      <c r="F4498" s="1"/>
      <c r="G4498" s="1"/>
      <c r="H4498" s="1"/>
      <c r="I4498" s="1"/>
      <c r="J4498" s="1"/>
      <c r="K4498" s="1"/>
      <c r="L4498" s="1"/>
      <c r="M4498" s="1"/>
    </row>
    <row r="4499" spans="1:13" x14ac:dyDescent="0.2">
      <c r="A4499" s="30">
        <v>0.57013625316305727</v>
      </c>
      <c r="B4499" s="31">
        <v>3.5145903031945225</v>
      </c>
      <c r="C4499" s="1"/>
      <c r="D4499" s="1"/>
      <c r="E4499" s="1"/>
      <c r="F4499" s="1"/>
      <c r="G4499" s="1"/>
      <c r="H4499" s="1"/>
      <c r="I4499" s="1"/>
      <c r="J4499" s="1"/>
      <c r="K4499" s="1"/>
      <c r="L4499" s="1"/>
      <c r="M4499" s="1"/>
    </row>
    <row r="4500" spans="1:13" x14ac:dyDescent="0.2">
      <c r="A4500" s="30">
        <v>1.7044597381689881</v>
      </c>
      <c r="B4500" s="31">
        <v>1.5677569754225933</v>
      </c>
      <c r="C4500" s="1"/>
      <c r="D4500" s="1"/>
      <c r="E4500" s="1"/>
      <c r="F4500" s="1"/>
      <c r="G4500" s="1"/>
      <c r="H4500" s="1"/>
      <c r="I4500" s="1"/>
      <c r="J4500" s="1"/>
      <c r="K4500" s="1"/>
      <c r="L4500" s="1"/>
      <c r="M4500" s="1"/>
    </row>
    <row r="4501" spans="1:13" x14ac:dyDescent="0.2">
      <c r="A4501" s="30">
        <v>-0.42641611750437192</v>
      </c>
      <c r="B4501" s="31">
        <v>1.6049036333216007</v>
      </c>
      <c r="C4501" s="1"/>
      <c r="D4501" s="1"/>
      <c r="E4501" s="1"/>
      <c r="F4501" s="1"/>
      <c r="G4501" s="1"/>
      <c r="H4501" s="1"/>
      <c r="I4501" s="1"/>
      <c r="J4501" s="1"/>
      <c r="K4501" s="1"/>
      <c r="L4501" s="1"/>
      <c r="M4501" s="1"/>
    </row>
    <row r="4502" spans="1:13" x14ac:dyDescent="0.2">
      <c r="A4502" s="30">
        <v>1.5998819220676843</v>
      </c>
      <c r="B4502" s="31">
        <v>2.142803498296689</v>
      </c>
      <c r="C4502" s="1"/>
      <c r="D4502" s="1"/>
      <c r="E4502" s="1"/>
      <c r="F4502" s="1"/>
      <c r="G4502" s="1"/>
      <c r="H4502" s="1"/>
      <c r="I4502" s="1"/>
      <c r="J4502" s="1"/>
      <c r="K4502" s="1"/>
      <c r="L4502" s="1"/>
      <c r="M4502" s="1"/>
    </row>
    <row r="4503" spans="1:13" x14ac:dyDescent="0.2">
      <c r="A4503" s="30">
        <v>1.6758032356796733</v>
      </c>
      <c r="B4503" s="31">
        <v>0.61323140225050721</v>
      </c>
      <c r="C4503" s="1"/>
      <c r="D4503" s="1"/>
      <c r="E4503" s="1"/>
      <c r="F4503" s="1"/>
      <c r="G4503" s="1"/>
      <c r="H4503" s="1"/>
      <c r="I4503" s="1"/>
      <c r="J4503" s="1"/>
      <c r="K4503" s="1"/>
      <c r="L4503" s="1"/>
      <c r="M4503" s="1"/>
    </row>
    <row r="4504" spans="1:13" x14ac:dyDescent="0.2">
      <c r="A4504" s="30">
        <v>0.20920311246188894</v>
      </c>
      <c r="B4504" s="31">
        <v>1.320063301114061</v>
      </c>
      <c r="C4504" s="1"/>
      <c r="D4504" s="1"/>
      <c r="E4504" s="1"/>
      <c r="F4504" s="1"/>
      <c r="G4504" s="1"/>
      <c r="H4504" s="1"/>
      <c r="I4504" s="1"/>
      <c r="J4504" s="1"/>
      <c r="K4504" s="1"/>
      <c r="L4504" s="1"/>
      <c r="M4504" s="1"/>
    </row>
    <row r="4505" spans="1:13" x14ac:dyDescent="0.2">
      <c r="A4505" s="30">
        <v>0.15192864619604618</v>
      </c>
      <c r="B4505" s="31">
        <v>-1.2765526151484896</v>
      </c>
      <c r="C4505" s="1"/>
      <c r="D4505" s="1"/>
      <c r="E4505" s="1"/>
      <c r="F4505" s="1"/>
      <c r="G4505" s="1"/>
      <c r="H4505" s="1"/>
      <c r="I4505" s="1"/>
      <c r="J4505" s="1"/>
      <c r="K4505" s="1"/>
      <c r="L4505" s="1"/>
      <c r="M4505" s="1"/>
    </row>
    <row r="4506" spans="1:13" x14ac:dyDescent="0.2">
      <c r="A4506" s="30">
        <v>1.3334061140637576</v>
      </c>
      <c r="B4506" s="31">
        <v>0.8641672935297291</v>
      </c>
      <c r="C4506" s="1"/>
      <c r="D4506" s="1"/>
      <c r="E4506" s="1"/>
      <c r="F4506" s="1"/>
      <c r="G4506" s="1"/>
      <c r="H4506" s="1"/>
      <c r="I4506" s="1"/>
      <c r="J4506" s="1"/>
      <c r="K4506" s="1"/>
      <c r="L4506" s="1"/>
      <c r="M4506" s="1"/>
    </row>
    <row r="4507" spans="1:13" x14ac:dyDescent="0.2">
      <c r="A4507" s="30">
        <v>1.4085015741748177</v>
      </c>
      <c r="B4507" s="31">
        <v>-0.42728991524304627</v>
      </c>
      <c r="C4507" s="1"/>
      <c r="D4507" s="1"/>
      <c r="E4507" s="1"/>
      <c r="F4507" s="1"/>
      <c r="G4507" s="1"/>
      <c r="H4507" s="1"/>
      <c r="I4507" s="1"/>
      <c r="J4507" s="1"/>
      <c r="K4507" s="1"/>
      <c r="L4507" s="1"/>
      <c r="M4507" s="1"/>
    </row>
    <row r="4508" spans="1:13" x14ac:dyDescent="0.2">
      <c r="A4508" s="30">
        <v>-1.0181852708129724</v>
      </c>
      <c r="B4508" s="31">
        <v>3.5310203996095804</v>
      </c>
      <c r="C4508" s="1"/>
      <c r="D4508" s="1"/>
      <c r="E4508" s="1"/>
      <c r="F4508" s="1"/>
      <c r="G4508" s="1"/>
      <c r="H4508" s="1"/>
      <c r="I4508" s="1"/>
      <c r="J4508" s="1"/>
      <c r="K4508" s="1"/>
      <c r="L4508" s="1"/>
      <c r="M4508" s="1"/>
    </row>
    <row r="4509" spans="1:13" x14ac:dyDescent="0.2">
      <c r="A4509" s="30">
        <v>0.61686847542273793</v>
      </c>
      <c r="B4509" s="31">
        <v>-0.80381973442987631</v>
      </c>
      <c r="C4509" s="1"/>
      <c r="D4509" s="1"/>
      <c r="E4509" s="1"/>
      <c r="F4509" s="1"/>
      <c r="G4509" s="1"/>
      <c r="H4509" s="1"/>
      <c r="I4509" s="1"/>
      <c r="J4509" s="1"/>
      <c r="K4509" s="1"/>
      <c r="L4509" s="1"/>
      <c r="M4509" s="1"/>
    </row>
    <row r="4510" spans="1:13" x14ac:dyDescent="0.2">
      <c r="A4510" s="30">
        <v>-0.80280947610095521</v>
      </c>
      <c r="B4510" s="31">
        <v>0.11252004285858508</v>
      </c>
      <c r="C4510" s="1"/>
      <c r="D4510" s="1"/>
      <c r="E4510" s="1"/>
      <c r="F4510" s="1"/>
      <c r="G4510" s="1"/>
      <c r="H4510" s="1"/>
      <c r="I4510" s="1"/>
      <c r="J4510" s="1"/>
      <c r="K4510" s="1"/>
      <c r="L4510" s="1"/>
      <c r="M4510" s="1"/>
    </row>
    <row r="4511" spans="1:13" x14ac:dyDescent="0.2">
      <c r="A4511" s="30">
        <v>2.6659139268060104</v>
      </c>
      <c r="B4511" s="31">
        <v>1.1464375735702879</v>
      </c>
      <c r="C4511" s="1"/>
      <c r="D4511" s="1"/>
      <c r="E4511" s="1"/>
      <c r="F4511" s="1"/>
      <c r="G4511" s="1"/>
      <c r="H4511" s="1"/>
      <c r="I4511" s="1"/>
      <c r="J4511" s="1"/>
      <c r="K4511" s="1"/>
      <c r="L4511" s="1"/>
      <c r="M4511" s="1"/>
    </row>
    <row r="4512" spans="1:13" x14ac:dyDescent="0.2">
      <c r="A4512" s="30">
        <v>2.580444724285496</v>
      </c>
      <c r="B4512" s="31">
        <v>1.0768650550260255</v>
      </c>
      <c r="C4512" s="1"/>
      <c r="D4512" s="1"/>
      <c r="E4512" s="1"/>
      <c r="F4512" s="1"/>
      <c r="G4512" s="1"/>
      <c r="H4512" s="1"/>
      <c r="I4512" s="1"/>
      <c r="J4512" s="1"/>
      <c r="K4512" s="1"/>
      <c r="L4512" s="1"/>
      <c r="M4512" s="1"/>
    </row>
    <row r="4513" spans="1:13" x14ac:dyDescent="0.2">
      <c r="A4513" s="30">
        <v>1.4779381936202516</v>
      </c>
      <c r="B4513" s="31">
        <v>1.4768115479589929</v>
      </c>
      <c r="C4513" s="1"/>
      <c r="D4513" s="1"/>
      <c r="E4513" s="1"/>
      <c r="F4513" s="1"/>
      <c r="G4513" s="1"/>
      <c r="H4513" s="1"/>
      <c r="I4513" s="1"/>
      <c r="J4513" s="1"/>
      <c r="K4513" s="1"/>
      <c r="L4513" s="1"/>
      <c r="M4513" s="1"/>
    </row>
    <row r="4514" spans="1:13" x14ac:dyDescent="0.2">
      <c r="A4514" s="30">
        <v>3.2346354691547772</v>
      </c>
      <c r="B4514" s="31">
        <v>0.20992573466739772</v>
      </c>
      <c r="C4514" s="1"/>
      <c r="D4514" s="1"/>
      <c r="E4514" s="1"/>
      <c r="F4514" s="1"/>
      <c r="G4514" s="1"/>
      <c r="H4514" s="1"/>
      <c r="I4514" s="1"/>
      <c r="J4514" s="1"/>
      <c r="K4514" s="1"/>
      <c r="L4514" s="1"/>
      <c r="M4514" s="1"/>
    </row>
    <row r="4515" spans="1:13" x14ac:dyDescent="0.2">
      <c r="A4515" s="30">
        <v>2.3936947605406469</v>
      </c>
      <c r="B4515" s="31">
        <v>2.3758645315599609</v>
      </c>
      <c r="C4515" s="1"/>
      <c r="D4515" s="1"/>
      <c r="E4515" s="1"/>
      <c r="F4515" s="1"/>
      <c r="G4515" s="1"/>
      <c r="H4515" s="1"/>
      <c r="I4515" s="1"/>
      <c r="J4515" s="1"/>
      <c r="K4515" s="1"/>
      <c r="L4515" s="1"/>
      <c r="M4515" s="1"/>
    </row>
    <row r="4516" spans="1:13" x14ac:dyDescent="0.2">
      <c r="A4516" s="30">
        <v>2.0000454575712396</v>
      </c>
      <c r="B4516" s="31">
        <v>1.3436411377613755E-2</v>
      </c>
      <c r="C4516" s="1"/>
      <c r="D4516" s="1"/>
      <c r="E4516" s="1"/>
      <c r="F4516" s="1"/>
      <c r="G4516" s="1"/>
      <c r="H4516" s="1"/>
      <c r="I4516" s="1"/>
      <c r="J4516" s="1"/>
      <c r="K4516" s="1"/>
      <c r="L4516" s="1"/>
      <c r="M4516" s="1"/>
    </row>
    <row r="4517" spans="1:13" x14ac:dyDescent="0.2">
      <c r="A4517" s="30">
        <v>3.0686934786120643</v>
      </c>
      <c r="B4517" s="31">
        <v>1.235075298472875</v>
      </c>
      <c r="C4517" s="1"/>
      <c r="D4517" s="1"/>
      <c r="E4517" s="1"/>
      <c r="F4517" s="1"/>
      <c r="G4517" s="1"/>
      <c r="H4517" s="1"/>
      <c r="I4517" s="1"/>
      <c r="J4517" s="1"/>
      <c r="K4517" s="1"/>
      <c r="L4517" s="1"/>
      <c r="M4517" s="1"/>
    </row>
    <row r="4518" spans="1:13" x14ac:dyDescent="0.2">
      <c r="A4518" s="30">
        <v>2.3261095056733092</v>
      </c>
      <c r="B4518" s="31">
        <v>0.51676224197232512</v>
      </c>
      <c r="C4518" s="1"/>
      <c r="D4518" s="1"/>
      <c r="E4518" s="1"/>
      <c r="F4518" s="1"/>
      <c r="G4518" s="1"/>
      <c r="H4518" s="1"/>
      <c r="I4518" s="1"/>
      <c r="J4518" s="1"/>
      <c r="K4518" s="1"/>
      <c r="L4518" s="1"/>
      <c r="M4518" s="1"/>
    </row>
    <row r="4519" spans="1:13" x14ac:dyDescent="0.2">
      <c r="A4519" s="30">
        <v>0.41272105575170204</v>
      </c>
      <c r="B4519" s="31">
        <v>-5.2615286140238968</v>
      </c>
      <c r="C4519" s="1"/>
      <c r="D4519" s="1"/>
      <c r="E4519" s="1"/>
      <c r="F4519" s="1"/>
      <c r="G4519" s="1"/>
      <c r="H4519" s="1"/>
      <c r="I4519" s="1"/>
      <c r="J4519" s="1"/>
      <c r="K4519" s="1"/>
      <c r="L4519" s="1"/>
      <c r="M4519" s="1"/>
    </row>
    <row r="4520" spans="1:13" x14ac:dyDescent="0.2">
      <c r="A4520" s="30">
        <v>1.5288580673990286</v>
      </c>
      <c r="B4520" s="31">
        <v>-0.8924298294666273</v>
      </c>
      <c r="C4520" s="1"/>
      <c r="D4520" s="1"/>
      <c r="E4520" s="1"/>
      <c r="F4520" s="1"/>
      <c r="G4520" s="1"/>
      <c r="H4520" s="1"/>
      <c r="I4520" s="1"/>
      <c r="J4520" s="1"/>
      <c r="K4520" s="1"/>
      <c r="L4520" s="1"/>
      <c r="M4520" s="1"/>
    </row>
    <row r="4521" spans="1:13" x14ac:dyDescent="0.2">
      <c r="A4521" s="30">
        <v>1.8643921556854237E-2</v>
      </c>
      <c r="B4521" s="31">
        <v>1.266636314331834</v>
      </c>
      <c r="C4521" s="1"/>
      <c r="D4521" s="1"/>
      <c r="E4521" s="1"/>
      <c r="F4521" s="1"/>
      <c r="G4521" s="1"/>
      <c r="H4521" s="1"/>
      <c r="I4521" s="1"/>
      <c r="J4521" s="1"/>
      <c r="K4521" s="1"/>
      <c r="L4521" s="1"/>
      <c r="M4521" s="1"/>
    </row>
    <row r="4522" spans="1:13" x14ac:dyDescent="0.2">
      <c r="A4522" s="30">
        <v>-0.13385257173335052</v>
      </c>
      <c r="B4522" s="31">
        <v>2.8655635232408612</v>
      </c>
      <c r="C4522" s="1"/>
      <c r="D4522" s="1"/>
      <c r="E4522" s="1"/>
      <c r="F4522" s="1"/>
      <c r="G4522" s="1"/>
      <c r="H4522" s="1"/>
      <c r="I4522" s="1"/>
      <c r="J4522" s="1"/>
      <c r="K4522" s="1"/>
      <c r="L4522" s="1"/>
      <c r="M4522" s="1"/>
    </row>
    <row r="4523" spans="1:13" x14ac:dyDescent="0.2">
      <c r="A4523" s="30">
        <v>-2.1537720223057222E-2</v>
      </c>
      <c r="B4523" s="31">
        <v>2.7800675189462307</v>
      </c>
      <c r="C4523" s="1"/>
      <c r="D4523" s="1"/>
      <c r="E4523" s="1"/>
      <c r="F4523" s="1"/>
      <c r="G4523" s="1"/>
      <c r="H4523" s="1"/>
      <c r="I4523" s="1"/>
      <c r="J4523" s="1"/>
      <c r="K4523" s="1"/>
      <c r="L4523" s="1"/>
      <c r="M4523" s="1"/>
    </row>
    <row r="4524" spans="1:13" x14ac:dyDescent="0.2">
      <c r="A4524" s="30">
        <v>-1.0703477154592282</v>
      </c>
      <c r="B4524" s="31">
        <v>2.2964392267347979</v>
      </c>
      <c r="C4524" s="1"/>
      <c r="D4524" s="1"/>
      <c r="E4524" s="1"/>
      <c r="F4524" s="1"/>
      <c r="G4524" s="1"/>
      <c r="H4524" s="1"/>
      <c r="I4524" s="1"/>
      <c r="J4524" s="1"/>
      <c r="K4524" s="1"/>
      <c r="L4524" s="1"/>
      <c r="M4524" s="1"/>
    </row>
    <row r="4525" spans="1:13" x14ac:dyDescent="0.2">
      <c r="A4525" s="30">
        <v>0.56439430281129799</v>
      </c>
      <c r="B4525" s="31">
        <v>0.94054782083264332</v>
      </c>
      <c r="C4525" s="1"/>
      <c r="D4525" s="1"/>
      <c r="E4525" s="1"/>
      <c r="F4525" s="1"/>
      <c r="G4525" s="1"/>
      <c r="H4525" s="1"/>
      <c r="I4525" s="1"/>
      <c r="J4525" s="1"/>
      <c r="K4525" s="1"/>
      <c r="L4525" s="1"/>
      <c r="M4525" s="1"/>
    </row>
    <row r="4526" spans="1:13" x14ac:dyDescent="0.2">
      <c r="A4526" s="30">
        <v>1.4745545072937492</v>
      </c>
      <c r="B4526" s="31">
        <v>0.99093809144624623</v>
      </c>
      <c r="C4526" s="1"/>
      <c r="D4526" s="1"/>
      <c r="E4526" s="1"/>
      <c r="F4526" s="1"/>
      <c r="G4526" s="1"/>
      <c r="H4526" s="1"/>
      <c r="I4526" s="1"/>
      <c r="J4526" s="1"/>
      <c r="K4526" s="1"/>
      <c r="L4526" s="1"/>
      <c r="M4526" s="1"/>
    </row>
    <row r="4527" spans="1:13" x14ac:dyDescent="0.2">
      <c r="A4527" s="30">
        <v>1.0890498880848645</v>
      </c>
      <c r="B4527" s="31">
        <v>0.83559757199562146</v>
      </c>
      <c r="C4527" s="1"/>
      <c r="D4527" s="1"/>
      <c r="E4527" s="1"/>
      <c r="F4527" s="1"/>
      <c r="G4527" s="1"/>
      <c r="H4527" s="1"/>
      <c r="I4527" s="1"/>
      <c r="J4527" s="1"/>
      <c r="K4527" s="1"/>
      <c r="L4527" s="1"/>
      <c r="M4527" s="1"/>
    </row>
    <row r="4528" spans="1:13" x14ac:dyDescent="0.2">
      <c r="A4528" s="30">
        <v>0.14757193408509306</v>
      </c>
      <c r="B4528" s="31">
        <v>0.54035108746253258</v>
      </c>
      <c r="C4528" s="1"/>
      <c r="D4528" s="1"/>
      <c r="E4528" s="1"/>
      <c r="F4528" s="1"/>
      <c r="G4528" s="1"/>
      <c r="H4528" s="1"/>
      <c r="I4528" s="1"/>
      <c r="J4528" s="1"/>
      <c r="K4528" s="1"/>
      <c r="L4528" s="1"/>
      <c r="M4528" s="1"/>
    </row>
    <row r="4529" spans="1:13" x14ac:dyDescent="0.2">
      <c r="A4529" s="30">
        <v>5.5542765420008005</v>
      </c>
      <c r="B4529" s="31">
        <v>1.0109858955831288</v>
      </c>
      <c r="C4529" s="1"/>
      <c r="D4529" s="1"/>
      <c r="E4529" s="1"/>
      <c r="F4529" s="1"/>
      <c r="G4529" s="1"/>
      <c r="H4529" s="1"/>
      <c r="I4529" s="1"/>
      <c r="J4529" s="1"/>
      <c r="K4529" s="1"/>
      <c r="L4529" s="1"/>
      <c r="M4529" s="1"/>
    </row>
    <row r="4530" spans="1:13" x14ac:dyDescent="0.2">
      <c r="A4530" s="30">
        <v>0.81118157841634919</v>
      </c>
      <c r="B4530" s="31">
        <v>2.0889977810931915</v>
      </c>
      <c r="C4530" s="1"/>
      <c r="D4530" s="1"/>
      <c r="E4530" s="1"/>
      <c r="F4530" s="1"/>
      <c r="G4530" s="1"/>
      <c r="H4530" s="1"/>
      <c r="I4530" s="1"/>
      <c r="J4530" s="1"/>
      <c r="K4530" s="1"/>
      <c r="L4530" s="1"/>
      <c r="M4530" s="1"/>
    </row>
    <row r="4531" spans="1:13" x14ac:dyDescent="0.2">
      <c r="A4531" s="30">
        <v>0.24261759458651233</v>
      </c>
      <c r="B4531" s="31">
        <v>1.1802511010550776</v>
      </c>
      <c r="C4531" s="1"/>
      <c r="D4531" s="1"/>
      <c r="E4531" s="1"/>
      <c r="F4531" s="1"/>
      <c r="G4531" s="1"/>
      <c r="H4531" s="1"/>
      <c r="I4531" s="1"/>
      <c r="J4531" s="1"/>
      <c r="K4531" s="1"/>
      <c r="L4531" s="1"/>
      <c r="M4531" s="1"/>
    </row>
    <row r="4532" spans="1:13" x14ac:dyDescent="0.2">
      <c r="A4532" s="30">
        <v>0.94668021977879613</v>
      </c>
      <c r="B4532" s="31">
        <v>1.2803528604254089</v>
      </c>
      <c r="C4532" s="1"/>
      <c r="D4532" s="1"/>
      <c r="E4532" s="1"/>
      <c r="F4532" s="1"/>
      <c r="G4532" s="1"/>
      <c r="H4532" s="1"/>
      <c r="I4532" s="1"/>
      <c r="J4532" s="1"/>
      <c r="K4532" s="1"/>
      <c r="L4532" s="1"/>
      <c r="M4532" s="1"/>
    </row>
    <row r="4533" spans="1:13" x14ac:dyDescent="0.2">
      <c r="A4533" s="30">
        <v>-1.0973072143209248</v>
      </c>
      <c r="B4533" s="31">
        <v>1.4365614905109307</v>
      </c>
      <c r="C4533" s="1"/>
      <c r="D4533" s="1"/>
      <c r="E4533" s="1"/>
      <c r="F4533" s="1"/>
      <c r="G4533" s="1"/>
      <c r="H4533" s="1"/>
      <c r="I4533" s="1"/>
      <c r="J4533" s="1"/>
      <c r="K4533" s="1"/>
      <c r="L4533" s="1"/>
      <c r="M4533" s="1"/>
    </row>
    <row r="4534" spans="1:13" x14ac:dyDescent="0.2">
      <c r="A4534" s="30">
        <v>3.1674694725615664</v>
      </c>
      <c r="B4534" s="31">
        <v>0.5329336887437025</v>
      </c>
      <c r="C4534" s="1"/>
      <c r="D4534" s="1"/>
      <c r="E4534" s="1"/>
      <c r="F4534" s="1"/>
      <c r="G4534" s="1"/>
      <c r="H4534" s="1"/>
      <c r="I4534" s="1"/>
      <c r="J4534" s="1"/>
      <c r="K4534" s="1"/>
      <c r="L4534" s="1"/>
      <c r="M4534" s="1"/>
    </row>
    <row r="4535" spans="1:13" x14ac:dyDescent="0.2">
      <c r="A4535" s="30">
        <v>2.4008539417163908</v>
      </c>
      <c r="B4535" s="31">
        <v>2.5164976636831544</v>
      </c>
      <c r="C4535" s="1"/>
      <c r="D4535" s="1"/>
      <c r="E4535" s="1"/>
      <c r="F4535" s="1"/>
      <c r="G4535" s="1"/>
      <c r="H4535" s="1"/>
      <c r="I4535" s="1"/>
      <c r="J4535" s="1"/>
      <c r="K4535" s="1"/>
      <c r="L4535" s="1"/>
      <c r="M4535" s="1"/>
    </row>
    <row r="4536" spans="1:13" x14ac:dyDescent="0.2">
      <c r="A4536" s="30">
        <v>-0.59285672321223104</v>
      </c>
      <c r="B4536" s="31">
        <v>-0.68056779893754404</v>
      </c>
      <c r="C4536" s="1"/>
      <c r="D4536" s="1"/>
      <c r="E4536" s="1"/>
      <c r="F4536" s="1"/>
      <c r="G4536" s="1"/>
      <c r="H4536" s="1"/>
      <c r="I4536" s="1"/>
      <c r="J4536" s="1"/>
      <c r="K4536" s="1"/>
      <c r="L4536" s="1"/>
      <c r="M4536" s="1"/>
    </row>
    <row r="4537" spans="1:13" x14ac:dyDescent="0.2">
      <c r="A4537" s="30">
        <v>-0.44005898361825602</v>
      </c>
      <c r="B4537" s="31">
        <v>-0.36398319070642127</v>
      </c>
      <c r="C4537" s="1"/>
      <c r="D4537" s="1"/>
      <c r="E4537" s="1"/>
      <c r="F4537" s="1"/>
      <c r="G4537" s="1"/>
      <c r="H4537" s="1"/>
      <c r="I4537" s="1"/>
      <c r="J4537" s="1"/>
      <c r="K4537" s="1"/>
      <c r="L4537" s="1"/>
      <c r="M4537" s="1"/>
    </row>
    <row r="4538" spans="1:13" x14ac:dyDescent="0.2">
      <c r="A4538" s="30">
        <v>2.2787381605189072</v>
      </c>
      <c r="B4538" s="31">
        <v>1.3535649292268994</v>
      </c>
      <c r="C4538" s="1"/>
      <c r="D4538" s="1"/>
      <c r="E4538" s="1"/>
      <c r="F4538" s="1"/>
      <c r="G4538" s="1"/>
      <c r="H4538" s="1"/>
      <c r="I4538" s="1"/>
      <c r="J4538" s="1"/>
      <c r="K4538" s="1"/>
      <c r="L4538" s="1"/>
      <c r="M4538" s="1"/>
    </row>
    <row r="4539" spans="1:13" x14ac:dyDescent="0.2">
      <c r="A4539" s="30">
        <v>0.99772523087621201</v>
      </c>
      <c r="B4539" s="31">
        <v>5.0264793832914734</v>
      </c>
      <c r="C4539" s="1"/>
      <c r="D4539" s="1"/>
      <c r="E4539" s="1"/>
      <c r="F4539" s="1"/>
      <c r="G4539" s="1"/>
      <c r="H4539" s="1"/>
      <c r="I4539" s="1"/>
      <c r="J4539" s="1"/>
      <c r="K4539" s="1"/>
      <c r="L4539" s="1"/>
      <c r="M4539" s="1"/>
    </row>
    <row r="4540" spans="1:13" x14ac:dyDescent="0.2">
      <c r="A4540" s="30">
        <v>1.5044782287837823</v>
      </c>
      <c r="B4540" s="31">
        <v>1.7200526151145554</v>
      </c>
      <c r="C4540" s="1"/>
      <c r="D4540" s="1"/>
      <c r="E4540" s="1"/>
      <c r="F4540" s="1"/>
      <c r="G4540" s="1"/>
      <c r="H4540" s="1"/>
      <c r="I4540" s="1"/>
      <c r="J4540" s="1"/>
      <c r="K4540" s="1"/>
      <c r="L4540" s="1"/>
      <c r="M4540" s="1"/>
    </row>
    <row r="4541" spans="1:13" x14ac:dyDescent="0.2">
      <c r="A4541" s="30">
        <v>0.7193785872767966</v>
      </c>
      <c r="B4541" s="31">
        <v>1.4627636163145972</v>
      </c>
      <c r="C4541" s="1"/>
      <c r="D4541" s="1"/>
      <c r="E4541" s="1"/>
      <c r="F4541" s="1"/>
      <c r="G4541" s="1"/>
      <c r="H4541" s="1"/>
      <c r="I4541" s="1"/>
      <c r="J4541" s="1"/>
      <c r="K4541" s="1"/>
      <c r="L4541" s="1"/>
      <c r="M4541" s="1"/>
    </row>
    <row r="4542" spans="1:13" x14ac:dyDescent="0.2">
      <c r="A4542" s="30">
        <v>1.838461562326775</v>
      </c>
      <c r="B4542" s="31">
        <v>1.5123871380144962</v>
      </c>
      <c r="C4542" s="1"/>
      <c r="D4542" s="1"/>
      <c r="E4542" s="1"/>
      <c r="F4542" s="1"/>
      <c r="G4542" s="1"/>
      <c r="H4542" s="1"/>
      <c r="I4542" s="1"/>
      <c r="J4542" s="1"/>
      <c r="K4542" s="1"/>
      <c r="L4542" s="1"/>
      <c r="M4542" s="1"/>
    </row>
    <row r="4543" spans="1:13" x14ac:dyDescent="0.2">
      <c r="A4543" s="30">
        <v>1.1050589507985435</v>
      </c>
      <c r="B4543" s="31">
        <v>1.5134021947489431</v>
      </c>
      <c r="C4543" s="1"/>
      <c r="D4543" s="1"/>
      <c r="E4543" s="1"/>
      <c r="F4543" s="1"/>
      <c r="G4543" s="1"/>
      <c r="H4543" s="1"/>
      <c r="I4543" s="1"/>
      <c r="J4543" s="1"/>
      <c r="K4543" s="1"/>
      <c r="L4543" s="1"/>
      <c r="M4543" s="1"/>
    </row>
    <row r="4544" spans="1:13" x14ac:dyDescent="0.2">
      <c r="A4544" s="30">
        <v>2.3059833337838378</v>
      </c>
      <c r="B4544" s="31">
        <v>-0.10055206357328594</v>
      </c>
      <c r="C4544" s="1"/>
      <c r="D4544" s="1"/>
      <c r="E4544" s="1"/>
      <c r="F4544" s="1"/>
      <c r="G4544" s="1"/>
      <c r="H4544" s="1"/>
      <c r="I4544" s="1"/>
      <c r="J4544" s="1"/>
      <c r="K4544" s="1"/>
      <c r="L4544" s="1"/>
      <c r="M4544" s="1"/>
    </row>
    <row r="4545" spans="1:13" x14ac:dyDescent="0.2">
      <c r="A4545" s="30">
        <v>1.9006659062778091</v>
      </c>
      <c r="B4545" s="31">
        <v>-0.76306976532543125</v>
      </c>
      <c r="C4545" s="1"/>
      <c r="D4545" s="1"/>
      <c r="E4545" s="1"/>
      <c r="F4545" s="1"/>
      <c r="G4545" s="1"/>
      <c r="H4545" s="1"/>
      <c r="I4545" s="1"/>
      <c r="J4545" s="1"/>
      <c r="K4545" s="1"/>
      <c r="L4545" s="1"/>
      <c r="M4545" s="1"/>
    </row>
    <row r="4546" spans="1:13" x14ac:dyDescent="0.2">
      <c r="A4546" s="30">
        <v>3.2966398466896214</v>
      </c>
      <c r="B4546" s="31">
        <v>0.804100011126892</v>
      </c>
      <c r="C4546" s="1"/>
      <c r="D4546" s="1"/>
      <c r="E4546" s="1"/>
      <c r="F4546" s="1"/>
      <c r="G4546" s="1"/>
      <c r="H4546" s="1"/>
      <c r="I4546" s="1"/>
      <c r="J4546" s="1"/>
      <c r="K4546" s="1"/>
      <c r="L4546" s="1"/>
      <c r="M4546" s="1"/>
    </row>
    <row r="4547" spans="1:13" x14ac:dyDescent="0.2">
      <c r="A4547" s="30">
        <v>1.4713574253831405</v>
      </c>
      <c r="B4547" s="31">
        <v>1.6878525883188493</v>
      </c>
      <c r="C4547" s="1"/>
      <c r="D4547" s="1"/>
      <c r="E4547" s="1"/>
      <c r="F4547" s="1"/>
      <c r="G4547" s="1"/>
      <c r="H4547" s="1"/>
      <c r="I4547" s="1"/>
      <c r="J4547" s="1"/>
      <c r="K4547" s="1"/>
      <c r="L4547" s="1"/>
      <c r="M4547" s="1"/>
    </row>
    <row r="4548" spans="1:13" x14ac:dyDescent="0.2">
      <c r="A4548" s="30">
        <v>0.36639123778645444</v>
      </c>
      <c r="B4548" s="31">
        <v>0.11746446825836487</v>
      </c>
      <c r="C4548" s="1"/>
      <c r="D4548" s="1"/>
      <c r="E4548" s="1"/>
      <c r="F4548" s="1"/>
      <c r="G4548" s="1"/>
      <c r="H4548" s="1"/>
      <c r="I4548" s="1"/>
      <c r="J4548" s="1"/>
      <c r="K4548" s="1"/>
      <c r="L4548" s="1"/>
      <c r="M4548" s="1"/>
    </row>
    <row r="4549" spans="1:13" x14ac:dyDescent="0.2">
      <c r="A4549" s="30">
        <v>-1.1772823297989747</v>
      </c>
      <c r="B4549" s="31">
        <v>1.6362038613968561</v>
      </c>
      <c r="C4549" s="1"/>
      <c r="D4549" s="1"/>
      <c r="E4549" s="1"/>
      <c r="F4549" s="1"/>
      <c r="G4549" s="1"/>
      <c r="H4549" s="1"/>
      <c r="I4549" s="1"/>
      <c r="J4549" s="1"/>
      <c r="K4549" s="1"/>
      <c r="L4549" s="1"/>
      <c r="M4549" s="1"/>
    </row>
    <row r="4550" spans="1:13" x14ac:dyDescent="0.2">
      <c r="A4550" s="30">
        <v>0.44901442439125772</v>
      </c>
      <c r="B4550" s="31">
        <v>-1.6841999931011524</v>
      </c>
      <c r="C4550" s="1"/>
      <c r="D4550" s="1"/>
      <c r="E4550" s="1"/>
      <c r="F4550" s="1"/>
      <c r="G4550" s="1"/>
      <c r="H4550" s="1"/>
      <c r="I4550" s="1"/>
      <c r="J4550" s="1"/>
      <c r="K4550" s="1"/>
      <c r="L4550" s="1"/>
      <c r="M4550" s="1"/>
    </row>
    <row r="4551" spans="1:13" x14ac:dyDescent="0.2">
      <c r="A4551" s="30">
        <v>-0.31784858496188451</v>
      </c>
      <c r="B4551" s="31">
        <v>0.40829911768308502</v>
      </c>
      <c r="C4551" s="1"/>
      <c r="D4551" s="1"/>
      <c r="E4551" s="1"/>
      <c r="F4551" s="1"/>
      <c r="G4551" s="1"/>
      <c r="H4551" s="1"/>
      <c r="I4551" s="1"/>
      <c r="J4551" s="1"/>
      <c r="K4551" s="1"/>
      <c r="L4551" s="1"/>
      <c r="M4551" s="1"/>
    </row>
    <row r="4552" spans="1:13" x14ac:dyDescent="0.2">
      <c r="A4552" s="30">
        <v>3.588467474320252</v>
      </c>
      <c r="B4552" s="31">
        <v>2.7708002668945051</v>
      </c>
      <c r="C4552" s="1"/>
      <c r="D4552" s="1"/>
      <c r="E4552" s="1"/>
      <c r="F4552" s="1"/>
      <c r="G4552" s="1"/>
      <c r="H4552" s="1"/>
      <c r="I4552" s="1"/>
      <c r="J4552" s="1"/>
      <c r="K4552" s="1"/>
      <c r="L4552" s="1"/>
      <c r="M4552" s="1"/>
    </row>
    <row r="4553" spans="1:13" x14ac:dyDescent="0.2">
      <c r="A4553" s="30">
        <v>-0.97891956147749082</v>
      </c>
      <c r="B4553" s="31">
        <v>1.007668198637041</v>
      </c>
      <c r="C4553" s="1"/>
      <c r="D4553" s="1"/>
      <c r="E4553" s="1"/>
      <c r="F4553" s="1"/>
      <c r="G4553" s="1"/>
      <c r="H4553" s="1"/>
      <c r="I4553" s="1"/>
      <c r="J4553" s="1"/>
      <c r="K4553" s="1"/>
      <c r="L4553" s="1"/>
      <c r="M4553" s="1"/>
    </row>
    <row r="4554" spans="1:13" x14ac:dyDescent="0.2">
      <c r="A4554" s="30">
        <v>-1.8655801296082863</v>
      </c>
      <c r="B4554" s="31">
        <v>2.4308306907044512</v>
      </c>
      <c r="C4554" s="1"/>
      <c r="D4554" s="1"/>
      <c r="E4554" s="1"/>
      <c r="F4554" s="1"/>
      <c r="G4554" s="1"/>
      <c r="H4554" s="1"/>
      <c r="I4554" s="1"/>
      <c r="J4554" s="1"/>
      <c r="K4554" s="1"/>
      <c r="L4554" s="1"/>
      <c r="M4554" s="1"/>
    </row>
    <row r="4555" spans="1:13" x14ac:dyDescent="0.2">
      <c r="A4555" s="30">
        <v>-2.7496516579573962</v>
      </c>
      <c r="B4555" s="31">
        <v>0.17431091967274814</v>
      </c>
      <c r="C4555" s="1"/>
      <c r="D4555" s="1"/>
      <c r="E4555" s="1"/>
      <c r="F4555" s="1"/>
      <c r="G4555" s="1"/>
      <c r="H4555" s="1"/>
      <c r="I4555" s="1"/>
      <c r="J4555" s="1"/>
      <c r="K4555" s="1"/>
      <c r="L4555" s="1"/>
      <c r="M4555" s="1"/>
    </row>
    <row r="4556" spans="1:13" x14ac:dyDescent="0.2">
      <c r="A4556" s="30">
        <v>0.73197466553000123</v>
      </c>
      <c r="B4556" s="31">
        <v>1.6601738359675764</v>
      </c>
      <c r="C4556" s="1"/>
      <c r="D4556" s="1"/>
      <c r="E4556" s="1"/>
      <c r="F4556" s="1"/>
      <c r="G4556" s="1"/>
      <c r="H4556" s="1"/>
      <c r="I4556" s="1"/>
      <c r="J4556" s="1"/>
      <c r="K4556" s="1"/>
      <c r="L4556" s="1"/>
      <c r="M4556" s="1"/>
    </row>
    <row r="4557" spans="1:13" x14ac:dyDescent="0.2">
      <c r="A4557" s="30">
        <v>1.7518662585546085</v>
      </c>
      <c r="B4557" s="31">
        <v>9.9736599242023676</v>
      </c>
      <c r="C4557" s="1"/>
      <c r="D4557" s="1"/>
      <c r="E4557" s="1"/>
      <c r="F4557" s="1"/>
      <c r="G4557" s="1"/>
      <c r="H4557" s="1"/>
      <c r="I4557" s="1"/>
      <c r="J4557" s="1"/>
      <c r="K4557" s="1"/>
      <c r="L4557" s="1"/>
      <c r="M4557" s="1"/>
    </row>
    <row r="4558" spans="1:13" x14ac:dyDescent="0.2">
      <c r="A4558" s="30">
        <v>2.1540754738642249</v>
      </c>
      <c r="B4558" s="31">
        <v>1.7430279709260823</v>
      </c>
      <c r="C4558" s="1"/>
      <c r="D4558" s="1"/>
      <c r="E4558" s="1"/>
      <c r="F4558" s="1"/>
      <c r="G4558" s="1"/>
      <c r="H4558" s="1"/>
      <c r="I4558" s="1"/>
      <c r="J4558" s="1"/>
      <c r="K4558" s="1"/>
      <c r="L4558" s="1"/>
      <c r="M4558" s="1"/>
    </row>
    <row r="4559" spans="1:13" x14ac:dyDescent="0.2">
      <c r="A4559" s="30">
        <v>1.3138327344846927</v>
      </c>
      <c r="B4559" s="31">
        <v>0.5481646200794672</v>
      </c>
      <c r="C4559" s="1"/>
      <c r="D4559" s="1"/>
      <c r="E4559" s="1"/>
      <c r="F4559" s="1"/>
      <c r="G4559" s="1"/>
      <c r="H4559" s="1"/>
      <c r="I4559" s="1"/>
      <c r="J4559" s="1"/>
      <c r="K4559" s="1"/>
      <c r="L4559" s="1"/>
      <c r="M4559" s="1"/>
    </row>
    <row r="4560" spans="1:13" x14ac:dyDescent="0.2">
      <c r="A4560" s="30">
        <v>0.8709130743632566</v>
      </c>
      <c r="B4560" s="31">
        <v>0.6934739803720904</v>
      </c>
      <c r="C4560" s="1"/>
      <c r="D4560" s="1"/>
      <c r="E4560" s="1"/>
      <c r="F4560" s="1"/>
      <c r="G4560" s="1"/>
      <c r="H4560" s="1"/>
      <c r="I4560" s="1"/>
      <c r="J4560" s="1"/>
      <c r="K4560" s="1"/>
      <c r="L4560" s="1"/>
      <c r="M4560" s="1"/>
    </row>
    <row r="4561" spans="1:13" x14ac:dyDescent="0.2">
      <c r="A4561" s="30">
        <v>0.70675747759809027</v>
      </c>
      <c r="B4561" s="31">
        <v>0.21007268577922533</v>
      </c>
      <c r="C4561" s="1"/>
      <c r="D4561" s="1"/>
      <c r="E4561" s="1"/>
      <c r="F4561" s="1"/>
      <c r="G4561" s="1"/>
      <c r="H4561" s="1"/>
      <c r="I4561" s="1"/>
      <c r="J4561" s="1"/>
      <c r="K4561" s="1"/>
      <c r="L4561" s="1"/>
      <c r="M4561" s="1"/>
    </row>
    <row r="4562" spans="1:13" x14ac:dyDescent="0.2">
      <c r="A4562" s="30">
        <v>1.4312811593279249</v>
      </c>
      <c r="B4562" s="31">
        <v>0.45954598819059322</v>
      </c>
      <c r="C4562" s="1"/>
      <c r="D4562" s="1"/>
      <c r="E4562" s="1"/>
      <c r="F4562" s="1"/>
      <c r="G4562" s="1"/>
      <c r="H4562" s="1"/>
      <c r="I4562" s="1"/>
      <c r="J4562" s="1"/>
      <c r="K4562" s="1"/>
      <c r="L4562" s="1"/>
      <c r="M4562" s="1"/>
    </row>
    <row r="4563" spans="1:13" x14ac:dyDescent="0.2">
      <c r="A4563" s="30">
        <v>1.8296003043523625</v>
      </c>
      <c r="B4563" s="31">
        <v>1.822572484353806</v>
      </c>
      <c r="C4563" s="1"/>
      <c r="D4563" s="1"/>
      <c r="E4563" s="1"/>
      <c r="F4563" s="1"/>
      <c r="G4563" s="1"/>
      <c r="H4563" s="1"/>
      <c r="I4563" s="1"/>
      <c r="J4563" s="1"/>
      <c r="K4563" s="1"/>
      <c r="L4563" s="1"/>
      <c r="M4563" s="1"/>
    </row>
    <row r="4564" spans="1:13" x14ac:dyDescent="0.2">
      <c r="A4564" s="30">
        <v>2.0174407739424911</v>
      </c>
      <c r="B4564" s="31">
        <v>4.2590931048830249</v>
      </c>
      <c r="C4564" s="1"/>
      <c r="D4564" s="1"/>
      <c r="E4564" s="1"/>
      <c r="F4564" s="1"/>
      <c r="G4564" s="1"/>
      <c r="H4564" s="1"/>
      <c r="I4564" s="1"/>
      <c r="J4564" s="1"/>
      <c r="K4564" s="1"/>
      <c r="L4564" s="1"/>
      <c r="M4564" s="1"/>
    </row>
    <row r="4565" spans="1:13" x14ac:dyDescent="0.2">
      <c r="A4565" s="30">
        <v>-0.45326241030871284</v>
      </c>
      <c r="B4565" s="31">
        <v>2.5808169179744445</v>
      </c>
      <c r="C4565" s="1"/>
      <c r="D4565" s="1"/>
      <c r="E4565" s="1"/>
      <c r="F4565" s="1"/>
      <c r="G4565" s="1"/>
      <c r="H4565" s="1"/>
      <c r="I4565" s="1"/>
      <c r="J4565" s="1"/>
      <c r="K4565" s="1"/>
      <c r="L4565" s="1"/>
      <c r="M4565" s="1"/>
    </row>
    <row r="4566" spans="1:13" x14ac:dyDescent="0.2">
      <c r="A4566" s="30">
        <v>-0.2130190529385898</v>
      </c>
      <c r="B4566" s="31">
        <v>0.81658553307447701</v>
      </c>
      <c r="C4566" s="1"/>
      <c r="D4566" s="1"/>
      <c r="E4566" s="1"/>
      <c r="F4566" s="1"/>
      <c r="G4566" s="1"/>
      <c r="H4566" s="1"/>
      <c r="I4566" s="1"/>
      <c r="J4566" s="1"/>
      <c r="K4566" s="1"/>
      <c r="L4566" s="1"/>
      <c r="M4566" s="1"/>
    </row>
    <row r="4567" spans="1:13" x14ac:dyDescent="0.2">
      <c r="A4567" s="30">
        <v>6.5775874336242102E-2</v>
      </c>
      <c r="B4567" s="31">
        <v>2.6279872437103524</v>
      </c>
      <c r="C4567" s="1"/>
      <c r="D4567" s="1"/>
      <c r="E4567" s="1"/>
      <c r="F4567" s="1"/>
      <c r="G4567" s="1"/>
      <c r="H4567" s="1"/>
      <c r="I4567" s="1"/>
      <c r="J4567" s="1"/>
      <c r="K4567" s="1"/>
      <c r="L4567" s="1"/>
      <c r="M4567" s="1"/>
    </row>
    <row r="4568" spans="1:13" x14ac:dyDescent="0.2">
      <c r="A4568" s="30">
        <v>-0.23486159977901455</v>
      </c>
      <c r="B4568" s="31">
        <v>0.15099663307844713</v>
      </c>
      <c r="C4568" s="1"/>
      <c r="D4568" s="1"/>
      <c r="E4568" s="1"/>
      <c r="F4568" s="1"/>
      <c r="G4568" s="1"/>
      <c r="H4568" s="1"/>
      <c r="I4568" s="1"/>
      <c r="J4568" s="1"/>
      <c r="K4568" s="1"/>
      <c r="L4568" s="1"/>
      <c r="M4568" s="1"/>
    </row>
    <row r="4569" spans="1:13" x14ac:dyDescent="0.2">
      <c r="A4569" s="30">
        <v>0.75066583009887933</v>
      </c>
      <c r="B4569" s="31">
        <v>-0.37512656718881976</v>
      </c>
      <c r="C4569" s="1"/>
      <c r="D4569" s="1"/>
      <c r="E4569" s="1"/>
      <c r="F4569" s="1"/>
      <c r="G4569" s="1"/>
      <c r="H4569" s="1"/>
      <c r="I4569" s="1"/>
      <c r="J4569" s="1"/>
      <c r="K4569" s="1"/>
      <c r="L4569" s="1"/>
      <c r="M4569" s="1"/>
    </row>
    <row r="4570" spans="1:13" x14ac:dyDescent="0.2">
      <c r="A4570" s="30">
        <v>2.5101328223343868</v>
      </c>
      <c r="B4570" s="31">
        <v>1.7790194573847198</v>
      </c>
      <c r="C4570" s="1"/>
      <c r="D4570" s="1"/>
      <c r="E4570" s="1"/>
      <c r="F4570" s="1"/>
      <c r="G4570" s="1"/>
      <c r="H4570" s="1"/>
      <c r="I4570" s="1"/>
      <c r="J4570" s="1"/>
      <c r="K4570" s="1"/>
      <c r="L4570" s="1"/>
      <c r="M4570" s="1"/>
    </row>
    <row r="4571" spans="1:13" x14ac:dyDescent="0.2">
      <c r="A4571" s="30">
        <v>3.6804678119542245E-2</v>
      </c>
      <c r="B4571" s="31">
        <v>-0.4192348398192618</v>
      </c>
      <c r="C4571" s="1"/>
      <c r="D4571" s="1"/>
      <c r="E4571" s="1"/>
      <c r="F4571" s="1"/>
      <c r="G4571" s="1"/>
      <c r="H4571" s="1"/>
      <c r="I4571" s="1"/>
      <c r="J4571" s="1"/>
      <c r="K4571" s="1"/>
      <c r="L4571" s="1"/>
      <c r="M4571" s="1"/>
    </row>
    <row r="4572" spans="1:13" x14ac:dyDescent="0.2">
      <c r="A4572" s="30">
        <v>2.0602052173538858</v>
      </c>
      <c r="B4572" s="31">
        <v>1.2757575512857366</v>
      </c>
      <c r="C4572" s="1"/>
      <c r="D4572" s="1"/>
      <c r="E4572" s="1"/>
      <c r="F4572" s="1"/>
      <c r="G4572" s="1"/>
      <c r="H4572" s="1"/>
      <c r="I4572" s="1"/>
      <c r="J4572" s="1"/>
      <c r="K4572" s="1"/>
      <c r="L4572" s="1"/>
      <c r="M4572" s="1"/>
    </row>
    <row r="4573" spans="1:13" x14ac:dyDescent="0.2">
      <c r="A4573" s="30">
        <v>0.53459781921418359</v>
      </c>
      <c r="B4573" s="31">
        <v>1.434638900868332</v>
      </c>
      <c r="C4573" s="1"/>
      <c r="D4573" s="1"/>
      <c r="E4573" s="1"/>
      <c r="F4573" s="1"/>
      <c r="G4573" s="1"/>
      <c r="H4573" s="1"/>
      <c r="I4573" s="1"/>
      <c r="J4573" s="1"/>
      <c r="K4573" s="1"/>
      <c r="L4573" s="1"/>
      <c r="M4573" s="1"/>
    </row>
    <row r="4574" spans="1:13" x14ac:dyDescent="0.2">
      <c r="A4574" s="30">
        <v>2.0020657014306797</v>
      </c>
      <c r="B4574" s="31">
        <v>-0.91425593512651959</v>
      </c>
      <c r="C4574" s="1"/>
      <c r="D4574" s="1"/>
      <c r="E4574" s="1"/>
      <c r="F4574" s="1"/>
      <c r="G4574" s="1"/>
      <c r="H4574" s="1"/>
      <c r="I4574" s="1"/>
      <c r="J4574" s="1"/>
      <c r="K4574" s="1"/>
      <c r="L4574" s="1"/>
      <c r="M4574" s="1"/>
    </row>
    <row r="4575" spans="1:13" x14ac:dyDescent="0.2">
      <c r="A4575" s="30">
        <v>-0.37386457274921159</v>
      </c>
      <c r="B4575" s="31">
        <v>0.92193058567811392</v>
      </c>
      <c r="C4575" s="1"/>
      <c r="D4575" s="1"/>
      <c r="E4575" s="1"/>
      <c r="F4575" s="1"/>
      <c r="G4575" s="1"/>
      <c r="H4575" s="1"/>
      <c r="I4575" s="1"/>
      <c r="J4575" s="1"/>
      <c r="K4575" s="1"/>
      <c r="L4575" s="1"/>
      <c r="M4575" s="1"/>
    </row>
    <row r="4576" spans="1:13" x14ac:dyDescent="0.2">
      <c r="A4576" s="30">
        <v>0.21342195458790225</v>
      </c>
      <c r="B4576" s="31">
        <v>1.3328463442894207</v>
      </c>
      <c r="C4576" s="1"/>
      <c r="D4576" s="1"/>
      <c r="E4576" s="1"/>
      <c r="F4576" s="1"/>
      <c r="G4576" s="1"/>
      <c r="H4576" s="1"/>
      <c r="I4576" s="1"/>
      <c r="J4576" s="1"/>
      <c r="K4576" s="1"/>
      <c r="L4576" s="1"/>
      <c r="M4576" s="1"/>
    </row>
    <row r="4577" spans="1:13" x14ac:dyDescent="0.2">
      <c r="A4577" s="30">
        <v>2.7955251641188936</v>
      </c>
      <c r="B4577" s="31">
        <v>0.79074500424395444</v>
      </c>
      <c r="C4577" s="1"/>
      <c r="D4577" s="1"/>
      <c r="E4577" s="1"/>
      <c r="F4577" s="1"/>
      <c r="G4577" s="1"/>
      <c r="H4577" s="1"/>
      <c r="I4577" s="1"/>
      <c r="J4577" s="1"/>
      <c r="K4577" s="1"/>
      <c r="L4577" s="1"/>
      <c r="M4577" s="1"/>
    </row>
    <row r="4578" spans="1:13" x14ac:dyDescent="0.2">
      <c r="A4578" s="30">
        <v>1.7067249492796908</v>
      </c>
      <c r="B4578" s="31">
        <v>0.39916549291576564</v>
      </c>
      <c r="C4578" s="1"/>
      <c r="D4578" s="1"/>
      <c r="E4578" s="1"/>
      <c r="F4578" s="1"/>
      <c r="G4578" s="1"/>
      <c r="H4578" s="1"/>
      <c r="I4578" s="1"/>
      <c r="J4578" s="1"/>
      <c r="K4578" s="1"/>
      <c r="L4578" s="1"/>
      <c r="M4578" s="1"/>
    </row>
    <row r="4579" spans="1:13" x14ac:dyDescent="0.2">
      <c r="A4579" s="30">
        <v>0.9817832255918163</v>
      </c>
      <c r="B4579" s="31">
        <v>0.430938233599228</v>
      </c>
      <c r="C4579" s="1"/>
      <c r="D4579" s="1"/>
      <c r="E4579" s="1"/>
      <c r="F4579" s="1"/>
      <c r="G4579" s="1"/>
      <c r="H4579" s="1"/>
      <c r="I4579" s="1"/>
      <c r="J4579" s="1"/>
      <c r="K4579" s="1"/>
      <c r="L4579" s="1"/>
      <c r="M4579" s="1"/>
    </row>
    <row r="4580" spans="1:13" x14ac:dyDescent="0.2">
      <c r="A4580" s="30">
        <v>0.805153986488789</v>
      </c>
      <c r="B4580" s="31">
        <v>-7.3440056527317186</v>
      </c>
      <c r="C4580" s="1"/>
      <c r="D4580" s="1"/>
      <c r="E4580" s="1"/>
      <c r="F4580" s="1"/>
      <c r="G4580" s="1"/>
      <c r="H4580" s="1"/>
      <c r="I4580" s="1"/>
      <c r="J4580" s="1"/>
      <c r="K4580" s="1"/>
      <c r="L4580" s="1"/>
      <c r="M4580" s="1"/>
    </row>
    <row r="4581" spans="1:13" x14ac:dyDescent="0.2">
      <c r="A4581" s="30">
        <v>3.1961737357095732</v>
      </c>
      <c r="B4581" s="31">
        <v>1.5700376513231924</v>
      </c>
      <c r="C4581" s="1"/>
      <c r="D4581" s="1"/>
      <c r="E4581" s="1"/>
      <c r="F4581" s="1"/>
      <c r="G4581" s="1"/>
      <c r="H4581" s="1"/>
      <c r="I4581" s="1"/>
      <c r="J4581" s="1"/>
      <c r="K4581" s="1"/>
      <c r="L4581" s="1"/>
      <c r="M4581" s="1"/>
    </row>
    <row r="4582" spans="1:13" x14ac:dyDescent="0.2">
      <c r="A4582" s="30">
        <v>1.7526860381895921</v>
      </c>
      <c r="B4582" s="31">
        <v>0.90188802698062687</v>
      </c>
      <c r="C4582" s="1"/>
      <c r="D4582" s="1"/>
      <c r="E4582" s="1"/>
      <c r="F4582" s="1"/>
      <c r="G4582" s="1"/>
      <c r="H4582" s="1"/>
      <c r="I4582" s="1"/>
      <c r="J4582" s="1"/>
      <c r="K4582" s="1"/>
      <c r="L4582" s="1"/>
      <c r="M4582" s="1"/>
    </row>
    <row r="4583" spans="1:13" x14ac:dyDescent="0.2">
      <c r="A4583" s="30">
        <v>-1.1699080330655833</v>
      </c>
      <c r="B4583" s="31">
        <v>1.0756817262988581</v>
      </c>
      <c r="C4583" s="1"/>
      <c r="D4583" s="1"/>
      <c r="E4583" s="1"/>
      <c r="F4583" s="1"/>
      <c r="G4583" s="1"/>
      <c r="H4583" s="1"/>
      <c r="I4583" s="1"/>
      <c r="J4583" s="1"/>
      <c r="K4583" s="1"/>
      <c r="L4583" s="1"/>
      <c r="M4583" s="1"/>
    </row>
    <row r="4584" spans="1:13" x14ac:dyDescent="0.2">
      <c r="A4584" s="30">
        <v>1.8089705143517929</v>
      </c>
      <c r="B4584" s="31">
        <v>5.6274101566579859E-2</v>
      </c>
      <c r="C4584" s="1"/>
      <c r="D4584" s="1"/>
      <c r="E4584" s="1"/>
      <c r="F4584" s="1"/>
      <c r="G4584" s="1"/>
      <c r="H4584" s="1"/>
      <c r="I4584" s="1"/>
      <c r="J4584" s="1"/>
      <c r="K4584" s="1"/>
      <c r="L4584" s="1"/>
      <c r="M4584" s="1"/>
    </row>
    <row r="4585" spans="1:13" x14ac:dyDescent="0.2">
      <c r="A4585" s="30">
        <v>3.8895365748586763</v>
      </c>
      <c r="B4585" s="31">
        <v>-0.46843114943951858</v>
      </c>
      <c r="C4585" s="1"/>
      <c r="D4585" s="1"/>
      <c r="E4585" s="1"/>
      <c r="F4585" s="1"/>
      <c r="G4585" s="1"/>
      <c r="H4585" s="1"/>
      <c r="I4585" s="1"/>
      <c r="J4585" s="1"/>
      <c r="K4585" s="1"/>
      <c r="L4585" s="1"/>
      <c r="M4585" s="1"/>
    </row>
    <row r="4586" spans="1:13" x14ac:dyDescent="0.2">
      <c r="A4586" s="30">
        <v>1.8123772167291539</v>
      </c>
      <c r="B4586" s="31">
        <v>3.2404183899250012</v>
      </c>
      <c r="C4586" s="1"/>
      <c r="D4586" s="1"/>
      <c r="E4586" s="1"/>
      <c r="F4586" s="1"/>
      <c r="G4586" s="1"/>
      <c r="H4586" s="1"/>
      <c r="I4586" s="1"/>
      <c r="J4586" s="1"/>
      <c r="K4586" s="1"/>
      <c r="L4586" s="1"/>
      <c r="M4586" s="1"/>
    </row>
    <row r="4587" spans="1:13" x14ac:dyDescent="0.2">
      <c r="A4587" s="30">
        <v>0.85738317650422291</v>
      </c>
      <c r="B4587" s="31">
        <v>0.94510802486058176</v>
      </c>
      <c r="C4587" s="1"/>
      <c r="D4587" s="1"/>
      <c r="E4587" s="1"/>
      <c r="F4587" s="1"/>
      <c r="G4587" s="1"/>
      <c r="H4587" s="1"/>
      <c r="I4587" s="1"/>
      <c r="J4587" s="1"/>
      <c r="K4587" s="1"/>
      <c r="L4587" s="1"/>
      <c r="M4587" s="1"/>
    </row>
    <row r="4588" spans="1:13" x14ac:dyDescent="0.2">
      <c r="A4588" s="30">
        <v>-1.3190227395103915</v>
      </c>
      <c r="B4588" s="31">
        <v>1.2911526804766746</v>
      </c>
      <c r="C4588" s="1"/>
      <c r="D4588" s="1"/>
      <c r="E4588" s="1"/>
      <c r="F4588" s="1"/>
      <c r="G4588" s="1"/>
      <c r="H4588" s="1"/>
      <c r="I4588" s="1"/>
      <c r="J4588" s="1"/>
      <c r="K4588" s="1"/>
      <c r="L4588" s="1"/>
      <c r="M4588" s="1"/>
    </row>
    <row r="4589" spans="1:13" x14ac:dyDescent="0.2">
      <c r="A4589" s="30">
        <v>-7.6821114907808408E-2</v>
      </c>
      <c r="B4589" s="31">
        <v>0.57863101161254415</v>
      </c>
      <c r="C4589" s="1"/>
      <c r="D4589" s="1"/>
      <c r="E4589" s="1"/>
      <c r="F4589" s="1"/>
      <c r="G4589" s="1"/>
      <c r="H4589" s="1"/>
      <c r="I4589" s="1"/>
      <c r="J4589" s="1"/>
      <c r="K4589" s="1"/>
      <c r="L4589" s="1"/>
      <c r="M4589" s="1"/>
    </row>
    <row r="4590" spans="1:13" x14ac:dyDescent="0.2">
      <c r="A4590" s="30">
        <v>0.10062017578064575</v>
      </c>
      <c r="B4590" s="31">
        <v>1.7372537777601065</v>
      </c>
      <c r="C4590" s="1"/>
      <c r="D4590" s="1"/>
      <c r="E4590" s="1"/>
      <c r="F4590" s="1"/>
      <c r="G4590" s="1"/>
      <c r="H4590" s="1"/>
      <c r="I4590" s="1"/>
      <c r="J4590" s="1"/>
      <c r="K4590" s="1"/>
      <c r="L4590" s="1"/>
      <c r="M4590" s="1"/>
    </row>
    <row r="4591" spans="1:13" x14ac:dyDescent="0.2">
      <c r="A4591" s="30">
        <v>2.3969813706590077</v>
      </c>
      <c r="B4591" s="31">
        <v>0.29616557210573391</v>
      </c>
      <c r="C4591" s="1"/>
      <c r="D4591" s="1"/>
      <c r="E4591" s="1"/>
      <c r="F4591" s="1"/>
      <c r="G4591" s="1"/>
      <c r="H4591" s="1"/>
      <c r="I4591" s="1"/>
      <c r="J4591" s="1"/>
      <c r="K4591" s="1"/>
      <c r="L4591" s="1"/>
      <c r="M4591" s="1"/>
    </row>
    <row r="4592" spans="1:13" x14ac:dyDescent="0.2">
      <c r="A4592" s="30">
        <v>1.0007296367459837</v>
      </c>
      <c r="B4592" s="31">
        <v>2.8765625639833741</v>
      </c>
      <c r="C4592" s="1"/>
      <c r="D4592" s="1"/>
      <c r="E4592" s="1"/>
      <c r="F4592" s="1"/>
      <c r="G4592" s="1"/>
      <c r="H4592" s="1"/>
      <c r="I4592" s="1"/>
      <c r="J4592" s="1"/>
      <c r="K4592" s="1"/>
      <c r="L4592" s="1"/>
      <c r="M4592" s="1"/>
    </row>
    <row r="4593" spans="1:13" x14ac:dyDescent="0.2">
      <c r="A4593" s="30">
        <v>2.0495184094798882</v>
      </c>
      <c r="B4593" s="31">
        <v>-1.0241402792414473</v>
      </c>
      <c r="C4593" s="1"/>
      <c r="D4593" s="1"/>
      <c r="E4593" s="1"/>
      <c r="F4593" s="1"/>
      <c r="G4593" s="1"/>
      <c r="H4593" s="1"/>
      <c r="I4593" s="1"/>
      <c r="J4593" s="1"/>
      <c r="K4593" s="1"/>
      <c r="L4593" s="1"/>
      <c r="M4593" s="1"/>
    </row>
    <row r="4594" spans="1:13" x14ac:dyDescent="0.2">
      <c r="A4594" s="30">
        <v>2.9073247187703677</v>
      </c>
      <c r="B4594" s="31">
        <v>2.1886077797417487</v>
      </c>
      <c r="C4594" s="1"/>
      <c r="D4594" s="1"/>
      <c r="E4594" s="1"/>
      <c r="F4594" s="1"/>
      <c r="G4594" s="1"/>
      <c r="H4594" s="1"/>
      <c r="I4594" s="1"/>
      <c r="J4594" s="1"/>
      <c r="K4594" s="1"/>
      <c r="L4594" s="1"/>
      <c r="M4594" s="1"/>
    </row>
    <row r="4595" spans="1:13" x14ac:dyDescent="0.2">
      <c r="A4595" s="30">
        <v>0.82416766617409676</v>
      </c>
      <c r="B4595" s="31">
        <v>1.9263692660522413</v>
      </c>
      <c r="C4595" s="1"/>
      <c r="D4595" s="1"/>
      <c r="E4595" s="1"/>
      <c r="F4595" s="1"/>
      <c r="G4595" s="1"/>
      <c r="H4595" s="1"/>
      <c r="I4595" s="1"/>
      <c r="J4595" s="1"/>
      <c r="K4595" s="1"/>
      <c r="L4595" s="1"/>
      <c r="M4595" s="1"/>
    </row>
    <row r="4596" spans="1:13" x14ac:dyDescent="0.2">
      <c r="A4596" s="30">
        <v>0.24041387382901136</v>
      </c>
      <c r="B4596" s="31">
        <v>1.6034984025967609</v>
      </c>
      <c r="C4596" s="1"/>
      <c r="D4596" s="1"/>
      <c r="E4596" s="1"/>
      <c r="F4596" s="1"/>
      <c r="G4596" s="1"/>
      <c r="H4596" s="1"/>
      <c r="I4596" s="1"/>
      <c r="J4596" s="1"/>
      <c r="K4596" s="1"/>
      <c r="L4596" s="1"/>
      <c r="M4596" s="1"/>
    </row>
    <row r="4597" spans="1:13" x14ac:dyDescent="0.2">
      <c r="A4597" s="30">
        <v>1.3512232625283771</v>
      </c>
      <c r="B4597" s="31">
        <v>1.2029025783086906</v>
      </c>
      <c r="C4597" s="1"/>
      <c r="D4597" s="1"/>
      <c r="E4597" s="1"/>
      <c r="F4597" s="1"/>
      <c r="G4597" s="1"/>
      <c r="H4597" s="1"/>
      <c r="I4597" s="1"/>
      <c r="J4597" s="1"/>
      <c r="K4597" s="1"/>
      <c r="L4597" s="1"/>
      <c r="M4597" s="1"/>
    </row>
    <row r="4598" spans="1:13" x14ac:dyDescent="0.2">
      <c r="A4598" s="30">
        <v>0.17802649612541044</v>
      </c>
      <c r="B4598" s="31">
        <v>0.98133406438090531</v>
      </c>
      <c r="C4598" s="1"/>
      <c r="D4598" s="1"/>
      <c r="E4598" s="1"/>
      <c r="F4598" s="1"/>
      <c r="G4598" s="1"/>
      <c r="H4598" s="1"/>
      <c r="I4598" s="1"/>
      <c r="J4598" s="1"/>
      <c r="K4598" s="1"/>
      <c r="L4598" s="1"/>
      <c r="M4598" s="1"/>
    </row>
    <row r="4599" spans="1:13" x14ac:dyDescent="0.2">
      <c r="A4599" s="30">
        <v>-0.47834934523049411</v>
      </c>
      <c r="B4599" s="31">
        <v>2.2576375525688288</v>
      </c>
      <c r="C4599" s="1"/>
      <c r="D4599" s="1"/>
      <c r="E4599" s="1"/>
      <c r="F4599" s="1"/>
      <c r="G4599" s="1"/>
      <c r="H4599" s="1"/>
      <c r="I4599" s="1"/>
      <c r="J4599" s="1"/>
      <c r="K4599" s="1"/>
      <c r="L4599" s="1"/>
      <c r="M4599" s="1"/>
    </row>
    <row r="4600" spans="1:13" x14ac:dyDescent="0.2">
      <c r="A4600" s="30">
        <v>-1.8135517107534742</v>
      </c>
      <c r="B4600" s="31">
        <v>3.6057896607259017</v>
      </c>
      <c r="C4600" s="1"/>
      <c r="D4600" s="1"/>
      <c r="E4600" s="1"/>
      <c r="F4600" s="1"/>
      <c r="G4600" s="1"/>
      <c r="H4600" s="1"/>
      <c r="I4600" s="1"/>
      <c r="J4600" s="1"/>
      <c r="K4600" s="1"/>
      <c r="L4600" s="1"/>
      <c r="M4600" s="1"/>
    </row>
    <row r="4601" spans="1:13" x14ac:dyDescent="0.2">
      <c r="A4601" s="30">
        <v>0.21170182094200474</v>
      </c>
      <c r="B4601" s="31">
        <v>-1.4544798673118864E-2</v>
      </c>
      <c r="C4601" s="1"/>
      <c r="D4601" s="1"/>
      <c r="E4601" s="1"/>
      <c r="F4601" s="1"/>
      <c r="G4601" s="1"/>
      <c r="H4601" s="1"/>
      <c r="I4601" s="1"/>
      <c r="J4601" s="1"/>
      <c r="K4601" s="1"/>
      <c r="L4601" s="1"/>
      <c r="M4601" s="1"/>
    </row>
    <row r="4602" spans="1:13" x14ac:dyDescent="0.2">
      <c r="A4602" s="30">
        <v>-1.6732412143229829</v>
      </c>
      <c r="B4602" s="31">
        <v>3.4580973147151695E-2</v>
      </c>
      <c r="C4602" s="1"/>
      <c r="D4602" s="1"/>
      <c r="E4602" s="1"/>
      <c r="F4602" s="1"/>
      <c r="G4602" s="1"/>
      <c r="H4602" s="1"/>
      <c r="I4602" s="1"/>
      <c r="J4602" s="1"/>
      <c r="K4602" s="1"/>
      <c r="L4602" s="1"/>
      <c r="M4602" s="1"/>
    </row>
    <row r="4603" spans="1:13" x14ac:dyDescent="0.2">
      <c r="A4603" s="30">
        <v>3.4241068804522081</v>
      </c>
      <c r="B4603" s="31">
        <v>-3.7668458078245024</v>
      </c>
      <c r="C4603" s="1"/>
      <c r="D4603" s="1"/>
      <c r="E4603" s="1"/>
      <c r="F4603" s="1"/>
      <c r="G4603" s="1"/>
      <c r="H4603" s="1"/>
      <c r="I4603" s="1"/>
      <c r="J4603" s="1"/>
      <c r="K4603" s="1"/>
      <c r="L4603" s="1"/>
      <c r="M4603" s="1"/>
    </row>
    <row r="4604" spans="1:13" x14ac:dyDescent="0.2">
      <c r="A4604" s="30">
        <v>-1.4684773951747498E-2</v>
      </c>
      <c r="B4604" s="31">
        <v>1.0278323414401982</v>
      </c>
      <c r="C4604" s="1"/>
      <c r="D4604" s="1"/>
      <c r="E4604" s="1"/>
      <c r="F4604" s="1"/>
      <c r="G4604" s="1"/>
      <c r="H4604" s="1"/>
      <c r="I4604" s="1"/>
      <c r="J4604" s="1"/>
      <c r="K4604" s="1"/>
      <c r="L4604" s="1"/>
      <c r="M4604" s="1"/>
    </row>
    <row r="4605" spans="1:13" x14ac:dyDescent="0.2">
      <c r="A4605" s="30">
        <v>1.4873210053720483</v>
      </c>
      <c r="B4605" s="31">
        <v>-1.4939062768551921</v>
      </c>
      <c r="C4605" s="1"/>
      <c r="D4605" s="1"/>
      <c r="E4605" s="1"/>
      <c r="F4605" s="1"/>
      <c r="G4605" s="1"/>
      <c r="H4605" s="1"/>
      <c r="I4605" s="1"/>
      <c r="J4605" s="1"/>
      <c r="K4605" s="1"/>
      <c r="L4605" s="1"/>
      <c r="M4605" s="1"/>
    </row>
    <row r="4606" spans="1:13" x14ac:dyDescent="0.2">
      <c r="A4606" s="30">
        <v>0.14701842202661364</v>
      </c>
      <c r="B4606" s="31">
        <v>0.99913595909850983</v>
      </c>
      <c r="C4606" s="1"/>
      <c r="D4606" s="1"/>
      <c r="E4606" s="1"/>
      <c r="F4606" s="1"/>
      <c r="G4606" s="1"/>
      <c r="H4606" s="1"/>
      <c r="I4606" s="1"/>
      <c r="J4606" s="1"/>
      <c r="K4606" s="1"/>
      <c r="L4606" s="1"/>
      <c r="M4606" s="1"/>
    </row>
    <row r="4607" spans="1:13" x14ac:dyDescent="0.2">
      <c r="A4607" s="30">
        <v>3.511791082434879</v>
      </c>
      <c r="B4607" s="31">
        <v>1.6259297478341586</v>
      </c>
      <c r="C4607" s="1"/>
      <c r="D4607" s="1"/>
      <c r="E4607" s="1"/>
      <c r="F4607" s="1"/>
      <c r="G4607" s="1"/>
      <c r="H4607" s="1"/>
      <c r="I4607" s="1"/>
      <c r="J4607" s="1"/>
      <c r="K4607" s="1"/>
      <c r="L4607" s="1"/>
      <c r="M4607" s="1"/>
    </row>
    <row r="4608" spans="1:13" x14ac:dyDescent="0.2">
      <c r="A4608" s="30">
        <v>-1.4864977008211939</v>
      </c>
      <c r="B4608" s="31">
        <v>-6.6551855172944485E-2</v>
      </c>
      <c r="C4608" s="1"/>
      <c r="D4608" s="1"/>
      <c r="E4608" s="1"/>
      <c r="F4608" s="1"/>
      <c r="G4608" s="1"/>
      <c r="H4608" s="1"/>
      <c r="I4608" s="1"/>
      <c r="J4608" s="1"/>
      <c r="K4608" s="1"/>
      <c r="L4608" s="1"/>
      <c r="M4608" s="1"/>
    </row>
    <row r="4609" spans="1:13" x14ac:dyDescent="0.2">
      <c r="A4609" s="30">
        <v>4.0336129581339968</v>
      </c>
      <c r="B4609" s="31">
        <v>-3.0875589807014308</v>
      </c>
      <c r="C4609" s="1"/>
      <c r="D4609" s="1"/>
      <c r="E4609" s="1"/>
      <c r="F4609" s="1"/>
      <c r="G4609" s="1"/>
      <c r="H4609" s="1"/>
      <c r="I4609" s="1"/>
      <c r="J4609" s="1"/>
      <c r="K4609" s="1"/>
      <c r="L4609" s="1"/>
      <c r="M4609" s="1"/>
    </row>
    <row r="4610" spans="1:13" x14ac:dyDescent="0.2">
      <c r="A4610" s="30">
        <v>2.102085237412664</v>
      </c>
      <c r="B4610" s="31">
        <v>0.2057440811194502</v>
      </c>
      <c r="C4610" s="1"/>
      <c r="D4610" s="1"/>
      <c r="E4610" s="1"/>
      <c r="F4610" s="1"/>
      <c r="G4610" s="1"/>
      <c r="H4610" s="1"/>
      <c r="I4610" s="1"/>
      <c r="J4610" s="1"/>
      <c r="K4610" s="1"/>
      <c r="L4610" s="1"/>
      <c r="M4610" s="1"/>
    </row>
    <row r="4611" spans="1:13" x14ac:dyDescent="0.2">
      <c r="A4611" s="30">
        <v>1.8379754871260185</v>
      </c>
      <c r="B4611" s="31">
        <v>0.58156519222938652</v>
      </c>
      <c r="C4611" s="1"/>
      <c r="D4611" s="1"/>
      <c r="E4611" s="1"/>
      <c r="F4611" s="1"/>
      <c r="G4611" s="1"/>
      <c r="H4611" s="1"/>
      <c r="I4611" s="1"/>
      <c r="J4611" s="1"/>
      <c r="K4611" s="1"/>
      <c r="L4611" s="1"/>
      <c r="M4611" s="1"/>
    </row>
    <row r="4612" spans="1:13" x14ac:dyDescent="0.2">
      <c r="A4612" s="30">
        <v>4.7765587584967291</v>
      </c>
      <c r="B4612" s="31">
        <v>-0.30560943928659801</v>
      </c>
      <c r="C4612" s="1"/>
      <c r="D4612" s="1"/>
      <c r="E4612" s="1"/>
      <c r="F4612" s="1"/>
      <c r="G4612" s="1"/>
      <c r="H4612" s="1"/>
      <c r="I4612" s="1"/>
      <c r="J4612" s="1"/>
      <c r="K4612" s="1"/>
      <c r="L4612" s="1"/>
      <c r="M4612" s="1"/>
    </row>
    <row r="4613" spans="1:13" x14ac:dyDescent="0.2">
      <c r="A4613" s="30">
        <v>3.3755239132919113</v>
      </c>
      <c r="B4613" s="31">
        <v>0.79548006337716703</v>
      </c>
      <c r="C4613" s="1"/>
      <c r="D4613" s="1"/>
      <c r="E4613" s="1"/>
      <c r="F4613" s="1"/>
      <c r="G4613" s="1"/>
      <c r="H4613" s="1"/>
      <c r="I4613" s="1"/>
      <c r="J4613" s="1"/>
      <c r="K4613" s="1"/>
      <c r="L4613" s="1"/>
      <c r="M4613" s="1"/>
    </row>
    <row r="4614" spans="1:13" x14ac:dyDescent="0.2">
      <c r="A4614" s="30">
        <v>0.54181633190034284</v>
      </c>
      <c r="B4614" s="31">
        <v>0.84654048645953983</v>
      </c>
      <c r="C4614" s="1"/>
      <c r="D4614" s="1"/>
      <c r="E4614" s="1"/>
      <c r="F4614" s="1"/>
      <c r="G4614" s="1"/>
      <c r="H4614" s="1"/>
      <c r="I4614" s="1"/>
      <c r="J4614" s="1"/>
      <c r="K4614" s="1"/>
      <c r="L4614" s="1"/>
      <c r="M4614" s="1"/>
    </row>
    <row r="4615" spans="1:13" x14ac:dyDescent="0.2">
      <c r="A4615" s="30">
        <v>1.2391581538484857</v>
      </c>
      <c r="B4615" s="31">
        <v>1.1630232147535433</v>
      </c>
      <c r="C4615" s="1"/>
      <c r="D4615" s="1"/>
      <c r="E4615" s="1"/>
      <c r="F4615" s="1"/>
      <c r="G4615" s="1"/>
      <c r="H4615" s="1"/>
      <c r="I4615" s="1"/>
      <c r="J4615" s="1"/>
      <c r="K4615" s="1"/>
      <c r="L4615" s="1"/>
      <c r="M4615" s="1"/>
    </row>
    <row r="4616" spans="1:13" x14ac:dyDescent="0.2">
      <c r="A4616" s="30">
        <v>2.137925204457654</v>
      </c>
      <c r="B4616" s="31">
        <v>0.78361229667049281</v>
      </c>
      <c r="C4616" s="1"/>
      <c r="D4616" s="1"/>
      <c r="E4616" s="1"/>
      <c r="F4616" s="1"/>
      <c r="G4616" s="1"/>
      <c r="H4616" s="1"/>
      <c r="I4616" s="1"/>
      <c r="J4616" s="1"/>
      <c r="K4616" s="1"/>
      <c r="L4616" s="1"/>
      <c r="M4616" s="1"/>
    </row>
    <row r="4617" spans="1:13" x14ac:dyDescent="0.2">
      <c r="A4617" s="30">
        <v>2.4128129546247923</v>
      </c>
      <c r="B4617" s="31">
        <v>0.69475739372087697</v>
      </c>
      <c r="C4617" s="1"/>
      <c r="D4617" s="1"/>
      <c r="E4617" s="1"/>
      <c r="F4617" s="1"/>
      <c r="G4617" s="1"/>
      <c r="H4617" s="1"/>
      <c r="I4617" s="1"/>
      <c r="J4617" s="1"/>
      <c r="K4617" s="1"/>
      <c r="L4617" s="1"/>
      <c r="M4617" s="1"/>
    </row>
    <row r="4618" spans="1:13" x14ac:dyDescent="0.2">
      <c r="A4618" s="30">
        <v>1.447145821513447</v>
      </c>
      <c r="B4618" s="31">
        <v>1.6262156699969856</v>
      </c>
      <c r="C4618" s="1"/>
      <c r="D4618" s="1"/>
      <c r="E4618" s="1"/>
      <c r="F4618" s="1"/>
      <c r="G4618" s="1"/>
      <c r="H4618" s="1"/>
      <c r="I4618" s="1"/>
      <c r="J4618" s="1"/>
      <c r="K4618" s="1"/>
      <c r="L4618" s="1"/>
      <c r="M4618" s="1"/>
    </row>
    <row r="4619" spans="1:13" x14ac:dyDescent="0.2">
      <c r="A4619" s="30">
        <v>0.45983478448185755</v>
      </c>
      <c r="B4619" s="31">
        <v>0.64073662287414335</v>
      </c>
      <c r="C4619" s="1"/>
      <c r="D4619" s="1"/>
      <c r="E4619" s="1"/>
      <c r="F4619" s="1"/>
      <c r="G4619" s="1"/>
      <c r="H4619" s="1"/>
      <c r="I4619" s="1"/>
      <c r="J4619" s="1"/>
      <c r="K4619" s="1"/>
      <c r="L4619" s="1"/>
      <c r="M4619" s="1"/>
    </row>
    <row r="4620" spans="1:13" x14ac:dyDescent="0.2">
      <c r="A4620" s="30">
        <v>3.4845783908036152</v>
      </c>
      <c r="B4620" s="31">
        <v>-0.15318860877020057</v>
      </c>
      <c r="C4620" s="1"/>
      <c r="D4620" s="1"/>
      <c r="E4620" s="1"/>
      <c r="F4620" s="1"/>
      <c r="G4620" s="1"/>
      <c r="H4620" s="1"/>
      <c r="I4620" s="1"/>
      <c r="J4620" s="1"/>
      <c r="K4620" s="1"/>
      <c r="L4620" s="1"/>
      <c r="M4620" s="1"/>
    </row>
    <row r="4621" spans="1:13" x14ac:dyDescent="0.2">
      <c r="A4621" s="30">
        <v>2.0500613405177779</v>
      </c>
      <c r="B4621" s="31">
        <v>9.6004777617246795E-2</v>
      </c>
      <c r="C4621" s="1"/>
      <c r="D4621" s="1"/>
      <c r="E4621" s="1"/>
      <c r="F4621" s="1"/>
      <c r="G4621" s="1"/>
      <c r="H4621" s="1"/>
      <c r="I4621" s="1"/>
      <c r="J4621" s="1"/>
      <c r="K4621" s="1"/>
      <c r="L4621" s="1"/>
      <c r="M4621" s="1"/>
    </row>
    <row r="4622" spans="1:13" x14ac:dyDescent="0.2">
      <c r="A4622" s="30">
        <v>1.3932958189665865</v>
      </c>
      <c r="B4622" s="31">
        <v>2.076462302794599</v>
      </c>
      <c r="C4622" s="1"/>
      <c r="D4622" s="1"/>
      <c r="E4622" s="1"/>
      <c r="F4622" s="1"/>
      <c r="G4622" s="1"/>
      <c r="H4622" s="1"/>
      <c r="I4622" s="1"/>
      <c r="J4622" s="1"/>
      <c r="K4622" s="1"/>
      <c r="L4622" s="1"/>
      <c r="M4622" s="1"/>
    </row>
    <row r="4623" spans="1:13" x14ac:dyDescent="0.2">
      <c r="A4623" s="30">
        <v>1.6843455139669121</v>
      </c>
      <c r="B4623" s="31">
        <v>0.6448362486671525</v>
      </c>
      <c r="C4623" s="1"/>
      <c r="D4623" s="1"/>
      <c r="E4623" s="1"/>
      <c r="F4623" s="1"/>
      <c r="G4623" s="1"/>
      <c r="H4623" s="1"/>
      <c r="I4623" s="1"/>
      <c r="J4623" s="1"/>
      <c r="K4623" s="1"/>
      <c r="L4623" s="1"/>
      <c r="M4623" s="1"/>
    </row>
    <row r="4624" spans="1:13" x14ac:dyDescent="0.2">
      <c r="A4624" s="30">
        <v>1.9294556226884814</v>
      </c>
      <c r="B4624" s="31">
        <v>0.84251483294735818</v>
      </c>
      <c r="C4624" s="1"/>
      <c r="D4624" s="1"/>
      <c r="E4624" s="1"/>
      <c r="F4624" s="1"/>
      <c r="G4624" s="1"/>
      <c r="H4624" s="1"/>
      <c r="I4624" s="1"/>
      <c r="J4624" s="1"/>
      <c r="K4624" s="1"/>
      <c r="L4624" s="1"/>
      <c r="M4624" s="1"/>
    </row>
    <row r="4625" spans="1:13" x14ac:dyDescent="0.2">
      <c r="A4625" s="30">
        <v>1.9634859061598906</v>
      </c>
      <c r="B4625" s="31">
        <v>0.7807038173623998</v>
      </c>
      <c r="C4625" s="1"/>
      <c r="D4625" s="1"/>
      <c r="E4625" s="1"/>
      <c r="F4625" s="1"/>
      <c r="G4625" s="1"/>
      <c r="H4625" s="1"/>
      <c r="I4625" s="1"/>
      <c r="J4625" s="1"/>
      <c r="K4625" s="1"/>
      <c r="L4625" s="1"/>
      <c r="M4625" s="1"/>
    </row>
    <row r="4626" spans="1:13" x14ac:dyDescent="0.2">
      <c r="A4626" s="30">
        <v>1.6809329125645984</v>
      </c>
      <c r="B4626" s="31">
        <v>-0.53562745706258785</v>
      </c>
      <c r="C4626" s="1"/>
      <c r="D4626" s="1"/>
      <c r="E4626" s="1"/>
      <c r="F4626" s="1"/>
      <c r="G4626" s="1"/>
      <c r="H4626" s="1"/>
      <c r="I4626" s="1"/>
      <c r="J4626" s="1"/>
      <c r="K4626" s="1"/>
      <c r="L4626" s="1"/>
      <c r="M4626" s="1"/>
    </row>
    <row r="4627" spans="1:13" x14ac:dyDescent="0.2">
      <c r="A4627" s="30">
        <v>2.6280403544443134</v>
      </c>
      <c r="B4627" s="31">
        <v>0.21340211784396601</v>
      </c>
      <c r="C4627" s="1"/>
      <c r="D4627" s="1"/>
      <c r="E4627" s="1"/>
      <c r="F4627" s="1"/>
      <c r="G4627" s="1"/>
      <c r="H4627" s="1"/>
      <c r="I4627" s="1"/>
      <c r="J4627" s="1"/>
      <c r="K4627" s="1"/>
      <c r="L4627" s="1"/>
      <c r="M4627" s="1"/>
    </row>
    <row r="4628" spans="1:13" x14ac:dyDescent="0.2">
      <c r="A4628" s="30">
        <v>1.129138498830029E-2</v>
      </c>
      <c r="B4628" s="31">
        <v>-1.4973205321406731</v>
      </c>
      <c r="C4628" s="1"/>
      <c r="D4628" s="1"/>
      <c r="E4628" s="1"/>
      <c r="F4628" s="1"/>
      <c r="G4628" s="1"/>
      <c r="H4628" s="1"/>
      <c r="I4628" s="1"/>
      <c r="J4628" s="1"/>
      <c r="K4628" s="1"/>
      <c r="L4628" s="1"/>
      <c r="M4628" s="1"/>
    </row>
    <row r="4629" spans="1:13" x14ac:dyDescent="0.2">
      <c r="A4629" s="30">
        <v>1.8387837343055735</v>
      </c>
      <c r="B4629" s="31">
        <v>-0.33906196578362824</v>
      </c>
      <c r="C4629" s="1"/>
      <c r="D4629" s="1"/>
      <c r="E4629" s="1"/>
      <c r="F4629" s="1"/>
      <c r="G4629" s="1"/>
      <c r="H4629" s="1"/>
      <c r="I4629" s="1"/>
      <c r="J4629" s="1"/>
      <c r="K4629" s="1"/>
      <c r="L4629" s="1"/>
      <c r="M4629" s="1"/>
    </row>
    <row r="4630" spans="1:13" x14ac:dyDescent="0.2">
      <c r="A4630" s="30">
        <v>4.4919041772215627</v>
      </c>
      <c r="B4630" s="31">
        <v>1.8018986497753229</v>
      </c>
      <c r="C4630" s="1"/>
      <c r="D4630" s="1"/>
      <c r="E4630" s="1"/>
      <c r="F4630" s="1"/>
      <c r="G4630" s="1"/>
      <c r="H4630" s="1"/>
      <c r="I4630" s="1"/>
      <c r="J4630" s="1"/>
      <c r="K4630" s="1"/>
      <c r="L4630" s="1"/>
      <c r="M4630" s="1"/>
    </row>
    <row r="4631" spans="1:13" x14ac:dyDescent="0.2">
      <c r="A4631" s="30">
        <v>0.94880807526362643</v>
      </c>
      <c r="B4631" s="31">
        <v>1.6840129974840603</v>
      </c>
      <c r="C4631" s="1"/>
      <c r="D4631" s="1"/>
      <c r="E4631" s="1"/>
      <c r="F4631" s="1"/>
      <c r="G4631" s="1"/>
      <c r="H4631" s="1"/>
      <c r="I4631" s="1"/>
      <c r="J4631" s="1"/>
      <c r="K4631" s="1"/>
      <c r="L4631" s="1"/>
      <c r="M4631" s="1"/>
    </row>
    <row r="4632" spans="1:13" x14ac:dyDescent="0.2">
      <c r="A4632" s="30">
        <v>3.1455661637821217</v>
      </c>
      <c r="B4632" s="31">
        <v>2.0710138993155396</v>
      </c>
      <c r="C4632" s="1"/>
      <c r="D4632" s="1"/>
      <c r="E4632" s="1"/>
      <c r="F4632" s="1"/>
      <c r="G4632" s="1"/>
      <c r="H4632" s="1"/>
      <c r="I4632" s="1"/>
      <c r="J4632" s="1"/>
      <c r="K4632" s="1"/>
      <c r="L4632" s="1"/>
      <c r="M4632" s="1"/>
    </row>
    <row r="4633" spans="1:13" x14ac:dyDescent="0.2">
      <c r="A4633" s="30">
        <v>2.6144753836948471</v>
      </c>
      <c r="B4633" s="31">
        <v>3.590766011897963</v>
      </c>
      <c r="C4633" s="1"/>
      <c r="D4633" s="1"/>
      <c r="E4633" s="1"/>
      <c r="F4633" s="1"/>
      <c r="G4633" s="1"/>
      <c r="H4633" s="1"/>
      <c r="I4633" s="1"/>
      <c r="J4633" s="1"/>
      <c r="K4633" s="1"/>
      <c r="L4633" s="1"/>
      <c r="M4633" s="1"/>
    </row>
    <row r="4634" spans="1:13" x14ac:dyDescent="0.2">
      <c r="A4634" s="30">
        <v>-0.13157579236649752</v>
      </c>
      <c r="B4634" s="31">
        <v>0.4887824672182236</v>
      </c>
      <c r="C4634" s="1"/>
      <c r="D4634" s="1"/>
      <c r="E4634" s="1"/>
      <c r="F4634" s="1"/>
      <c r="G4634" s="1"/>
      <c r="H4634" s="1"/>
      <c r="I4634" s="1"/>
      <c r="J4634" s="1"/>
      <c r="K4634" s="1"/>
      <c r="L4634" s="1"/>
      <c r="M4634" s="1"/>
    </row>
    <row r="4635" spans="1:13" x14ac:dyDescent="0.2">
      <c r="A4635" s="30">
        <v>0.61662714697171694</v>
      </c>
      <c r="B4635" s="31">
        <v>1.0741928699263281</v>
      </c>
      <c r="C4635" s="1"/>
      <c r="D4635" s="1"/>
      <c r="E4635" s="1"/>
      <c r="F4635" s="1"/>
      <c r="G4635" s="1"/>
      <c r="H4635" s="1"/>
      <c r="I4635" s="1"/>
      <c r="J4635" s="1"/>
      <c r="K4635" s="1"/>
      <c r="L4635" s="1"/>
      <c r="M4635" s="1"/>
    </row>
    <row r="4636" spans="1:13" x14ac:dyDescent="0.2">
      <c r="A4636" s="30">
        <v>2.349823639876035</v>
      </c>
      <c r="B4636" s="31">
        <v>-2.2088135278468841</v>
      </c>
      <c r="C4636" s="1"/>
      <c r="D4636" s="1"/>
      <c r="E4636" s="1"/>
      <c r="F4636" s="1"/>
      <c r="G4636" s="1"/>
      <c r="H4636" s="1"/>
      <c r="I4636" s="1"/>
      <c r="J4636" s="1"/>
      <c r="K4636" s="1"/>
      <c r="L4636" s="1"/>
      <c r="M4636" s="1"/>
    </row>
    <row r="4637" spans="1:13" x14ac:dyDescent="0.2">
      <c r="A4637" s="30">
        <v>-1.2743707567835716</v>
      </c>
      <c r="B4637" s="31">
        <v>1.6446763242373805</v>
      </c>
      <c r="C4637" s="1"/>
      <c r="D4637" s="1"/>
      <c r="E4637" s="1"/>
      <c r="F4637" s="1"/>
      <c r="G4637" s="1"/>
      <c r="H4637" s="1"/>
      <c r="I4637" s="1"/>
      <c r="J4637" s="1"/>
      <c r="K4637" s="1"/>
      <c r="L4637" s="1"/>
      <c r="M4637" s="1"/>
    </row>
    <row r="4638" spans="1:13" x14ac:dyDescent="0.2">
      <c r="A4638" s="30">
        <v>-0.44696965712385051</v>
      </c>
      <c r="B4638" s="31">
        <v>3.8311615438599969</v>
      </c>
      <c r="C4638" s="1"/>
      <c r="D4638" s="1"/>
      <c r="E4638" s="1"/>
      <c r="F4638" s="1"/>
      <c r="G4638" s="1"/>
      <c r="H4638" s="1"/>
      <c r="I4638" s="1"/>
      <c r="J4638" s="1"/>
      <c r="K4638" s="1"/>
      <c r="L4638" s="1"/>
      <c r="M4638" s="1"/>
    </row>
    <row r="4639" spans="1:13" x14ac:dyDescent="0.2">
      <c r="A4639" s="30">
        <v>3.7864653948843428</v>
      </c>
      <c r="B4639" s="31">
        <v>3.1612958472662784</v>
      </c>
      <c r="C4639" s="1"/>
      <c r="D4639" s="1"/>
      <c r="E4639" s="1"/>
      <c r="F4639" s="1"/>
      <c r="G4639" s="1"/>
      <c r="H4639" s="1"/>
      <c r="I4639" s="1"/>
      <c r="J4639" s="1"/>
      <c r="K4639" s="1"/>
      <c r="L4639" s="1"/>
      <c r="M4639" s="1"/>
    </row>
    <row r="4640" spans="1:13" x14ac:dyDescent="0.2">
      <c r="A4640" s="30">
        <v>-1.0150536097079996</v>
      </c>
      <c r="B4640" s="31">
        <v>-0.56145467231180568</v>
      </c>
      <c r="C4640" s="1"/>
      <c r="D4640" s="1"/>
      <c r="E4640" s="1"/>
      <c r="F4640" s="1"/>
      <c r="G4640" s="1"/>
      <c r="H4640" s="1"/>
      <c r="I4640" s="1"/>
      <c r="J4640" s="1"/>
      <c r="K4640" s="1"/>
      <c r="L4640" s="1"/>
      <c r="M4640" s="1"/>
    </row>
    <row r="4641" spans="1:13" x14ac:dyDescent="0.2">
      <c r="A4641" s="30">
        <v>0.37210022942239263</v>
      </c>
      <c r="B4641" s="31">
        <v>4.7047983859179192</v>
      </c>
      <c r="C4641" s="1"/>
      <c r="D4641" s="1"/>
      <c r="E4641" s="1"/>
      <c r="F4641" s="1"/>
      <c r="G4641" s="1"/>
      <c r="H4641" s="1"/>
      <c r="I4641" s="1"/>
      <c r="J4641" s="1"/>
      <c r="K4641" s="1"/>
      <c r="L4641" s="1"/>
      <c r="M4641" s="1"/>
    </row>
    <row r="4642" spans="1:13" x14ac:dyDescent="0.2">
      <c r="A4642" s="30">
        <v>-3.3587679577578853</v>
      </c>
      <c r="B4642" s="31">
        <v>1.1332909762681456</v>
      </c>
      <c r="C4642" s="1"/>
      <c r="D4642" s="1"/>
      <c r="E4642" s="1"/>
      <c r="F4642" s="1"/>
      <c r="G4642" s="1"/>
      <c r="H4642" s="1"/>
      <c r="I4642" s="1"/>
      <c r="J4642" s="1"/>
      <c r="K4642" s="1"/>
      <c r="L4642" s="1"/>
      <c r="M4642" s="1"/>
    </row>
    <row r="4643" spans="1:13" x14ac:dyDescent="0.2">
      <c r="A4643" s="30">
        <v>-0.52477876055246109</v>
      </c>
      <c r="B4643" s="31">
        <v>4.2764541332201311E-2</v>
      </c>
      <c r="C4643" s="1"/>
      <c r="D4643" s="1"/>
      <c r="E4643" s="1"/>
      <c r="F4643" s="1"/>
      <c r="G4643" s="1"/>
      <c r="H4643" s="1"/>
      <c r="I4643" s="1"/>
      <c r="J4643" s="1"/>
      <c r="K4643" s="1"/>
      <c r="L4643" s="1"/>
      <c r="M4643" s="1"/>
    </row>
    <row r="4644" spans="1:13" x14ac:dyDescent="0.2">
      <c r="A4644" s="30">
        <v>7.5277638071425956E-3</v>
      </c>
      <c r="B4644" s="31">
        <v>0.13505513671532865</v>
      </c>
      <c r="C4644" s="1"/>
      <c r="D4644" s="1"/>
      <c r="E4644" s="1"/>
      <c r="F4644" s="1"/>
      <c r="G4644" s="1"/>
      <c r="H4644" s="1"/>
      <c r="I4644" s="1"/>
      <c r="J4644" s="1"/>
      <c r="K4644" s="1"/>
      <c r="L4644" s="1"/>
      <c r="M4644" s="1"/>
    </row>
    <row r="4645" spans="1:13" x14ac:dyDescent="0.2">
      <c r="A4645" s="30">
        <v>-1.014451426986918</v>
      </c>
      <c r="B4645" s="31">
        <v>0.72735408478804398</v>
      </c>
      <c r="C4645" s="1"/>
      <c r="D4645" s="1"/>
      <c r="E4645" s="1"/>
      <c r="F4645" s="1"/>
      <c r="G4645" s="1"/>
      <c r="H4645" s="1"/>
      <c r="I4645" s="1"/>
      <c r="J4645" s="1"/>
      <c r="K4645" s="1"/>
      <c r="L4645" s="1"/>
      <c r="M4645" s="1"/>
    </row>
    <row r="4646" spans="1:13" x14ac:dyDescent="0.2">
      <c r="A4646" s="30">
        <v>3.1815011871691889E-2</v>
      </c>
      <c r="B4646" s="31">
        <v>1.2839127046193262</v>
      </c>
      <c r="C4646" s="1"/>
      <c r="D4646" s="1"/>
      <c r="E4646" s="1"/>
      <c r="F4646" s="1"/>
      <c r="G4646" s="1"/>
      <c r="H4646" s="1"/>
      <c r="I4646" s="1"/>
      <c r="J4646" s="1"/>
      <c r="K4646" s="1"/>
      <c r="L4646" s="1"/>
      <c r="M4646" s="1"/>
    </row>
    <row r="4647" spans="1:13" x14ac:dyDescent="0.2">
      <c r="A4647" s="30">
        <v>1.8951412799532541</v>
      </c>
      <c r="B4647" s="31">
        <v>4.0421481309587559E-2</v>
      </c>
      <c r="C4647" s="1"/>
      <c r="D4647" s="1"/>
      <c r="E4647" s="1"/>
      <c r="F4647" s="1"/>
      <c r="G4647" s="1"/>
      <c r="H4647" s="1"/>
      <c r="I4647" s="1"/>
      <c r="J4647" s="1"/>
      <c r="K4647" s="1"/>
      <c r="L4647" s="1"/>
      <c r="M4647" s="1"/>
    </row>
    <row r="4648" spans="1:13" x14ac:dyDescent="0.2">
      <c r="A4648" s="30">
        <v>-1.5984033696570406</v>
      </c>
      <c r="B4648" s="31">
        <v>0.97317896100022239</v>
      </c>
      <c r="C4648" s="1"/>
      <c r="D4648" s="1"/>
      <c r="E4648" s="1"/>
      <c r="F4648" s="1"/>
      <c r="G4648" s="1"/>
      <c r="H4648" s="1"/>
      <c r="I4648" s="1"/>
      <c r="J4648" s="1"/>
      <c r="K4648" s="1"/>
      <c r="L4648" s="1"/>
      <c r="M4648" s="1"/>
    </row>
    <row r="4649" spans="1:13" x14ac:dyDescent="0.2">
      <c r="A4649" s="30">
        <v>2.0693941783151137</v>
      </c>
      <c r="B4649" s="31">
        <v>1.3674593531508767</v>
      </c>
      <c r="C4649" s="1"/>
      <c r="D4649" s="1"/>
      <c r="E4649" s="1"/>
      <c r="F4649" s="1"/>
      <c r="G4649" s="1"/>
      <c r="H4649" s="1"/>
      <c r="I4649" s="1"/>
      <c r="J4649" s="1"/>
      <c r="K4649" s="1"/>
      <c r="L4649" s="1"/>
      <c r="M4649" s="1"/>
    </row>
    <row r="4650" spans="1:13" x14ac:dyDescent="0.2">
      <c r="A4650" s="30">
        <v>4.1241620283832772</v>
      </c>
      <c r="B4650" s="31">
        <v>1.7425505268236468</v>
      </c>
      <c r="C4650" s="1"/>
      <c r="D4650" s="1"/>
      <c r="E4650" s="1"/>
      <c r="F4650" s="1"/>
      <c r="G4650" s="1"/>
      <c r="H4650" s="1"/>
      <c r="I4650" s="1"/>
      <c r="J4650" s="1"/>
      <c r="K4650" s="1"/>
      <c r="L4650" s="1"/>
      <c r="M4650" s="1"/>
    </row>
    <row r="4651" spans="1:13" x14ac:dyDescent="0.2">
      <c r="A4651" s="30">
        <v>-0.14973743460307398</v>
      </c>
      <c r="B4651" s="31">
        <v>1.7706534394337763</v>
      </c>
      <c r="C4651" s="1"/>
      <c r="D4651" s="1"/>
      <c r="E4651" s="1"/>
      <c r="F4651" s="1"/>
      <c r="G4651" s="1"/>
      <c r="H4651" s="1"/>
      <c r="I4651" s="1"/>
      <c r="J4651" s="1"/>
      <c r="K4651" s="1"/>
      <c r="L4651" s="1"/>
      <c r="M4651" s="1"/>
    </row>
    <row r="4652" spans="1:13" x14ac:dyDescent="0.2">
      <c r="A4652" s="30">
        <v>0.87943093465281241</v>
      </c>
      <c r="B4652" s="31">
        <v>-1.0413141084439181</v>
      </c>
      <c r="C4652" s="1"/>
      <c r="D4652" s="1"/>
      <c r="E4652" s="1"/>
      <c r="F4652" s="1"/>
      <c r="G4652" s="1"/>
      <c r="H4652" s="1"/>
      <c r="I4652" s="1"/>
      <c r="J4652" s="1"/>
      <c r="K4652" s="1"/>
      <c r="L4652" s="1"/>
      <c r="M4652" s="1"/>
    </row>
    <row r="4653" spans="1:13" x14ac:dyDescent="0.2">
      <c r="A4653" s="30">
        <v>-2.1158420142726326</v>
      </c>
      <c r="B4653" s="31">
        <v>0.16463023862726389</v>
      </c>
      <c r="C4653" s="1"/>
      <c r="D4653" s="1"/>
      <c r="E4653" s="1"/>
      <c r="F4653" s="1"/>
      <c r="G4653" s="1"/>
      <c r="H4653" s="1"/>
      <c r="I4653" s="1"/>
      <c r="J4653" s="1"/>
      <c r="K4653" s="1"/>
      <c r="L4653" s="1"/>
      <c r="M4653" s="1"/>
    </row>
    <row r="4654" spans="1:13" x14ac:dyDescent="0.2">
      <c r="A4654" s="30">
        <v>1.8564457658906215</v>
      </c>
      <c r="B4654" s="31">
        <v>1.0049574197415618</v>
      </c>
      <c r="C4654" s="1"/>
      <c r="D4654" s="1"/>
      <c r="E4654" s="1"/>
      <c r="F4654" s="1"/>
      <c r="G4654" s="1"/>
      <c r="H4654" s="1"/>
      <c r="I4654" s="1"/>
      <c r="J4654" s="1"/>
      <c r="K4654" s="1"/>
      <c r="L4654" s="1"/>
      <c r="M4654" s="1"/>
    </row>
    <row r="4655" spans="1:13" x14ac:dyDescent="0.2">
      <c r="A4655" s="30">
        <v>-0.20377641956117709</v>
      </c>
      <c r="B4655" s="31">
        <v>0.15610661240987111</v>
      </c>
      <c r="C4655" s="1"/>
      <c r="D4655" s="1"/>
      <c r="E4655" s="1"/>
      <c r="F4655" s="1"/>
      <c r="G4655" s="1"/>
      <c r="H4655" s="1"/>
      <c r="I4655" s="1"/>
      <c r="J4655" s="1"/>
      <c r="K4655" s="1"/>
      <c r="L4655" s="1"/>
      <c r="M4655" s="1"/>
    </row>
    <row r="4656" spans="1:13" x14ac:dyDescent="0.2">
      <c r="A4656" s="30">
        <v>3.667485027298174</v>
      </c>
      <c r="B4656" s="31">
        <v>3.3282146916680522E-2</v>
      </c>
      <c r="C4656" s="1"/>
      <c r="D4656" s="1"/>
      <c r="E4656" s="1"/>
      <c r="F4656" s="1"/>
      <c r="G4656" s="1"/>
      <c r="H4656" s="1"/>
      <c r="I4656" s="1"/>
      <c r="J4656" s="1"/>
      <c r="K4656" s="1"/>
      <c r="L4656" s="1"/>
      <c r="M4656" s="1"/>
    </row>
    <row r="4657" spans="1:13" x14ac:dyDescent="0.2">
      <c r="A4657" s="30">
        <v>-0.37160629496901043</v>
      </c>
      <c r="B4657" s="31">
        <v>2.8767680299644081</v>
      </c>
      <c r="C4657" s="1"/>
      <c r="D4657" s="1"/>
      <c r="E4657" s="1"/>
      <c r="F4657" s="1"/>
      <c r="G4657" s="1"/>
      <c r="H4657" s="1"/>
      <c r="I4657" s="1"/>
      <c r="J4657" s="1"/>
      <c r="K4657" s="1"/>
      <c r="L4657" s="1"/>
      <c r="M4657" s="1"/>
    </row>
    <row r="4658" spans="1:13" x14ac:dyDescent="0.2">
      <c r="A4658" s="30">
        <v>0.92132556676931221</v>
      </c>
      <c r="B4658" s="31">
        <v>2.5769638721938839</v>
      </c>
      <c r="C4658" s="1"/>
      <c r="D4658" s="1"/>
      <c r="E4658" s="1"/>
      <c r="F4658" s="1"/>
      <c r="G4658" s="1"/>
      <c r="H4658" s="1"/>
      <c r="I4658" s="1"/>
      <c r="J4658" s="1"/>
      <c r="K4658" s="1"/>
      <c r="L4658" s="1"/>
      <c r="M4658" s="1"/>
    </row>
    <row r="4659" spans="1:13" x14ac:dyDescent="0.2">
      <c r="A4659" s="30">
        <v>1.4052743963444778</v>
      </c>
      <c r="B4659" s="31">
        <v>0.14742558158367935</v>
      </c>
      <c r="C4659" s="1"/>
      <c r="D4659" s="1"/>
      <c r="E4659" s="1"/>
      <c r="F4659" s="1"/>
      <c r="G4659" s="1"/>
      <c r="H4659" s="1"/>
      <c r="I4659" s="1"/>
      <c r="J4659" s="1"/>
      <c r="K4659" s="1"/>
      <c r="L4659" s="1"/>
      <c r="M4659" s="1"/>
    </row>
    <row r="4660" spans="1:13" x14ac:dyDescent="0.2">
      <c r="A4660" s="30">
        <v>-0.68155986600789076</v>
      </c>
      <c r="B4660" s="31">
        <v>-0.38363629526526566</v>
      </c>
      <c r="C4660" s="1"/>
      <c r="D4660" s="1"/>
      <c r="E4660" s="1"/>
      <c r="F4660" s="1"/>
      <c r="G4660" s="1"/>
      <c r="H4660" s="1"/>
      <c r="I4660" s="1"/>
      <c r="J4660" s="1"/>
      <c r="K4660" s="1"/>
      <c r="L4660" s="1"/>
      <c r="M4660" s="1"/>
    </row>
    <row r="4661" spans="1:13" x14ac:dyDescent="0.2">
      <c r="A4661" s="30">
        <v>2.5198624528433466</v>
      </c>
      <c r="B4661" s="31">
        <v>-0.89974555604347417</v>
      </c>
      <c r="C4661" s="1"/>
      <c r="D4661" s="1"/>
      <c r="E4661" s="1"/>
      <c r="F4661" s="1"/>
      <c r="G4661" s="1"/>
      <c r="H4661" s="1"/>
      <c r="I4661" s="1"/>
      <c r="J4661" s="1"/>
      <c r="K4661" s="1"/>
      <c r="L4661" s="1"/>
      <c r="M4661" s="1"/>
    </row>
    <row r="4662" spans="1:13" x14ac:dyDescent="0.2">
      <c r="A4662" s="30">
        <v>0.19870748597919285</v>
      </c>
      <c r="B4662" s="31">
        <v>5.4842524413841875</v>
      </c>
      <c r="C4662" s="1"/>
      <c r="D4662" s="1"/>
      <c r="E4662" s="1"/>
      <c r="F4662" s="1"/>
      <c r="G4662" s="1"/>
      <c r="H4662" s="1"/>
      <c r="I4662" s="1"/>
      <c r="J4662" s="1"/>
      <c r="K4662" s="1"/>
      <c r="L4662" s="1"/>
      <c r="M4662" s="1"/>
    </row>
    <row r="4663" spans="1:13" x14ac:dyDescent="0.2">
      <c r="A4663" s="30">
        <v>0.72428902231138759</v>
      </c>
      <c r="B4663" s="31">
        <v>0.49181394044714166</v>
      </c>
      <c r="C4663" s="1"/>
      <c r="D4663" s="1"/>
      <c r="E4663" s="1"/>
      <c r="F4663" s="1"/>
      <c r="G4663" s="1"/>
      <c r="H4663" s="1"/>
      <c r="I4663" s="1"/>
      <c r="J4663" s="1"/>
      <c r="K4663" s="1"/>
      <c r="L4663" s="1"/>
      <c r="M4663" s="1"/>
    </row>
    <row r="4664" spans="1:13" x14ac:dyDescent="0.2">
      <c r="A4664" s="30">
        <v>0.27552489350009601</v>
      </c>
      <c r="B4664" s="31">
        <v>6.8288742846195238E-2</v>
      </c>
      <c r="C4664" s="1"/>
      <c r="D4664" s="1"/>
      <c r="E4664" s="1"/>
      <c r="F4664" s="1"/>
      <c r="G4664" s="1"/>
      <c r="H4664" s="1"/>
      <c r="I4664" s="1"/>
      <c r="J4664" s="1"/>
      <c r="K4664" s="1"/>
      <c r="L4664" s="1"/>
      <c r="M4664" s="1"/>
    </row>
    <row r="4665" spans="1:13" x14ac:dyDescent="0.2">
      <c r="A4665" s="30">
        <v>1.1275201298195805</v>
      </c>
      <c r="B4665" s="31">
        <v>0.91462926424292268</v>
      </c>
      <c r="C4665" s="1"/>
      <c r="D4665" s="1"/>
      <c r="E4665" s="1"/>
      <c r="F4665" s="1"/>
      <c r="G4665" s="1"/>
      <c r="H4665" s="1"/>
      <c r="I4665" s="1"/>
      <c r="J4665" s="1"/>
      <c r="K4665" s="1"/>
      <c r="L4665" s="1"/>
      <c r="M4665" s="1"/>
    </row>
    <row r="4666" spans="1:13" x14ac:dyDescent="0.2">
      <c r="A4666" s="30">
        <v>4.7467636687620072</v>
      </c>
      <c r="B4666" s="31">
        <v>1.6740377432760978</v>
      </c>
      <c r="C4666" s="1"/>
      <c r="D4666" s="1"/>
      <c r="E4666" s="1"/>
      <c r="F4666" s="1"/>
      <c r="G4666" s="1"/>
      <c r="H4666" s="1"/>
      <c r="I4666" s="1"/>
      <c r="J4666" s="1"/>
      <c r="K4666" s="1"/>
      <c r="L4666" s="1"/>
      <c r="M4666" s="1"/>
    </row>
    <row r="4667" spans="1:13" x14ac:dyDescent="0.2">
      <c r="A4667" s="30">
        <v>9.8582150461459794E-2</v>
      </c>
      <c r="B4667" s="31">
        <v>0.33705643527150342</v>
      </c>
      <c r="C4667" s="1"/>
      <c r="D4667" s="1"/>
      <c r="E4667" s="1"/>
      <c r="F4667" s="1"/>
      <c r="G4667" s="1"/>
      <c r="H4667" s="1"/>
      <c r="I4667" s="1"/>
      <c r="J4667" s="1"/>
      <c r="K4667" s="1"/>
      <c r="L4667" s="1"/>
      <c r="M4667" s="1"/>
    </row>
    <row r="4668" spans="1:13" x14ac:dyDescent="0.2">
      <c r="A4668" s="30">
        <v>0.28764398749551223</v>
      </c>
      <c r="B4668" s="31">
        <v>3.8168329283584392</v>
      </c>
      <c r="C4668" s="1"/>
      <c r="D4668" s="1"/>
      <c r="E4668" s="1"/>
      <c r="F4668" s="1"/>
      <c r="G4668" s="1"/>
      <c r="H4668" s="1"/>
      <c r="I4668" s="1"/>
      <c r="J4668" s="1"/>
      <c r="K4668" s="1"/>
      <c r="L4668" s="1"/>
      <c r="M4668" s="1"/>
    </row>
    <row r="4669" spans="1:13" x14ac:dyDescent="0.2">
      <c r="A4669" s="30">
        <v>1.0605855189423119</v>
      </c>
      <c r="B4669" s="31">
        <v>3.462236076407625</v>
      </c>
      <c r="C4669" s="1"/>
      <c r="D4669" s="1"/>
      <c r="E4669" s="1"/>
      <c r="F4669" s="1"/>
      <c r="G4669" s="1"/>
      <c r="H4669" s="1"/>
      <c r="I4669" s="1"/>
      <c r="J4669" s="1"/>
      <c r="K4669" s="1"/>
      <c r="L4669" s="1"/>
      <c r="M4669" s="1"/>
    </row>
    <row r="4670" spans="1:13" x14ac:dyDescent="0.2">
      <c r="A4670" s="30">
        <v>1.9587970410323701</v>
      </c>
      <c r="B4670" s="31">
        <v>1.1411106221932603</v>
      </c>
      <c r="C4670" s="1"/>
      <c r="D4670" s="1"/>
      <c r="E4670" s="1"/>
      <c r="F4670" s="1"/>
      <c r="G4670" s="1"/>
      <c r="H4670" s="1"/>
      <c r="I4670" s="1"/>
      <c r="J4670" s="1"/>
      <c r="K4670" s="1"/>
      <c r="L4670" s="1"/>
      <c r="M4670" s="1"/>
    </row>
    <row r="4671" spans="1:13" x14ac:dyDescent="0.2">
      <c r="A4671" s="30">
        <v>2.45252961419351</v>
      </c>
      <c r="B4671" s="31">
        <v>0.68745756205039465</v>
      </c>
      <c r="C4671" s="1"/>
      <c r="D4671" s="1"/>
      <c r="E4671" s="1"/>
      <c r="F4671" s="1"/>
      <c r="G4671" s="1"/>
      <c r="H4671" s="1"/>
      <c r="I4671" s="1"/>
      <c r="J4671" s="1"/>
      <c r="K4671" s="1"/>
      <c r="L4671" s="1"/>
      <c r="M4671" s="1"/>
    </row>
    <row r="4672" spans="1:13" x14ac:dyDescent="0.2">
      <c r="A4672" s="30">
        <v>0.37555149793572129</v>
      </c>
      <c r="B4672" s="31">
        <v>1.9545371030231178</v>
      </c>
      <c r="C4672" s="1"/>
      <c r="D4672" s="1"/>
      <c r="E4672" s="1"/>
      <c r="F4672" s="1"/>
      <c r="G4672" s="1"/>
      <c r="H4672" s="1"/>
      <c r="I4672" s="1"/>
      <c r="J4672" s="1"/>
      <c r="K4672" s="1"/>
      <c r="L4672" s="1"/>
      <c r="M4672" s="1"/>
    </row>
    <row r="4673" spans="1:13" x14ac:dyDescent="0.2">
      <c r="A4673" s="30">
        <v>-0.58253584939234715</v>
      </c>
      <c r="B4673" s="31">
        <v>3.36104914492388</v>
      </c>
      <c r="C4673" s="1"/>
      <c r="D4673" s="1"/>
      <c r="E4673" s="1"/>
      <c r="F4673" s="1"/>
      <c r="G4673" s="1"/>
      <c r="H4673" s="1"/>
      <c r="I4673" s="1"/>
      <c r="J4673" s="1"/>
      <c r="K4673" s="1"/>
      <c r="L4673" s="1"/>
      <c r="M4673" s="1"/>
    </row>
    <row r="4674" spans="1:13" x14ac:dyDescent="0.2">
      <c r="A4674" s="30">
        <v>-2.6531355337009819</v>
      </c>
      <c r="B4674" s="31">
        <v>3.0257050142550366</v>
      </c>
      <c r="C4674" s="1"/>
      <c r="D4674" s="1"/>
      <c r="E4674" s="1"/>
      <c r="F4674" s="1"/>
      <c r="G4674" s="1"/>
      <c r="H4674" s="1"/>
      <c r="I4674" s="1"/>
      <c r="J4674" s="1"/>
      <c r="K4674" s="1"/>
      <c r="L4674" s="1"/>
      <c r="M4674" s="1"/>
    </row>
    <row r="4675" spans="1:13" x14ac:dyDescent="0.2">
      <c r="A4675" s="30">
        <v>2.0151476441145544</v>
      </c>
      <c r="B4675" s="31">
        <v>1.5770118691084796</v>
      </c>
      <c r="C4675" s="1"/>
      <c r="D4675" s="1"/>
      <c r="E4675" s="1"/>
      <c r="F4675" s="1"/>
      <c r="G4675" s="1"/>
      <c r="H4675" s="1"/>
      <c r="I4675" s="1"/>
      <c r="J4675" s="1"/>
      <c r="K4675" s="1"/>
      <c r="L4675" s="1"/>
      <c r="M4675" s="1"/>
    </row>
    <row r="4676" spans="1:13" x14ac:dyDescent="0.2">
      <c r="A4676" s="30">
        <v>2.1463439790812178</v>
      </c>
      <c r="B4676" s="31">
        <v>2.9356290287446578</v>
      </c>
      <c r="C4676" s="1"/>
      <c r="D4676" s="1"/>
      <c r="E4676" s="1"/>
      <c r="F4676" s="1"/>
      <c r="G4676" s="1"/>
      <c r="H4676" s="1"/>
      <c r="I4676" s="1"/>
      <c r="J4676" s="1"/>
      <c r="K4676" s="1"/>
      <c r="L4676" s="1"/>
      <c r="M4676" s="1"/>
    </row>
    <row r="4677" spans="1:13" x14ac:dyDescent="0.2">
      <c r="A4677" s="30">
        <v>0.63158231440157786</v>
      </c>
      <c r="B4677" s="31">
        <v>2.3463530021355288</v>
      </c>
      <c r="C4677" s="1"/>
      <c r="D4677" s="1"/>
      <c r="E4677" s="1"/>
      <c r="F4677" s="1"/>
      <c r="G4677" s="1"/>
      <c r="H4677" s="1"/>
      <c r="I4677" s="1"/>
      <c r="J4677" s="1"/>
      <c r="K4677" s="1"/>
      <c r="L4677" s="1"/>
      <c r="M4677" s="1"/>
    </row>
    <row r="4678" spans="1:13" x14ac:dyDescent="0.2">
      <c r="A4678" s="30">
        <v>-1.3681981465915132</v>
      </c>
      <c r="B4678" s="31">
        <v>1.4691343805484685</v>
      </c>
      <c r="C4678" s="1"/>
      <c r="D4678" s="1"/>
      <c r="E4678" s="1"/>
      <c r="F4678" s="1"/>
      <c r="G4678" s="1"/>
      <c r="H4678" s="1"/>
      <c r="I4678" s="1"/>
      <c r="J4678" s="1"/>
      <c r="K4678" s="1"/>
      <c r="L4678" s="1"/>
      <c r="M4678" s="1"/>
    </row>
    <row r="4679" spans="1:13" x14ac:dyDescent="0.2">
      <c r="A4679" s="30">
        <v>1.0480754127040859E-2</v>
      </c>
      <c r="B4679" s="31">
        <v>2.1395994161160043</v>
      </c>
      <c r="C4679" s="1"/>
      <c r="D4679" s="1"/>
      <c r="E4679" s="1"/>
      <c r="F4679" s="1"/>
      <c r="G4679" s="1"/>
      <c r="H4679" s="1"/>
      <c r="I4679" s="1"/>
      <c r="J4679" s="1"/>
      <c r="K4679" s="1"/>
      <c r="L4679" s="1"/>
      <c r="M4679" s="1"/>
    </row>
    <row r="4680" spans="1:13" x14ac:dyDescent="0.2">
      <c r="A4680" s="30">
        <v>1.8719405195557997</v>
      </c>
      <c r="B4680" s="31">
        <v>1.6947946218205137</v>
      </c>
      <c r="C4680" s="1"/>
      <c r="D4680" s="1"/>
      <c r="E4680" s="1"/>
      <c r="F4680" s="1"/>
      <c r="G4680" s="1"/>
      <c r="H4680" s="1"/>
      <c r="I4680" s="1"/>
      <c r="J4680" s="1"/>
      <c r="K4680" s="1"/>
      <c r="L4680" s="1"/>
      <c r="M4680" s="1"/>
    </row>
    <row r="4681" spans="1:13" x14ac:dyDescent="0.2">
      <c r="A4681" s="30">
        <v>-1.0327664205337452</v>
      </c>
      <c r="B4681" s="31">
        <v>2.4008573991136322</v>
      </c>
      <c r="C4681" s="1"/>
      <c r="D4681" s="1"/>
      <c r="E4681" s="1"/>
      <c r="F4681" s="1"/>
      <c r="G4681" s="1"/>
      <c r="H4681" s="1"/>
      <c r="I4681" s="1"/>
      <c r="J4681" s="1"/>
      <c r="K4681" s="1"/>
      <c r="L4681" s="1"/>
      <c r="M4681" s="1"/>
    </row>
    <row r="4682" spans="1:13" x14ac:dyDescent="0.2">
      <c r="A4682" s="30">
        <v>1.9185194513936321</v>
      </c>
      <c r="B4682" s="31">
        <v>0.34594396181325104</v>
      </c>
      <c r="C4682" s="1"/>
      <c r="D4682" s="1"/>
      <c r="E4682" s="1"/>
      <c r="F4682" s="1"/>
      <c r="G4682" s="1"/>
      <c r="H4682" s="1"/>
      <c r="I4682" s="1"/>
      <c r="J4682" s="1"/>
      <c r="K4682" s="1"/>
      <c r="L4682" s="1"/>
      <c r="M4682" s="1"/>
    </row>
    <row r="4683" spans="1:13" x14ac:dyDescent="0.2">
      <c r="A4683" s="30">
        <v>-0.76875686757979211</v>
      </c>
      <c r="B4683" s="31">
        <v>2.5252467657398574</v>
      </c>
      <c r="C4683" s="1"/>
      <c r="D4683" s="1"/>
      <c r="E4683" s="1"/>
      <c r="F4683" s="1"/>
      <c r="G4683" s="1"/>
      <c r="H4683" s="1"/>
      <c r="I4683" s="1"/>
      <c r="J4683" s="1"/>
      <c r="K4683" s="1"/>
      <c r="L4683" s="1"/>
      <c r="M4683" s="1"/>
    </row>
    <row r="4684" spans="1:13" x14ac:dyDescent="0.2">
      <c r="A4684" s="30">
        <v>-5.4408380529365696E-2</v>
      </c>
      <c r="B4684" s="31">
        <v>2.3214845619066051</v>
      </c>
      <c r="C4684" s="1"/>
      <c r="D4684" s="1"/>
      <c r="E4684" s="1"/>
      <c r="F4684" s="1"/>
      <c r="G4684" s="1"/>
      <c r="H4684" s="1"/>
      <c r="I4684" s="1"/>
      <c r="J4684" s="1"/>
      <c r="K4684" s="1"/>
      <c r="L4684" s="1"/>
      <c r="M4684" s="1"/>
    </row>
    <row r="4685" spans="1:13" x14ac:dyDescent="0.2">
      <c r="A4685" s="30">
        <v>3.1141118248808364</v>
      </c>
      <c r="B4685" s="31">
        <v>-0.15847039623325254</v>
      </c>
      <c r="C4685" s="1"/>
      <c r="D4685" s="1"/>
      <c r="E4685" s="1"/>
      <c r="F4685" s="1"/>
      <c r="G4685" s="1"/>
      <c r="H4685" s="1"/>
      <c r="I4685" s="1"/>
      <c r="J4685" s="1"/>
      <c r="K4685" s="1"/>
      <c r="L4685" s="1"/>
      <c r="M4685" s="1"/>
    </row>
    <row r="4686" spans="1:13" x14ac:dyDescent="0.2">
      <c r="A4686" s="30">
        <v>0.26469436369677346</v>
      </c>
      <c r="B4686" s="31">
        <v>1.4263888385154626</v>
      </c>
      <c r="C4686" s="1"/>
      <c r="D4686" s="1"/>
      <c r="E4686" s="1"/>
      <c r="F4686" s="1"/>
      <c r="G4686" s="1"/>
      <c r="H4686" s="1"/>
      <c r="I4686" s="1"/>
      <c r="J4686" s="1"/>
      <c r="K4686" s="1"/>
      <c r="L4686" s="1"/>
      <c r="M4686" s="1"/>
    </row>
    <row r="4687" spans="1:13" x14ac:dyDescent="0.2">
      <c r="A4687" s="30">
        <v>0.59614983658240417</v>
      </c>
      <c r="B4687" s="31">
        <v>1.1371280056164887</v>
      </c>
      <c r="C4687" s="1"/>
      <c r="D4687" s="1"/>
      <c r="E4687" s="1"/>
      <c r="F4687" s="1"/>
      <c r="G4687" s="1"/>
      <c r="H4687" s="1"/>
      <c r="I4687" s="1"/>
      <c r="J4687" s="1"/>
      <c r="K4687" s="1"/>
      <c r="L4687" s="1"/>
      <c r="M4687" s="1"/>
    </row>
    <row r="4688" spans="1:13" x14ac:dyDescent="0.2">
      <c r="A4688" s="30">
        <v>-1.1904653894635464</v>
      </c>
      <c r="B4688" s="31">
        <v>-0.15256892264122368</v>
      </c>
      <c r="C4688" s="1"/>
      <c r="D4688" s="1"/>
      <c r="E4688" s="1"/>
      <c r="F4688" s="1"/>
      <c r="G4688" s="1"/>
      <c r="H4688" s="1"/>
      <c r="I4688" s="1"/>
      <c r="J4688" s="1"/>
      <c r="K4688" s="1"/>
      <c r="L4688" s="1"/>
      <c r="M4688" s="1"/>
    </row>
    <row r="4689" spans="1:13" x14ac:dyDescent="0.2">
      <c r="A4689" s="30">
        <v>1.8645883263447334</v>
      </c>
      <c r="B4689" s="31">
        <v>-0.58571349706964004</v>
      </c>
      <c r="C4689" s="1"/>
      <c r="D4689" s="1"/>
      <c r="E4689" s="1"/>
      <c r="F4689" s="1"/>
      <c r="G4689" s="1"/>
      <c r="H4689" s="1"/>
      <c r="I4689" s="1"/>
      <c r="J4689" s="1"/>
      <c r="K4689" s="1"/>
      <c r="L4689" s="1"/>
      <c r="M4689" s="1"/>
    </row>
    <row r="4690" spans="1:13" x14ac:dyDescent="0.2">
      <c r="A4690" s="30">
        <v>-2.3331618885568139</v>
      </c>
      <c r="B4690" s="31">
        <v>0.62651421928566076</v>
      </c>
      <c r="C4690" s="1"/>
      <c r="D4690" s="1"/>
      <c r="E4690" s="1"/>
      <c r="F4690" s="1"/>
      <c r="G4690" s="1"/>
      <c r="H4690" s="1"/>
      <c r="I4690" s="1"/>
      <c r="J4690" s="1"/>
      <c r="K4690" s="1"/>
      <c r="L4690" s="1"/>
      <c r="M4690" s="1"/>
    </row>
    <row r="4691" spans="1:13" x14ac:dyDescent="0.2">
      <c r="A4691" s="30">
        <v>-0.25018411603563717</v>
      </c>
      <c r="B4691" s="31">
        <v>0.8523865194065593</v>
      </c>
      <c r="C4691" s="1"/>
      <c r="D4691" s="1"/>
      <c r="E4691" s="1"/>
      <c r="F4691" s="1"/>
      <c r="G4691" s="1"/>
      <c r="H4691" s="1"/>
      <c r="I4691" s="1"/>
      <c r="J4691" s="1"/>
      <c r="K4691" s="1"/>
      <c r="L4691" s="1"/>
      <c r="M4691" s="1"/>
    </row>
    <row r="4692" spans="1:13" x14ac:dyDescent="0.2">
      <c r="A4692" s="30">
        <v>-0.25219581465931096</v>
      </c>
      <c r="B4692" s="31">
        <v>0.82707139251086881</v>
      </c>
      <c r="C4692" s="1"/>
      <c r="D4692" s="1"/>
      <c r="E4692" s="1"/>
      <c r="F4692" s="1"/>
      <c r="G4692" s="1"/>
      <c r="H4692" s="1"/>
      <c r="I4692" s="1"/>
      <c r="J4692" s="1"/>
      <c r="K4692" s="1"/>
      <c r="L4692" s="1"/>
      <c r="M4692" s="1"/>
    </row>
    <row r="4693" spans="1:13" x14ac:dyDescent="0.2">
      <c r="A4693" s="30">
        <v>1.9374958969367295</v>
      </c>
      <c r="B4693" s="31">
        <v>1.300859003157292</v>
      </c>
      <c r="C4693" s="1"/>
      <c r="D4693" s="1"/>
      <c r="E4693" s="1"/>
      <c r="F4693" s="1"/>
      <c r="G4693" s="1"/>
      <c r="H4693" s="1"/>
      <c r="I4693" s="1"/>
      <c r="J4693" s="1"/>
      <c r="K4693" s="1"/>
      <c r="L4693" s="1"/>
      <c r="M4693" s="1"/>
    </row>
    <row r="4694" spans="1:13" x14ac:dyDescent="0.2">
      <c r="A4694" s="30">
        <v>0.22697663375695543</v>
      </c>
      <c r="B4694" s="31">
        <v>1.4303916787036108</v>
      </c>
      <c r="C4694" s="1"/>
      <c r="D4694" s="1"/>
      <c r="E4694" s="1"/>
      <c r="F4694" s="1"/>
      <c r="G4694" s="1"/>
      <c r="H4694" s="1"/>
      <c r="I4694" s="1"/>
      <c r="J4694" s="1"/>
      <c r="K4694" s="1"/>
      <c r="L4694" s="1"/>
      <c r="M4694" s="1"/>
    </row>
    <row r="4695" spans="1:13" x14ac:dyDescent="0.2">
      <c r="A4695" s="30">
        <v>0.15530248379119604</v>
      </c>
      <c r="B4695" s="31">
        <v>1.5931140479232164E-2</v>
      </c>
      <c r="C4695" s="1"/>
      <c r="D4695" s="1"/>
      <c r="E4695" s="1"/>
      <c r="F4695" s="1"/>
      <c r="G4695" s="1"/>
      <c r="H4695" s="1"/>
      <c r="I4695" s="1"/>
      <c r="J4695" s="1"/>
      <c r="K4695" s="1"/>
      <c r="L4695" s="1"/>
      <c r="M4695" s="1"/>
    </row>
    <row r="4696" spans="1:13" x14ac:dyDescent="0.2">
      <c r="A4696" s="30">
        <v>2.9099013516432239</v>
      </c>
      <c r="B4696" s="31">
        <v>1.8116653332882211</v>
      </c>
      <c r="C4696" s="1"/>
      <c r="D4696" s="1"/>
      <c r="E4696" s="1"/>
      <c r="F4696" s="1"/>
      <c r="G4696" s="1"/>
      <c r="H4696" s="1"/>
      <c r="I4696" s="1"/>
      <c r="J4696" s="1"/>
      <c r="K4696" s="1"/>
      <c r="L4696" s="1"/>
      <c r="M4696" s="1"/>
    </row>
    <row r="4697" spans="1:13" x14ac:dyDescent="0.2">
      <c r="A4697" s="30">
        <v>2.1281602092484477</v>
      </c>
      <c r="B4697" s="31">
        <v>2.0902221195312771</v>
      </c>
      <c r="C4697" s="1"/>
      <c r="D4697" s="1"/>
      <c r="E4697" s="1"/>
      <c r="F4697" s="1"/>
      <c r="G4697" s="1"/>
      <c r="H4697" s="1"/>
      <c r="I4697" s="1"/>
      <c r="J4697" s="1"/>
      <c r="K4697" s="1"/>
      <c r="L4697" s="1"/>
      <c r="M4697" s="1"/>
    </row>
    <row r="4698" spans="1:13" x14ac:dyDescent="0.2">
      <c r="A4698" s="30">
        <v>2.3737491451341346</v>
      </c>
      <c r="B4698" s="31">
        <v>-8.7480658237025333E-2</v>
      </c>
      <c r="C4698" s="1"/>
      <c r="D4698" s="1"/>
      <c r="E4698" s="1"/>
      <c r="F4698" s="1"/>
      <c r="G4698" s="1"/>
      <c r="H4698" s="1"/>
      <c r="I4698" s="1"/>
      <c r="J4698" s="1"/>
      <c r="K4698" s="1"/>
      <c r="L4698" s="1"/>
      <c r="M4698" s="1"/>
    </row>
    <row r="4699" spans="1:13" x14ac:dyDescent="0.2">
      <c r="A4699" s="30">
        <v>0.71993418396628173</v>
      </c>
      <c r="B4699" s="31">
        <v>2.8879200419601707</v>
      </c>
      <c r="C4699" s="1"/>
      <c r="D4699" s="1"/>
      <c r="E4699" s="1"/>
      <c r="F4699" s="1"/>
      <c r="G4699" s="1"/>
      <c r="H4699" s="1"/>
      <c r="I4699" s="1"/>
      <c r="J4699" s="1"/>
      <c r="K4699" s="1"/>
      <c r="L4699" s="1"/>
      <c r="M4699" s="1"/>
    </row>
    <row r="4700" spans="1:13" x14ac:dyDescent="0.2">
      <c r="A4700" s="30">
        <v>3.8142474492892204</v>
      </c>
      <c r="B4700" s="31">
        <v>0.92285701632140982</v>
      </c>
      <c r="C4700" s="1"/>
      <c r="D4700" s="1"/>
      <c r="E4700" s="1"/>
      <c r="F4700" s="1"/>
      <c r="G4700" s="1"/>
      <c r="H4700" s="1"/>
      <c r="I4700" s="1"/>
      <c r="J4700" s="1"/>
      <c r="K4700" s="1"/>
      <c r="L4700" s="1"/>
      <c r="M4700" s="1"/>
    </row>
    <row r="4701" spans="1:13" x14ac:dyDescent="0.2">
      <c r="A4701" s="30">
        <v>2.9136710705462354</v>
      </c>
      <c r="B4701" s="31">
        <v>-1.0039438532136939</v>
      </c>
      <c r="C4701" s="1"/>
      <c r="D4701" s="1"/>
      <c r="E4701" s="1"/>
      <c r="F4701" s="1"/>
      <c r="G4701" s="1"/>
      <c r="H4701" s="1"/>
      <c r="I4701" s="1"/>
      <c r="J4701" s="1"/>
      <c r="K4701" s="1"/>
      <c r="L4701" s="1"/>
      <c r="M4701" s="1"/>
    </row>
    <row r="4702" spans="1:13" x14ac:dyDescent="0.2">
      <c r="A4702" s="30">
        <v>1.8613336312711715</v>
      </c>
      <c r="B4702" s="31">
        <v>2.0361073923786162</v>
      </c>
      <c r="C4702" s="1"/>
      <c r="D4702" s="1"/>
      <c r="E4702" s="1"/>
      <c r="F4702" s="1"/>
      <c r="G4702" s="1"/>
      <c r="H4702" s="1"/>
      <c r="I4702" s="1"/>
      <c r="J4702" s="1"/>
      <c r="K4702" s="1"/>
      <c r="L4702" s="1"/>
      <c r="M4702" s="1"/>
    </row>
    <row r="4703" spans="1:13" x14ac:dyDescent="0.2">
      <c r="A4703" s="30">
        <v>1.9202541858251605</v>
      </c>
      <c r="B4703" s="31">
        <v>-0.26693332285049598</v>
      </c>
      <c r="C4703" s="1"/>
      <c r="D4703" s="1"/>
      <c r="E4703" s="1"/>
      <c r="F4703" s="1"/>
      <c r="G4703" s="1"/>
      <c r="H4703" s="1"/>
      <c r="I4703" s="1"/>
      <c r="J4703" s="1"/>
      <c r="K4703" s="1"/>
      <c r="L4703" s="1"/>
      <c r="M4703" s="1"/>
    </row>
    <row r="4704" spans="1:13" x14ac:dyDescent="0.2">
      <c r="A4704" s="30">
        <v>-1.9165337881170528</v>
      </c>
      <c r="B4704" s="31">
        <v>1.4062709406185276</v>
      </c>
      <c r="C4704" s="1"/>
      <c r="D4704" s="1"/>
      <c r="E4704" s="1"/>
      <c r="F4704" s="1"/>
      <c r="G4704" s="1"/>
      <c r="H4704" s="1"/>
      <c r="I4704" s="1"/>
      <c r="J4704" s="1"/>
      <c r="K4704" s="1"/>
      <c r="L4704" s="1"/>
      <c r="M4704" s="1"/>
    </row>
    <row r="4705" spans="1:13" x14ac:dyDescent="0.2">
      <c r="A4705" s="30">
        <v>-0.46967251357446127</v>
      </c>
      <c r="B4705" s="31">
        <v>5.8712544296445679E-2</v>
      </c>
      <c r="C4705" s="1"/>
      <c r="D4705" s="1"/>
      <c r="E4705" s="1"/>
      <c r="F4705" s="1"/>
      <c r="G4705" s="1"/>
      <c r="H4705" s="1"/>
      <c r="I4705" s="1"/>
      <c r="J4705" s="1"/>
      <c r="K4705" s="1"/>
      <c r="L4705" s="1"/>
      <c r="M4705" s="1"/>
    </row>
    <row r="4706" spans="1:13" x14ac:dyDescent="0.2">
      <c r="A4706" s="30">
        <v>0.31477431312989157</v>
      </c>
      <c r="B4706" s="31">
        <v>0.82075215135498958</v>
      </c>
      <c r="C4706" s="1"/>
      <c r="D4706" s="1"/>
      <c r="E4706" s="1"/>
      <c r="F4706" s="1"/>
      <c r="G4706" s="1"/>
      <c r="H4706" s="1"/>
      <c r="I4706" s="1"/>
      <c r="J4706" s="1"/>
      <c r="K4706" s="1"/>
      <c r="L4706" s="1"/>
      <c r="M4706" s="1"/>
    </row>
    <row r="4707" spans="1:13" x14ac:dyDescent="0.2">
      <c r="A4707" s="30">
        <v>1.8559606973527423</v>
      </c>
      <c r="B4707" s="31">
        <v>1.0546222733288679</v>
      </c>
      <c r="C4707" s="1"/>
      <c r="D4707" s="1"/>
      <c r="E4707" s="1"/>
      <c r="F4707" s="1"/>
      <c r="G4707" s="1"/>
      <c r="H4707" s="1"/>
      <c r="I4707" s="1"/>
      <c r="J4707" s="1"/>
      <c r="K4707" s="1"/>
      <c r="L4707" s="1"/>
      <c r="M4707" s="1"/>
    </row>
    <row r="4708" spans="1:13" x14ac:dyDescent="0.2">
      <c r="A4708" s="30">
        <v>2.3040111040072002</v>
      </c>
      <c r="B4708" s="31">
        <v>0.56901351596337413</v>
      </c>
      <c r="C4708" s="1"/>
      <c r="D4708" s="1"/>
      <c r="E4708" s="1"/>
      <c r="F4708" s="1"/>
      <c r="G4708" s="1"/>
      <c r="H4708" s="1"/>
      <c r="I4708" s="1"/>
      <c r="J4708" s="1"/>
      <c r="K4708" s="1"/>
      <c r="L4708" s="1"/>
      <c r="M4708" s="1"/>
    </row>
    <row r="4709" spans="1:13" x14ac:dyDescent="0.2">
      <c r="A4709" s="30">
        <v>2.6484660363307024</v>
      </c>
      <c r="B4709" s="31">
        <v>1.6228399055416463</v>
      </c>
      <c r="C4709" s="1"/>
      <c r="D4709" s="1"/>
      <c r="E4709" s="1"/>
      <c r="F4709" s="1"/>
      <c r="G4709" s="1"/>
      <c r="H4709" s="1"/>
      <c r="I4709" s="1"/>
      <c r="J4709" s="1"/>
      <c r="K4709" s="1"/>
      <c r="L4709" s="1"/>
      <c r="M4709" s="1"/>
    </row>
    <row r="4710" spans="1:13" x14ac:dyDescent="0.2">
      <c r="A4710" s="30">
        <v>1.4137309343939348</v>
      </c>
      <c r="B4710" s="31">
        <v>4.2717548107317906</v>
      </c>
      <c r="C4710" s="1"/>
      <c r="D4710" s="1"/>
      <c r="E4710" s="1"/>
      <c r="F4710" s="1"/>
      <c r="G4710" s="1"/>
      <c r="H4710" s="1"/>
      <c r="I4710" s="1"/>
      <c r="J4710" s="1"/>
      <c r="K4710" s="1"/>
      <c r="L4710" s="1"/>
      <c r="M4710" s="1"/>
    </row>
    <row r="4711" spans="1:13" x14ac:dyDescent="0.2">
      <c r="A4711" s="30">
        <v>1.3880699800198841</v>
      </c>
      <c r="B4711" s="31">
        <v>0.17771018313795317</v>
      </c>
      <c r="C4711" s="1"/>
      <c r="D4711" s="1"/>
      <c r="E4711" s="1"/>
      <c r="F4711" s="1"/>
      <c r="G4711" s="1"/>
      <c r="H4711" s="1"/>
      <c r="I4711" s="1"/>
      <c r="J4711" s="1"/>
      <c r="K4711" s="1"/>
      <c r="L4711" s="1"/>
      <c r="M4711" s="1"/>
    </row>
    <row r="4712" spans="1:13" x14ac:dyDescent="0.2">
      <c r="A4712" s="30">
        <v>3.8221020144293849</v>
      </c>
      <c r="B4712" s="31">
        <v>8.8741423904673433E-2</v>
      </c>
      <c r="C4712" s="1"/>
      <c r="D4712" s="1"/>
      <c r="E4712" s="1"/>
      <c r="F4712" s="1"/>
      <c r="G4712" s="1"/>
      <c r="H4712" s="1"/>
      <c r="I4712" s="1"/>
      <c r="J4712" s="1"/>
      <c r="K4712" s="1"/>
      <c r="L4712" s="1"/>
      <c r="M4712" s="1"/>
    </row>
    <row r="4713" spans="1:13" x14ac:dyDescent="0.2">
      <c r="A4713" s="30">
        <v>3.3626210308225915</v>
      </c>
      <c r="B4713" s="31">
        <v>1.4113392801108242</v>
      </c>
      <c r="C4713" s="1"/>
      <c r="D4713" s="1"/>
      <c r="E4713" s="1"/>
      <c r="F4713" s="1"/>
      <c r="G4713" s="1"/>
      <c r="H4713" s="1"/>
      <c r="I4713" s="1"/>
      <c r="J4713" s="1"/>
      <c r="K4713" s="1"/>
      <c r="L4713" s="1"/>
      <c r="M4713" s="1"/>
    </row>
    <row r="4714" spans="1:13" x14ac:dyDescent="0.2">
      <c r="A4714" s="30">
        <v>1.6049123936169867</v>
      </c>
      <c r="B4714" s="31">
        <v>1.529323777552797</v>
      </c>
      <c r="C4714" s="1"/>
      <c r="D4714" s="1"/>
      <c r="E4714" s="1"/>
      <c r="F4714" s="1"/>
      <c r="G4714" s="1"/>
      <c r="H4714" s="1"/>
      <c r="I4714" s="1"/>
      <c r="J4714" s="1"/>
      <c r="K4714" s="1"/>
      <c r="L4714" s="1"/>
      <c r="M4714" s="1"/>
    </row>
    <row r="4715" spans="1:13" x14ac:dyDescent="0.2">
      <c r="A4715" s="30">
        <v>-2.3111720938576172</v>
      </c>
      <c r="B4715" s="31">
        <v>2.7173836361446995</v>
      </c>
      <c r="C4715" s="1"/>
      <c r="D4715" s="1"/>
      <c r="E4715" s="1"/>
      <c r="F4715" s="1"/>
      <c r="G4715" s="1"/>
      <c r="H4715" s="1"/>
      <c r="I4715" s="1"/>
      <c r="J4715" s="1"/>
      <c r="K4715" s="1"/>
      <c r="L4715" s="1"/>
      <c r="M4715" s="1"/>
    </row>
    <row r="4716" spans="1:13" x14ac:dyDescent="0.2">
      <c r="A4716" s="30">
        <v>-1.0511547170816016</v>
      </c>
      <c r="B4716" s="31">
        <v>2.6162890055727051</v>
      </c>
      <c r="C4716" s="1"/>
      <c r="D4716" s="1"/>
      <c r="E4716" s="1"/>
      <c r="F4716" s="1"/>
      <c r="G4716" s="1"/>
      <c r="H4716" s="1"/>
      <c r="I4716" s="1"/>
      <c r="J4716" s="1"/>
      <c r="K4716" s="1"/>
      <c r="L4716" s="1"/>
      <c r="M4716" s="1"/>
    </row>
    <row r="4717" spans="1:13" x14ac:dyDescent="0.2">
      <c r="A4717" s="30">
        <v>1.5594758731453924</v>
      </c>
      <c r="B4717" s="31">
        <v>0.92716477566428235</v>
      </c>
      <c r="C4717" s="1"/>
      <c r="D4717" s="1"/>
      <c r="E4717" s="1"/>
      <c r="F4717" s="1"/>
      <c r="G4717" s="1"/>
      <c r="H4717" s="1"/>
      <c r="I4717" s="1"/>
      <c r="J4717" s="1"/>
      <c r="K4717" s="1"/>
      <c r="L4717" s="1"/>
      <c r="M4717" s="1"/>
    </row>
    <row r="4718" spans="1:13" x14ac:dyDescent="0.2">
      <c r="A4718" s="30">
        <v>0.466726298817562</v>
      </c>
      <c r="B4718" s="31">
        <v>3.2544463510933337</v>
      </c>
      <c r="C4718" s="1"/>
      <c r="D4718" s="1"/>
      <c r="E4718" s="1"/>
      <c r="F4718" s="1"/>
      <c r="G4718" s="1"/>
      <c r="H4718" s="1"/>
      <c r="I4718" s="1"/>
      <c r="J4718" s="1"/>
      <c r="K4718" s="1"/>
      <c r="L4718" s="1"/>
      <c r="M4718" s="1"/>
    </row>
    <row r="4719" spans="1:13" x14ac:dyDescent="0.2">
      <c r="A4719" s="30">
        <v>1.4623012893755192</v>
      </c>
      <c r="B4719" s="31">
        <v>0.52938001637577725</v>
      </c>
      <c r="C4719" s="1"/>
      <c r="D4719" s="1"/>
      <c r="E4719" s="1"/>
      <c r="F4719" s="1"/>
      <c r="G4719" s="1"/>
      <c r="H4719" s="1"/>
      <c r="I4719" s="1"/>
      <c r="J4719" s="1"/>
      <c r="K4719" s="1"/>
      <c r="L4719" s="1"/>
      <c r="M4719" s="1"/>
    </row>
    <row r="4720" spans="1:13" x14ac:dyDescent="0.2">
      <c r="A4720" s="30">
        <v>-0.38007881667702681</v>
      </c>
      <c r="B4720" s="31">
        <v>1.144891882204512</v>
      </c>
      <c r="C4720" s="1"/>
      <c r="D4720" s="1"/>
      <c r="E4720" s="1"/>
      <c r="F4720" s="1"/>
      <c r="G4720" s="1"/>
      <c r="H4720" s="1"/>
      <c r="I4720" s="1"/>
      <c r="J4720" s="1"/>
      <c r="K4720" s="1"/>
      <c r="L4720" s="1"/>
      <c r="M4720" s="1"/>
    </row>
    <row r="4721" spans="1:13" x14ac:dyDescent="0.2">
      <c r="A4721" s="30">
        <v>2.9151091199181187</v>
      </c>
      <c r="B4721" s="31">
        <v>1.3884735513839859</v>
      </c>
      <c r="C4721" s="1"/>
      <c r="D4721" s="1"/>
      <c r="E4721" s="1"/>
      <c r="F4721" s="1"/>
      <c r="G4721" s="1"/>
      <c r="H4721" s="1"/>
      <c r="I4721" s="1"/>
      <c r="J4721" s="1"/>
      <c r="K4721" s="1"/>
      <c r="L4721" s="1"/>
      <c r="M4721" s="1"/>
    </row>
    <row r="4722" spans="1:13" x14ac:dyDescent="0.2">
      <c r="A4722" s="30">
        <v>2.8858666501125563E-2</v>
      </c>
      <c r="B4722" s="31">
        <v>1.1844674952103447</v>
      </c>
      <c r="C4722" s="1"/>
      <c r="D4722" s="1"/>
      <c r="E4722" s="1"/>
      <c r="F4722" s="1"/>
      <c r="G4722" s="1"/>
      <c r="H4722" s="1"/>
      <c r="I4722" s="1"/>
      <c r="J4722" s="1"/>
      <c r="K4722" s="1"/>
      <c r="L4722" s="1"/>
      <c r="M4722" s="1"/>
    </row>
    <row r="4723" spans="1:13" x14ac:dyDescent="0.2">
      <c r="A4723" s="30">
        <v>1.554252243128724</v>
      </c>
      <c r="B4723" s="31">
        <v>0.45314996673438968</v>
      </c>
      <c r="C4723" s="1"/>
      <c r="D4723" s="1"/>
      <c r="E4723" s="1"/>
      <c r="F4723" s="1"/>
      <c r="G4723" s="1"/>
      <c r="H4723" s="1"/>
      <c r="I4723" s="1"/>
      <c r="J4723" s="1"/>
      <c r="K4723" s="1"/>
      <c r="L4723" s="1"/>
      <c r="M4723" s="1"/>
    </row>
    <row r="4724" spans="1:13" x14ac:dyDescent="0.2">
      <c r="A4724" s="30">
        <v>-2.8378781240267346</v>
      </c>
      <c r="B4724" s="31">
        <v>0.90973991789280506</v>
      </c>
      <c r="C4724" s="1"/>
      <c r="D4724" s="1"/>
      <c r="E4724" s="1"/>
      <c r="F4724" s="1"/>
      <c r="G4724" s="1"/>
      <c r="H4724" s="1"/>
      <c r="I4724" s="1"/>
      <c r="J4724" s="1"/>
      <c r="K4724" s="1"/>
      <c r="L4724" s="1"/>
      <c r="M4724" s="1"/>
    </row>
    <row r="4725" spans="1:13" x14ac:dyDescent="0.2">
      <c r="A4725" s="30">
        <v>1.7687690166964112</v>
      </c>
      <c r="B4725" s="31">
        <v>1.0571239161966526</v>
      </c>
      <c r="C4725" s="1"/>
      <c r="D4725" s="1"/>
      <c r="E4725" s="1"/>
      <c r="F4725" s="1"/>
      <c r="G4725" s="1"/>
      <c r="H4725" s="1"/>
      <c r="I4725" s="1"/>
      <c r="J4725" s="1"/>
      <c r="K4725" s="1"/>
      <c r="L4725" s="1"/>
      <c r="M4725" s="1"/>
    </row>
    <row r="4726" spans="1:13" x14ac:dyDescent="0.2">
      <c r="A4726" s="30">
        <v>3.2766758116118728</v>
      </c>
      <c r="B4726" s="31">
        <v>-0.93206532814917598</v>
      </c>
      <c r="C4726" s="1"/>
      <c r="D4726" s="1"/>
      <c r="E4726" s="1"/>
      <c r="F4726" s="1"/>
      <c r="G4726" s="1"/>
      <c r="H4726" s="1"/>
      <c r="I4726" s="1"/>
      <c r="J4726" s="1"/>
      <c r="K4726" s="1"/>
      <c r="L4726" s="1"/>
      <c r="M4726" s="1"/>
    </row>
    <row r="4727" spans="1:13" x14ac:dyDescent="0.2">
      <c r="A4727" s="30">
        <v>0.83445091167533425</v>
      </c>
      <c r="B4727" s="31">
        <v>-2.3264556389493198</v>
      </c>
      <c r="C4727" s="1"/>
      <c r="D4727" s="1"/>
      <c r="E4727" s="1"/>
      <c r="F4727" s="1"/>
      <c r="G4727" s="1"/>
      <c r="H4727" s="1"/>
      <c r="I4727" s="1"/>
      <c r="J4727" s="1"/>
      <c r="K4727" s="1"/>
      <c r="L4727" s="1"/>
      <c r="M4727" s="1"/>
    </row>
    <row r="4728" spans="1:13" x14ac:dyDescent="0.2">
      <c r="A4728" s="30">
        <v>1.7737178095182826</v>
      </c>
      <c r="B4728" s="31">
        <v>1.2422580507527474</v>
      </c>
      <c r="C4728" s="1"/>
      <c r="D4728" s="1"/>
      <c r="E4728" s="1"/>
      <c r="F4728" s="1"/>
      <c r="G4728" s="1"/>
      <c r="H4728" s="1"/>
      <c r="I4728" s="1"/>
      <c r="J4728" s="1"/>
      <c r="K4728" s="1"/>
      <c r="L4728" s="1"/>
      <c r="M4728" s="1"/>
    </row>
    <row r="4729" spans="1:13" x14ac:dyDescent="0.2">
      <c r="A4729" s="30">
        <v>-1.8716454759411545</v>
      </c>
      <c r="B4729" s="31">
        <v>2.404533849437807</v>
      </c>
      <c r="C4729" s="1"/>
      <c r="D4729" s="1"/>
      <c r="E4729" s="1"/>
      <c r="F4729" s="1"/>
      <c r="G4729" s="1"/>
      <c r="H4729" s="1"/>
      <c r="I4729" s="1"/>
      <c r="J4729" s="1"/>
      <c r="K4729" s="1"/>
      <c r="L4729" s="1"/>
      <c r="M4729" s="1"/>
    </row>
    <row r="4730" spans="1:13" x14ac:dyDescent="0.2">
      <c r="A4730" s="30">
        <v>3.4923758302426759</v>
      </c>
      <c r="B4730" s="31">
        <v>-0.60685790321060717</v>
      </c>
      <c r="C4730" s="1"/>
      <c r="D4730" s="1"/>
      <c r="E4730" s="1"/>
      <c r="F4730" s="1"/>
      <c r="G4730" s="1"/>
      <c r="H4730" s="1"/>
      <c r="I4730" s="1"/>
      <c r="J4730" s="1"/>
      <c r="K4730" s="1"/>
      <c r="L4730" s="1"/>
      <c r="M4730" s="1"/>
    </row>
    <row r="4731" spans="1:13" x14ac:dyDescent="0.2">
      <c r="A4731" s="30">
        <v>0.91070515650097927</v>
      </c>
      <c r="B4731" s="31">
        <v>1.7611612960800931</v>
      </c>
      <c r="C4731" s="1"/>
      <c r="D4731" s="1"/>
      <c r="E4731" s="1"/>
      <c r="F4731" s="1"/>
      <c r="G4731" s="1"/>
      <c r="H4731" s="1"/>
      <c r="I4731" s="1"/>
      <c r="J4731" s="1"/>
      <c r="K4731" s="1"/>
      <c r="L4731" s="1"/>
      <c r="M4731" s="1"/>
    </row>
    <row r="4732" spans="1:13" x14ac:dyDescent="0.2">
      <c r="A4732" s="30">
        <v>1.3205821958470276</v>
      </c>
      <c r="B4732" s="31">
        <v>2.0686131250837634</v>
      </c>
      <c r="C4732" s="1"/>
      <c r="D4732" s="1"/>
      <c r="E4732" s="1"/>
      <c r="F4732" s="1"/>
      <c r="G4732" s="1"/>
      <c r="H4732" s="1"/>
      <c r="I4732" s="1"/>
      <c r="J4732" s="1"/>
      <c r="K4732" s="1"/>
      <c r="L4732" s="1"/>
      <c r="M4732" s="1"/>
    </row>
    <row r="4733" spans="1:13" x14ac:dyDescent="0.2">
      <c r="A4733" s="30">
        <v>0.72314278559009026</v>
      </c>
      <c r="B4733" s="31">
        <v>2.5650518602489196</v>
      </c>
      <c r="C4733" s="1"/>
      <c r="D4733" s="1"/>
      <c r="E4733" s="1"/>
      <c r="F4733" s="1"/>
      <c r="G4733" s="1"/>
      <c r="H4733" s="1"/>
      <c r="I4733" s="1"/>
      <c r="J4733" s="1"/>
      <c r="K4733" s="1"/>
      <c r="L4733" s="1"/>
      <c r="M4733" s="1"/>
    </row>
    <row r="4734" spans="1:13" x14ac:dyDescent="0.2">
      <c r="A4734" s="30">
        <v>-0.66752193234999768</v>
      </c>
      <c r="B4734" s="31">
        <v>1.5698709922416225</v>
      </c>
      <c r="C4734" s="1"/>
      <c r="D4734" s="1"/>
      <c r="E4734" s="1"/>
      <c r="F4734" s="1"/>
      <c r="G4734" s="1"/>
      <c r="H4734" s="1"/>
      <c r="I4734" s="1"/>
      <c r="J4734" s="1"/>
      <c r="K4734" s="1"/>
      <c r="L4734" s="1"/>
      <c r="M4734" s="1"/>
    </row>
    <row r="4735" spans="1:13" x14ac:dyDescent="0.2">
      <c r="A4735" s="30">
        <v>0.82611602558937725</v>
      </c>
      <c r="B4735" s="31">
        <v>0.23290389271046974</v>
      </c>
      <c r="C4735" s="1"/>
      <c r="D4735" s="1"/>
      <c r="E4735" s="1"/>
      <c r="F4735" s="1"/>
      <c r="G4735" s="1"/>
      <c r="H4735" s="1"/>
      <c r="I4735" s="1"/>
      <c r="J4735" s="1"/>
      <c r="K4735" s="1"/>
      <c r="L4735" s="1"/>
      <c r="M4735" s="1"/>
    </row>
    <row r="4736" spans="1:13" x14ac:dyDescent="0.2">
      <c r="A4736" s="30">
        <v>0.79402936520150269</v>
      </c>
      <c r="B4736" s="31">
        <v>1.7685149521711367</v>
      </c>
      <c r="C4736" s="1"/>
      <c r="D4736" s="1"/>
      <c r="E4736" s="1"/>
      <c r="F4736" s="1"/>
      <c r="G4736" s="1"/>
      <c r="H4736" s="1"/>
      <c r="I4736" s="1"/>
      <c r="J4736" s="1"/>
      <c r="K4736" s="1"/>
      <c r="L4736" s="1"/>
      <c r="M4736" s="1"/>
    </row>
    <row r="4737" spans="1:13" x14ac:dyDescent="0.2">
      <c r="A4737" s="30">
        <v>0.78604548335804303</v>
      </c>
      <c r="B4737" s="31">
        <v>-1.3342582924572572</v>
      </c>
      <c r="C4737" s="1"/>
      <c r="D4737" s="1"/>
      <c r="E4737" s="1"/>
      <c r="F4737" s="1"/>
      <c r="G4737" s="1"/>
      <c r="H4737" s="1"/>
      <c r="I4737" s="1"/>
      <c r="J4737" s="1"/>
      <c r="K4737" s="1"/>
      <c r="L4737" s="1"/>
      <c r="M4737" s="1"/>
    </row>
    <row r="4738" spans="1:13" x14ac:dyDescent="0.2">
      <c r="A4738" s="30">
        <v>-0.96824628197142326</v>
      </c>
      <c r="B4738" s="31">
        <v>2.2261961830551842</v>
      </c>
      <c r="C4738" s="1"/>
      <c r="D4738" s="1"/>
      <c r="E4738" s="1"/>
      <c r="F4738" s="1"/>
      <c r="G4738" s="1"/>
      <c r="H4738" s="1"/>
      <c r="I4738" s="1"/>
      <c r="J4738" s="1"/>
      <c r="K4738" s="1"/>
      <c r="L4738" s="1"/>
      <c r="M4738" s="1"/>
    </row>
    <row r="4739" spans="1:13" x14ac:dyDescent="0.2">
      <c r="A4739" s="30">
        <v>1.8012932314996006</v>
      </c>
      <c r="B4739" s="31">
        <v>1.9254405504972674</v>
      </c>
      <c r="C4739" s="1"/>
      <c r="D4739" s="1"/>
      <c r="E4739" s="1"/>
      <c r="F4739" s="1"/>
      <c r="G4739" s="1"/>
      <c r="H4739" s="1"/>
      <c r="I4739" s="1"/>
      <c r="J4739" s="1"/>
      <c r="K4739" s="1"/>
      <c r="L4739" s="1"/>
      <c r="M4739" s="1"/>
    </row>
    <row r="4740" spans="1:13" x14ac:dyDescent="0.2">
      <c r="A4740" s="30">
        <v>2.5226423859404492</v>
      </c>
      <c r="B4740" s="31">
        <v>0.71547421510069475</v>
      </c>
      <c r="C4740" s="1"/>
      <c r="D4740" s="1"/>
      <c r="E4740" s="1"/>
      <c r="F4740" s="1"/>
      <c r="G4740" s="1"/>
      <c r="H4740" s="1"/>
      <c r="I4740" s="1"/>
      <c r="J4740" s="1"/>
      <c r="K4740" s="1"/>
      <c r="L4740" s="1"/>
      <c r="M4740" s="1"/>
    </row>
    <row r="4741" spans="1:13" x14ac:dyDescent="0.2">
      <c r="A4741" s="30">
        <v>-2.8909814939117924</v>
      </c>
      <c r="B4741" s="31">
        <v>-0.69889589310795119</v>
      </c>
      <c r="C4741" s="1"/>
      <c r="D4741" s="1"/>
      <c r="E4741" s="1"/>
      <c r="F4741" s="1"/>
      <c r="G4741" s="1"/>
      <c r="H4741" s="1"/>
      <c r="I4741" s="1"/>
      <c r="J4741" s="1"/>
      <c r="K4741" s="1"/>
      <c r="L4741" s="1"/>
      <c r="M4741" s="1"/>
    </row>
    <row r="4742" spans="1:13" x14ac:dyDescent="0.2">
      <c r="A4742" s="30">
        <v>-0.52013545242161863</v>
      </c>
      <c r="B4742" s="31">
        <v>2.0426394688161946</v>
      </c>
      <c r="C4742" s="1"/>
      <c r="D4742" s="1"/>
      <c r="E4742" s="1"/>
      <c r="F4742" s="1"/>
      <c r="G4742" s="1"/>
      <c r="H4742" s="1"/>
      <c r="I4742" s="1"/>
      <c r="J4742" s="1"/>
      <c r="K4742" s="1"/>
      <c r="L4742" s="1"/>
      <c r="M4742" s="1"/>
    </row>
    <row r="4743" spans="1:13" x14ac:dyDescent="0.2">
      <c r="A4743" s="30">
        <v>-0.38434433616671404</v>
      </c>
      <c r="B4743" s="31">
        <v>-1.23303147460464</v>
      </c>
      <c r="C4743" s="1"/>
      <c r="D4743" s="1"/>
      <c r="E4743" s="1"/>
      <c r="F4743" s="1"/>
      <c r="G4743" s="1"/>
      <c r="H4743" s="1"/>
      <c r="I4743" s="1"/>
      <c r="J4743" s="1"/>
      <c r="K4743" s="1"/>
      <c r="L4743" s="1"/>
      <c r="M4743" s="1"/>
    </row>
    <row r="4744" spans="1:13" x14ac:dyDescent="0.2">
      <c r="A4744" s="30">
        <v>-0.44913457908786902</v>
      </c>
      <c r="B4744" s="31">
        <v>1.7858658956444162</v>
      </c>
      <c r="C4744" s="1"/>
      <c r="D4744" s="1"/>
      <c r="E4744" s="1"/>
      <c r="F4744" s="1"/>
      <c r="G4744" s="1"/>
      <c r="H4744" s="1"/>
      <c r="I4744" s="1"/>
      <c r="J4744" s="1"/>
      <c r="K4744" s="1"/>
      <c r="L4744" s="1"/>
      <c r="M4744" s="1"/>
    </row>
    <row r="4745" spans="1:13" x14ac:dyDescent="0.2">
      <c r="A4745" s="30">
        <v>3.1801836636775258</v>
      </c>
      <c r="B4745" s="31">
        <v>3.1195683938836414</v>
      </c>
      <c r="C4745" s="1"/>
      <c r="D4745" s="1"/>
      <c r="E4745" s="1"/>
      <c r="F4745" s="1"/>
      <c r="G4745" s="1"/>
      <c r="H4745" s="1"/>
      <c r="I4745" s="1"/>
      <c r="J4745" s="1"/>
      <c r="K4745" s="1"/>
      <c r="L4745" s="1"/>
      <c r="M4745" s="1"/>
    </row>
    <row r="4746" spans="1:13" x14ac:dyDescent="0.2">
      <c r="A4746" s="30">
        <v>2.6979737323316821</v>
      </c>
      <c r="B4746" s="31">
        <v>0.67103277029713415</v>
      </c>
      <c r="C4746" s="1"/>
      <c r="D4746" s="1"/>
      <c r="E4746" s="1"/>
      <c r="F4746" s="1"/>
      <c r="G4746" s="1"/>
      <c r="H4746" s="1"/>
      <c r="I4746" s="1"/>
      <c r="J4746" s="1"/>
      <c r="K4746" s="1"/>
      <c r="L4746" s="1"/>
      <c r="M4746" s="1"/>
    </row>
    <row r="4747" spans="1:13" x14ac:dyDescent="0.2">
      <c r="A4747" s="30">
        <v>1.9421497754745229</v>
      </c>
      <c r="B4747" s="31">
        <v>0.40290287279870529</v>
      </c>
      <c r="C4747" s="1"/>
      <c r="D4747" s="1"/>
      <c r="E4747" s="1"/>
      <c r="F4747" s="1"/>
      <c r="G4747" s="1"/>
      <c r="H4747" s="1"/>
      <c r="I4747" s="1"/>
      <c r="J4747" s="1"/>
      <c r="K4747" s="1"/>
      <c r="L4747" s="1"/>
      <c r="M4747" s="1"/>
    </row>
    <row r="4748" spans="1:13" x14ac:dyDescent="0.2">
      <c r="A4748" s="30">
        <v>3.3124948260822062</v>
      </c>
      <c r="B4748" s="31">
        <v>1.1267854988699564</v>
      </c>
      <c r="C4748" s="1"/>
      <c r="D4748" s="1"/>
      <c r="E4748" s="1"/>
      <c r="F4748" s="1"/>
      <c r="G4748" s="1"/>
      <c r="H4748" s="1"/>
      <c r="I4748" s="1"/>
      <c r="J4748" s="1"/>
      <c r="K4748" s="1"/>
      <c r="L4748" s="1"/>
      <c r="M4748" s="1"/>
    </row>
    <row r="4749" spans="1:13" x14ac:dyDescent="0.2">
      <c r="A4749" s="30">
        <v>-2.1661722119555917</v>
      </c>
      <c r="B4749" s="31">
        <v>1.3201563791007804</v>
      </c>
      <c r="C4749" s="1"/>
      <c r="D4749" s="1"/>
      <c r="E4749" s="1"/>
      <c r="F4749" s="1"/>
      <c r="G4749" s="1"/>
      <c r="H4749" s="1"/>
      <c r="I4749" s="1"/>
      <c r="J4749" s="1"/>
      <c r="K4749" s="1"/>
      <c r="L4749" s="1"/>
      <c r="M4749" s="1"/>
    </row>
    <row r="4750" spans="1:13" x14ac:dyDescent="0.2">
      <c r="A4750" s="30">
        <v>3.1689074167431714</v>
      </c>
      <c r="B4750" s="31">
        <v>1.5851278374191082</v>
      </c>
      <c r="C4750" s="1"/>
      <c r="D4750" s="1"/>
      <c r="E4750" s="1"/>
      <c r="F4750" s="1"/>
      <c r="G4750" s="1"/>
      <c r="H4750" s="1"/>
      <c r="I4750" s="1"/>
      <c r="J4750" s="1"/>
      <c r="K4750" s="1"/>
      <c r="L4750" s="1"/>
      <c r="M4750" s="1"/>
    </row>
    <row r="4751" spans="1:13" x14ac:dyDescent="0.2">
      <c r="A4751" s="30">
        <v>-1.8781024438888507</v>
      </c>
      <c r="B4751" s="31">
        <v>2.6355811722801716</v>
      </c>
      <c r="C4751" s="1"/>
      <c r="D4751" s="1"/>
      <c r="E4751" s="1"/>
      <c r="F4751" s="1"/>
      <c r="G4751" s="1"/>
      <c r="H4751" s="1"/>
      <c r="I4751" s="1"/>
      <c r="J4751" s="1"/>
      <c r="K4751" s="1"/>
      <c r="L4751" s="1"/>
      <c r="M4751" s="1"/>
    </row>
    <row r="4752" spans="1:13" x14ac:dyDescent="0.2">
      <c r="A4752" s="30">
        <v>4.4099945229922932</v>
      </c>
      <c r="B4752" s="31">
        <v>1.1250401435793875</v>
      </c>
      <c r="C4752" s="1"/>
      <c r="D4752" s="1"/>
      <c r="E4752" s="1"/>
      <c r="F4752" s="1"/>
      <c r="G4752" s="1"/>
      <c r="H4752" s="1"/>
      <c r="I4752" s="1"/>
      <c r="J4752" s="1"/>
      <c r="K4752" s="1"/>
      <c r="L4752" s="1"/>
      <c r="M4752" s="1"/>
    </row>
    <row r="4753" spans="1:13" x14ac:dyDescent="0.2">
      <c r="A4753" s="30">
        <v>1.2823182736349779</v>
      </c>
      <c r="B4753" s="31">
        <v>0.95216028518392237</v>
      </c>
      <c r="C4753" s="1"/>
      <c r="D4753" s="1"/>
      <c r="E4753" s="1"/>
      <c r="F4753" s="1"/>
      <c r="G4753" s="1"/>
      <c r="H4753" s="1"/>
      <c r="I4753" s="1"/>
      <c r="J4753" s="1"/>
      <c r="K4753" s="1"/>
      <c r="L4753" s="1"/>
      <c r="M4753" s="1"/>
    </row>
    <row r="4754" spans="1:13" x14ac:dyDescent="0.2">
      <c r="A4754" s="30">
        <v>2.5768226303704278</v>
      </c>
      <c r="B4754" s="31">
        <v>1.9434610257720089</v>
      </c>
      <c r="C4754" s="1"/>
      <c r="D4754" s="1"/>
      <c r="E4754" s="1"/>
      <c r="F4754" s="1"/>
      <c r="G4754" s="1"/>
      <c r="H4754" s="1"/>
      <c r="I4754" s="1"/>
      <c r="J4754" s="1"/>
      <c r="K4754" s="1"/>
      <c r="L4754" s="1"/>
      <c r="M4754" s="1"/>
    </row>
    <row r="4755" spans="1:13" x14ac:dyDescent="0.2">
      <c r="A4755" s="30">
        <v>-0.69469173136884843</v>
      </c>
      <c r="B4755" s="31">
        <v>0.89324267444053163</v>
      </c>
      <c r="C4755" s="1"/>
      <c r="D4755" s="1"/>
      <c r="E4755" s="1"/>
      <c r="F4755" s="1"/>
      <c r="G4755" s="1"/>
      <c r="H4755" s="1"/>
      <c r="I4755" s="1"/>
      <c r="J4755" s="1"/>
      <c r="K4755" s="1"/>
      <c r="L4755" s="1"/>
      <c r="M4755" s="1"/>
    </row>
    <row r="4756" spans="1:13" x14ac:dyDescent="0.2">
      <c r="A4756" s="30">
        <v>0.89226271769260213</v>
      </c>
      <c r="B4756" s="31">
        <v>0.35760302306589842</v>
      </c>
      <c r="C4756" s="1"/>
      <c r="D4756" s="1"/>
      <c r="E4756" s="1"/>
      <c r="F4756" s="1"/>
      <c r="G4756" s="1"/>
      <c r="H4756" s="1"/>
      <c r="I4756" s="1"/>
      <c r="J4756" s="1"/>
      <c r="K4756" s="1"/>
      <c r="L4756" s="1"/>
      <c r="M4756" s="1"/>
    </row>
    <row r="4757" spans="1:13" x14ac:dyDescent="0.2">
      <c r="A4757" s="30">
        <v>1.7920878725251306</v>
      </c>
      <c r="B4757" s="31">
        <v>1.7327028045218131</v>
      </c>
      <c r="C4757" s="1"/>
      <c r="D4757" s="1"/>
      <c r="E4757" s="1"/>
      <c r="F4757" s="1"/>
      <c r="G4757" s="1"/>
      <c r="H4757" s="1"/>
      <c r="I4757" s="1"/>
      <c r="J4757" s="1"/>
      <c r="K4757" s="1"/>
      <c r="L4757" s="1"/>
      <c r="M4757" s="1"/>
    </row>
    <row r="4758" spans="1:13" x14ac:dyDescent="0.2">
      <c r="A4758" s="30">
        <v>1.3693918055120653</v>
      </c>
      <c r="B4758" s="31">
        <v>1.0316428343679096</v>
      </c>
      <c r="C4758" s="1"/>
      <c r="D4758" s="1"/>
      <c r="E4758" s="1"/>
      <c r="F4758" s="1"/>
      <c r="G4758" s="1"/>
      <c r="H4758" s="1"/>
      <c r="I4758" s="1"/>
      <c r="J4758" s="1"/>
      <c r="K4758" s="1"/>
      <c r="L4758" s="1"/>
      <c r="M4758" s="1"/>
    </row>
    <row r="4759" spans="1:13" x14ac:dyDescent="0.2">
      <c r="A4759" s="30">
        <v>-1.4493885831274254</v>
      </c>
      <c r="B4759" s="31">
        <v>0.24980261206769139</v>
      </c>
      <c r="C4759" s="1"/>
      <c r="D4759" s="1"/>
      <c r="E4759" s="1"/>
      <c r="F4759" s="1"/>
      <c r="G4759" s="1"/>
      <c r="H4759" s="1"/>
      <c r="I4759" s="1"/>
      <c r="J4759" s="1"/>
      <c r="K4759" s="1"/>
      <c r="L4759" s="1"/>
      <c r="M4759" s="1"/>
    </row>
    <row r="4760" spans="1:13" x14ac:dyDescent="0.2">
      <c r="A4760" s="30">
        <v>-3.6391658440952268E-2</v>
      </c>
      <c r="B4760" s="31">
        <v>0.36005476005169035</v>
      </c>
      <c r="C4760" s="1"/>
      <c r="D4760" s="1"/>
      <c r="E4760" s="1"/>
      <c r="F4760" s="1"/>
      <c r="G4760" s="1"/>
      <c r="H4760" s="1"/>
      <c r="I4760" s="1"/>
      <c r="J4760" s="1"/>
      <c r="K4760" s="1"/>
      <c r="L4760" s="1"/>
      <c r="M4760" s="1"/>
    </row>
    <row r="4761" spans="1:13" x14ac:dyDescent="0.2">
      <c r="A4761" s="30">
        <v>3.7664183189799982</v>
      </c>
      <c r="B4761" s="31">
        <v>-0.48730586927615049</v>
      </c>
      <c r="C4761" s="1"/>
      <c r="D4761" s="1"/>
      <c r="E4761" s="1"/>
      <c r="F4761" s="1"/>
      <c r="G4761" s="1"/>
      <c r="H4761" s="1"/>
      <c r="I4761" s="1"/>
      <c r="J4761" s="1"/>
      <c r="K4761" s="1"/>
      <c r="L4761" s="1"/>
      <c r="M4761" s="1"/>
    </row>
    <row r="4762" spans="1:13" x14ac:dyDescent="0.2">
      <c r="A4762" s="30">
        <v>1.5408488301385947</v>
      </c>
      <c r="B4762" s="31">
        <v>-1.171612906191279</v>
      </c>
      <c r="C4762" s="1"/>
      <c r="D4762" s="1"/>
      <c r="E4762" s="1"/>
      <c r="F4762" s="1"/>
      <c r="G4762" s="1"/>
      <c r="H4762" s="1"/>
      <c r="I4762" s="1"/>
      <c r="J4762" s="1"/>
      <c r="K4762" s="1"/>
      <c r="L4762" s="1"/>
      <c r="M4762" s="1"/>
    </row>
    <row r="4763" spans="1:13" x14ac:dyDescent="0.2">
      <c r="A4763" s="30">
        <v>-1.1796663007397474</v>
      </c>
      <c r="B4763" s="31">
        <v>0.63250135010366004</v>
      </c>
      <c r="C4763" s="1"/>
      <c r="D4763" s="1"/>
      <c r="E4763" s="1"/>
      <c r="F4763" s="1"/>
      <c r="G4763" s="1"/>
      <c r="H4763" s="1"/>
      <c r="I4763" s="1"/>
      <c r="J4763" s="1"/>
      <c r="K4763" s="1"/>
      <c r="L4763" s="1"/>
      <c r="M4763" s="1"/>
    </row>
    <row r="4764" spans="1:13" x14ac:dyDescent="0.2">
      <c r="A4764" s="30">
        <v>2.5480565329016809</v>
      </c>
      <c r="B4764" s="31">
        <v>1.9769861200919625</v>
      </c>
      <c r="C4764" s="1"/>
      <c r="D4764" s="1"/>
      <c r="E4764" s="1"/>
      <c r="F4764" s="1"/>
      <c r="G4764" s="1"/>
      <c r="H4764" s="1"/>
      <c r="I4764" s="1"/>
      <c r="J4764" s="1"/>
      <c r="K4764" s="1"/>
      <c r="L4764" s="1"/>
      <c r="M4764" s="1"/>
    </row>
    <row r="4765" spans="1:13" x14ac:dyDescent="0.2">
      <c r="A4765" s="30">
        <v>2.3788082377886997</v>
      </c>
      <c r="B4765" s="31">
        <v>0.32548359312255348</v>
      </c>
      <c r="C4765" s="1"/>
      <c r="D4765" s="1"/>
      <c r="E4765" s="1"/>
      <c r="F4765" s="1"/>
      <c r="G4765" s="1"/>
      <c r="H4765" s="1"/>
      <c r="I4765" s="1"/>
      <c r="J4765" s="1"/>
      <c r="K4765" s="1"/>
      <c r="L4765" s="1"/>
      <c r="M4765" s="1"/>
    </row>
    <row r="4766" spans="1:13" x14ac:dyDescent="0.2">
      <c r="A4766" s="30">
        <v>-1.4254564458655397</v>
      </c>
      <c r="B4766" s="31">
        <v>0.73693787938409905</v>
      </c>
      <c r="C4766" s="1"/>
      <c r="D4766" s="1"/>
      <c r="E4766" s="1"/>
      <c r="F4766" s="1"/>
      <c r="G4766" s="1"/>
      <c r="H4766" s="1"/>
      <c r="I4766" s="1"/>
      <c r="J4766" s="1"/>
      <c r="K4766" s="1"/>
      <c r="L4766" s="1"/>
      <c r="M4766" s="1"/>
    </row>
    <row r="4767" spans="1:13" x14ac:dyDescent="0.2">
      <c r="A4767" s="30">
        <v>-0.82953148459984227</v>
      </c>
      <c r="B4767" s="31">
        <v>5.0747403388000989E-2</v>
      </c>
      <c r="C4767" s="1"/>
      <c r="D4767" s="1"/>
      <c r="E4767" s="1"/>
      <c r="F4767" s="1"/>
      <c r="G4767" s="1"/>
      <c r="H4767" s="1"/>
      <c r="I4767" s="1"/>
      <c r="J4767" s="1"/>
      <c r="K4767" s="1"/>
      <c r="L4767" s="1"/>
      <c r="M4767" s="1"/>
    </row>
    <row r="4768" spans="1:13" x14ac:dyDescent="0.2">
      <c r="A4768" s="30">
        <v>1.6487203972616995</v>
      </c>
      <c r="B4768" s="31">
        <v>0.49790339427360142</v>
      </c>
      <c r="C4768" s="1"/>
      <c r="D4768" s="1"/>
      <c r="E4768" s="1"/>
      <c r="F4768" s="1"/>
      <c r="G4768" s="1"/>
      <c r="H4768" s="1"/>
      <c r="I4768" s="1"/>
      <c r="J4768" s="1"/>
      <c r="K4768" s="1"/>
      <c r="L4768" s="1"/>
      <c r="M4768" s="1"/>
    </row>
    <row r="4769" spans="1:13" x14ac:dyDescent="0.2">
      <c r="A4769" s="30">
        <v>0.39342927192669574</v>
      </c>
      <c r="B4769" s="31">
        <v>0.89933042027582988</v>
      </c>
      <c r="C4769" s="1"/>
      <c r="D4769" s="1"/>
      <c r="E4769" s="1"/>
      <c r="F4769" s="1"/>
      <c r="G4769" s="1"/>
      <c r="H4769" s="1"/>
      <c r="I4769" s="1"/>
      <c r="J4769" s="1"/>
      <c r="K4769" s="1"/>
      <c r="L4769" s="1"/>
      <c r="M4769" s="1"/>
    </row>
    <row r="4770" spans="1:13" x14ac:dyDescent="0.2">
      <c r="A4770" s="30">
        <v>-0.90001041472595933</v>
      </c>
      <c r="B4770" s="31">
        <v>-0.39827009473066077</v>
      </c>
      <c r="C4770" s="1"/>
      <c r="D4770" s="1"/>
      <c r="E4770" s="1"/>
      <c r="F4770" s="1"/>
      <c r="G4770" s="1"/>
      <c r="H4770" s="1"/>
      <c r="I4770" s="1"/>
      <c r="J4770" s="1"/>
      <c r="K4770" s="1"/>
      <c r="L4770" s="1"/>
      <c r="M4770" s="1"/>
    </row>
    <row r="4771" spans="1:13" x14ac:dyDescent="0.2">
      <c r="A4771" s="30">
        <v>-8.6653191094508641E-2</v>
      </c>
      <c r="B4771" s="31">
        <v>1.2333991552855486</v>
      </c>
      <c r="C4771" s="1"/>
      <c r="D4771" s="1"/>
      <c r="E4771" s="1"/>
      <c r="F4771" s="1"/>
      <c r="G4771" s="1"/>
      <c r="H4771" s="1"/>
      <c r="I4771" s="1"/>
      <c r="J4771" s="1"/>
      <c r="K4771" s="1"/>
      <c r="L4771" s="1"/>
      <c r="M4771" s="1"/>
    </row>
    <row r="4772" spans="1:13" x14ac:dyDescent="0.2">
      <c r="A4772" s="30">
        <v>2.3678776443550826</v>
      </c>
      <c r="B4772" s="31">
        <v>1.6181577719748783</v>
      </c>
      <c r="C4772" s="1"/>
      <c r="D4772" s="1"/>
      <c r="E4772" s="1"/>
      <c r="F4772" s="1"/>
      <c r="G4772" s="1"/>
      <c r="H4772" s="1"/>
      <c r="I4772" s="1"/>
      <c r="J4772" s="1"/>
      <c r="K4772" s="1"/>
      <c r="L4772" s="1"/>
      <c r="M4772" s="1"/>
    </row>
    <row r="4773" spans="1:13" x14ac:dyDescent="0.2">
      <c r="A4773" s="30">
        <v>1.6217607847412541</v>
      </c>
      <c r="B4773" s="31">
        <v>3.3866714915747615</v>
      </c>
      <c r="C4773" s="1"/>
      <c r="D4773" s="1"/>
      <c r="E4773" s="1"/>
      <c r="F4773" s="1"/>
      <c r="G4773" s="1"/>
      <c r="H4773" s="1"/>
      <c r="I4773" s="1"/>
      <c r="J4773" s="1"/>
      <c r="K4773" s="1"/>
      <c r="L4773" s="1"/>
      <c r="M4773" s="1"/>
    </row>
    <row r="4774" spans="1:13" x14ac:dyDescent="0.2">
      <c r="A4774" s="30">
        <v>3.1185539399824358</v>
      </c>
      <c r="B4774" s="31">
        <v>0.351010186481857</v>
      </c>
      <c r="C4774" s="1"/>
      <c r="D4774" s="1"/>
      <c r="E4774" s="1"/>
      <c r="F4774" s="1"/>
      <c r="G4774" s="1"/>
      <c r="H4774" s="1"/>
      <c r="I4774" s="1"/>
      <c r="J4774" s="1"/>
      <c r="K4774" s="1"/>
      <c r="L4774" s="1"/>
      <c r="M4774" s="1"/>
    </row>
    <row r="4775" spans="1:13" x14ac:dyDescent="0.2">
      <c r="A4775" s="30">
        <v>2.0103673428272879</v>
      </c>
      <c r="B4775" s="31">
        <v>0.86893677848414619</v>
      </c>
      <c r="C4775" s="1"/>
      <c r="D4775" s="1"/>
      <c r="E4775" s="1"/>
      <c r="F4775" s="1"/>
      <c r="G4775" s="1"/>
      <c r="H4775" s="1"/>
      <c r="I4775" s="1"/>
      <c r="J4775" s="1"/>
      <c r="K4775" s="1"/>
      <c r="L4775" s="1"/>
      <c r="M4775" s="1"/>
    </row>
    <row r="4776" spans="1:13" x14ac:dyDescent="0.2">
      <c r="A4776" s="30">
        <v>1.4680099185993321</v>
      </c>
      <c r="B4776" s="31">
        <v>0.34410671220888234</v>
      </c>
      <c r="C4776" s="1"/>
      <c r="D4776" s="1"/>
      <c r="E4776" s="1"/>
      <c r="F4776" s="1"/>
      <c r="G4776" s="1"/>
      <c r="H4776" s="1"/>
      <c r="I4776" s="1"/>
      <c r="J4776" s="1"/>
      <c r="K4776" s="1"/>
      <c r="L4776" s="1"/>
      <c r="M4776" s="1"/>
    </row>
    <row r="4777" spans="1:13" x14ac:dyDescent="0.2">
      <c r="A4777" s="30">
        <v>1.626415193786058</v>
      </c>
      <c r="B4777" s="31">
        <v>-0.1112882321785742</v>
      </c>
      <c r="C4777" s="1"/>
      <c r="D4777" s="1"/>
      <c r="E4777" s="1"/>
      <c r="F4777" s="1"/>
      <c r="G4777" s="1"/>
      <c r="H4777" s="1"/>
      <c r="I4777" s="1"/>
      <c r="J4777" s="1"/>
      <c r="K4777" s="1"/>
      <c r="L4777" s="1"/>
      <c r="M4777" s="1"/>
    </row>
    <row r="4778" spans="1:13" x14ac:dyDescent="0.2">
      <c r="A4778" s="30">
        <v>4.5253597010286466</v>
      </c>
      <c r="B4778" s="31">
        <v>0.89777761256792843</v>
      </c>
      <c r="C4778" s="1"/>
      <c r="D4778" s="1"/>
      <c r="E4778" s="1"/>
      <c r="F4778" s="1"/>
      <c r="G4778" s="1"/>
      <c r="H4778" s="1"/>
      <c r="I4778" s="1"/>
      <c r="J4778" s="1"/>
      <c r="K4778" s="1"/>
      <c r="L4778" s="1"/>
      <c r="M4778" s="1"/>
    </row>
    <row r="4779" spans="1:13" x14ac:dyDescent="0.2">
      <c r="A4779" s="30">
        <v>1.7086693953322725</v>
      </c>
      <c r="B4779" s="31">
        <v>1.3065181654629718</v>
      </c>
      <c r="C4779" s="1"/>
      <c r="D4779" s="1"/>
      <c r="E4779" s="1"/>
      <c r="F4779" s="1"/>
      <c r="G4779" s="1"/>
      <c r="H4779" s="1"/>
      <c r="I4779" s="1"/>
      <c r="J4779" s="1"/>
      <c r="K4779" s="1"/>
      <c r="L4779" s="1"/>
      <c r="M4779" s="1"/>
    </row>
    <row r="4780" spans="1:13" x14ac:dyDescent="0.2">
      <c r="A4780" s="30">
        <v>2.2556004554075231</v>
      </c>
      <c r="B4780" s="31">
        <v>-0.69855411916484855</v>
      </c>
      <c r="C4780" s="1"/>
      <c r="D4780" s="1"/>
      <c r="E4780" s="1"/>
      <c r="F4780" s="1"/>
      <c r="G4780" s="1"/>
      <c r="H4780" s="1"/>
      <c r="I4780" s="1"/>
      <c r="J4780" s="1"/>
      <c r="K4780" s="1"/>
      <c r="L4780" s="1"/>
      <c r="M4780" s="1"/>
    </row>
    <row r="4781" spans="1:13" x14ac:dyDescent="0.2">
      <c r="A4781" s="30">
        <v>1.3182264731620652</v>
      </c>
      <c r="B4781" s="31">
        <v>0.91811981931297604</v>
      </c>
      <c r="C4781" s="1"/>
      <c r="D4781" s="1"/>
      <c r="E4781" s="1"/>
      <c r="F4781" s="1"/>
      <c r="G4781" s="1"/>
      <c r="H4781" s="1"/>
      <c r="I4781" s="1"/>
      <c r="J4781" s="1"/>
      <c r="K4781" s="1"/>
      <c r="L4781" s="1"/>
      <c r="M4781" s="1"/>
    </row>
    <row r="4782" spans="1:13" x14ac:dyDescent="0.2">
      <c r="A4782" s="30">
        <v>-0.40582989759482091</v>
      </c>
      <c r="B4782" s="31">
        <v>-1.0772701776505174</v>
      </c>
      <c r="C4782" s="1"/>
      <c r="D4782" s="1"/>
      <c r="E4782" s="1"/>
      <c r="F4782" s="1"/>
      <c r="G4782" s="1"/>
      <c r="H4782" s="1"/>
      <c r="I4782" s="1"/>
      <c r="J4782" s="1"/>
      <c r="K4782" s="1"/>
      <c r="L4782" s="1"/>
      <c r="M4782" s="1"/>
    </row>
    <row r="4783" spans="1:13" x14ac:dyDescent="0.2">
      <c r="A4783" s="30">
        <v>2.8748331926748638E-2</v>
      </c>
      <c r="B4783" s="31">
        <v>5.1950773554094916</v>
      </c>
      <c r="C4783" s="1"/>
      <c r="D4783" s="1"/>
      <c r="E4783" s="1"/>
      <c r="F4783" s="1"/>
      <c r="G4783" s="1"/>
      <c r="H4783" s="1"/>
      <c r="I4783" s="1"/>
      <c r="J4783" s="1"/>
      <c r="K4783" s="1"/>
      <c r="L4783" s="1"/>
      <c r="M4783" s="1"/>
    </row>
    <row r="4784" spans="1:13" x14ac:dyDescent="0.2">
      <c r="A4784" s="30">
        <v>0.42798665657272883</v>
      </c>
      <c r="B4784" s="31">
        <v>0.32394138449987675</v>
      </c>
      <c r="C4784" s="1"/>
      <c r="D4784" s="1"/>
      <c r="E4784" s="1"/>
      <c r="F4784" s="1"/>
      <c r="G4784" s="1"/>
      <c r="H4784" s="1"/>
      <c r="I4784" s="1"/>
      <c r="J4784" s="1"/>
      <c r="K4784" s="1"/>
      <c r="L4784" s="1"/>
      <c r="M4784" s="1"/>
    </row>
    <row r="4785" spans="1:13" x14ac:dyDescent="0.2">
      <c r="A4785" s="30">
        <v>0.2389476313838339</v>
      </c>
      <c r="B4785" s="31">
        <v>1.8603858513522731</v>
      </c>
      <c r="C4785" s="1"/>
      <c r="D4785" s="1"/>
      <c r="E4785" s="1"/>
      <c r="F4785" s="1"/>
      <c r="G4785" s="1"/>
      <c r="H4785" s="1"/>
      <c r="I4785" s="1"/>
      <c r="J4785" s="1"/>
      <c r="K4785" s="1"/>
      <c r="L4785" s="1"/>
      <c r="M4785" s="1"/>
    </row>
    <row r="4786" spans="1:13" x14ac:dyDescent="0.2">
      <c r="A4786" s="30">
        <v>-1.9328406104885016</v>
      </c>
      <c r="B4786" s="31">
        <v>3.7141112631013677</v>
      </c>
      <c r="C4786" s="1"/>
      <c r="D4786" s="1"/>
      <c r="E4786" s="1"/>
      <c r="F4786" s="1"/>
      <c r="G4786" s="1"/>
      <c r="H4786" s="1"/>
      <c r="I4786" s="1"/>
      <c r="J4786" s="1"/>
      <c r="K4786" s="1"/>
      <c r="L4786" s="1"/>
      <c r="M4786" s="1"/>
    </row>
    <row r="4787" spans="1:13" x14ac:dyDescent="0.2">
      <c r="A4787" s="30">
        <v>2.8440833133336567</v>
      </c>
      <c r="B4787" s="31">
        <v>1.7979036992535411</v>
      </c>
      <c r="C4787" s="1"/>
      <c r="D4787" s="1"/>
      <c r="E4787" s="1"/>
      <c r="F4787" s="1"/>
      <c r="G4787" s="1"/>
      <c r="H4787" s="1"/>
      <c r="I4787" s="1"/>
      <c r="J4787" s="1"/>
      <c r="K4787" s="1"/>
      <c r="L4787" s="1"/>
      <c r="M4787" s="1"/>
    </row>
    <row r="4788" spans="1:13" x14ac:dyDescent="0.2">
      <c r="A4788" s="30">
        <v>1.5017491151331535</v>
      </c>
      <c r="B4788" s="31">
        <v>-1.1000818712803668</v>
      </c>
      <c r="C4788" s="1"/>
      <c r="D4788" s="1"/>
      <c r="E4788" s="1"/>
      <c r="F4788" s="1"/>
      <c r="G4788" s="1"/>
      <c r="H4788" s="1"/>
      <c r="I4788" s="1"/>
      <c r="J4788" s="1"/>
      <c r="K4788" s="1"/>
      <c r="L4788" s="1"/>
      <c r="M4788" s="1"/>
    </row>
    <row r="4789" spans="1:13" x14ac:dyDescent="0.2">
      <c r="A4789" s="30">
        <v>-0.27653773635085044</v>
      </c>
      <c r="B4789" s="31">
        <v>0.89267852075332477</v>
      </c>
      <c r="C4789" s="1"/>
      <c r="D4789" s="1"/>
      <c r="E4789" s="1"/>
      <c r="F4789" s="1"/>
      <c r="G4789" s="1"/>
      <c r="H4789" s="1"/>
      <c r="I4789" s="1"/>
      <c r="J4789" s="1"/>
      <c r="K4789" s="1"/>
      <c r="L4789" s="1"/>
      <c r="M4789" s="1"/>
    </row>
    <row r="4790" spans="1:13" x14ac:dyDescent="0.2">
      <c r="A4790" s="30">
        <v>-1.649741693268951</v>
      </c>
      <c r="B4790" s="31">
        <v>2.6517317265312084</v>
      </c>
      <c r="C4790" s="1"/>
      <c r="D4790" s="1"/>
      <c r="E4790" s="1"/>
      <c r="F4790" s="1"/>
      <c r="G4790" s="1"/>
      <c r="H4790" s="1"/>
      <c r="I4790" s="1"/>
      <c r="J4790" s="1"/>
      <c r="K4790" s="1"/>
      <c r="L4790" s="1"/>
      <c r="M4790" s="1"/>
    </row>
    <row r="4791" spans="1:13" x14ac:dyDescent="0.2">
      <c r="A4791" s="30">
        <v>1.5209532513076178</v>
      </c>
      <c r="B4791" s="31">
        <v>2.1624475635500411</v>
      </c>
      <c r="C4791" s="1"/>
      <c r="D4791" s="1"/>
      <c r="E4791" s="1"/>
      <c r="F4791" s="1"/>
      <c r="G4791" s="1"/>
      <c r="H4791" s="1"/>
      <c r="I4791" s="1"/>
      <c r="J4791" s="1"/>
      <c r="K4791" s="1"/>
      <c r="L4791" s="1"/>
      <c r="M4791" s="1"/>
    </row>
    <row r="4792" spans="1:13" x14ac:dyDescent="0.2">
      <c r="A4792" s="30">
        <v>1.8987047105006107</v>
      </c>
      <c r="B4792" s="31">
        <v>0.18538847755857013</v>
      </c>
      <c r="C4792" s="1"/>
      <c r="D4792" s="1"/>
      <c r="E4792" s="1"/>
      <c r="F4792" s="1"/>
      <c r="G4792" s="1"/>
      <c r="H4792" s="1"/>
      <c r="I4792" s="1"/>
      <c r="J4792" s="1"/>
      <c r="K4792" s="1"/>
      <c r="L4792" s="1"/>
      <c r="M4792" s="1"/>
    </row>
    <row r="4793" spans="1:13" x14ac:dyDescent="0.2">
      <c r="A4793" s="30">
        <v>-1.7978356390215156</v>
      </c>
      <c r="B4793" s="31">
        <v>3.8185482349802622</v>
      </c>
      <c r="C4793" s="1"/>
      <c r="D4793" s="1"/>
      <c r="E4793" s="1"/>
      <c r="F4793" s="1"/>
      <c r="G4793" s="1"/>
      <c r="H4793" s="1"/>
      <c r="I4793" s="1"/>
      <c r="J4793" s="1"/>
      <c r="K4793" s="1"/>
      <c r="L4793" s="1"/>
      <c r="M4793" s="1"/>
    </row>
    <row r="4794" spans="1:13" x14ac:dyDescent="0.2">
      <c r="A4794" s="30">
        <v>-1.3627674632211688</v>
      </c>
      <c r="B4794" s="31">
        <v>2.7427249165402534</v>
      </c>
      <c r="C4794" s="1"/>
      <c r="D4794" s="1"/>
      <c r="E4794" s="1"/>
      <c r="F4794" s="1"/>
      <c r="G4794" s="1"/>
      <c r="H4794" s="1"/>
      <c r="I4794" s="1"/>
      <c r="J4794" s="1"/>
      <c r="K4794" s="1"/>
      <c r="L4794" s="1"/>
      <c r="M4794" s="1"/>
    </row>
    <row r="4795" spans="1:13" x14ac:dyDescent="0.2">
      <c r="A4795" s="30">
        <v>-0.48747795295470753</v>
      </c>
      <c r="B4795" s="31">
        <v>-0.30274748381328154</v>
      </c>
      <c r="C4795" s="1"/>
      <c r="D4795" s="1"/>
      <c r="E4795" s="1"/>
      <c r="F4795" s="1"/>
      <c r="G4795" s="1"/>
      <c r="H4795" s="1"/>
      <c r="I4795" s="1"/>
      <c r="J4795" s="1"/>
      <c r="K4795" s="1"/>
      <c r="L4795" s="1"/>
      <c r="M4795" s="1"/>
    </row>
    <row r="4796" spans="1:13" x14ac:dyDescent="0.2">
      <c r="A4796" s="30">
        <v>0.85174420878943224</v>
      </c>
      <c r="B4796" s="31">
        <v>0.87082460177385446</v>
      </c>
      <c r="C4796" s="1"/>
      <c r="D4796" s="1"/>
      <c r="E4796" s="1"/>
      <c r="F4796" s="1"/>
      <c r="G4796" s="1"/>
      <c r="H4796" s="1"/>
      <c r="I4796" s="1"/>
      <c r="J4796" s="1"/>
      <c r="K4796" s="1"/>
      <c r="L4796" s="1"/>
      <c r="M4796" s="1"/>
    </row>
    <row r="4797" spans="1:13" x14ac:dyDescent="0.2">
      <c r="A4797" s="30">
        <v>2.2298009346970273</v>
      </c>
      <c r="B4797" s="31">
        <v>1.5105270997673879</v>
      </c>
      <c r="C4797" s="1"/>
      <c r="D4797" s="1"/>
      <c r="E4797" s="1"/>
      <c r="F4797" s="1"/>
      <c r="G4797" s="1"/>
      <c r="H4797" s="1"/>
      <c r="I4797" s="1"/>
      <c r="J4797" s="1"/>
      <c r="K4797" s="1"/>
      <c r="L4797" s="1"/>
      <c r="M4797" s="1"/>
    </row>
    <row r="4798" spans="1:13" x14ac:dyDescent="0.2">
      <c r="A4798" s="30">
        <v>-0.90868496301606527</v>
      </c>
      <c r="B4798" s="31">
        <v>1.835922479823175</v>
      </c>
      <c r="C4798" s="1"/>
      <c r="D4798" s="1"/>
      <c r="E4798" s="1"/>
      <c r="F4798" s="1"/>
      <c r="G4798" s="1"/>
      <c r="H4798" s="1"/>
      <c r="I4798" s="1"/>
      <c r="J4798" s="1"/>
      <c r="K4798" s="1"/>
      <c r="L4798" s="1"/>
      <c r="M4798" s="1"/>
    </row>
    <row r="4799" spans="1:13" x14ac:dyDescent="0.2">
      <c r="A4799" s="30">
        <v>-1.5061086803948085</v>
      </c>
      <c r="B4799" s="31">
        <v>0.10473094313993681</v>
      </c>
      <c r="C4799" s="1"/>
      <c r="D4799" s="1"/>
      <c r="E4799" s="1"/>
      <c r="F4799" s="1"/>
      <c r="G4799" s="1"/>
      <c r="H4799" s="1"/>
      <c r="I4799" s="1"/>
      <c r="J4799" s="1"/>
      <c r="K4799" s="1"/>
      <c r="L4799" s="1"/>
      <c r="M4799" s="1"/>
    </row>
    <row r="4800" spans="1:13" x14ac:dyDescent="0.2">
      <c r="A4800" s="30">
        <v>1.1433959985769044</v>
      </c>
      <c r="B4800" s="31">
        <v>0.61637937864711523</v>
      </c>
      <c r="C4800" s="1"/>
      <c r="D4800" s="1"/>
      <c r="E4800" s="1"/>
      <c r="F4800" s="1"/>
      <c r="G4800" s="1"/>
      <c r="H4800" s="1"/>
      <c r="I4800" s="1"/>
      <c r="J4800" s="1"/>
      <c r="K4800" s="1"/>
      <c r="L4800" s="1"/>
      <c r="M4800" s="1"/>
    </row>
    <row r="4801" spans="1:13" x14ac:dyDescent="0.2">
      <c r="A4801" s="30">
        <v>-0.14938661655366769</v>
      </c>
      <c r="B4801" s="31">
        <v>1.2189143179910968</v>
      </c>
      <c r="C4801" s="1"/>
      <c r="D4801" s="1"/>
      <c r="E4801" s="1"/>
      <c r="F4801" s="1"/>
      <c r="G4801" s="1"/>
      <c r="H4801" s="1"/>
      <c r="I4801" s="1"/>
      <c r="J4801" s="1"/>
      <c r="K4801" s="1"/>
      <c r="L4801" s="1"/>
      <c r="M4801" s="1"/>
    </row>
    <row r="4802" spans="1:13" x14ac:dyDescent="0.2">
      <c r="A4802" s="30">
        <v>0.53608132347422688</v>
      </c>
      <c r="B4802" s="31">
        <v>-0.7378394746633048</v>
      </c>
      <c r="C4802" s="1"/>
      <c r="D4802" s="1"/>
      <c r="E4802" s="1"/>
      <c r="F4802" s="1"/>
      <c r="G4802" s="1"/>
      <c r="H4802" s="1"/>
      <c r="I4802" s="1"/>
      <c r="J4802" s="1"/>
      <c r="K4802" s="1"/>
      <c r="L4802" s="1"/>
      <c r="M4802" s="1"/>
    </row>
    <row r="4803" spans="1:13" x14ac:dyDescent="0.2">
      <c r="A4803" s="30">
        <v>1.5479260441416804</v>
      </c>
      <c r="B4803" s="31">
        <v>1.1811724409576396</v>
      </c>
      <c r="C4803" s="1"/>
      <c r="D4803" s="1"/>
      <c r="E4803" s="1"/>
      <c r="F4803" s="1"/>
      <c r="G4803" s="1"/>
      <c r="H4803" s="1"/>
      <c r="I4803" s="1"/>
      <c r="J4803" s="1"/>
      <c r="K4803" s="1"/>
      <c r="L4803" s="1"/>
      <c r="M4803" s="1"/>
    </row>
    <row r="4804" spans="1:13" x14ac:dyDescent="0.2">
      <c r="A4804" s="30">
        <v>0.78075946718741251</v>
      </c>
      <c r="B4804" s="31">
        <v>3.4193676577021952</v>
      </c>
      <c r="C4804" s="1"/>
      <c r="D4804" s="1"/>
      <c r="E4804" s="1"/>
      <c r="F4804" s="1"/>
      <c r="G4804" s="1"/>
      <c r="H4804" s="1"/>
      <c r="I4804" s="1"/>
      <c r="J4804" s="1"/>
      <c r="K4804" s="1"/>
      <c r="L4804" s="1"/>
      <c r="M4804" s="1"/>
    </row>
    <row r="4805" spans="1:13" x14ac:dyDescent="0.2">
      <c r="A4805" s="30">
        <v>0.48297397675068898</v>
      </c>
      <c r="B4805" s="31">
        <v>1.5930625728247569</v>
      </c>
      <c r="C4805" s="1"/>
      <c r="D4805" s="1"/>
      <c r="E4805" s="1"/>
      <c r="F4805" s="1"/>
      <c r="G4805" s="1"/>
      <c r="H4805" s="1"/>
      <c r="I4805" s="1"/>
      <c r="J4805" s="1"/>
      <c r="K4805" s="1"/>
      <c r="L4805" s="1"/>
      <c r="M4805" s="1"/>
    </row>
    <row r="4806" spans="1:13" x14ac:dyDescent="0.2">
      <c r="A4806" s="30">
        <v>1.4885526183759885</v>
      </c>
      <c r="B4806" s="31">
        <v>2.7223119841865029</v>
      </c>
      <c r="C4806" s="1"/>
      <c r="D4806" s="1"/>
      <c r="E4806" s="1"/>
      <c r="F4806" s="1"/>
      <c r="G4806" s="1"/>
      <c r="H4806" s="1"/>
      <c r="I4806" s="1"/>
      <c r="J4806" s="1"/>
      <c r="K4806" s="1"/>
      <c r="L4806" s="1"/>
      <c r="M4806" s="1"/>
    </row>
    <row r="4807" spans="1:13" x14ac:dyDescent="0.2">
      <c r="A4807" s="30">
        <v>1.1531760624738823</v>
      </c>
      <c r="B4807" s="31">
        <v>0.47302540453579678</v>
      </c>
      <c r="C4807" s="1"/>
      <c r="D4807" s="1"/>
      <c r="E4807" s="1"/>
      <c r="F4807" s="1"/>
      <c r="G4807" s="1"/>
      <c r="H4807" s="1"/>
      <c r="I4807" s="1"/>
      <c r="J4807" s="1"/>
      <c r="K4807" s="1"/>
      <c r="L4807" s="1"/>
      <c r="M4807" s="1"/>
    </row>
    <row r="4808" spans="1:13" x14ac:dyDescent="0.2">
      <c r="A4808" s="30">
        <v>3.513297018142695</v>
      </c>
      <c r="B4808" s="31">
        <v>2.3422760571159076</v>
      </c>
      <c r="C4808" s="1"/>
      <c r="D4808" s="1"/>
      <c r="E4808" s="1"/>
      <c r="F4808" s="1"/>
      <c r="G4808" s="1"/>
      <c r="H4808" s="1"/>
      <c r="I4808" s="1"/>
      <c r="J4808" s="1"/>
      <c r="K4808" s="1"/>
      <c r="L4808" s="1"/>
      <c r="M4808" s="1"/>
    </row>
    <row r="4809" spans="1:13" x14ac:dyDescent="0.2">
      <c r="A4809" s="30">
        <v>1.8733634488796782</v>
      </c>
      <c r="B4809" s="31">
        <v>1.8834063268111521</v>
      </c>
      <c r="C4809" s="1"/>
      <c r="D4809" s="1"/>
      <c r="E4809" s="1"/>
      <c r="F4809" s="1"/>
      <c r="G4809" s="1"/>
      <c r="H4809" s="1"/>
      <c r="I4809" s="1"/>
      <c r="J4809" s="1"/>
      <c r="K4809" s="1"/>
      <c r="L4809" s="1"/>
      <c r="M4809" s="1"/>
    </row>
    <row r="4810" spans="1:13" x14ac:dyDescent="0.2">
      <c r="A4810" s="30">
        <v>-0.21575300054169755</v>
      </c>
      <c r="B4810" s="31">
        <v>1.9863452714535108</v>
      </c>
      <c r="C4810" s="1"/>
      <c r="D4810" s="1"/>
      <c r="E4810" s="1"/>
      <c r="F4810" s="1"/>
      <c r="G4810" s="1"/>
      <c r="H4810" s="1"/>
      <c r="I4810" s="1"/>
      <c r="J4810" s="1"/>
      <c r="K4810" s="1"/>
      <c r="L4810" s="1"/>
      <c r="M4810" s="1"/>
    </row>
    <row r="4811" spans="1:13" x14ac:dyDescent="0.2">
      <c r="A4811" s="30">
        <v>0.12938872674548063</v>
      </c>
      <c r="B4811" s="31">
        <v>1.5134464142111277</v>
      </c>
      <c r="C4811" s="1"/>
      <c r="D4811" s="1"/>
      <c r="E4811" s="1"/>
      <c r="F4811" s="1"/>
      <c r="G4811" s="1"/>
      <c r="H4811" s="1"/>
      <c r="I4811" s="1"/>
      <c r="J4811" s="1"/>
      <c r="K4811" s="1"/>
      <c r="L4811" s="1"/>
      <c r="M4811" s="1"/>
    </row>
    <row r="4812" spans="1:13" x14ac:dyDescent="0.2">
      <c r="A4812" s="30">
        <v>-8.1128412854921117E-2</v>
      </c>
      <c r="B4812" s="31">
        <v>1.0423218559757674</v>
      </c>
      <c r="C4812" s="1"/>
      <c r="D4812" s="1"/>
      <c r="E4812" s="1"/>
      <c r="F4812" s="1"/>
      <c r="G4812" s="1"/>
      <c r="H4812" s="1"/>
      <c r="I4812" s="1"/>
      <c r="J4812" s="1"/>
      <c r="K4812" s="1"/>
      <c r="L4812" s="1"/>
      <c r="M4812" s="1"/>
    </row>
    <row r="4813" spans="1:13" x14ac:dyDescent="0.2">
      <c r="A4813" s="30">
        <v>0.80830095242010602</v>
      </c>
      <c r="B4813" s="31">
        <v>1.5594465984119186</v>
      </c>
      <c r="C4813" s="1"/>
      <c r="D4813" s="1"/>
      <c r="E4813" s="1"/>
      <c r="F4813" s="1"/>
      <c r="G4813" s="1"/>
      <c r="H4813" s="1"/>
      <c r="I4813" s="1"/>
      <c r="J4813" s="1"/>
      <c r="K4813" s="1"/>
      <c r="L4813" s="1"/>
      <c r="M4813" s="1"/>
    </row>
    <row r="4814" spans="1:13" x14ac:dyDescent="0.2">
      <c r="A4814" s="30">
        <v>1.329092139926531</v>
      </c>
      <c r="B4814" s="31">
        <v>0.53639528203928233</v>
      </c>
      <c r="C4814" s="1"/>
      <c r="D4814" s="1"/>
      <c r="E4814" s="1"/>
      <c r="F4814" s="1"/>
      <c r="G4814" s="1"/>
      <c r="H4814" s="1"/>
      <c r="I4814" s="1"/>
      <c r="J4814" s="1"/>
      <c r="K4814" s="1"/>
      <c r="L4814" s="1"/>
      <c r="M4814" s="1"/>
    </row>
    <row r="4815" spans="1:13" x14ac:dyDescent="0.2">
      <c r="A4815" s="30">
        <v>1.5885031446036777</v>
      </c>
      <c r="B4815" s="31">
        <v>0.50447638346412504</v>
      </c>
      <c r="C4815" s="1"/>
      <c r="D4815" s="1"/>
      <c r="E4815" s="1"/>
      <c r="F4815" s="1"/>
      <c r="G4815" s="1"/>
      <c r="H4815" s="1"/>
      <c r="I4815" s="1"/>
      <c r="J4815" s="1"/>
      <c r="K4815" s="1"/>
      <c r="L4815" s="1"/>
      <c r="M4815" s="1"/>
    </row>
    <row r="4816" spans="1:13" x14ac:dyDescent="0.2">
      <c r="A4816" s="30">
        <v>2.3302644967858388</v>
      </c>
      <c r="B4816" s="31">
        <v>0.62436413478608199</v>
      </c>
      <c r="C4816" s="1"/>
      <c r="D4816" s="1"/>
      <c r="E4816" s="1"/>
      <c r="F4816" s="1"/>
      <c r="G4816" s="1"/>
      <c r="H4816" s="1"/>
      <c r="I4816" s="1"/>
      <c r="J4816" s="1"/>
      <c r="K4816" s="1"/>
      <c r="L4816" s="1"/>
      <c r="M4816" s="1"/>
    </row>
    <row r="4817" spans="1:13" x14ac:dyDescent="0.2">
      <c r="A4817" s="30">
        <v>1.7511592010480728</v>
      </c>
      <c r="B4817" s="31">
        <v>-0.14074245046557587</v>
      </c>
      <c r="C4817" s="1"/>
      <c r="D4817" s="1"/>
      <c r="E4817" s="1"/>
      <c r="F4817" s="1"/>
      <c r="G4817" s="1"/>
      <c r="H4817" s="1"/>
      <c r="I4817" s="1"/>
      <c r="J4817" s="1"/>
      <c r="K4817" s="1"/>
      <c r="L4817" s="1"/>
      <c r="M4817" s="1"/>
    </row>
    <row r="4818" spans="1:13" x14ac:dyDescent="0.2">
      <c r="A4818" s="30">
        <v>2.3837605212532758</v>
      </c>
      <c r="B4818" s="31">
        <v>1.2948405741694762</v>
      </c>
      <c r="C4818" s="1"/>
      <c r="D4818" s="1"/>
      <c r="E4818" s="1"/>
      <c r="F4818" s="1"/>
      <c r="G4818" s="1"/>
      <c r="H4818" s="1"/>
      <c r="I4818" s="1"/>
      <c r="J4818" s="1"/>
      <c r="K4818" s="1"/>
      <c r="L4818" s="1"/>
      <c r="M4818" s="1"/>
    </row>
    <row r="4819" spans="1:13" x14ac:dyDescent="0.2">
      <c r="A4819" s="30">
        <v>2.3918303754150623</v>
      </c>
      <c r="B4819" s="31">
        <v>0.79438736610517757</v>
      </c>
      <c r="C4819" s="1"/>
      <c r="D4819" s="1"/>
      <c r="E4819" s="1"/>
      <c r="F4819" s="1"/>
      <c r="G4819" s="1"/>
      <c r="H4819" s="1"/>
      <c r="I4819" s="1"/>
      <c r="J4819" s="1"/>
      <c r="K4819" s="1"/>
      <c r="L4819" s="1"/>
      <c r="M4819" s="1"/>
    </row>
    <row r="4820" spans="1:13" x14ac:dyDescent="0.2">
      <c r="A4820" s="30">
        <v>2.2085248317314838</v>
      </c>
      <c r="B4820" s="31">
        <v>0.64274483275307592</v>
      </c>
      <c r="C4820" s="1"/>
      <c r="D4820" s="1"/>
      <c r="E4820" s="1"/>
      <c r="F4820" s="1"/>
      <c r="G4820" s="1"/>
      <c r="H4820" s="1"/>
      <c r="I4820" s="1"/>
      <c r="J4820" s="1"/>
      <c r="K4820" s="1"/>
      <c r="L4820" s="1"/>
      <c r="M4820" s="1"/>
    </row>
    <row r="4821" spans="1:13" x14ac:dyDescent="0.2">
      <c r="A4821" s="30">
        <v>1.2703349789046858</v>
      </c>
      <c r="B4821" s="31">
        <v>0.41293641623079513</v>
      </c>
      <c r="C4821" s="1"/>
      <c r="D4821" s="1"/>
      <c r="E4821" s="1"/>
      <c r="F4821" s="1"/>
      <c r="G4821" s="1"/>
      <c r="H4821" s="1"/>
      <c r="I4821" s="1"/>
      <c r="J4821" s="1"/>
      <c r="K4821" s="1"/>
      <c r="L4821" s="1"/>
      <c r="M4821" s="1"/>
    </row>
    <row r="4822" spans="1:13" x14ac:dyDescent="0.2">
      <c r="A4822" s="30">
        <v>-1.1535517556698147</v>
      </c>
      <c r="B4822" s="31">
        <v>1.9541531714637554</v>
      </c>
      <c r="C4822" s="1"/>
      <c r="D4822" s="1"/>
      <c r="E4822" s="1"/>
      <c r="F4822" s="1"/>
      <c r="G4822" s="1"/>
      <c r="H4822" s="1"/>
      <c r="I4822" s="1"/>
      <c r="J4822" s="1"/>
      <c r="K4822" s="1"/>
      <c r="L4822" s="1"/>
      <c r="M4822" s="1"/>
    </row>
    <row r="4823" spans="1:13" x14ac:dyDescent="0.2">
      <c r="A4823" s="30">
        <v>1.0402508844604508</v>
      </c>
      <c r="B4823" s="31">
        <v>0.51671820737335961</v>
      </c>
      <c r="C4823" s="1"/>
      <c r="D4823" s="1"/>
      <c r="E4823" s="1"/>
      <c r="F4823" s="1"/>
      <c r="G4823" s="1"/>
      <c r="H4823" s="1"/>
      <c r="I4823" s="1"/>
      <c r="J4823" s="1"/>
      <c r="K4823" s="1"/>
      <c r="L4823" s="1"/>
      <c r="M4823" s="1"/>
    </row>
    <row r="4824" spans="1:13" x14ac:dyDescent="0.2">
      <c r="A4824" s="30">
        <v>0.46199365104397716</v>
      </c>
      <c r="B4824" s="31">
        <v>1.9000711423395646</v>
      </c>
      <c r="C4824" s="1"/>
      <c r="D4824" s="1"/>
      <c r="E4824" s="1"/>
      <c r="F4824" s="1"/>
      <c r="G4824" s="1"/>
      <c r="H4824" s="1"/>
      <c r="I4824" s="1"/>
      <c r="J4824" s="1"/>
      <c r="K4824" s="1"/>
      <c r="L4824" s="1"/>
      <c r="M4824" s="1"/>
    </row>
    <row r="4825" spans="1:13" x14ac:dyDescent="0.2">
      <c r="A4825" s="30">
        <v>0.98674991444648763</v>
      </c>
      <c r="B4825" s="31">
        <v>1.7204972874297133</v>
      </c>
      <c r="C4825" s="1"/>
      <c r="D4825" s="1"/>
      <c r="E4825" s="1"/>
      <c r="F4825" s="1"/>
      <c r="G4825" s="1"/>
      <c r="H4825" s="1"/>
      <c r="I4825" s="1"/>
      <c r="J4825" s="1"/>
      <c r="K4825" s="1"/>
      <c r="L4825" s="1"/>
      <c r="M4825" s="1"/>
    </row>
    <row r="4826" spans="1:13" x14ac:dyDescent="0.2">
      <c r="A4826" s="30">
        <v>-0.3168068465615651</v>
      </c>
      <c r="B4826" s="31">
        <v>1.0395560245996744</v>
      </c>
      <c r="C4826" s="1"/>
      <c r="D4826" s="1"/>
      <c r="E4826" s="1"/>
      <c r="F4826" s="1"/>
      <c r="G4826" s="1"/>
      <c r="H4826" s="1"/>
      <c r="I4826" s="1"/>
      <c r="J4826" s="1"/>
      <c r="K4826" s="1"/>
      <c r="L4826" s="1"/>
      <c r="M4826" s="1"/>
    </row>
    <row r="4827" spans="1:13" x14ac:dyDescent="0.2">
      <c r="A4827" s="30">
        <v>1.1771037131321012</v>
      </c>
      <c r="B4827" s="31">
        <v>0.71921767215608612</v>
      </c>
      <c r="C4827" s="1"/>
      <c r="D4827" s="1"/>
      <c r="E4827" s="1"/>
      <c r="F4827" s="1"/>
      <c r="G4827" s="1"/>
      <c r="H4827" s="1"/>
      <c r="I4827" s="1"/>
      <c r="J4827" s="1"/>
      <c r="K4827" s="1"/>
      <c r="L4827" s="1"/>
      <c r="M4827" s="1"/>
    </row>
    <row r="4828" spans="1:13" x14ac:dyDescent="0.2">
      <c r="A4828" s="30">
        <v>-0.10384336762901469</v>
      </c>
      <c r="B4828" s="31">
        <v>5.4877784748853404</v>
      </c>
      <c r="C4828" s="1"/>
      <c r="D4828" s="1"/>
      <c r="E4828" s="1"/>
      <c r="F4828" s="1"/>
      <c r="G4828" s="1"/>
      <c r="H4828" s="1"/>
      <c r="I4828" s="1"/>
      <c r="J4828" s="1"/>
      <c r="K4828" s="1"/>
      <c r="L4828" s="1"/>
      <c r="M4828" s="1"/>
    </row>
    <row r="4829" spans="1:13" x14ac:dyDescent="0.2">
      <c r="A4829" s="30">
        <v>1.3747911923296365</v>
      </c>
      <c r="B4829" s="31">
        <v>2.1720126871668306</v>
      </c>
      <c r="C4829" s="1"/>
      <c r="D4829" s="1"/>
      <c r="E4829" s="1"/>
      <c r="F4829" s="1"/>
      <c r="G4829" s="1"/>
      <c r="H4829" s="1"/>
      <c r="I4829" s="1"/>
      <c r="J4829" s="1"/>
      <c r="K4829" s="1"/>
      <c r="L4829" s="1"/>
      <c r="M4829" s="1"/>
    </row>
    <row r="4830" spans="1:13" x14ac:dyDescent="0.2">
      <c r="A4830" s="30">
        <v>0.58810252611639791</v>
      </c>
      <c r="B4830" s="31">
        <v>1.8935320222562433</v>
      </c>
      <c r="C4830" s="1"/>
      <c r="D4830" s="1"/>
      <c r="E4830" s="1"/>
      <c r="F4830" s="1"/>
      <c r="G4830" s="1"/>
      <c r="H4830" s="1"/>
      <c r="I4830" s="1"/>
      <c r="J4830" s="1"/>
      <c r="K4830" s="1"/>
      <c r="L4830" s="1"/>
      <c r="M4830" s="1"/>
    </row>
    <row r="4831" spans="1:13" x14ac:dyDescent="0.2">
      <c r="A4831" s="30">
        <v>3.256696090277579</v>
      </c>
      <c r="B4831" s="31">
        <v>1.5576998905387152</v>
      </c>
      <c r="C4831" s="1"/>
      <c r="D4831" s="1"/>
      <c r="E4831" s="1"/>
      <c r="F4831" s="1"/>
      <c r="G4831" s="1"/>
      <c r="H4831" s="1"/>
      <c r="I4831" s="1"/>
      <c r="J4831" s="1"/>
      <c r="K4831" s="1"/>
      <c r="L4831" s="1"/>
      <c r="M4831" s="1"/>
    </row>
    <row r="4832" spans="1:13" x14ac:dyDescent="0.2">
      <c r="A4832" s="30">
        <v>1.3856288427612662E-2</v>
      </c>
      <c r="B4832" s="31">
        <v>2.2777201975723909</v>
      </c>
      <c r="C4832" s="1"/>
      <c r="D4832" s="1"/>
      <c r="E4832" s="1"/>
      <c r="F4832" s="1"/>
      <c r="G4832" s="1"/>
      <c r="H4832" s="1"/>
      <c r="I4832" s="1"/>
      <c r="J4832" s="1"/>
      <c r="K4832" s="1"/>
      <c r="L4832" s="1"/>
      <c r="M4832" s="1"/>
    </row>
    <row r="4833" spans="1:13" x14ac:dyDescent="0.2">
      <c r="A4833" s="30">
        <v>3.37323992510865</v>
      </c>
      <c r="B4833" s="31">
        <v>1.1576353722759134</v>
      </c>
      <c r="C4833" s="1"/>
      <c r="D4833" s="1"/>
      <c r="E4833" s="1"/>
      <c r="F4833" s="1"/>
      <c r="G4833" s="1"/>
      <c r="H4833" s="1"/>
      <c r="I4833" s="1"/>
      <c r="J4833" s="1"/>
      <c r="K4833" s="1"/>
      <c r="L4833" s="1"/>
      <c r="M4833" s="1"/>
    </row>
    <row r="4834" spans="1:13" x14ac:dyDescent="0.2">
      <c r="A4834" s="30">
        <v>-1.8691704731777201</v>
      </c>
      <c r="B4834" s="31">
        <v>0.30086440978388296</v>
      </c>
      <c r="C4834" s="1"/>
      <c r="D4834" s="1"/>
      <c r="E4834" s="1"/>
      <c r="F4834" s="1"/>
      <c r="G4834" s="1"/>
      <c r="H4834" s="1"/>
      <c r="I4834" s="1"/>
      <c r="J4834" s="1"/>
      <c r="K4834" s="1"/>
      <c r="L4834" s="1"/>
      <c r="M4834" s="1"/>
    </row>
    <row r="4835" spans="1:13" x14ac:dyDescent="0.2">
      <c r="A4835" s="30">
        <v>1.28981317250518</v>
      </c>
      <c r="B4835" s="31">
        <v>1.5699189513439011</v>
      </c>
      <c r="C4835" s="1"/>
      <c r="D4835" s="1"/>
      <c r="E4835" s="1"/>
      <c r="F4835" s="1"/>
      <c r="G4835" s="1"/>
      <c r="H4835" s="1"/>
      <c r="I4835" s="1"/>
      <c r="J4835" s="1"/>
      <c r="K4835" s="1"/>
      <c r="L4835" s="1"/>
      <c r="M4835" s="1"/>
    </row>
    <row r="4836" spans="1:13" x14ac:dyDescent="0.2">
      <c r="A4836" s="30">
        <v>1.4442770981890576</v>
      </c>
      <c r="B4836" s="31">
        <v>1.8219796118711755</v>
      </c>
      <c r="C4836" s="1"/>
      <c r="D4836" s="1"/>
      <c r="E4836" s="1"/>
      <c r="F4836" s="1"/>
      <c r="G4836" s="1"/>
      <c r="H4836" s="1"/>
      <c r="I4836" s="1"/>
      <c r="J4836" s="1"/>
      <c r="K4836" s="1"/>
      <c r="L4836" s="1"/>
      <c r="M4836" s="1"/>
    </row>
    <row r="4837" spans="1:13" x14ac:dyDescent="0.2">
      <c r="A4837" s="30">
        <v>-2.5607491272444109</v>
      </c>
      <c r="B4837" s="31">
        <v>-0.76503886249369391</v>
      </c>
      <c r="C4837" s="1"/>
      <c r="D4837" s="1"/>
      <c r="E4837" s="1"/>
      <c r="F4837" s="1"/>
      <c r="G4837" s="1"/>
      <c r="H4837" s="1"/>
      <c r="I4837" s="1"/>
      <c r="J4837" s="1"/>
      <c r="K4837" s="1"/>
      <c r="L4837" s="1"/>
      <c r="M4837" s="1"/>
    </row>
    <row r="4838" spans="1:13" x14ac:dyDescent="0.2">
      <c r="A4838" s="30">
        <v>0.47405860430167246</v>
      </c>
      <c r="B4838" s="31">
        <v>-0.43817441175039495</v>
      </c>
      <c r="C4838" s="1"/>
      <c r="D4838" s="1"/>
      <c r="E4838" s="1"/>
      <c r="F4838" s="1"/>
      <c r="G4838" s="1"/>
      <c r="H4838" s="1"/>
      <c r="I4838" s="1"/>
      <c r="J4838" s="1"/>
      <c r="K4838" s="1"/>
      <c r="L4838" s="1"/>
      <c r="M4838" s="1"/>
    </row>
    <row r="4839" spans="1:13" x14ac:dyDescent="0.2">
      <c r="A4839" s="30">
        <v>0.20762000746743836</v>
      </c>
      <c r="B4839" s="31">
        <v>-0.14946263894280065</v>
      </c>
      <c r="C4839" s="1"/>
      <c r="D4839" s="1"/>
      <c r="E4839" s="1"/>
      <c r="F4839" s="1"/>
      <c r="G4839" s="1"/>
      <c r="H4839" s="1"/>
      <c r="I4839" s="1"/>
      <c r="J4839" s="1"/>
      <c r="K4839" s="1"/>
      <c r="L4839" s="1"/>
      <c r="M4839" s="1"/>
    </row>
    <row r="4840" spans="1:13" x14ac:dyDescent="0.2">
      <c r="A4840" s="30">
        <v>0.54375706540518587</v>
      </c>
      <c r="B4840" s="31">
        <v>-3.2045368311928728</v>
      </c>
      <c r="C4840" s="1"/>
      <c r="D4840" s="1"/>
      <c r="E4840" s="1"/>
      <c r="F4840" s="1"/>
      <c r="G4840" s="1"/>
      <c r="H4840" s="1"/>
      <c r="I4840" s="1"/>
      <c r="J4840" s="1"/>
      <c r="K4840" s="1"/>
      <c r="L4840" s="1"/>
      <c r="M4840" s="1"/>
    </row>
    <row r="4841" spans="1:13" x14ac:dyDescent="0.2">
      <c r="A4841" s="30">
        <v>2.8356982162910462</v>
      </c>
      <c r="B4841" s="31">
        <v>1.054323885174876</v>
      </c>
      <c r="C4841" s="1"/>
      <c r="D4841" s="1"/>
      <c r="E4841" s="1"/>
      <c r="F4841" s="1"/>
      <c r="G4841" s="1"/>
      <c r="H4841" s="1"/>
      <c r="I4841" s="1"/>
      <c r="J4841" s="1"/>
      <c r="K4841" s="1"/>
      <c r="L4841" s="1"/>
      <c r="M4841" s="1"/>
    </row>
    <row r="4842" spans="1:13" x14ac:dyDescent="0.2">
      <c r="A4842" s="30">
        <v>1.5978362861056681</v>
      </c>
      <c r="B4842" s="31">
        <v>2.4895369841432693</v>
      </c>
      <c r="C4842" s="1"/>
      <c r="D4842" s="1"/>
      <c r="E4842" s="1"/>
      <c r="F4842" s="1"/>
      <c r="G4842" s="1"/>
      <c r="H4842" s="1"/>
      <c r="I4842" s="1"/>
      <c r="J4842" s="1"/>
      <c r="K4842" s="1"/>
      <c r="L4842" s="1"/>
      <c r="M4842" s="1"/>
    </row>
    <row r="4843" spans="1:13" x14ac:dyDescent="0.2">
      <c r="A4843" s="30">
        <v>0.96388334404426712</v>
      </c>
      <c r="B4843" s="31">
        <v>0.42575357805823077</v>
      </c>
      <c r="C4843" s="1"/>
      <c r="D4843" s="1"/>
      <c r="E4843" s="1"/>
      <c r="F4843" s="1"/>
      <c r="G4843" s="1"/>
      <c r="H4843" s="1"/>
      <c r="I4843" s="1"/>
      <c r="J4843" s="1"/>
      <c r="K4843" s="1"/>
      <c r="L4843" s="1"/>
      <c r="M4843" s="1"/>
    </row>
    <row r="4844" spans="1:13" x14ac:dyDescent="0.2">
      <c r="A4844" s="30">
        <v>3.5592217980819179</v>
      </c>
      <c r="B4844" s="31">
        <v>0.23345851731171852</v>
      </c>
      <c r="C4844" s="1"/>
      <c r="D4844" s="1"/>
      <c r="E4844" s="1"/>
      <c r="F4844" s="1"/>
      <c r="G4844" s="1"/>
      <c r="H4844" s="1"/>
      <c r="I4844" s="1"/>
      <c r="J4844" s="1"/>
      <c r="K4844" s="1"/>
      <c r="L4844" s="1"/>
      <c r="M4844" s="1"/>
    </row>
    <row r="4845" spans="1:13" x14ac:dyDescent="0.2">
      <c r="A4845" s="30">
        <v>3.6590374276099613</v>
      </c>
      <c r="B4845" s="31">
        <v>0.23887842565938522</v>
      </c>
      <c r="C4845" s="1"/>
      <c r="D4845" s="1"/>
      <c r="E4845" s="1"/>
      <c r="F4845" s="1"/>
      <c r="G4845" s="1"/>
      <c r="H4845" s="1"/>
      <c r="I4845" s="1"/>
      <c r="J4845" s="1"/>
      <c r="K4845" s="1"/>
      <c r="L4845" s="1"/>
      <c r="M4845" s="1"/>
    </row>
    <row r="4846" spans="1:13" x14ac:dyDescent="0.2">
      <c r="A4846" s="30">
        <v>1.1687162789224901</v>
      </c>
      <c r="B4846" s="31">
        <v>2.1052045242589328</v>
      </c>
      <c r="C4846" s="1"/>
      <c r="D4846" s="1"/>
      <c r="E4846" s="1"/>
      <c r="F4846" s="1"/>
      <c r="G4846" s="1"/>
      <c r="H4846" s="1"/>
      <c r="I4846" s="1"/>
      <c r="J4846" s="1"/>
      <c r="K4846" s="1"/>
      <c r="L4846" s="1"/>
      <c r="M4846" s="1"/>
    </row>
    <row r="4847" spans="1:13" x14ac:dyDescent="0.2">
      <c r="A4847" s="30">
        <v>-0.26402043231286088</v>
      </c>
      <c r="B4847" s="31">
        <v>0.23007519655086239</v>
      </c>
      <c r="C4847" s="1"/>
      <c r="D4847" s="1"/>
      <c r="E4847" s="1"/>
      <c r="F4847" s="1"/>
      <c r="G4847" s="1"/>
      <c r="H4847" s="1"/>
      <c r="I4847" s="1"/>
      <c r="J4847" s="1"/>
      <c r="K4847" s="1"/>
      <c r="L4847" s="1"/>
      <c r="M4847" s="1"/>
    </row>
    <row r="4848" spans="1:13" x14ac:dyDescent="0.2">
      <c r="A4848" s="30">
        <v>0.59561251165182827</v>
      </c>
      <c r="B4848" s="31">
        <v>1.1795080420017128</v>
      </c>
      <c r="C4848" s="1"/>
      <c r="D4848" s="1"/>
      <c r="E4848" s="1"/>
      <c r="F4848" s="1"/>
      <c r="G4848" s="1"/>
      <c r="H4848" s="1"/>
      <c r="I4848" s="1"/>
      <c r="J4848" s="1"/>
      <c r="K4848" s="1"/>
      <c r="L4848" s="1"/>
      <c r="M4848" s="1"/>
    </row>
    <row r="4849" spans="1:13" x14ac:dyDescent="0.2">
      <c r="A4849" s="30">
        <v>2.5045388647033144</v>
      </c>
      <c r="B4849" s="31">
        <v>0.33419795643108918</v>
      </c>
      <c r="C4849" s="1"/>
      <c r="D4849" s="1"/>
      <c r="E4849" s="1"/>
      <c r="F4849" s="1"/>
      <c r="G4849" s="1"/>
      <c r="H4849" s="1"/>
      <c r="I4849" s="1"/>
      <c r="J4849" s="1"/>
      <c r="K4849" s="1"/>
      <c r="L4849" s="1"/>
      <c r="M4849" s="1"/>
    </row>
    <row r="4850" spans="1:13" x14ac:dyDescent="0.2">
      <c r="A4850" s="30">
        <v>2.9932668133510125</v>
      </c>
      <c r="B4850" s="31">
        <v>1.6900198859354365</v>
      </c>
      <c r="C4850" s="1"/>
      <c r="D4850" s="1"/>
      <c r="E4850" s="1"/>
      <c r="F4850" s="1"/>
      <c r="G4850" s="1"/>
      <c r="H4850" s="1"/>
      <c r="I4850" s="1"/>
      <c r="J4850" s="1"/>
      <c r="K4850" s="1"/>
      <c r="L4850" s="1"/>
      <c r="M4850" s="1"/>
    </row>
    <row r="4851" spans="1:13" x14ac:dyDescent="0.2">
      <c r="A4851" s="30">
        <v>1.8134062105234461</v>
      </c>
      <c r="B4851" s="31">
        <v>0.44653311981441013</v>
      </c>
      <c r="C4851" s="1"/>
      <c r="D4851" s="1"/>
      <c r="E4851" s="1"/>
      <c r="F4851" s="1"/>
      <c r="G4851" s="1"/>
      <c r="H4851" s="1"/>
      <c r="I4851" s="1"/>
      <c r="J4851" s="1"/>
      <c r="K4851" s="1"/>
      <c r="L4851" s="1"/>
      <c r="M4851" s="1"/>
    </row>
    <row r="4852" spans="1:13" x14ac:dyDescent="0.2">
      <c r="A4852" s="30">
        <v>2.4822736073668494</v>
      </c>
      <c r="B4852" s="31">
        <v>7.5840216171185739</v>
      </c>
      <c r="C4852" s="1"/>
      <c r="D4852" s="1"/>
      <c r="E4852" s="1"/>
      <c r="F4852" s="1"/>
      <c r="G4852" s="1"/>
      <c r="H4852" s="1"/>
      <c r="I4852" s="1"/>
      <c r="J4852" s="1"/>
      <c r="K4852" s="1"/>
      <c r="L4852" s="1"/>
      <c r="M4852" s="1"/>
    </row>
    <row r="4853" spans="1:13" x14ac:dyDescent="0.2">
      <c r="A4853" s="30">
        <v>3.1114601301713307</v>
      </c>
      <c r="B4853" s="31">
        <v>3.8688304034433165</v>
      </c>
      <c r="C4853" s="1"/>
      <c r="D4853" s="1"/>
      <c r="E4853" s="1"/>
      <c r="F4853" s="1"/>
      <c r="G4853" s="1"/>
      <c r="H4853" s="1"/>
      <c r="I4853" s="1"/>
      <c r="J4853" s="1"/>
      <c r="K4853" s="1"/>
      <c r="L4853" s="1"/>
      <c r="M4853" s="1"/>
    </row>
    <row r="4854" spans="1:13" x14ac:dyDescent="0.2">
      <c r="A4854" s="30">
        <v>-0.61754122344200069</v>
      </c>
      <c r="B4854" s="31">
        <v>0.12328992279908713</v>
      </c>
      <c r="C4854" s="1"/>
      <c r="D4854" s="1"/>
      <c r="E4854" s="1"/>
      <c r="F4854" s="1"/>
      <c r="G4854" s="1"/>
      <c r="H4854" s="1"/>
      <c r="I4854" s="1"/>
      <c r="J4854" s="1"/>
      <c r="K4854" s="1"/>
      <c r="L4854" s="1"/>
      <c r="M4854" s="1"/>
    </row>
    <row r="4855" spans="1:13" x14ac:dyDescent="0.2">
      <c r="A4855" s="30">
        <v>1.585943148523707</v>
      </c>
      <c r="B4855" s="31">
        <v>2.8427921667804252</v>
      </c>
      <c r="C4855" s="1"/>
      <c r="D4855" s="1"/>
      <c r="E4855" s="1"/>
      <c r="F4855" s="1"/>
      <c r="G4855" s="1"/>
      <c r="H4855" s="1"/>
      <c r="I4855" s="1"/>
      <c r="J4855" s="1"/>
      <c r="K4855" s="1"/>
      <c r="L4855" s="1"/>
      <c r="M4855" s="1"/>
    </row>
    <row r="4856" spans="1:13" x14ac:dyDescent="0.2">
      <c r="A4856" s="30">
        <v>1.8383091789542176</v>
      </c>
      <c r="B4856" s="31">
        <v>1.5960199904858474</v>
      </c>
      <c r="C4856" s="1"/>
      <c r="D4856" s="1"/>
      <c r="E4856" s="1"/>
      <c r="F4856" s="1"/>
      <c r="G4856" s="1"/>
      <c r="H4856" s="1"/>
      <c r="I4856" s="1"/>
      <c r="J4856" s="1"/>
      <c r="K4856" s="1"/>
      <c r="L4856" s="1"/>
      <c r="M4856" s="1"/>
    </row>
    <row r="4857" spans="1:13" x14ac:dyDescent="0.2">
      <c r="A4857" s="30">
        <v>0.41293796162425245</v>
      </c>
      <c r="B4857" s="31">
        <v>1.9894321090880527</v>
      </c>
      <c r="C4857" s="1"/>
      <c r="D4857" s="1"/>
      <c r="E4857" s="1"/>
      <c r="F4857" s="1"/>
      <c r="G4857" s="1"/>
      <c r="H4857" s="1"/>
      <c r="I4857" s="1"/>
      <c r="J4857" s="1"/>
      <c r="K4857" s="1"/>
      <c r="L4857" s="1"/>
      <c r="M4857" s="1"/>
    </row>
    <row r="4858" spans="1:13" x14ac:dyDescent="0.2">
      <c r="A4858" s="30">
        <v>0.42174648199456133</v>
      </c>
      <c r="B4858" s="31">
        <v>1.9889513053116374</v>
      </c>
      <c r="C4858" s="1"/>
      <c r="D4858" s="1"/>
      <c r="E4858" s="1"/>
      <c r="F4858" s="1"/>
      <c r="G4858" s="1"/>
      <c r="H4858" s="1"/>
      <c r="I4858" s="1"/>
      <c r="J4858" s="1"/>
      <c r="K4858" s="1"/>
      <c r="L4858" s="1"/>
      <c r="M4858" s="1"/>
    </row>
    <row r="4859" spans="1:13" x14ac:dyDescent="0.2">
      <c r="A4859" s="30">
        <v>3.1938387582592789</v>
      </c>
      <c r="B4859" s="31">
        <v>1.3792667170976958</v>
      </c>
      <c r="C4859" s="1"/>
      <c r="D4859" s="1"/>
      <c r="E4859" s="1"/>
      <c r="F4859" s="1"/>
      <c r="G4859" s="1"/>
      <c r="H4859" s="1"/>
      <c r="I4859" s="1"/>
      <c r="J4859" s="1"/>
      <c r="K4859" s="1"/>
      <c r="L4859" s="1"/>
      <c r="M4859" s="1"/>
    </row>
    <row r="4860" spans="1:13" x14ac:dyDescent="0.2">
      <c r="A4860" s="30">
        <v>2.6621272527883058</v>
      </c>
      <c r="B4860" s="31">
        <v>-0.15649590139979663</v>
      </c>
      <c r="C4860" s="1"/>
      <c r="D4860" s="1"/>
      <c r="E4860" s="1"/>
      <c r="F4860" s="1"/>
      <c r="G4860" s="1"/>
      <c r="H4860" s="1"/>
      <c r="I4860" s="1"/>
      <c r="J4860" s="1"/>
      <c r="K4860" s="1"/>
      <c r="L4860" s="1"/>
      <c r="M4860" s="1"/>
    </row>
    <row r="4861" spans="1:13" x14ac:dyDescent="0.2">
      <c r="A4861" s="30">
        <v>3.5338698147959593</v>
      </c>
      <c r="B4861" s="31">
        <v>1.9800471508525255</v>
      </c>
      <c r="C4861" s="1"/>
      <c r="D4861" s="1"/>
      <c r="E4861" s="1"/>
      <c r="F4861" s="1"/>
      <c r="G4861" s="1"/>
      <c r="H4861" s="1"/>
      <c r="I4861" s="1"/>
      <c r="J4861" s="1"/>
      <c r="K4861" s="1"/>
      <c r="L4861" s="1"/>
      <c r="M4861" s="1"/>
    </row>
    <row r="4862" spans="1:13" x14ac:dyDescent="0.2">
      <c r="A4862" s="30">
        <v>2.7421220365095653</v>
      </c>
      <c r="B4862" s="31">
        <v>2.2608224187383081</v>
      </c>
      <c r="C4862" s="1"/>
      <c r="D4862" s="1"/>
      <c r="E4862" s="1"/>
      <c r="F4862" s="1"/>
      <c r="G4862" s="1"/>
      <c r="H4862" s="1"/>
      <c r="I4862" s="1"/>
      <c r="J4862" s="1"/>
      <c r="K4862" s="1"/>
      <c r="L4862" s="1"/>
      <c r="M4862" s="1"/>
    </row>
    <row r="4863" spans="1:13" x14ac:dyDescent="0.2">
      <c r="A4863" s="30">
        <v>1.9862939234896999</v>
      </c>
      <c r="B4863" s="31">
        <v>0.15850450390346793</v>
      </c>
      <c r="C4863" s="1"/>
      <c r="D4863" s="1"/>
      <c r="E4863" s="1"/>
      <c r="F4863" s="1"/>
      <c r="G4863" s="1"/>
      <c r="H4863" s="1"/>
      <c r="I4863" s="1"/>
      <c r="J4863" s="1"/>
      <c r="K4863" s="1"/>
      <c r="L4863" s="1"/>
      <c r="M4863" s="1"/>
    </row>
    <row r="4864" spans="1:13" x14ac:dyDescent="0.2">
      <c r="A4864" s="30">
        <v>1.2007737770921727</v>
      </c>
      <c r="B4864" s="31">
        <v>1.0534366033035938</v>
      </c>
      <c r="C4864" s="1"/>
      <c r="D4864" s="1"/>
      <c r="E4864" s="1"/>
      <c r="F4864" s="1"/>
      <c r="G4864" s="1"/>
      <c r="H4864" s="1"/>
      <c r="I4864" s="1"/>
      <c r="J4864" s="1"/>
      <c r="K4864" s="1"/>
      <c r="L4864" s="1"/>
      <c r="M4864" s="1"/>
    </row>
    <row r="4865" spans="1:13" x14ac:dyDescent="0.2">
      <c r="A4865" s="30">
        <v>0.60763983577442116</v>
      </c>
      <c r="B4865" s="31">
        <v>-0.34607123071727175</v>
      </c>
      <c r="C4865" s="1"/>
      <c r="D4865" s="1"/>
      <c r="E4865" s="1"/>
      <c r="F4865" s="1"/>
      <c r="G4865" s="1"/>
      <c r="H4865" s="1"/>
      <c r="I4865" s="1"/>
      <c r="J4865" s="1"/>
      <c r="K4865" s="1"/>
      <c r="L4865" s="1"/>
      <c r="M4865" s="1"/>
    </row>
    <row r="4866" spans="1:13" x14ac:dyDescent="0.2">
      <c r="A4866" s="30">
        <v>0.56648816546414127</v>
      </c>
      <c r="B4866" s="31">
        <v>0.49542812098798872</v>
      </c>
      <c r="C4866" s="1"/>
      <c r="D4866" s="1"/>
      <c r="E4866" s="1"/>
      <c r="F4866" s="1"/>
      <c r="G4866" s="1"/>
      <c r="H4866" s="1"/>
      <c r="I4866" s="1"/>
      <c r="J4866" s="1"/>
      <c r="K4866" s="1"/>
      <c r="L4866" s="1"/>
      <c r="M4866" s="1"/>
    </row>
    <row r="4867" spans="1:13" x14ac:dyDescent="0.2">
      <c r="A4867" s="30">
        <v>-7.6550061215774345E-2</v>
      </c>
      <c r="B4867" s="31">
        <v>-1.7734268132531552</v>
      </c>
      <c r="C4867" s="1"/>
      <c r="D4867" s="1"/>
      <c r="E4867" s="1"/>
      <c r="F4867" s="1"/>
      <c r="G4867" s="1"/>
      <c r="H4867" s="1"/>
      <c r="I4867" s="1"/>
      <c r="J4867" s="1"/>
      <c r="K4867" s="1"/>
      <c r="L4867" s="1"/>
      <c r="M4867" s="1"/>
    </row>
    <row r="4868" spans="1:13" x14ac:dyDescent="0.2">
      <c r="A4868" s="30">
        <v>0.52176403686053741</v>
      </c>
      <c r="B4868" s="31">
        <v>1.6586745355035539</v>
      </c>
      <c r="C4868" s="1"/>
      <c r="D4868" s="1"/>
      <c r="E4868" s="1"/>
      <c r="F4868" s="1"/>
      <c r="G4868" s="1"/>
      <c r="H4868" s="1"/>
      <c r="I4868" s="1"/>
      <c r="J4868" s="1"/>
      <c r="K4868" s="1"/>
      <c r="L4868" s="1"/>
      <c r="M4868" s="1"/>
    </row>
    <row r="4869" spans="1:13" x14ac:dyDescent="0.2">
      <c r="A4869" s="30">
        <v>2.5251424826375435</v>
      </c>
      <c r="B4869" s="31">
        <v>1.5676516375432443</v>
      </c>
      <c r="C4869" s="1"/>
      <c r="D4869" s="1"/>
      <c r="E4869" s="1"/>
      <c r="F4869" s="1"/>
      <c r="G4869" s="1"/>
      <c r="H4869" s="1"/>
      <c r="I4869" s="1"/>
      <c r="J4869" s="1"/>
      <c r="K4869" s="1"/>
      <c r="L4869" s="1"/>
      <c r="M4869" s="1"/>
    </row>
    <row r="4870" spans="1:13" x14ac:dyDescent="0.2">
      <c r="A4870" s="30">
        <v>1.7358144813149132</v>
      </c>
      <c r="B4870" s="31">
        <v>0.66735694111311927</v>
      </c>
      <c r="C4870" s="1"/>
      <c r="D4870" s="1"/>
      <c r="E4870" s="1"/>
      <c r="F4870" s="1"/>
      <c r="G4870" s="1"/>
      <c r="H4870" s="1"/>
      <c r="I4870" s="1"/>
      <c r="J4870" s="1"/>
      <c r="K4870" s="1"/>
      <c r="L4870" s="1"/>
      <c r="M4870" s="1"/>
    </row>
    <row r="4871" spans="1:13" x14ac:dyDescent="0.2">
      <c r="A4871" s="30">
        <v>2.2976167121063384</v>
      </c>
      <c r="B4871" s="31">
        <v>2.0727007879627966</v>
      </c>
      <c r="C4871" s="1"/>
      <c r="D4871" s="1"/>
      <c r="E4871" s="1"/>
      <c r="F4871" s="1"/>
      <c r="G4871" s="1"/>
      <c r="H4871" s="1"/>
      <c r="I4871" s="1"/>
      <c r="J4871" s="1"/>
      <c r="K4871" s="1"/>
      <c r="L4871" s="1"/>
      <c r="M4871" s="1"/>
    </row>
    <row r="4872" spans="1:13" x14ac:dyDescent="0.2">
      <c r="A4872" s="30">
        <v>1.2981554880482629</v>
      </c>
      <c r="B4872" s="31">
        <v>1.8271550460221759</v>
      </c>
      <c r="C4872" s="1"/>
      <c r="D4872" s="1"/>
      <c r="E4872" s="1"/>
      <c r="F4872" s="1"/>
      <c r="G4872" s="1"/>
      <c r="H4872" s="1"/>
      <c r="I4872" s="1"/>
      <c r="J4872" s="1"/>
      <c r="K4872" s="1"/>
      <c r="L4872" s="1"/>
      <c r="M4872" s="1"/>
    </row>
    <row r="4873" spans="1:13" x14ac:dyDescent="0.2">
      <c r="A4873" s="30">
        <v>-6.1323391751032519E-2</v>
      </c>
      <c r="B4873" s="31">
        <v>1.2479622349070019</v>
      </c>
      <c r="C4873" s="1"/>
      <c r="D4873" s="1"/>
      <c r="E4873" s="1"/>
      <c r="F4873" s="1"/>
      <c r="G4873" s="1"/>
      <c r="H4873" s="1"/>
      <c r="I4873" s="1"/>
      <c r="J4873" s="1"/>
      <c r="K4873" s="1"/>
      <c r="L4873" s="1"/>
      <c r="M4873" s="1"/>
    </row>
    <row r="4874" spans="1:13" x14ac:dyDescent="0.2">
      <c r="A4874" s="30">
        <v>1.0559808055788196</v>
      </c>
      <c r="B4874" s="31">
        <v>1.7923189666925148</v>
      </c>
      <c r="C4874" s="1"/>
      <c r="D4874" s="1"/>
      <c r="E4874" s="1"/>
      <c r="F4874" s="1"/>
      <c r="G4874" s="1"/>
      <c r="H4874" s="1"/>
      <c r="I4874" s="1"/>
      <c r="J4874" s="1"/>
      <c r="K4874" s="1"/>
      <c r="L4874" s="1"/>
      <c r="M4874" s="1"/>
    </row>
    <row r="4875" spans="1:13" x14ac:dyDescent="0.2">
      <c r="A4875" s="30">
        <v>1.4475280129543706</v>
      </c>
      <c r="B4875" s="31">
        <v>0.40680870274927317</v>
      </c>
      <c r="C4875" s="1"/>
      <c r="D4875" s="1"/>
      <c r="E4875" s="1"/>
      <c r="F4875" s="1"/>
      <c r="G4875" s="1"/>
      <c r="H4875" s="1"/>
      <c r="I4875" s="1"/>
      <c r="J4875" s="1"/>
      <c r="K4875" s="1"/>
      <c r="L4875" s="1"/>
      <c r="M4875" s="1"/>
    </row>
    <row r="4876" spans="1:13" x14ac:dyDescent="0.2">
      <c r="A4876" s="30">
        <v>1.0094357716266762</v>
      </c>
      <c r="B4876" s="31">
        <v>2.4217608665552337</v>
      </c>
      <c r="C4876" s="1"/>
      <c r="D4876" s="1"/>
      <c r="E4876" s="1"/>
      <c r="F4876" s="1"/>
      <c r="G4876" s="1"/>
      <c r="H4876" s="1"/>
      <c r="I4876" s="1"/>
      <c r="J4876" s="1"/>
      <c r="K4876" s="1"/>
      <c r="L4876" s="1"/>
      <c r="M4876" s="1"/>
    </row>
    <row r="4877" spans="1:13" x14ac:dyDescent="0.2">
      <c r="A4877" s="30">
        <v>0.7938061955185286</v>
      </c>
      <c r="B4877" s="31">
        <v>1.3379964798727522</v>
      </c>
      <c r="C4877" s="1"/>
      <c r="D4877" s="1"/>
      <c r="E4877" s="1"/>
      <c r="F4877" s="1"/>
      <c r="G4877" s="1"/>
      <c r="H4877" s="1"/>
      <c r="I4877" s="1"/>
      <c r="J4877" s="1"/>
      <c r="K4877" s="1"/>
      <c r="L4877" s="1"/>
      <c r="M4877" s="1"/>
    </row>
    <row r="4878" spans="1:13" x14ac:dyDescent="0.2">
      <c r="A4878" s="30">
        <v>1.1315695231895844</v>
      </c>
      <c r="B4878" s="31">
        <v>1.8186962784246199</v>
      </c>
      <c r="C4878" s="1"/>
      <c r="D4878" s="1"/>
      <c r="E4878" s="1"/>
      <c r="F4878" s="1"/>
      <c r="G4878" s="1"/>
      <c r="H4878" s="1"/>
      <c r="I4878" s="1"/>
      <c r="J4878" s="1"/>
      <c r="K4878" s="1"/>
      <c r="L4878" s="1"/>
      <c r="M4878" s="1"/>
    </row>
    <row r="4879" spans="1:13" x14ac:dyDescent="0.2">
      <c r="A4879" s="30">
        <v>-5.4840574547146415E-2</v>
      </c>
      <c r="B4879" s="31">
        <v>-0.73606562936238906</v>
      </c>
      <c r="C4879" s="1"/>
      <c r="D4879" s="1"/>
      <c r="E4879" s="1"/>
      <c r="F4879" s="1"/>
      <c r="G4879" s="1"/>
      <c r="H4879" s="1"/>
      <c r="I4879" s="1"/>
      <c r="J4879" s="1"/>
      <c r="K4879" s="1"/>
      <c r="L4879" s="1"/>
      <c r="M4879" s="1"/>
    </row>
    <row r="4880" spans="1:13" x14ac:dyDescent="0.2">
      <c r="A4880" s="30">
        <v>-8.7446584565823549E-2</v>
      </c>
      <c r="B4880" s="31">
        <v>2.3934406400006809</v>
      </c>
      <c r="C4880" s="1"/>
      <c r="D4880" s="1"/>
      <c r="E4880" s="1"/>
      <c r="F4880" s="1"/>
      <c r="G4880" s="1"/>
      <c r="H4880" s="1"/>
      <c r="I4880" s="1"/>
      <c r="J4880" s="1"/>
      <c r="K4880" s="1"/>
      <c r="L4880" s="1"/>
      <c r="M4880" s="1"/>
    </row>
    <row r="4881" spans="1:13" x14ac:dyDescent="0.2">
      <c r="A4881" s="30">
        <v>-0.95189181216988239</v>
      </c>
      <c r="B4881" s="31">
        <v>1.6484184137169555</v>
      </c>
      <c r="C4881" s="1"/>
      <c r="D4881" s="1"/>
      <c r="E4881" s="1"/>
      <c r="F4881" s="1"/>
      <c r="G4881" s="1"/>
      <c r="H4881" s="1"/>
      <c r="I4881" s="1"/>
      <c r="J4881" s="1"/>
      <c r="K4881" s="1"/>
      <c r="L4881" s="1"/>
      <c r="M4881" s="1"/>
    </row>
    <row r="4882" spans="1:13" x14ac:dyDescent="0.2">
      <c r="A4882" s="30">
        <v>1.1433803425373088</v>
      </c>
      <c r="B4882" s="31">
        <v>0.9756745244017152</v>
      </c>
      <c r="C4882" s="1"/>
      <c r="D4882" s="1"/>
      <c r="E4882" s="1"/>
      <c r="F4882" s="1"/>
      <c r="G4882" s="1"/>
      <c r="H4882" s="1"/>
      <c r="I4882" s="1"/>
      <c r="J4882" s="1"/>
      <c r="K4882" s="1"/>
      <c r="L4882" s="1"/>
      <c r="M4882" s="1"/>
    </row>
    <row r="4883" spans="1:13" x14ac:dyDescent="0.2">
      <c r="A4883" s="30">
        <v>0.98264136265615176</v>
      </c>
      <c r="B4883" s="31">
        <v>1.9885859281543121</v>
      </c>
      <c r="C4883" s="1"/>
      <c r="D4883" s="1"/>
      <c r="E4883" s="1"/>
      <c r="F4883" s="1"/>
      <c r="G4883" s="1"/>
      <c r="H4883" s="1"/>
      <c r="I4883" s="1"/>
      <c r="J4883" s="1"/>
      <c r="K4883" s="1"/>
      <c r="L4883" s="1"/>
      <c r="M4883" s="1"/>
    </row>
    <row r="4884" spans="1:13" x14ac:dyDescent="0.2">
      <c r="A4884" s="30">
        <v>3.7646376896658387</v>
      </c>
      <c r="B4884" s="31">
        <v>-0.25436400246742852</v>
      </c>
      <c r="C4884" s="1"/>
      <c r="D4884" s="1"/>
      <c r="E4884" s="1"/>
      <c r="F4884" s="1"/>
      <c r="G4884" s="1"/>
      <c r="H4884" s="1"/>
      <c r="I4884" s="1"/>
      <c r="J4884" s="1"/>
      <c r="K4884" s="1"/>
      <c r="L4884" s="1"/>
      <c r="M4884" s="1"/>
    </row>
    <row r="4885" spans="1:13" x14ac:dyDescent="0.2">
      <c r="A4885" s="30">
        <v>0.91213443555777274</v>
      </c>
      <c r="B4885" s="31">
        <v>1.0319087572905201</v>
      </c>
      <c r="C4885" s="1"/>
      <c r="D4885" s="1"/>
      <c r="E4885" s="1"/>
      <c r="F4885" s="1"/>
      <c r="G4885" s="1"/>
      <c r="H4885" s="1"/>
      <c r="I4885" s="1"/>
      <c r="J4885" s="1"/>
      <c r="K4885" s="1"/>
      <c r="L4885" s="1"/>
      <c r="M4885" s="1"/>
    </row>
    <row r="4886" spans="1:13" x14ac:dyDescent="0.2">
      <c r="A4886" s="30">
        <v>1.3968295739751926</v>
      </c>
      <c r="B4886" s="31">
        <v>2.8129747864586396</v>
      </c>
      <c r="C4886" s="1"/>
      <c r="D4886" s="1"/>
      <c r="E4886" s="1"/>
      <c r="F4886" s="1"/>
      <c r="G4886" s="1"/>
      <c r="H4886" s="1"/>
      <c r="I4886" s="1"/>
      <c r="J4886" s="1"/>
      <c r="K4886" s="1"/>
      <c r="L4886" s="1"/>
      <c r="M4886" s="1"/>
    </row>
    <row r="4887" spans="1:13" x14ac:dyDescent="0.2">
      <c r="A4887" s="30">
        <v>-1.3050679477619282</v>
      </c>
      <c r="B4887" s="31">
        <v>0.99636971612319791</v>
      </c>
      <c r="C4887" s="1"/>
      <c r="D4887" s="1"/>
      <c r="E4887" s="1"/>
      <c r="F4887" s="1"/>
      <c r="G4887" s="1"/>
      <c r="H4887" s="1"/>
      <c r="I4887" s="1"/>
      <c r="J4887" s="1"/>
      <c r="K4887" s="1"/>
      <c r="L4887" s="1"/>
      <c r="M4887" s="1"/>
    </row>
    <row r="4888" spans="1:13" x14ac:dyDescent="0.2">
      <c r="A4888" s="30">
        <v>0.73196973451356906</v>
      </c>
      <c r="B4888" s="31">
        <v>-1.297437314226773</v>
      </c>
      <c r="C4888" s="1"/>
      <c r="D4888" s="1"/>
      <c r="E4888" s="1"/>
      <c r="F4888" s="1"/>
      <c r="G4888" s="1"/>
      <c r="H4888" s="1"/>
      <c r="I4888" s="1"/>
      <c r="J4888" s="1"/>
      <c r="K4888" s="1"/>
      <c r="L4888" s="1"/>
      <c r="M4888" s="1"/>
    </row>
    <row r="4889" spans="1:13" x14ac:dyDescent="0.2">
      <c r="A4889" s="30">
        <v>-0.88231908767753442</v>
      </c>
      <c r="B4889" s="31">
        <v>-2.0532274103433643</v>
      </c>
      <c r="C4889" s="1"/>
      <c r="D4889" s="1"/>
      <c r="E4889" s="1"/>
      <c r="F4889" s="1"/>
      <c r="G4889" s="1"/>
      <c r="H4889" s="1"/>
      <c r="I4889" s="1"/>
      <c r="J4889" s="1"/>
      <c r="K4889" s="1"/>
      <c r="L4889" s="1"/>
      <c r="M4889" s="1"/>
    </row>
    <row r="4890" spans="1:13" x14ac:dyDescent="0.2">
      <c r="A4890" s="30">
        <v>-1.1534933063185606</v>
      </c>
      <c r="B4890" s="31">
        <v>-0.39803152661769858</v>
      </c>
      <c r="C4890" s="1"/>
      <c r="D4890" s="1"/>
      <c r="E4890" s="1"/>
      <c r="F4890" s="1"/>
      <c r="G4890" s="1"/>
      <c r="H4890" s="1"/>
      <c r="I4890" s="1"/>
      <c r="J4890" s="1"/>
      <c r="K4890" s="1"/>
      <c r="L4890" s="1"/>
      <c r="M4890" s="1"/>
    </row>
    <row r="4891" spans="1:13" x14ac:dyDescent="0.2">
      <c r="A4891" s="30">
        <v>0.17496869996898612</v>
      </c>
      <c r="B4891" s="31">
        <v>1.2076519980624141</v>
      </c>
      <c r="C4891" s="1"/>
      <c r="D4891" s="1"/>
      <c r="E4891" s="1"/>
      <c r="F4891" s="1"/>
      <c r="G4891" s="1"/>
      <c r="H4891" s="1"/>
      <c r="I4891" s="1"/>
      <c r="J4891" s="1"/>
      <c r="K4891" s="1"/>
      <c r="L4891" s="1"/>
      <c r="M4891" s="1"/>
    </row>
    <row r="4892" spans="1:13" x14ac:dyDescent="0.2">
      <c r="A4892" s="30">
        <v>2.7018373744416735</v>
      </c>
      <c r="B4892" s="31">
        <v>0.58961200009713455</v>
      </c>
      <c r="C4892" s="1"/>
      <c r="D4892" s="1"/>
      <c r="E4892" s="1"/>
      <c r="F4892" s="1"/>
      <c r="G4892" s="1"/>
      <c r="H4892" s="1"/>
      <c r="I4892" s="1"/>
      <c r="J4892" s="1"/>
      <c r="K4892" s="1"/>
      <c r="L4892" s="1"/>
      <c r="M4892" s="1"/>
    </row>
    <row r="4893" spans="1:13" x14ac:dyDescent="0.2">
      <c r="A4893" s="30">
        <v>1.0659656293911959</v>
      </c>
      <c r="B4893" s="31">
        <v>0.66693867773596016</v>
      </c>
      <c r="C4893" s="1"/>
      <c r="D4893" s="1"/>
      <c r="E4893" s="1"/>
      <c r="F4893" s="1"/>
      <c r="G4893" s="1"/>
      <c r="H4893" s="1"/>
      <c r="I4893" s="1"/>
      <c r="J4893" s="1"/>
      <c r="K4893" s="1"/>
      <c r="L4893" s="1"/>
      <c r="M4893" s="1"/>
    </row>
    <row r="4894" spans="1:13" x14ac:dyDescent="0.2">
      <c r="A4894" s="30">
        <v>-9.0665488574694919E-2</v>
      </c>
      <c r="B4894" s="31">
        <v>0.21481456696406609</v>
      </c>
      <c r="C4894" s="1"/>
      <c r="D4894" s="1"/>
      <c r="E4894" s="1"/>
      <c r="F4894" s="1"/>
      <c r="G4894" s="1"/>
      <c r="H4894" s="1"/>
      <c r="I4894" s="1"/>
      <c r="J4894" s="1"/>
      <c r="K4894" s="1"/>
      <c r="L4894" s="1"/>
      <c r="M4894" s="1"/>
    </row>
    <row r="4895" spans="1:13" x14ac:dyDescent="0.2">
      <c r="A4895" s="30">
        <v>3.2055048297730626</v>
      </c>
      <c r="B4895" s="31">
        <v>0.65483255714401589</v>
      </c>
      <c r="C4895" s="1"/>
      <c r="D4895" s="1"/>
      <c r="E4895" s="1"/>
      <c r="F4895" s="1"/>
      <c r="G4895" s="1"/>
      <c r="H4895" s="1"/>
      <c r="I4895" s="1"/>
      <c r="J4895" s="1"/>
      <c r="K4895" s="1"/>
      <c r="L4895" s="1"/>
      <c r="M4895" s="1"/>
    </row>
    <row r="4896" spans="1:13" x14ac:dyDescent="0.2">
      <c r="A4896" s="30">
        <v>-1.5078857561263863</v>
      </c>
      <c r="B4896" s="31">
        <v>1.0035219507408462</v>
      </c>
      <c r="C4896" s="1"/>
      <c r="D4896" s="1"/>
      <c r="E4896" s="1"/>
      <c r="F4896" s="1"/>
      <c r="G4896" s="1"/>
      <c r="H4896" s="1"/>
      <c r="I4896" s="1"/>
      <c r="J4896" s="1"/>
      <c r="K4896" s="1"/>
      <c r="L4896" s="1"/>
      <c r="M4896" s="1"/>
    </row>
    <row r="4897" spans="1:13" x14ac:dyDescent="0.2">
      <c r="A4897" s="30">
        <v>-2.8247919748313004</v>
      </c>
      <c r="B4897" s="31">
        <v>-1.7210990479895791</v>
      </c>
      <c r="C4897" s="1"/>
      <c r="D4897" s="1"/>
      <c r="E4897" s="1"/>
      <c r="F4897" s="1"/>
      <c r="G4897" s="1"/>
      <c r="H4897" s="1"/>
      <c r="I4897" s="1"/>
      <c r="J4897" s="1"/>
      <c r="K4897" s="1"/>
      <c r="L4897" s="1"/>
      <c r="M4897" s="1"/>
    </row>
    <row r="4898" spans="1:13" x14ac:dyDescent="0.2">
      <c r="A4898" s="30">
        <v>1.2073105255222214</v>
      </c>
      <c r="B4898" s="31">
        <v>0.27079873793487463</v>
      </c>
      <c r="C4898" s="1"/>
      <c r="D4898" s="1"/>
      <c r="E4898" s="1"/>
      <c r="F4898" s="1"/>
      <c r="G4898" s="1"/>
      <c r="H4898" s="1"/>
      <c r="I4898" s="1"/>
      <c r="J4898" s="1"/>
      <c r="K4898" s="1"/>
      <c r="L4898" s="1"/>
      <c r="M4898" s="1"/>
    </row>
    <row r="4899" spans="1:13" x14ac:dyDescent="0.2">
      <c r="A4899" s="30">
        <v>3.895191012177464</v>
      </c>
      <c r="B4899" s="31">
        <v>1.2754304952937976</v>
      </c>
      <c r="C4899" s="1"/>
      <c r="D4899" s="1"/>
      <c r="E4899" s="1"/>
      <c r="F4899" s="1"/>
      <c r="G4899" s="1"/>
      <c r="H4899" s="1"/>
      <c r="I4899" s="1"/>
      <c r="J4899" s="1"/>
      <c r="K4899" s="1"/>
      <c r="L4899" s="1"/>
      <c r="M4899" s="1"/>
    </row>
    <row r="4900" spans="1:13" x14ac:dyDescent="0.2">
      <c r="A4900" s="30">
        <v>2.6605525558124716</v>
      </c>
      <c r="B4900" s="31">
        <v>1.0975346125176566</v>
      </c>
      <c r="C4900" s="1"/>
      <c r="D4900" s="1"/>
      <c r="E4900" s="1"/>
      <c r="F4900" s="1"/>
      <c r="G4900" s="1"/>
      <c r="H4900" s="1"/>
      <c r="I4900" s="1"/>
      <c r="J4900" s="1"/>
      <c r="K4900" s="1"/>
      <c r="L4900" s="1"/>
      <c r="M4900" s="1"/>
    </row>
    <row r="4901" spans="1:13" x14ac:dyDescent="0.2">
      <c r="A4901" s="30">
        <v>-0.62857220312239648</v>
      </c>
      <c r="B4901" s="31">
        <v>1.1097671825856739</v>
      </c>
      <c r="C4901" s="1"/>
      <c r="D4901" s="1"/>
      <c r="E4901" s="1"/>
      <c r="F4901" s="1"/>
      <c r="G4901" s="1"/>
      <c r="H4901" s="1"/>
      <c r="I4901" s="1"/>
      <c r="J4901" s="1"/>
      <c r="K4901" s="1"/>
      <c r="L4901" s="1"/>
      <c r="M4901" s="1"/>
    </row>
    <row r="4902" spans="1:13" x14ac:dyDescent="0.2">
      <c r="A4902" s="30">
        <v>2.1001631455327292</v>
      </c>
      <c r="B4902" s="31">
        <v>1.205733806292965</v>
      </c>
      <c r="C4902" s="1"/>
      <c r="D4902" s="1"/>
      <c r="E4902" s="1"/>
      <c r="F4902" s="1"/>
      <c r="G4902" s="1"/>
      <c r="H4902" s="1"/>
      <c r="I4902" s="1"/>
      <c r="J4902" s="1"/>
      <c r="K4902" s="1"/>
      <c r="L4902" s="1"/>
      <c r="M4902" s="1"/>
    </row>
    <row r="4903" spans="1:13" x14ac:dyDescent="0.2">
      <c r="A4903" s="30">
        <v>-0.23496005318664515</v>
      </c>
      <c r="B4903" s="31">
        <v>-0.81914147360985101</v>
      </c>
      <c r="C4903" s="1"/>
      <c r="D4903" s="1"/>
      <c r="E4903" s="1"/>
      <c r="F4903" s="1"/>
      <c r="G4903" s="1"/>
      <c r="H4903" s="1"/>
      <c r="I4903" s="1"/>
      <c r="J4903" s="1"/>
      <c r="K4903" s="1"/>
      <c r="L4903" s="1"/>
      <c r="M4903" s="1"/>
    </row>
    <row r="4904" spans="1:13" x14ac:dyDescent="0.2">
      <c r="A4904" s="30">
        <v>0.91630309985503744</v>
      </c>
      <c r="B4904" s="31">
        <v>2.5138567093965811</v>
      </c>
      <c r="C4904" s="1"/>
      <c r="D4904" s="1"/>
      <c r="E4904" s="1"/>
      <c r="F4904" s="1"/>
      <c r="G4904" s="1"/>
      <c r="H4904" s="1"/>
      <c r="I4904" s="1"/>
      <c r="J4904" s="1"/>
      <c r="K4904" s="1"/>
      <c r="L4904" s="1"/>
      <c r="M4904" s="1"/>
    </row>
    <row r="4905" spans="1:13" x14ac:dyDescent="0.2">
      <c r="A4905" s="30">
        <v>1.8619764958386829</v>
      </c>
      <c r="B4905" s="31">
        <v>1.6600924507745596</v>
      </c>
      <c r="C4905" s="1"/>
      <c r="D4905" s="1"/>
      <c r="E4905" s="1"/>
      <c r="F4905" s="1"/>
      <c r="G4905" s="1"/>
      <c r="H4905" s="1"/>
      <c r="I4905" s="1"/>
      <c r="J4905" s="1"/>
      <c r="K4905" s="1"/>
      <c r="L4905" s="1"/>
      <c r="M4905" s="1"/>
    </row>
    <row r="4906" spans="1:13" x14ac:dyDescent="0.2">
      <c r="A4906" s="30">
        <v>1.1409433288767636</v>
      </c>
      <c r="B4906" s="31">
        <v>3.2687086009756969</v>
      </c>
      <c r="C4906" s="1"/>
      <c r="D4906" s="1"/>
      <c r="E4906" s="1"/>
      <c r="F4906" s="1"/>
      <c r="G4906" s="1"/>
      <c r="H4906" s="1"/>
      <c r="I4906" s="1"/>
      <c r="J4906" s="1"/>
      <c r="K4906" s="1"/>
      <c r="L4906" s="1"/>
      <c r="M4906" s="1"/>
    </row>
    <row r="4907" spans="1:13" x14ac:dyDescent="0.2">
      <c r="A4907" s="30">
        <v>0.76026688265504594</v>
      </c>
      <c r="B4907" s="31">
        <v>1.0017176245187551</v>
      </c>
      <c r="C4907" s="1"/>
      <c r="D4907" s="1"/>
      <c r="E4907" s="1"/>
      <c r="F4907" s="1"/>
      <c r="G4907" s="1"/>
      <c r="H4907" s="1"/>
      <c r="I4907" s="1"/>
      <c r="J4907" s="1"/>
      <c r="K4907" s="1"/>
      <c r="L4907" s="1"/>
      <c r="M4907" s="1"/>
    </row>
    <row r="4908" spans="1:13" x14ac:dyDescent="0.2">
      <c r="A4908" s="30">
        <v>3.8575501407546824</v>
      </c>
      <c r="B4908" s="31">
        <v>-0.2081072449582595</v>
      </c>
      <c r="C4908" s="1"/>
      <c r="D4908" s="1"/>
      <c r="E4908" s="1"/>
      <c r="F4908" s="1"/>
      <c r="G4908" s="1"/>
      <c r="H4908" s="1"/>
      <c r="I4908" s="1"/>
      <c r="J4908" s="1"/>
      <c r="K4908" s="1"/>
      <c r="L4908" s="1"/>
      <c r="M4908" s="1"/>
    </row>
    <row r="4909" spans="1:13" x14ac:dyDescent="0.2">
      <c r="A4909" s="30">
        <v>1.6359531403213983</v>
      </c>
      <c r="B4909" s="31">
        <v>2.4305789749467972</v>
      </c>
      <c r="C4909" s="1"/>
      <c r="D4909" s="1"/>
      <c r="E4909" s="1"/>
      <c r="F4909" s="1"/>
      <c r="G4909" s="1"/>
      <c r="H4909" s="1"/>
      <c r="I4909" s="1"/>
      <c r="J4909" s="1"/>
      <c r="K4909" s="1"/>
      <c r="L4909" s="1"/>
      <c r="M4909" s="1"/>
    </row>
    <row r="4910" spans="1:13" x14ac:dyDescent="0.2">
      <c r="A4910" s="30">
        <v>-0.12496159994723866</v>
      </c>
      <c r="B4910" s="31">
        <v>0.87875163760829333</v>
      </c>
      <c r="C4910" s="1"/>
      <c r="D4910" s="1"/>
      <c r="E4910" s="1"/>
      <c r="F4910" s="1"/>
      <c r="G4910" s="1"/>
      <c r="H4910" s="1"/>
      <c r="I4910" s="1"/>
      <c r="J4910" s="1"/>
      <c r="K4910" s="1"/>
      <c r="L4910" s="1"/>
      <c r="M4910" s="1"/>
    </row>
    <row r="4911" spans="1:13" x14ac:dyDescent="0.2">
      <c r="A4911" s="30">
        <v>3.551761357144211</v>
      </c>
      <c r="B4911" s="31">
        <v>0.7865297017885029</v>
      </c>
      <c r="C4911" s="1"/>
      <c r="D4911" s="1"/>
      <c r="E4911" s="1"/>
      <c r="F4911" s="1"/>
      <c r="G4911" s="1"/>
      <c r="H4911" s="1"/>
      <c r="I4911" s="1"/>
      <c r="J4911" s="1"/>
      <c r="K4911" s="1"/>
      <c r="L4911" s="1"/>
      <c r="M4911" s="1"/>
    </row>
    <row r="4912" spans="1:13" x14ac:dyDescent="0.2">
      <c r="A4912" s="30">
        <v>1.6010583432342314</v>
      </c>
      <c r="B4912" s="31">
        <v>1.2161864950917822</v>
      </c>
      <c r="C4912" s="1"/>
      <c r="D4912" s="1"/>
      <c r="E4912" s="1"/>
      <c r="F4912" s="1"/>
      <c r="G4912" s="1"/>
      <c r="H4912" s="1"/>
      <c r="I4912" s="1"/>
      <c r="J4912" s="1"/>
      <c r="K4912" s="1"/>
      <c r="L4912" s="1"/>
      <c r="M4912" s="1"/>
    </row>
    <row r="4913" spans="1:13" x14ac:dyDescent="0.2">
      <c r="A4913" s="30">
        <v>0.11811666195672399</v>
      </c>
      <c r="B4913" s="31">
        <v>0.22144256439246546</v>
      </c>
      <c r="C4913" s="1"/>
      <c r="D4913" s="1"/>
      <c r="E4913" s="1"/>
      <c r="F4913" s="1"/>
      <c r="G4913" s="1"/>
      <c r="H4913" s="1"/>
      <c r="I4913" s="1"/>
      <c r="J4913" s="1"/>
      <c r="K4913" s="1"/>
      <c r="L4913" s="1"/>
      <c r="M4913" s="1"/>
    </row>
    <row r="4914" spans="1:13" x14ac:dyDescent="0.2">
      <c r="A4914" s="30">
        <v>0.97261694329979931</v>
      </c>
      <c r="B4914" s="31">
        <v>2.1970042477780067</v>
      </c>
      <c r="C4914" s="1"/>
      <c r="D4914" s="1"/>
      <c r="E4914" s="1"/>
      <c r="F4914" s="1"/>
      <c r="G4914" s="1"/>
      <c r="H4914" s="1"/>
      <c r="I4914" s="1"/>
      <c r="J4914" s="1"/>
      <c r="K4914" s="1"/>
      <c r="L4914" s="1"/>
      <c r="M4914" s="1"/>
    </row>
    <row r="4915" spans="1:13" x14ac:dyDescent="0.2">
      <c r="A4915" s="30">
        <v>1.1553503032015597</v>
      </c>
      <c r="B4915" s="31">
        <v>-0.8620217148807201</v>
      </c>
      <c r="C4915" s="1"/>
      <c r="D4915" s="1"/>
      <c r="E4915" s="1"/>
      <c r="F4915" s="1"/>
      <c r="G4915" s="1"/>
      <c r="H4915" s="1"/>
      <c r="I4915" s="1"/>
      <c r="J4915" s="1"/>
      <c r="K4915" s="1"/>
      <c r="L4915" s="1"/>
      <c r="M4915" s="1"/>
    </row>
    <row r="4916" spans="1:13" x14ac:dyDescent="0.2">
      <c r="A4916" s="30">
        <v>1.3241329453559669</v>
      </c>
      <c r="B4916" s="31">
        <v>2.918913603999318</v>
      </c>
      <c r="C4916" s="1"/>
      <c r="D4916" s="1"/>
      <c r="E4916" s="1"/>
      <c r="F4916" s="1"/>
      <c r="G4916" s="1"/>
      <c r="H4916" s="1"/>
      <c r="I4916" s="1"/>
      <c r="J4916" s="1"/>
      <c r="K4916" s="1"/>
      <c r="L4916" s="1"/>
      <c r="M4916" s="1"/>
    </row>
    <row r="4917" spans="1:13" x14ac:dyDescent="0.2">
      <c r="A4917" s="30">
        <v>1.4211809163721254</v>
      </c>
      <c r="B4917" s="31">
        <v>9.3588350514294927E-2</v>
      </c>
      <c r="C4917" s="1"/>
      <c r="D4917" s="1"/>
      <c r="E4917" s="1"/>
      <c r="F4917" s="1"/>
      <c r="G4917" s="1"/>
      <c r="H4917" s="1"/>
      <c r="I4917" s="1"/>
      <c r="J4917" s="1"/>
      <c r="K4917" s="1"/>
      <c r="L4917" s="1"/>
      <c r="M4917" s="1"/>
    </row>
    <row r="4918" spans="1:13" x14ac:dyDescent="0.2">
      <c r="A4918" s="30">
        <v>1.9001690069130721</v>
      </c>
      <c r="B4918" s="31">
        <v>1.2342091810984737</v>
      </c>
      <c r="C4918" s="1"/>
      <c r="D4918" s="1"/>
      <c r="E4918" s="1"/>
      <c r="F4918" s="1"/>
      <c r="G4918" s="1"/>
      <c r="H4918" s="1"/>
      <c r="I4918" s="1"/>
      <c r="J4918" s="1"/>
      <c r="K4918" s="1"/>
      <c r="L4918" s="1"/>
      <c r="M4918" s="1"/>
    </row>
    <row r="4919" spans="1:13" x14ac:dyDescent="0.2">
      <c r="A4919" s="30">
        <v>0.91824946023420839</v>
      </c>
      <c r="B4919" s="31">
        <v>1.2734337135389764</v>
      </c>
      <c r="C4919" s="1"/>
      <c r="D4919" s="1"/>
      <c r="E4919" s="1"/>
      <c r="F4919" s="1"/>
      <c r="G4919" s="1"/>
      <c r="H4919" s="1"/>
      <c r="I4919" s="1"/>
      <c r="J4919" s="1"/>
      <c r="K4919" s="1"/>
      <c r="L4919" s="1"/>
      <c r="M4919" s="1"/>
    </row>
    <row r="4920" spans="1:13" x14ac:dyDescent="0.2">
      <c r="A4920" s="30">
        <v>1.019743482896021</v>
      </c>
      <c r="B4920" s="31">
        <v>0.46026331566664269</v>
      </c>
      <c r="C4920" s="1"/>
      <c r="D4920" s="1"/>
      <c r="E4920" s="1"/>
      <c r="F4920" s="1"/>
      <c r="G4920" s="1"/>
      <c r="H4920" s="1"/>
      <c r="I4920" s="1"/>
      <c r="J4920" s="1"/>
      <c r="K4920" s="1"/>
      <c r="L4920" s="1"/>
      <c r="M4920" s="1"/>
    </row>
    <row r="4921" spans="1:13" x14ac:dyDescent="0.2">
      <c r="A4921" s="30">
        <v>-3.2061083181060646</v>
      </c>
      <c r="B4921" s="31">
        <v>1.959457879125968</v>
      </c>
      <c r="C4921" s="1"/>
      <c r="D4921" s="1"/>
      <c r="E4921" s="1"/>
      <c r="F4921" s="1"/>
      <c r="G4921" s="1"/>
      <c r="H4921" s="1"/>
      <c r="I4921" s="1"/>
      <c r="J4921" s="1"/>
      <c r="K4921" s="1"/>
      <c r="L4921" s="1"/>
      <c r="M4921" s="1"/>
    </row>
    <row r="4922" spans="1:13" x14ac:dyDescent="0.2">
      <c r="A4922" s="30">
        <v>2.4464192435810417</v>
      </c>
      <c r="B4922" s="31">
        <v>0.73982709708964722</v>
      </c>
      <c r="C4922" s="1"/>
      <c r="D4922" s="1"/>
      <c r="E4922" s="1"/>
      <c r="F4922" s="1"/>
      <c r="G4922" s="1"/>
      <c r="H4922" s="1"/>
      <c r="I4922" s="1"/>
      <c r="J4922" s="1"/>
      <c r="K4922" s="1"/>
      <c r="L4922" s="1"/>
      <c r="M4922" s="1"/>
    </row>
    <row r="4923" spans="1:13" x14ac:dyDescent="0.2">
      <c r="A4923" s="30">
        <v>-1.3930883615321141</v>
      </c>
      <c r="B4923" s="31">
        <v>1.2192406926845971</v>
      </c>
      <c r="C4923" s="1"/>
      <c r="D4923" s="1"/>
      <c r="E4923" s="1"/>
      <c r="F4923" s="1"/>
      <c r="G4923" s="1"/>
      <c r="H4923" s="1"/>
      <c r="I4923" s="1"/>
      <c r="J4923" s="1"/>
      <c r="K4923" s="1"/>
      <c r="L4923" s="1"/>
      <c r="M4923" s="1"/>
    </row>
    <row r="4924" spans="1:13" x14ac:dyDescent="0.2">
      <c r="A4924" s="30">
        <v>-1.2671109801663263</v>
      </c>
      <c r="B4924" s="31">
        <v>1.2712203909324411</v>
      </c>
      <c r="C4924" s="1"/>
      <c r="D4924" s="1"/>
      <c r="E4924" s="1"/>
      <c r="F4924" s="1"/>
      <c r="G4924" s="1"/>
      <c r="H4924" s="1"/>
      <c r="I4924" s="1"/>
      <c r="J4924" s="1"/>
      <c r="K4924" s="1"/>
      <c r="L4924" s="1"/>
      <c r="M4924" s="1"/>
    </row>
    <row r="4925" spans="1:13" x14ac:dyDescent="0.2">
      <c r="A4925" s="30">
        <v>0.43926466294116495</v>
      </c>
      <c r="B4925" s="31">
        <v>0.61123244870717075</v>
      </c>
      <c r="C4925" s="1"/>
      <c r="D4925" s="1"/>
      <c r="E4925" s="1"/>
      <c r="F4925" s="1"/>
      <c r="G4925" s="1"/>
      <c r="H4925" s="1"/>
      <c r="I4925" s="1"/>
      <c r="J4925" s="1"/>
      <c r="K4925" s="1"/>
      <c r="L4925" s="1"/>
      <c r="M4925" s="1"/>
    </row>
    <row r="4926" spans="1:13" x14ac:dyDescent="0.2">
      <c r="A4926" s="30">
        <v>1.3151840914877106</v>
      </c>
      <c r="B4926" s="31">
        <v>1.1493076440272501</v>
      </c>
      <c r="C4926" s="1"/>
      <c r="D4926" s="1"/>
      <c r="E4926" s="1"/>
      <c r="F4926" s="1"/>
      <c r="G4926" s="1"/>
      <c r="H4926" s="1"/>
      <c r="I4926" s="1"/>
      <c r="J4926" s="1"/>
      <c r="K4926" s="1"/>
      <c r="L4926" s="1"/>
      <c r="M4926" s="1"/>
    </row>
    <row r="4927" spans="1:13" x14ac:dyDescent="0.2">
      <c r="A4927" s="30">
        <v>1.5059608499764821</v>
      </c>
      <c r="B4927" s="31">
        <v>1.9889398990142451</v>
      </c>
      <c r="C4927" s="1"/>
      <c r="D4927" s="1"/>
      <c r="E4927" s="1"/>
      <c r="F4927" s="1"/>
      <c r="G4927" s="1"/>
      <c r="H4927" s="1"/>
      <c r="I4927" s="1"/>
      <c r="J4927" s="1"/>
      <c r="K4927" s="1"/>
      <c r="L4927" s="1"/>
      <c r="M4927" s="1"/>
    </row>
    <row r="4928" spans="1:13" x14ac:dyDescent="0.2">
      <c r="A4928" s="30">
        <v>3.5481576453426555</v>
      </c>
      <c r="B4928" s="31">
        <v>0.18798250673460393</v>
      </c>
      <c r="C4928" s="1"/>
      <c r="D4928" s="1"/>
      <c r="E4928" s="1"/>
      <c r="F4928" s="1"/>
      <c r="G4928" s="1"/>
      <c r="H4928" s="1"/>
      <c r="I4928" s="1"/>
      <c r="J4928" s="1"/>
      <c r="K4928" s="1"/>
      <c r="L4928" s="1"/>
      <c r="M4928" s="1"/>
    </row>
    <row r="4929" spans="1:13" x14ac:dyDescent="0.2">
      <c r="A4929" s="30">
        <v>2.1061212219001302</v>
      </c>
      <c r="B4929" s="31">
        <v>0.62348476063317226</v>
      </c>
      <c r="C4929" s="1"/>
      <c r="D4929" s="1"/>
      <c r="E4929" s="1"/>
      <c r="F4929" s="1"/>
      <c r="G4929" s="1"/>
      <c r="H4929" s="1"/>
      <c r="I4929" s="1"/>
      <c r="J4929" s="1"/>
      <c r="K4929" s="1"/>
      <c r="L4929" s="1"/>
      <c r="M4929" s="1"/>
    </row>
    <row r="4930" spans="1:13" x14ac:dyDescent="0.2">
      <c r="A4930" s="30">
        <v>0.3439111837745823</v>
      </c>
      <c r="B4930" s="31">
        <v>2.2210720682135681</v>
      </c>
      <c r="C4930" s="1"/>
      <c r="D4930" s="1"/>
      <c r="E4930" s="1"/>
      <c r="F4930" s="1"/>
      <c r="G4930" s="1"/>
      <c r="H4930" s="1"/>
      <c r="I4930" s="1"/>
      <c r="J4930" s="1"/>
      <c r="K4930" s="1"/>
      <c r="L4930" s="1"/>
      <c r="M4930" s="1"/>
    </row>
    <row r="4931" spans="1:13" x14ac:dyDescent="0.2">
      <c r="A4931" s="30">
        <v>5.4362610732019441</v>
      </c>
      <c r="B4931" s="31">
        <v>0.43636136236988332</v>
      </c>
      <c r="C4931" s="1"/>
      <c r="D4931" s="1"/>
      <c r="E4931" s="1"/>
      <c r="F4931" s="1"/>
      <c r="G4931" s="1"/>
      <c r="H4931" s="1"/>
      <c r="I4931" s="1"/>
      <c r="J4931" s="1"/>
      <c r="K4931" s="1"/>
      <c r="L4931" s="1"/>
      <c r="M4931" s="1"/>
    </row>
    <row r="4932" spans="1:13" x14ac:dyDescent="0.2">
      <c r="A4932" s="30">
        <v>-1.79039461024938</v>
      </c>
      <c r="B4932" s="31">
        <v>1.237952279110061</v>
      </c>
      <c r="C4932" s="1"/>
      <c r="D4932" s="1"/>
      <c r="E4932" s="1"/>
      <c r="F4932" s="1"/>
      <c r="G4932" s="1"/>
      <c r="H4932" s="1"/>
      <c r="I4932" s="1"/>
      <c r="J4932" s="1"/>
      <c r="K4932" s="1"/>
      <c r="L4932" s="1"/>
      <c r="M4932" s="1"/>
    </row>
    <row r="4933" spans="1:13" x14ac:dyDescent="0.2">
      <c r="A4933" s="30">
        <v>0.69022119882537414</v>
      </c>
      <c r="B4933" s="31">
        <v>0.92966467030621391</v>
      </c>
      <c r="C4933" s="1"/>
      <c r="D4933" s="1"/>
      <c r="E4933" s="1"/>
      <c r="F4933" s="1"/>
      <c r="G4933" s="1"/>
      <c r="H4933" s="1"/>
      <c r="I4933" s="1"/>
      <c r="J4933" s="1"/>
      <c r="K4933" s="1"/>
      <c r="L4933" s="1"/>
      <c r="M4933" s="1"/>
    </row>
    <row r="4934" spans="1:13" x14ac:dyDescent="0.2">
      <c r="A4934" s="30">
        <v>-0.28303023367717373</v>
      </c>
      <c r="B4934" s="31">
        <v>1.1781637729667249</v>
      </c>
      <c r="C4934" s="1"/>
      <c r="D4934" s="1"/>
      <c r="E4934" s="1"/>
      <c r="F4934" s="1"/>
      <c r="G4934" s="1"/>
      <c r="H4934" s="1"/>
      <c r="I4934" s="1"/>
      <c r="J4934" s="1"/>
      <c r="K4934" s="1"/>
      <c r="L4934" s="1"/>
      <c r="M4934" s="1"/>
    </row>
    <row r="4935" spans="1:13" x14ac:dyDescent="0.2">
      <c r="A4935" s="30">
        <v>0.87370232114941138</v>
      </c>
      <c r="B4935" s="31">
        <v>3.6513555188100288E-2</v>
      </c>
      <c r="C4935" s="1"/>
      <c r="D4935" s="1"/>
      <c r="E4935" s="1"/>
      <c r="F4935" s="1"/>
      <c r="G4935" s="1"/>
      <c r="H4935" s="1"/>
      <c r="I4935" s="1"/>
      <c r="J4935" s="1"/>
      <c r="K4935" s="1"/>
      <c r="L4935" s="1"/>
      <c r="M4935" s="1"/>
    </row>
    <row r="4936" spans="1:13" x14ac:dyDescent="0.2">
      <c r="A4936" s="30">
        <v>2.1736889925296277</v>
      </c>
      <c r="B4936" s="31">
        <v>2.661082907631283</v>
      </c>
      <c r="C4936" s="1"/>
      <c r="D4936" s="1"/>
      <c r="E4936" s="1"/>
      <c r="F4936" s="1"/>
      <c r="G4936" s="1"/>
      <c r="H4936" s="1"/>
      <c r="I4936" s="1"/>
      <c r="J4936" s="1"/>
      <c r="K4936" s="1"/>
      <c r="L4936" s="1"/>
      <c r="M4936" s="1"/>
    </row>
    <row r="4937" spans="1:13" x14ac:dyDescent="0.2">
      <c r="A4937" s="30">
        <v>0.28505482621064959</v>
      </c>
      <c r="B4937" s="31">
        <v>2.7319547030952087</v>
      </c>
      <c r="C4937" s="1"/>
      <c r="D4937" s="1"/>
      <c r="E4937" s="1"/>
      <c r="F4937" s="1"/>
      <c r="G4937" s="1"/>
      <c r="H4937" s="1"/>
      <c r="I4937" s="1"/>
      <c r="J4937" s="1"/>
      <c r="K4937" s="1"/>
      <c r="L4937" s="1"/>
      <c r="M4937" s="1"/>
    </row>
    <row r="4938" spans="1:13" x14ac:dyDescent="0.2">
      <c r="A4938" s="30">
        <v>2.2265192945259269</v>
      </c>
      <c r="B4938" s="31">
        <v>1.0645921193372649</v>
      </c>
      <c r="C4938" s="1"/>
      <c r="D4938" s="1"/>
      <c r="E4938" s="1"/>
      <c r="F4938" s="1"/>
      <c r="G4938" s="1"/>
      <c r="H4938" s="1"/>
      <c r="I4938" s="1"/>
      <c r="J4938" s="1"/>
      <c r="K4938" s="1"/>
      <c r="L4938" s="1"/>
      <c r="M4938" s="1"/>
    </row>
    <row r="4939" spans="1:13" x14ac:dyDescent="0.2">
      <c r="A4939" s="30">
        <v>-0.57694894182750955</v>
      </c>
      <c r="B4939" s="31">
        <v>2.382354308788571</v>
      </c>
      <c r="C4939" s="1"/>
      <c r="D4939" s="1"/>
      <c r="E4939" s="1"/>
      <c r="F4939" s="1"/>
      <c r="G4939" s="1"/>
      <c r="H4939" s="1"/>
      <c r="I4939" s="1"/>
      <c r="J4939" s="1"/>
      <c r="K4939" s="1"/>
      <c r="L4939" s="1"/>
      <c r="M4939" s="1"/>
    </row>
    <row r="4940" spans="1:13" x14ac:dyDescent="0.2">
      <c r="A4940" s="30">
        <v>0.95746382136417163</v>
      </c>
      <c r="B4940" s="31">
        <v>0.54614597739633375</v>
      </c>
      <c r="C4940" s="1"/>
      <c r="D4940" s="1"/>
      <c r="E4940" s="1"/>
      <c r="F4940" s="1"/>
      <c r="G4940" s="1"/>
      <c r="H4940" s="1"/>
      <c r="I4940" s="1"/>
      <c r="J4940" s="1"/>
      <c r="K4940" s="1"/>
      <c r="L4940" s="1"/>
      <c r="M4940" s="1"/>
    </row>
    <row r="4941" spans="1:13" x14ac:dyDescent="0.2">
      <c r="A4941" s="30">
        <v>4.1136485268269247</v>
      </c>
      <c r="B4941" s="31">
        <v>-9.3575496352665821E-2</v>
      </c>
      <c r="C4941" s="1"/>
      <c r="D4941" s="1"/>
      <c r="E4941" s="1"/>
      <c r="F4941" s="1"/>
      <c r="G4941" s="1"/>
      <c r="H4941" s="1"/>
      <c r="I4941" s="1"/>
      <c r="J4941" s="1"/>
      <c r="K4941" s="1"/>
      <c r="L4941" s="1"/>
      <c r="M4941" s="1"/>
    </row>
    <row r="4942" spans="1:13" x14ac:dyDescent="0.2">
      <c r="A4942" s="30">
        <v>0.74278928414721845</v>
      </c>
      <c r="B4942" s="31">
        <v>1.4639284987846557</v>
      </c>
      <c r="C4942" s="1"/>
      <c r="D4942" s="1"/>
      <c r="E4942" s="1"/>
      <c r="F4942" s="1"/>
      <c r="G4942" s="1"/>
      <c r="H4942" s="1"/>
      <c r="I4942" s="1"/>
      <c r="J4942" s="1"/>
      <c r="K4942" s="1"/>
      <c r="L4942" s="1"/>
      <c r="M4942" s="1"/>
    </row>
    <row r="4943" spans="1:13" x14ac:dyDescent="0.2">
      <c r="A4943" s="30">
        <v>0.71743860567165818</v>
      </c>
      <c r="B4943" s="31">
        <v>0.84268948787824138</v>
      </c>
      <c r="C4943" s="1"/>
      <c r="D4943" s="1"/>
      <c r="E4943" s="1"/>
      <c r="F4943" s="1"/>
      <c r="G4943" s="1"/>
      <c r="H4943" s="1"/>
      <c r="I4943" s="1"/>
      <c r="J4943" s="1"/>
      <c r="K4943" s="1"/>
      <c r="L4943" s="1"/>
      <c r="M4943" s="1"/>
    </row>
    <row r="4944" spans="1:13" x14ac:dyDescent="0.2">
      <c r="A4944" s="30">
        <v>-1.1102176576572496</v>
      </c>
      <c r="B4944" s="31">
        <v>0.88342713687819596</v>
      </c>
      <c r="C4944" s="1"/>
      <c r="D4944" s="1"/>
      <c r="E4944" s="1"/>
      <c r="F4944" s="1"/>
      <c r="G4944" s="1"/>
      <c r="H4944" s="1"/>
      <c r="I4944" s="1"/>
      <c r="J4944" s="1"/>
      <c r="K4944" s="1"/>
      <c r="L4944" s="1"/>
      <c r="M4944" s="1"/>
    </row>
    <row r="4945" spans="1:13" x14ac:dyDescent="0.2">
      <c r="A4945" s="30">
        <v>0.13025260665972427</v>
      </c>
      <c r="B4945" s="31">
        <v>0.63262385667304788</v>
      </c>
      <c r="C4945" s="1"/>
      <c r="D4945" s="1"/>
      <c r="E4945" s="1"/>
      <c r="F4945" s="1"/>
      <c r="G4945" s="1"/>
      <c r="H4945" s="1"/>
      <c r="I4945" s="1"/>
      <c r="J4945" s="1"/>
      <c r="K4945" s="1"/>
      <c r="L4945" s="1"/>
      <c r="M4945" s="1"/>
    </row>
    <row r="4946" spans="1:13" x14ac:dyDescent="0.2">
      <c r="A4946" s="30">
        <v>0.10706257088331961</v>
      </c>
      <c r="B4946" s="31">
        <v>1.5066833186897475</v>
      </c>
      <c r="C4946" s="1"/>
      <c r="D4946" s="1"/>
      <c r="E4946" s="1"/>
      <c r="F4946" s="1"/>
      <c r="G4946" s="1"/>
      <c r="H4946" s="1"/>
      <c r="I4946" s="1"/>
      <c r="J4946" s="1"/>
      <c r="K4946" s="1"/>
      <c r="L4946" s="1"/>
      <c r="M4946" s="1"/>
    </row>
    <row r="4947" spans="1:13" x14ac:dyDescent="0.2">
      <c r="A4947" s="30">
        <v>1.3530218549552349</v>
      </c>
      <c r="B4947" s="31">
        <v>-0.59955784838045578</v>
      </c>
      <c r="C4947" s="1"/>
      <c r="D4947" s="1"/>
      <c r="E4947" s="1"/>
      <c r="F4947" s="1"/>
      <c r="G4947" s="1"/>
      <c r="H4947" s="1"/>
      <c r="I4947" s="1"/>
      <c r="J4947" s="1"/>
      <c r="K4947" s="1"/>
      <c r="L4947" s="1"/>
      <c r="M4947" s="1"/>
    </row>
    <row r="4948" spans="1:13" x14ac:dyDescent="0.2">
      <c r="A4948" s="30">
        <v>-1.4159848347594064</v>
      </c>
      <c r="B4948" s="31">
        <v>1.3357738186465629</v>
      </c>
      <c r="C4948" s="1"/>
      <c r="D4948" s="1"/>
      <c r="E4948" s="1"/>
      <c r="F4948" s="1"/>
      <c r="G4948" s="1"/>
      <c r="H4948" s="1"/>
      <c r="I4948" s="1"/>
      <c r="J4948" s="1"/>
      <c r="K4948" s="1"/>
      <c r="L4948" s="1"/>
      <c r="M4948" s="1"/>
    </row>
    <row r="4949" spans="1:13" x14ac:dyDescent="0.2">
      <c r="A4949" s="30">
        <v>1.3602327819450963</v>
      </c>
      <c r="B4949" s="31">
        <v>4.667774510694203</v>
      </c>
      <c r="C4949" s="1"/>
      <c r="D4949" s="1"/>
      <c r="E4949" s="1"/>
      <c r="F4949" s="1"/>
      <c r="G4949" s="1"/>
      <c r="H4949" s="1"/>
      <c r="I4949" s="1"/>
      <c r="J4949" s="1"/>
      <c r="K4949" s="1"/>
      <c r="L4949" s="1"/>
      <c r="M4949" s="1"/>
    </row>
    <row r="4950" spans="1:13" x14ac:dyDescent="0.2">
      <c r="A4950" s="30">
        <v>1.6891873159253699</v>
      </c>
      <c r="B4950" s="31">
        <v>0.50103109956392566</v>
      </c>
      <c r="C4950" s="1"/>
      <c r="D4950" s="1"/>
      <c r="E4950" s="1"/>
      <c r="F4950" s="1"/>
      <c r="G4950" s="1"/>
      <c r="H4950" s="1"/>
      <c r="I4950" s="1"/>
      <c r="J4950" s="1"/>
      <c r="K4950" s="1"/>
      <c r="L4950" s="1"/>
      <c r="M4950" s="1"/>
    </row>
    <row r="4951" spans="1:13" x14ac:dyDescent="0.2">
      <c r="A4951" s="30">
        <v>-5.9281319743156868E-2</v>
      </c>
      <c r="B4951" s="31">
        <v>-2.0217517120777995</v>
      </c>
      <c r="C4951" s="1"/>
      <c r="D4951" s="1"/>
      <c r="E4951" s="1"/>
      <c r="F4951" s="1"/>
      <c r="G4951" s="1"/>
      <c r="H4951" s="1"/>
      <c r="I4951" s="1"/>
      <c r="J4951" s="1"/>
      <c r="K4951" s="1"/>
      <c r="L4951" s="1"/>
      <c r="M4951" s="1"/>
    </row>
    <row r="4952" spans="1:13" x14ac:dyDescent="0.2">
      <c r="A4952" s="30">
        <v>-1.1582257561474405</v>
      </c>
      <c r="B4952" s="31">
        <v>1.4982881337225848</v>
      </c>
      <c r="C4952" s="1"/>
      <c r="D4952" s="1"/>
      <c r="E4952" s="1"/>
      <c r="F4952" s="1"/>
      <c r="G4952" s="1"/>
      <c r="H4952" s="1"/>
      <c r="I4952" s="1"/>
      <c r="J4952" s="1"/>
      <c r="K4952" s="1"/>
      <c r="L4952" s="1"/>
      <c r="M4952" s="1"/>
    </row>
    <row r="4953" spans="1:13" x14ac:dyDescent="0.2">
      <c r="A4953" s="30">
        <v>2.2389689468182565</v>
      </c>
      <c r="B4953" s="31">
        <v>-1.2947028295203746</v>
      </c>
      <c r="C4953" s="1"/>
      <c r="D4953" s="1"/>
      <c r="E4953" s="1"/>
      <c r="F4953" s="1"/>
      <c r="G4953" s="1"/>
      <c r="H4953" s="1"/>
      <c r="I4953" s="1"/>
      <c r="J4953" s="1"/>
      <c r="K4953" s="1"/>
      <c r="L4953" s="1"/>
      <c r="M4953" s="1"/>
    </row>
    <row r="4954" spans="1:13" x14ac:dyDescent="0.2">
      <c r="A4954" s="30">
        <v>-1.2025573802155087</v>
      </c>
      <c r="B4954" s="31">
        <v>1.0159578529742925</v>
      </c>
      <c r="C4954" s="1"/>
      <c r="D4954" s="1"/>
      <c r="E4954" s="1"/>
      <c r="F4954" s="1"/>
      <c r="G4954" s="1"/>
      <c r="H4954" s="1"/>
      <c r="I4954" s="1"/>
      <c r="J4954" s="1"/>
      <c r="K4954" s="1"/>
      <c r="L4954" s="1"/>
      <c r="M4954" s="1"/>
    </row>
    <row r="4955" spans="1:13" x14ac:dyDescent="0.2">
      <c r="A4955" s="30">
        <v>1.9071920551552701</v>
      </c>
      <c r="B4955" s="31">
        <v>-0.13792497313592045</v>
      </c>
      <c r="C4955" s="1"/>
      <c r="D4955" s="1"/>
      <c r="E4955" s="1"/>
      <c r="F4955" s="1"/>
      <c r="G4955" s="1"/>
      <c r="H4955" s="1"/>
      <c r="I4955" s="1"/>
      <c r="J4955" s="1"/>
      <c r="K4955" s="1"/>
      <c r="L4955" s="1"/>
      <c r="M4955" s="1"/>
    </row>
    <row r="4956" spans="1:13" x14ac:dyDescent="0.2">
      <c r="A4956" s="30">
        <v>2.266500349145431</v>
      </c>
      <c r="B4956" s="31">
        <v>1.433966163909469</v>
      </c>
      <c r="C4956" s="1"/>
      <c r="D4956" s="1"/>
      <c r="E4956" s="1"/>
      <c r="F4956" s="1"/>
      <c r="G4956" s="1"/>
      <c r="H4956" s="1"/>
      <c r="I4956" s="1"/>
      <c r="J4956" s="1"/>
      <c r="K4956" s="1"/>
      <c r="L4956" s="1"/>
      <c r="M4956" s="1"/>
    </row>
    <row r="4957" spans="1:13" x14ac:dyDescent="0.2">
      <c r="A4957" s="30">
        <v>0.27550590398632502</v>
      </c>
      <c r="B4957" s="31">
        <v>1.8345916489961773</v>
      </c>
      <c r="C4957" s="1"/>
      <c r="D4957" s="1"/>
      <c r="E4957" s="1"/>
      <c r="F4957" s="1"/>
      <c r="G4957" s="1"/>
      <c r="H4957" s="1"/>
      <c r="I4957" s="1"/>
      <c r="J4957" s="1"/>
      <c r="K4957" s="1"/>
      <c r="L4957" s="1"/>
      <c r="M4957" s="1"/>
    </row>
    <row r="4958" spans="1:13" x14ac:dyDescent="0.2">
      <c r="A4958" s="30">
        <v>0.71901170540960868</v>
      </c>
      <c r="B4958" s="31">
        <v>2.3309668047967991</v>
      </c>
      <c r="C4958" s="1"/>
      <c r="D4958" s="1"/>
      <c r="E4958" s="1"/>
      <c r="F4958" s="1"/>
      <c r="G4958" s="1"/>
      <c r="H4958" s="1"/>
      <c r="I4958" s="1"/>
      <c r="J4958" s="1"/>
      <c r="K4958" s="1"/>
      <c r="L4958" s="1"/>
      <c r="M4958" s="1"/>
    </row>
    <row r="4959" spans="1:13" x14ac:dyDescent="0.2">
      <c r="A4959" s="30">
        <v>2.0467310981193143</v>
      </c>
      <c r="B4959" s="31">
        <v>1.1629885879212933</v>
      </c>
      <c r="C4959" s="1"/>
      <c r="D4959" s="1"/>
      <c r="E4959" s="1"/>
      <c r="F4959" s="1"/>
      <c r="G4959" s="1"/>
      <c r="H4959" s="1"/>
      <c r="I4959" s="1"/>
      <c r="J4959" s="1"/>
      <c r="K4959" s="1"/>
      <c r="L4959" s="1"/>
      <c r="M4959" s="1"/>
    </row>
    <row r="4960" spans="1:13" x14ac:dyDescent="0.2">
      <c r="A4960" s="30">
        <v>3.226179820807805</v>
      </c>
      <c r="B4960" s="31">
        <v>2.0569898471269648</v>
      </c>
      <c r="C4960" s="1"/>
      <c r="D4960" s="1"/>
      <c r="E4960" s="1"/>
      <c r="F4960" s="1"/>
      <c r="G4960" s="1"/>
      <c r="H4960" s="1"/>
      <c r="I4960" s="1"/>
      <c r="J4960" s="1"/>
      <c r="K4960" s="1"/>
      <c r="L4960" s="1"/>
      <c r="M4960" s="1"/>
    </row>
    <row r="4961" spans="1:13" x14ac:dyDescent="0.2">
      <c r="A4961" s="30">
        <v>3.1309309697478911</v>
      </c>
      <c r="B4961" s="31">
        <v>0.93686397987985126</v>
      </c>
      <c r="C4961" s="1"/>
      <c r="D4961" s="1"/>
      <c r="E4961" s="1"/>
      <c r="F4961" s="1"/>
      <c r="G4961" s="1"/>
      <c r="H4961" s="1"/>
      <c r="I4961" s="1"/>
      <c r="J4961" s="1"/>
      <c r="K4961" s="1"/>
      <c r="L4961" s="1"/>
      <c r="M4961" s="1"/>
    </row>
    <row r="4962" spans="1:13" x14ac:dyDescent="0.2">
      <c r="A4962" s="30">
        <v>1.7103534578081656</v>
      </c>
      <c r="B4962" s="31">
        <v>-1.5624166088776699</v>
      </c>
      <c r="C4962" s="1"/>
      <c r="D4962" s="1"/>
      <c r="E4962" s="1"/>
      <c r="F4962" s="1"/>
      <c r="G4962" s="1"/>
      <c r="H4962" s="1"/>
      <c r="I4962" s="1"/>
      <c r="J4962" s="1"/>
      <c r="K4962" s="1"/>
      <c r="L4962" s="1"/>
      <c r="M4962" s="1"/>
    </row>
    <row r="4963" spans="1:13" x14ac:dyDescent="0.2">
      <c r="A4963" s="30">
        <v>-0.34725017837022476</v>
      </c>
      <c r="B4963" s="31">
        <v>0.89398690680440174</v>
      </c>
      <c r="C4963" s="1"/>
      <c r="D4963" s="1"/>
      <c r="E4963" s="1"/>
      <c r="F4963" s="1"/>
      <c r="G4963" s="1"/>
      <c r="H4963" s="1"/>
      <c r="I4963" s="1"/>
      <c r="J4963" s="1"/>
      <c r="K4963" s="1"/>
      <c r="L4963" s="1"/>
      <c r="M4963" s="1"/>
    </row>
    <row r="4964" spans="1:13" x14ac:dyDescent="0.2">
      <c r="A4964" s="30">
        <v>2.3560891789314025</v>
      </c>
      <c r="B4964" s="31">
        <v>0.43029276510982173</v>
      </c>
      <c r="C4964" s="1"/>
      <c r="D4964" s="1"/>
      <c r="E4964" s="1"/>
      <c r="F4964" s="1"/>
      <c r="G4964" s="1"/>
      <c r="H4964" s="1"/>
      <c r="I4964" s="1"/>
      <c r="J4964" s="1"/>
      <c r="K4964" s="1"/>
      <c r="L4964" s="1"/>
      <c r="M4964" s="1"/>
    </row>
    <row r="4965" spans="1:13" x14ac:dyDescent="0.2">
      <c r="A4965" s="30">
        <v>1.9208820370666744</v>
      </c>
      <c r="B4965" s="31">
        <v>3.7905147058135413</v>
      </c>
      <c r="C4965" s="1"/>
      <c r="D4965" s="1"/>
      <c r="E4965" s="1"/>
      <c r="F4965" s="1"/>
      <c r="G4965" s="1"/>
      <c r="H4965" s="1"/>
      <c r="I4965" s="1"/>
      <c r="J4965" s="1"/>
      <c r="K4965" s="1"/>
      <c r="L4965" s="1"/>
      <c r="M4965" s="1"/>
    </row>
    <row r="4966" spans="1:13" x14ac:dyDescent="0.2">
      <c r="A4966" s="30">
        <v>0.43227539194576359</v>
      </c>
      <c r="B4966" s="31">
        <v>3.0818929290522044</v>
      </c>
      <c r="C4966" s="1"/>
      <c r="D4966" s="1"/>
      <c r="E4966" s="1"/>
      <c r="F4966" s="1"/>
      <c r="G4966" s="1"/>
      <c r="H4966" s="1"/>
      <c r="I4966" s="1"/>
      <c r="J4966" s="1"/>
      <c r="K4966" s="1"/>
      <c r="L4966" s="1"/>
      <c r="M4966" s="1"/>
    </row>
    <row r="4967" spans="1:13" x14ac:dyDescent="0.2">
      <c r="A4967" s="30">
        <v>2.1004279288722474</v>
      </c>
      <c r="B4967" s="31">
        <v>0.66484544736275386</v>
      </c>
      <c r="C4967" s="1"/>
      <c r="D4967" s="1"/>
      <c r="E4967" s="1"/>
      <c r="F4967" s="1"/>
      <c r="G4967" s="1"/>
      <c r="H4967" s="1"/>
      <c r="I4967" s="1"/>
      <c r="J4967" s="1"/>
      <c r="K4967" s="1"/>
      <c r="L4967" s="1"/>
      <c r="M4967" s="1"/>
    </row>
    <row r="4968" spans="1:13" x14ac:dyDescent="0.2">
      <c r="A4968" s="30">
        <v>1.1212779622237798</v>
      </c>
      <c r="B4968" s="31">
        <v>2.9780018185993749</v>
      </c>
      <c r="C4968" s="1"/>
      <c r="D4968" s="1"/>
      <c r="E4968" s="1"/>
      <c r="F4968" s="1"/>
      <c r="G4968" s="1"/>
      <c r="H4968" s="1"/>
      <c r="I4968" s="1"/>
      <c r="J4968" s="1"/>
      <c r="K4968" s="1"/>
      <c r="L4968" s="1"/>
      <c r="M4968" s="1"/>
    </row>
    <row r="4969" spans="1:13" x14ac:dyDescent="0.2">
      <c r="A4969" s="30">
        <v>2.0318083368005517</v>
      </c>
      <c r="B4969" s="31">
        <v>1.7140575666529023</v>
      </c>
      <c r="C4969" s="1"/>
      <c r="D4969" s="1"/>
      <c r="E4969" s="1"/>
      <c r="F4969" s="1"/>
      <c r="G4969" s="1"/>
      <c r="H4969" s="1"/>
      <c r="I4969" s="1"/>
      <c r="J4969" s="1"/>
      <c r="K4969" s="1"/>
      <c r="L4969" s="1"/>
      <c r="M4969" s="1"/>
    </row>
    <row r="4970" spans="1:13" x14ac:dyDescent="0.2">
      <c r="A4970" s="30">
        <v>0.25895443593241696</v>
      </c>
      <c r="B4970" s="31">
        <v>3.4972494041227362</v>
      </c>
      <c r="C4970" s="1"/>
      <c r="D4970" s="1"/>
      <c r="E4970" s="1"/>
      <c r="F4970" s="1"/>
      <c r="G4970" s="1"/>
      <c r="H4970" s="1"/>
      <c r="I4970" s="1"/>
      <c r="J4970" s="1"/>
      <c r="K4970" s="1"/>
      <c r="L4970" s="1"/>
      <c r="M4970" s="1"/>
    </row>
    <row r="4971" spans="1:13" x14ac:dyDescent="0.2">
      <c r="A4971" s="30">
        <v>2.738995279818992</v>
      </c>
      <c r="B4971" s="31">
        <v>1.6594622668533083</v>
      </c>
      <c r="C4971" s="1"/>
      <c r="D4971" s="1"/>
      <c r="E4971" s="1"/>
      <c r="F4971" s="1"/>
      <c r="G4971" s="1"/>
      <c r="H4971" s="1"/>
      <c r="I4971" s="1"/>
      <c r="J4971" s="1"/>
      <c r="K4971" s="1"/>
      <c r="L4971" s="1"/>
      <c r="M4971" s="1"/>
    </row>
    <row r="4972" spans="1:13" x14ac:dyDescent="0.2">
      <c r="A4972" s="30">
        <v>-2.800592644115186</v>
      </c>
      <c r="B4972" s="31">
        <v>1.4810674534870376</v>
      </c>
      <c r="C4972" s="1"/>
      <c r="D4972" s="1"/>
      <c r="E4972" s="1"/>
      <c r="F4972" s="1"/>
      <c r="G4972" s="1"/>
      <c r="H4972" s="1"/>
      <c r="I4972" s="1"/>
      <c r="J4972" s="1"/>
      <c r="K4972" s="1"/>
      <c r="L4972" s="1"/>
      <c r="M4972" s="1"/>
    </row>
    <row r="4973" spans="1:13" x14ac:dyDescent="0.2">
      <c r="A4973" s="30">
        <v>0.95828388273076592</v>
      </c>
      <c r="B4973" s="31">
        <v>-2.9736291892170721</v>
      </c>
      <c r="C4973" s="1"/>
      <c r="D4973" s="1"/>
      <c r="E4973" s="1"/>
      <c r="F4973" s="1"/>
      <c r="G4973" s="1"/>
      <c r="H4973" s="1"/>
      <c r="I4973" s="1"/>
      <c r="J4973" s="1"/>
      <c r="K4973" s="1"/>
      <c r="L4973" s="1"/>
      <c r="M4973" s="1"/>
    </row>
    <row r="4974" spans="1:13" x14ac:dyDescent="0.2">
      <c r="A4974" s="30">
        <v>-4.8939294736296657E-2</v>
      </c>
      <c r="B4974" s="31">
        <v>0.89426837792307556</v>
      </c>
      <c r="C4974" s="1"/>
      <c r="D4974" s="1"/>
      <c r="E4974" s="1"/>
      <c r="F4974" s="1"/>
      <c r="G4974" s="1"/>
      <c r="H4974" s="1"/>
      <c r="I4974" s="1"/>
      <c r="J4974" s="1"/>
      <c r="K4974" s="1"/>
      <c r="L4974" s="1"/>
      <c r="M4974" s="1"/>
    </row>
    <row r="4975" spans="1:13" x14ac:dyDescent="0.2">
      <c r="A4975" s="30">
        <v>-0.94825831383305159</v>
      </c>
      <c r="B4975" s="31">
        <v>2.954106748468261</v>
      </c>
      <c r="C4975" s="1"/>
      <c r="D4975" s="1"/>
      <c r="E4975" s="1"/>
      <c r="F4975" s="1"/>
      <c r="G4975" s="1"/>
      <c r="H4975" s="1"/>
      <c r="I4975" s="1"/>
      <c r="J4975" s="1"/>
      <c r="K4975" s="1"/>
      <c r="L4975" s="1"/>
      <c r="M4975" s="1"/>
    </row>
    <row r="4976" spans="1:13" x14ac:dyDescent="0.2">
      <c r="A4976" s="30">
        <v>1.4957503491750892</v>
      </c>
      <c r="B4976" s="31">
        <v>0.28551532914095101</v>
      </c>
      <c r="C4976" s="1"/>
      <c r="D4976" s="1"/>
      <c r="E4976" s="1"/>
      <c r="F4976" s="1"/>
      <c r="G4976" s="1"/>
      <c r="H4976" s="1"/>
      <c r="I4976" s="1"/>
      <c r="J4976" s="1"/>
      <c r="K4976" s="1"/>
      <c r="L4976" s="1"/>
      <c r="M4976" s="1"/>
    </row>
    <row r="4977" spans="1:13" x14ac:dyDescent="0.2">
      <c r="A4977" s="30">
        <v>2.7014228652315952</v>
      </c>
      <c r="B4977" s="31">
        <v>1.7941787218998719</v>
      </c>
      <c r="C4977" s="1"/>
      <c r="D4977" s="1"/>
      <c r="E4977" s="1"/>
      <c r="F4977" s="1"/>
      <c r="G4977" s="1"/>
      <c r="H4977" s="1"/>
      <c r="I4977" s="1"/>
      <c r="J4977" s="1"/>
      <c r="K4977" s="1"/>
      <c r="L4977" s="1"/>
      <c r="M4977" s="1"/>
    </row>
    <row r="4978" spans="1:13" x14ac:dyDescent="0.2">
      <c r="A4978" s="30">
        <v>1.4439584445759093</v>
      </c>
      <c r="B4978" s="31">
        <v>0.35843451966317974</v>
      </c>
      <c r="C4978" s="1"/>
      <c r="D4978" s="1"/>
      <c r="E4978" s="1"/>
      <c r="F4978" s="1"/>
      <c r="G4978" s="1"/>
      <c r="H4978" s="1"/>
      <c r="I4978" s="1"/>
      <c r="J4978" s="1"/>
      <c r="K4978" s="1"/>
      <c r="L4978" s="1"/>
      <c r="M4978" s="1"/>
    </row>
    <row r="4979" spans="1:13" x14ac:dyDescent="0.2">
      <c r="A4979" s="30">
        <v>0.97987507989271527</v>
      </c>
      <c r="B4979" s="31">
        <v>0.84191242830294022</v>
      </c>
      <c r="C4979" s="1"/>
      <c r="D4979" s="1"/>
      <c r="E4979" s="1"/>
      <c r="F4979" s="1"/>
      <c r="G4979" s="1"/>
      <c r="H4979" s="1"/>
      <c r="I4979" s="1"/>
      <c r="J4979" s="1"/>
      <c r="K4979" s="1"/>
      <c r="L4979" s="1"/>
      <c r="M4979" s="1"/>
    </row>
    <row r="4980" spans="1:13" x14ac:dyDescent="0.2">
      <c r="A4980" s="30">
        <v>0.18770367206094285</v>
      </c>
      <c r="B4980" s="31">
        <v>1.7807174649409292</v>
      </c>
      <c r="C4980" s="1"/>
      <c r="D4980" s="1"/>
      <c r="E4980" s="1"/>
      <c r="F4980" s="1"/>
      <c r="G4980" s="1"/>
      <c r="H4980" s="1"/>
      <c r="I4980" s="1"/>
      <c r="J4980" s="1"/>
      <c r="K4980" s="1"/>
      <c r="L4980" s="1"/>
      <c r="M4980" s="1"/>
    </row>
    <row r="4981" spans="1:13" x14ac:dyDescent="0.2">
      <c r="A4981" s="30">
        <v>2.4126951974824604</v>
      </c>
      <c r="B4981" s="31">
        <v>1.7185152033944986</v>
      </c>
      <c r="C4981" s="1"/>
      <c r="D4981" s="1"/>
      <c r="E4981" s="1"/>
      <c r="F4981" s="1"/>
      <c r="G4981" s="1"/>
      <c r="H4981" s="1"/>
      <c r="I4981" s="1"/>
      <c r="J4981" s="1"/>
      <c r="K4981" s="1"/>
      <c r="L4981" s="1"/>
      <c r="M4981" s="1"/>
    </row>
    <row r="4982" spans="1:13" x14ac:dyDescent="0.2">
      <c r="A4982" s="30">
        <v>1.1384634332288091</v>
      </c>
      <c r="B4982" s="31">
        <v>1.6311337444791238</v>
      </c>
      <c r="C4982" s="1"/>
      <c r="D4982" s="1"/>
      <c r="E4982" s="1"/>
      <c r="F4982" s="1"/>
      <c r="G4982" s="1"/>
      <c r="H4982" s="1"/>
      <c r="I4982" s="1"/>
      <c r="J4982" s="1"/>
      <c r="K4982" s="1"/>
      <c r="L4982" s="1"/>
      <c r="M4982" s="1"/>
    </row>
    <row r="4983" spans="1:13" x14ac:dyDescent="0.2">
      <c r="A4983" s="30">
        <v>0.89647872815453167</v>
      </c>
      <c r="B4983" s="31">
        <v>0.5426799485242314</v>
      </c>
      <c r="C4983" s="1"/>
      <c r="D4983" s="1"/>
      <c r="E4983" s="1"/>
      <c r="F4983" s="1"/>
      <c r="G4983" s="1"/>
      <c r="H4983" s="1"/>
      <c r="I4983" s="1"/>
      <c r="J4983" s="1"/>
      <c r="K4983" s="1"/>
      <c r="L4983" s="1"/>
      <c r="M4983" s="1"/>
    </row>
    <row r="4984" spans="1:13" x14ac:dyDescent="0.2">
      <c r="A4984" s="30">
        <v>-0.28400998841114877</v>
      </c>
      <c r="B4984" s="31">
        <v>-0.55026797819140039</v>
      </c>
      <c r="C4984" s="1"/>
      <c r="D4984" s="1"/>
      <c r="E4984" s="1"/>
      <c r="F4984" s="1"/>
      <c r="G4984" s="1"/>
      <c r="H4984" s="1"/>
      <c r="I4984" s="1"/>
      <c r="J4984" s="1"/>
      <c r="K4984" s="1"/>
      <c r="L4984" s="1"/>
      <c r="M4984" s="1"/>
    </row>
    <row r="4985" spans="1:13" x14ac:dyDescent="0.2">
      <c r="A4985" s="30">
        <v>0.33648612867791894</v>
      </c>
      <c r="B4985" s="31">
        <v>0.34765240553945542</v>
      </c>
      <c r="C4985" s="1"/>
      <c r="D4985" s="1"/>
      <c r="E4985" s="1"/>
      <c r="F4985" s="1"/>
      <c r="G4985" s="1"/>
      <c r="H4985" s="1"/>
      <c r="I4985" s="1"/>
      <c r="J4985" s="1"/>
      <c r="K4985" s="1"/>
      <c r="L4985" s="1"/>
      <c r="M4985" s="1"/>
    </row>
    <row r="4986" spans="1:13" x14ac:dyDescent="0.2">
      <c r="A4986" s="30">
        <v>0.78386718813537237</v>
      </c>
      <c r="B4986" s="31">
        <v>3.2517792891022297</v>
      </c>
      <c r="C4986" s="1"/>
      <c r="D4986" s="1"/>
      <c r="E4986" s="1"/>
      <c r="F4986" s="1"/>
      <c r="G4986" s="1"/>
      <c r="H4986" s="1"/>
      <c r="I4986" s="1"/>
      <c r="J4986" s="1"/>
      <c r="K4986" s="1"/>
      <c r="L4986" s="1"/>
      <c r="M4986" s="1"/>
    </row>
    <row r="4987" spans="1:13" x14ac:dyDescent="0.2">
      <c r="A4987" s="30">
        <v>-1.492794563954309</v>
      </c>
      <c r="B4987" s="31">
        <v>-1.3062735811228956</v>
      </c>
      <c r="C4987" s="1"/>
      <c r="D4987" s="1"/>
      <c r="E4987" s="1"/>
      <c r="F4987" s="1"/>
      <c r="G4987" s="1"/>
      <c r="H4987" s="1"/>
      <c r="I4987" s="1"/>
      <c r="J4987" s="1"/>
      <c r="K4987" s="1"/>
      <c r="L4987" s="1"/>
      <c r="M4987" s="1"/>
    </row>
    <row r="4988" spans="1:13" x14ac:dyDescent="0.2">
      <c r="A4988" s="30">
        <v>0.74411704319733696</v>
      </c>
      <c r="B4988" s="31">
        <v>4.2084590387630927</v>
      </c>
      <c r="C4988" s="1"/>
      <c r="D4988" s="1"/>
      <c r="E4988" s="1"/>
      <c r="F4988" s="1"/>
      <c r="G4988" s="1"/>
      <c r="H4988" s="1"/>
      <c r="I4988" s="1"/>
      <c r="J4988" s="1"/>
      <c r="K4988" s="1"/>
      <c r="L4988" s="1"/>
      <c r="M4988" s="1"/>
    </row>
    <row r="4989" spans="1:13" x14ac:dyDescent="0.2">
      <c r="A4989" s="30">
        <v>1.5849969683294671</v>
      </c>
      <c r="B4989" s="31">
        <v>1.1704521457556973</v>
      </c>
      <c r="C4989" s="1"/>
      <c r="D4989" s="1"/>
      <c r="E4989" s="1"/>
      <c r="F4989" s="1"/>
      <c r="G4989" s="1"/>
      <c r="H4989" s="1"/>
      <c r="I4989" s="1"/>
      <c r="J4989" s="1"/>
      <c r="K4989" s="1"/>
      <c r="L4989" s="1"/>
      <c r="M4989" s="1"/>
    </row>
    <row r="4990" spans="1:13" x14ac:dyDescent="0.2">
      <c r="A4990" s="30">
        <v>-0.614783848306245</v>
      </c>
      <c r="B4990" s="31">
        <v>1.7557324420320071</v>
      </c>
      <c r="C4990" s="1"/>
      <c r="D4990" s="1"/>
      <c r="E4990" s="1"/>
      <c r="F4990" s="1"/>
      <c r="G4990" s="1"/>
      <c r="H4990" s="1"/>
      <c r="I4990" s="1"/>
      <c r="J4990" s="1"/>
      <c r="K4990" s="1"/>
      <c r="L4990" s="1"/>
      <c r="M4990" s="1"/>
    </row>
    <row r="4991" spans="1:13" x14ac:dyDescent="0.2">
      <c r="A4991" s="30">
        <v>0.91779594845445367</v>
      </c>
      <c r="B4991" s="31">
        <v>0.50874923077825462</v>
      </c>
      <c r="C4991" s="1"/>
      <c r="D4991" s="1"/>
      <c r="E4991" s="1"/>
      <c r="F4991" s="1"/>
      <c r="G4991" s="1"/>
      <c r="H4991" s="1"/>
      <c r="I4991" s="1"/>
      <c r="J4991" s="1"/>
      <c r="K4991" s="1"/>
      <c r="L4991" s="1"/>
      <c r="M4991" s="1"/>
    </row>
    <row r="4992" spans="1:13" x14ac:dyDescent="0.2">
      <c r="A4992" s="30">
        <v>-4.6135771389271332</v>
      </c>
      <c r="B4992" s="31">
        <v>1.085328099777459</v>
      </c>
      <c r="C4992" s="1"/>
      <c r="D4992" s="1"/>
      <c r="E4992" s="1"/>
      <c r="F4992" s="1"/>
      <c r="G4992" s="1"/>
      <c r="H4992" s="1"/>
      <c r="I4992" s="1"/>
      <c r="J4992" s="1"/>
      <c r="K4992" s="1"/>
      <c r="L4992" s="1"/>
      <c r="M4992" s="1"/>
    </row>
    <row r="4993" spans="1:13" x14ac:dyDescent="0.2">
      <c r="A4993" s="30">
        <v>2.5734684069535052</v>
      </c>
      <c r="B4993" s="31">
        <v>1.1367901615763434</v>
      </c>
      <c r="C4993" s="1"/>
      <c r="D4993" s="1"/>
      <c r="E4993" s="1"/>
      <c r="F4993" s="1"/>
      <c r="G4993" s="1"/>
      <c r="H4993" s="1"/>
      <c r="I4993" s="1"/>
      <c r="J4993" s="1"/>
      <c r="K4993" s="1"/>
      <c r="L4993" s="1"/>
      <c r="M4993" s="1"/>
    </row>
    <row r="4994" spans="1:13" x14ac:dyDescent="0.2">
      <c r="A4994" s="30">
        <v>-0.58534779087501632</v>
      </c>
      <c r="B4994" s="31">
        <v>1.9710841526896241</v>
      </c>
      <c r="C4994" s="1"/>
      <c r="D4994" s="1"/>
      <c r="E4994" s="1"/>
      <c r="F4994" s="1"/>
      <c r="G4994" s="1"/>
      <c r="H4994" s="1"/>
      <c r="I4994" s="1"/>
      <c r="J4994" s="1"/>
      <c r="K4994" s="1"/>
      <c r="L4994" s="1"/>
      <c r="M4994" s="1"/>
    </row>
    <row r="4995" spans="1:13" x14ac:dyDescent="0.2">
      <c r="A4995" s="30">
        <v>-0.5848595505394979</v>
      </c>
      <c r="B4995" s="31">
        <v>-1.1171605867264245</v>
      </c>
      <c r="C4995" s="1"/>
      <c r="D4995" s="1"/>
      <c r="E4995" s="1"/>
      <c r="F4995" s="1"/>
      <c r="G4995" s="1"/>
      <c r="H4995" s="1"/>
      <c r="I4995" s="1"/>
      <c r="J4995" s="1"/>
      <c r="K4995" s="1"/>
      <c r="L4995" s="1"/>
      <c r="M4995" s="1"/>
    </row>
    <row r="4996" spans="1:13" x14ac:dyDescent="0.2">
      <c r="A4996" s="30">
        <v>4.5954759345078831</v>
      </c>
      <c r="B4996" s="31">
        <v>1.2296160582803526</v>
      </c>
      <c r="C4996" s="1"/>
      <c r="D4996" s="1"/>
      <c r="E4996" s="1"/>
      <c r="F4996" s="1"/>
      <c r="G4996" s="1"/>
      <c r="H4996" s="1"/>
      <c r="I4996" s="1"/>
      <c r="J4996" s="1"/>
      <c r="K4996" s="1"/>
      <c r="L4996" s="1"/>
      <c r="M4996" s="1"/>
    </row>
    <row r="4997" spans="1:13" x14ac:dyDescent="0.2">
      <c r="A4997" s="30">
        <v>2.4597109143960814</v>
      </c>
      <c r="B4997" s="31">
        <v>2.9803281960971368</v>
      </c>
      <c r="C4997" s="1"/>
      <c r="D4997" s="1"/>
      <c r="E4997" s="1"/>
      <c r="F4997" s="1"/>
      <c r="G4997" s="1"/>
      <c r="H4997" s="1"/>
      <c r="I4997" s="1"/>
      <c r="J4997" s="1"/>
      <c r="K4997" s="1"/>
      <c r="L4997" s="1"/>
      <c r="M4997" s="1"/>
    </row>
    <row r="4998" spans="1:13" x14ac:dyDescent="0.2">
      <c r="A4998" s="30">
        <v>3.5733349702967376E-2</v>
      </c>
      <c r="B4998" s="31">
        <v>1.1218737269954584</v>
      </c>
      <c r="C4998" s="1"/>
      <c r="D4998" s="1"/>
      <c r="E4998" s="1"/>
      <c r="F4998" s="1"/>
      <c r="G4998" s="1"/>
      <c r="H4998" s="1"/>
      <c r="I4998" s="1"/>
      <c r="J4998" s="1"/>
      <c r="K4998" s="1"/>
      <c r="L4998" s="1"/>
      <c r="M4998" s="1"/>
    </row>
    <row r="4999" spans="1:13" x14ac:dyDescent="0.2">
      <c r="A4999" s="30">
        <v>-1.0871436525554139</v>
      </c>
      <c r="B4999" s="31">
        <v>1.1876640207102693</v>
      </c>
      <c r="C4999" s="1"/>
      <c r="D4999" s="1"/>
      <c r="E4999" s="1"/>
      <c r="F4999" s="1"/>
      <c r="G4999" s="1"/>
      <c r="H4999" s="1"/>
      <c r="I4999" s="1"/>
      <c r="J4999" s="1"/>
      <c r="K4999" s="1"/>
      <c r="L4999" s="1"/>
      <c r="M4999" s="1"/>
    </row>
    <row r="5000" spans="1:13" x14ac:dyDescent="0.2">
      <c r="A5000" s="30">
        <v>1.0302864329538419</v>
      </c>
      <c r="B5000" s="31">
        <v>0.19928364780957264</v>
      </c>
      <c r="C5000" s="1"/>
      <c r="D5000" s="1"/>
      <c r="E5000" s="1"/>
      <c r="F5000" s="1"/>
      <c r="G5000" s="1"/>
      <c r="H5000" s="1"/>
      <c r="I5000" s="1"/>
      <c r="J5000" s="1"/>
      <c r="K5000" s="1"/>
      <c r="L5000" s="1"/>
      <c r="M5000" s="1"/>
    </row>
    <row r="5001" spans="1:13" x14ac:dyDescent="0.2">
      <c r="A5001" s="30">
        <v>4.1924342599141662</v>
      </c>
      <c r="B5001" s="31">
        <v>2.4096263104882762</v>
      </c>
      <c r="C5001" s="1"/>
      <c r="D5001" s="1"/>
      <c r="E5001" s="1"/>
      <c r="F5001" s="1"/>
      <c r="G5001" s="1"/>
      <c r="H5001" s="1"/>
      <c r="I5001" s="1"/>
      <c r="J5001" s="1"/>
      <c r="K5001" s="1"/>
      <c r="L5001" s="1"/>
      <c r="M5001" s="1"/>
    </row>
    <row r="5002" spans="1:13" x14ac:dyDescent="0.2">
      <c r="A5002" s="30">
        <v>0.34800830472302102</v>
      </c>
      <c r="B5002" s="31">
        <v>3.1923163330988222</v>
      </c>
      <c r="C5002" s="1"/>
      <c r="D5002" s="1"/>
      <c r="E5002" s="1"/>
      <c r="F5002" s="1"/>
      <c r="G5002" s="1"/>
      <c r="H5002" s="1"/>
      <c r="I5002" s="1"/>
      <c r="J5002" s="1"/>
      <c r="K5002" s="1"/>
      <c r="L5002" s="1"/>
      <c r="M5002" s="1"/>
    </row>
    <row r="5003" spans="1:13" x14ac:dyDescent="0.2">
      <c r="A5003" s="30">
        <v>-2.7572345595465664</v>
      </c>
      <c r="B5003" s="31">
        <v>-6.0292872579740635</v>
      </c>
      <c r="C5003" s="1"/>
      <c r="D5003" s="1"/>
      <c r="E5003" s="1"/>
      <c r="F5003" s="1"/>
      <c r="G5003" s="1"/>
      <c r="H5003" s="1"/>
      <c r="I5003" s="1"/>
      <c r="J5003" s="1"/>
      <c r="K5003" s="1"/>
      <c r="L5003" s="1"/>
      <c r="M5003" s="1"/>
    </row>
    <row r="5004" spans="1:13" x14ac:dyDescent="0.2">
      <c r="A5004" s="30">
        <v>-0.39841555620333791</v>
      </c>
      <c r="B5004" s="31">
        <v>0.70164352494053572</v>
      </c>
      <c r="C5004" s="1"/>
      <c r="D5004" s="1"/>
      <c r="E5004" s="1"/>
      <c r="F5004" s="1"/>
      <c r="G5004" s="1"/>
      <c r="H5004" s="1"/>
      <c r="I5004" s="1"/>
      <c r="J5004" s="1"/>
      <c r="K5004" s="1"/>
      <c r="L5004" s="1"/>
      <c r="M5004" s="1"/>
    </row>
    <row r="5005" spans="1:13" x14ac:dyDescent="0.2">
      <c r="A5005" s="30">
        <v>0.61880241336052055</v>
      </c>
      <c r="B5005" s="31">
        <v>1.6052850943712773</v>
      </c>
      <c r="C5005" s="1"/>
      <c r="D5005" s="1"/>
      <c r="E5005" s="1"/>
      <c r="F5005" s="1"/>
      <c r="G5005" s="1"/>
      <c r="H5005" s="1"/>
      <c r="I5005" s="1"/>
      <c r="J5005" s="1"/>
      <c r="K5005" s="1"/>
      <c r="L5005" s="1"/>
      <c r="M5005" s="1"/>
    </row>
    <row r="5006" spans="1:13" x14ac:dyDescent="0.2">
      <c r="A5006" s="30">
        <v>-0.48647252048739076</v>
      </c>
      <c r="B5006" s="31">
        <v>0.13506277040611236</v>
      </c>
      <c r="C5006" s="1"/>
      <c r="D5006" s="1"/>
      <c r="E5006" s="1"/>
      <c r="F5006" s="1"/>
      <c r="G5006" s="1"/>
      <c r="H5006" s="1"/>
      <c r="I5006" s="1"/>
      <c r="J5006" s="1"/>
      <c r="K5006" s="1"/>
      <c r="L5006" s="1"/>
      <c r="M5006" s="1"/>
    </row>
    <row r="5007" spans="1:13" x14ac:dyDescent="0.2">
      <c r="A5007" s="30">
        <v>-0.26884950121668127</v>
      </c>
      <c r="B5007" s="31">
        <v>1.8018648983650589</v>
      </c>
      <c r="C5007" s="1"/>
      <c r="D5007" s="1"/>
      <c r="E5007" s="1"/>
      <c r="F5007" s="1"/>
      <c r="G5007" s="1"/>
      <c r="H5007" s="1"/>
      <c r="I5007" s="1"/>
      <c r="J5007" s="1"/>
      <c r="K5007" s="1"/>
      <c r="L5007" s="1"/>
      <c r="M5007" s="1"/>
    </row>
    <row r="5008" spans="1:13" x14ac:dyDescent="0.2">
      <c r="A5008" s="30">
        <v>1.2585571641737903</v>
      </c>
      <c r="B5008" s="31">
        <v>-0.95862900546576313</v>
      </c>
      <c r="C5008" s="1"/>
      <c r="D5008" s="1"/>
      <c r="E5008" s="1"/>
      <c r="F5008" s="1"/>
      <c r="G5008" s="1"/>
      <c r="H5008" s="1"/>
      <c r="I5008" s="1"/>
      <c r="J5008" s="1"/>
      <c r="K5008" s="1"/>
      <c r="L5008" s="1"/>
      <c r="M5008" s="1"/>
    </row>
    <row r="5009" spans="1:13" x14ac:dyDescent="0.2">
      <c r="A5009" s="30">
        <v>1.8806215581122738</v>
      </c>
      <c r="B5009" s="31">
        <v>0.70745380500243948</v>
      </c>
      <c r="C5009" s="1"/>
      <c r="D5009" s="1"/>
      <c r="E5009" s="1"/>
      <c r="F5009" s="1"/>
      <c r="G5009" s="1"/>
      <c r="H5009" s="1"/>
      <c r="I5009" s="1"/>
      <c r="J5009" s="1"/>
      <c r="K5009" s="1"/>
      <c r="L5009" s="1"/>
      <c r="M5009" s="1"/>
    </row>
    <row r="5010" spans="1:13" x14ac:dyDescent="0.2">
      <c r="A5010" s="30">
        <v>-3.2042806770372132</v>
      </c>
      <c r="B5010" s="31">
        <v>1.5285481495755699</v>
      </c>
      <c r="C5010" s="1"/>
      <c r="D5010" s="1"/>
      <c r="E5010" s="1"/>
      <c r="F5010" s="1"/>
      <c r="G5010" s="1"/>
      <c r="H5010" s="1"/>
      <c r="I5010" s="1"/>
      <c r="J5010" s="1"/>
      <c r="K5010" s="1"/>
      <c r="L5010" s="1"/>
      <c r="M5010" s="1"/>
    </row>
    <row r="5011" spans="1:13" x14ac:dyDescent="0.2">
      <c r="A5011" s="30">
        <v>-2.1928810744277039</v>
      </c>
      <c r="B5011" s="31">
        <v>-1.2204229463651086</v>
      </c>
      <c r="C5011" s="1"/>
      <c r="D5011" s="1"/>
      <c r="E5011" s="1"/>
      <c r="F5011" s="1"/>
      <c r="G5011" s="1"/>
      <c r="H5011" s="1"/>
      <c r="I5011" s="1"/>
      <c r="J5011" s="1"/>
      <c r="K5011" s="1"/>
      <c r="L5011" s="1"/>
      <c r="M5011" s="1"/>
    </row>
    <row r="5012" spans="1:13" x14ac:dyDescent="0.2">
      <c r="A5012" s="30">
        <v>3.1989531580067059</v>
      </c>
      <c r="B5012" s="31">
        <v>0.58935559448721508</v>
      </c>
      <c r="C5012" s="1"/>
      <c r="D5012" s="1"/>
      <c r="E5012" s="1"/>
      <c r="F5012" s="1"/>
      <c r="G5012" s="1"/>
      <c r="H5012" s="1"/>
      <c r="I5012" s="1"/>
      <c r="J5012" s="1"/>
      <c r="K5012" s="1"/>
      <c r="L5012" s="1"/>
      <c r="M5012" s="1"/>
    </row>
    <row r="5013" spans="1:13" x14ac:dyDescent="0.2">
      <c r="A5013" s="30">
        <v>2.5516553194552021</v>
      </c>
      <c r="B5013" s="31">
        <v>0.8758115630122485</v>
      </c>
      <c r="C5013" s="1"/>
      <c r="D5013" s="1"/>
      <c r="E5013" s="1"/>
      <c r="F5013" s="1"/>
      <c r="G5013" s="1"/>
      <c r="H5013" s="1"/>
      <c r="I5013" s="1"/>
      <c r="J5013" s="1"/>
      <c r="K5013" s="1"/>
      <c r="L5013" s="1"/>
      <c r="M5013" s="1"/>
    </row>
    <row r="5014" spans="1:13" x14ac:dyDescent="0.2">
      <c r="A5014" s="30">
        <v>0.70116123862273838</v>
      </c>
      <c r="B5014" s="31">
        <v>2.2383219623042847</v>
      </c>
      <c r="C5014" s="1"/>
      <c r="D5014" s="1"/>
      <c r="E5014" s="1"/>
      <c r="F5014" s="1"/>
      <c r="G5014" s="1"/>
      <c r="H5014" s="1"/>
      <c r="I5014" s="1"/>
      <c r="J5014" s="1"/>
      <c r="K5014" s="1"/>
      <c r="L5014" s="1"/>
      <c r="M5014" s="1"/>
    </row>
    <row r="5015" spans="1:13" x14ac:dyDescent="0.2">
      <c r="A5015" s="30">
        <v>1.8945022319324032</v>
      </c>
      <c r="B5015" s="31">
        <v>-3.21380918970008</v>
      </c>
      <c r="C5015" s="1"/>
      <c r="D5015" s="1"/>
      <c r="E5015" s="1"/>
      <c r="F5015" s="1"/>
      <c r="G5015" s="1"/>
      <c r="H5015" s="1"/>
      <c r="I5015" s="1"/>
      <c r="J5015" s="1"/>
      <c r="K5015" s="1"/>
      <c r="L5015" s="1"/>
      <c r="M5015" s="1"/>
    </row>
    <row r="5016" spans="1:13" x14ac:dyDescent="0.2">
      <c r="A5016" s="30">
        <v>-1.8341174586522355</v>
      </c>
      <c r="B5016" s="31">
        <v>0.92836588564652134</v>
      </c>
      <c r="C5016" s="1"/>
      <c r="D5016" s="1"/>
      <c r="E5016" s="1"/>
      <c r="F5016" s="1"/>
      <c r="G5016" s="1"/>
      <c r="H5016" s="1"/>
      <c r="I5016" s="1"/>
      <c r="J5016" s="1"/>
      <c r="K5016" s="1"/>
      <c r="L5016" s="1"/>
      <c r="M5016" s="1"/>
    </row>
    <row r="5017" spans="1:13" x14ac:dyDescent="0.2">
      <c r="A5017" s="30">
        <v>0.52488982225369729</v>
      </c>
      <c r="B5017" s="31">
        <v>1.4774539777753324</v>
      </c>
      <c r="C5017" s="1"/>
      <c r="D5017" s="1"/>
      <c r="E5017" s="1"/>
      <c r="F5017" s="1"/>
      <c r="G5017" s="1"/>
      <c r="H5017" s="1"/>
      <c r="I5017" s="1"/>
      <c r="J5017" s="1"/>
      <c r="K5017" s="1"/>
      <c r="L5017" s="1"/>
      <c r="M5017" s="1"/>
    </row>
    <row r="5018" spans="1:13" x14ac:dyDescent="0.2">
      <c r="A5018" s="30">
        <v>-7.0057462297221651E-2</v>
      </c>
      <c r="B5018" s="31">
        <v>0.22562416367529925</v>
      </c>
      <c r="C5018" s="1"/>
      <c r="D5018" s="1"/>
      <c r="E5018" s="1"/>
      <c r="F5018" s="1"/>
      <c r="G5018" s="1"/>
      <c r="H5018" s="1"/>
      <c r="I5018" s="1"/>
      <c r="J5018" s="1"/>
      <c r="K5018" s="1"/>
      <c r="L5018" s="1"/>
      <c r="M5018" s="1"/>
    </row>
    <row r="5019" spans="1:13" x14ac:dyDescent="0.2">
      <c r="A5019" s="30">
        <v>1.6136472524611238</v>
      </c>
      <c r="B5019" s="31">
        <v>1.5284108119834436</v>
      </c>
      <c r="C5019" s="1"/>
      <c r="D5019" s="1"/>
      <c r="E5019" s="1"/>
      <c r="F5019" s="1"/>
      <c r="G5019" s="1"/>
      <c r="H5019" s="1"/>
      <c r="I5019" s="1"/>
      <c r="J5019" s="1"/>
      <c r="K5019" s="1"/>
      <c r="L5019" s="1"/>
      <c r="M5019" s="1"/>
    </row>
    <row r="5020" spans="1:13" x14ac:dyDescent="0.2">
      <c r="A5020" s="30">
        <v>2.4290042229373681</v>
      </c>
      <c r="B5020" s="31">
        <v>0.97297491821757665</v>
      </c>
      <c r="C5020" s="1"/>
      <c r="D5020" s="1"/>
      <c r="E5020" s="1"/>
      <c r="F5020" s="1"/>
      <c r="G5020" s="1"/>
      <c r="H5020" s="1"/>
      <c r="I5020" s="1"/>
      <c r="J5020" s="1"/>
      <c r="K5020" s="1"/>
      <c r="L5020" s="1"/>
      <c r="M5020" s="1"/>
    </row>
    <row r="5021" spans="1:13" x14ac:dyDescent="0.2">
      <c r="A5021" s="30">
        <v>0.23130706669598122</v>
      </c>
      <c r="B5021" s="31">
        <v>1.1324836140423322</v>
      </c>
      <c r="C5021" s="1"/>
      <c r="D5021" s="1"/>
      <c r="E5021" s="1"/>
      <c r="F5021" s="1"/>
      <c r="G5021" s="1"/>
      <c r="H5021" s="1"/>
      <c r="I5021" s="1"/>
      <c r="J5021" s="1"/>
      <c r="K5021" s="1"/>
      <c r="L5021" s="1"/>
      <c r="M5021" s="1"/>
    </row>
    <row r="5022" spans="1:13" x14ac:dyDescent="0.2">
      <c r="A5022" s="30">
        <v>3.1085392371185927</v>
      </c>
      <c r="B5022" s="31">
        <v>0.77489654052913759</v>
      </c>
      <c r="C5022" s="1"/>
      <c r="D5022" s="1"/>
      <c r="E5022" s="1"/>
      <c r="F5022" s="1"/>
      <c r="G5022" s="1"/>
      <c r="H5022" s="1"/>
      <c r="I5022" s="1"/>
      <c r="J5022" s="1"/>
      <c r="K5022" s="1"/>
      <c r="L5022" s="1"/>
      <c r="M5022" s="1"/>
    </row>
    <row r="5023" spans="1:13" x14ac:dyDescent="0.2">
      <c r="A5023" s="30">
        <v>0.82369311500140219</v>
      </c>
      <c r="B5023" s="31">
        <v>4.377719460043842</v>
      </c>
      <c r="C5023" s="1"/>
      <c r="D5023" s="1"/>
      <c r="E5023" s="1"/>
      <c r="F5023" s="1"/>
      <c r="G5023" s="1"/>
      <c r="H5023" s="1"/>
      <c r="I5023" s="1"/>
      <c r="J5023" s="1"/>
      <c r="K5023" s="1"/>
      <c r="L5023" s="1"/>
      <c r="M5023" s="1"/>
    </row>
    <row r="5024" spans="1:13" x14ac:dyDescent="0.2">
      <c r="A5024" s="30">
        <v>0.81300266435895741</v>
      </c>
      <c r="B5024" s="31">
        <v>-0.3848699016996695</v>
      </c>
      <c r="C5024" s="1"/>
      <c r="D5024" s="1"/>
      <c r="E5024" s="1"/>
      <c r="F5024" s="1"/>
      <c r="G5024" s="1"/>
      <c r="H5024" s="1"/>
      <c r="I5024" s="1"/>
      <c r="J5024" s="1"/>
      <c r="K5024" s="1"/>
      <c r="L5024" s="1"/>
      <c r="M5024" s="1"/>
    </row>
    <row r="5025" spans="1:13" x14ac:dyDescent="0.2">
      <c r="A5025" s="30">
        <v>1.2221479795147512</v>
      </c>
      <c r="B5025" s="31">
        <v>0.6082712548522905</v>
      </c>
      <c r="C5025" s="1"/>
      <c r="D5025" s="1"/>
      <c r="E5025" s="1"/>
      <c r="F5025" s="1"/>
      <c r="G5025" s="1"/>
      <c r="H5025" s="1"/>
      <c r="I5025" s="1"/>
      <c r="J5025" s="1"/>
      <c r="K5025" s="1"/>
      <c r="L5025" s="1"/>
      <c r="M5025" s="1"/>
    </row>
    <row r="5026" spans="1:13" x14ac:dyDescent="0.2">
      <c r="A5026" s="30">
        <v>1.4015081615626157</v>
      </c>
      <c r="B5026" s="31">
        <v>0.60130002900537904</v>
      </c>
      <c r="C5026" s="1"/>
      <c r="D5026" s="1"/>
      <c r="E5026" s="1"/>
      <c r="F5026" s="1"/>
      <c r="G5026" s="1"/>
      <c r="H5026" s="1"/>
      <c r="I5026" s="1"/>
      <c r="J5026" s="1"/>
      <c r="K5026" s="1"/>
      <c r="L5026" s="1"/>
      <c r="M5026" s="1"/>
    </row>
    <row r="5027" spans="1:13" x14ac:dyDescent="0.2">
      <c r="A5027" s="30">
        <v>2.2812212896864326</v>
      </c>
      <c r="B5027" s="31">
        <v>2.7154771839628919</v>
      </c>
      <c r="C5027" s="1"/>
      <c r="D5027" s="1"/>
      <c r="E5027" s="1"/>
      <c r="F5027" s="1"/>
      <c r="G5027" s="1"/>
      <c r="H5027" s="1"/>
      <c r="I5027" s="1"/>
      <c r="J5027" s="1"/>
      <c r="K5027" s="1"/>
      <c r="L5027" s="1"/>
      <c r="M5027" s="1"/>
    </row>
    <row r="5028" spans="1:13" x14ac:dyDescent="0.2">
      <c r="A5028" s="30">
        <v>1.1871420996292796</v>
      </c>
      <c r="B5028" s="31">
        <v>0.83886180198827121</v>
      </c>
      <c r="C5028" s="1"/>
      <c r="D5028" s="1"/>
      <c r="E5028" s="1"/>
      <c r="F5028" s="1"/>
      <c r="G5028" s="1"/>
      <c r="H5028" s="1"/>
      <c r="I5028" s="1"/>
      <c r="J5028" s="1"/>
      <c r="K5028" s="1"/>
      <c r="L5028" s="1"/>
      <c r="M5028" s="1"/>
    </row>
    <row r="5029" spans="1:13" x14ac:dyDescent="0.2">
      <c r="A5029" s="30">
        <v>2.2070986066520244</v>
      </c>
      <c r="B5029" s="31">
        <v>0.53417945354853025</v>
      </c>
      <c r="C5029" s="1"/>
      <c r="D5029" s="1"/>
      <c r="E5029" s="1"/>
      <c r="F5029" s="1"/>
      <c r="G5029" s="1"/>
      <c r="H5029" s="1"/>
      <c r="I5029" s="1"/>
      <c r="J5029" s="1"/>
      <c r="K5029" s="1"/>
      <c r="L5029" s="1"/>
      <c r="M5029" s="1"/>
    </row>
    <row r="5030" spans="1:13" x14ac:dyDescent="0.2">
      <c r="A5030" s="30">
        <v>2.4273691824807635</v>
      </c>
      <c r="B5030" s="31">
        <v>0.3922588927911751</v>
      </c>
      <c r="C5030" s="1"/>
      <c r="D5030" s="1"/>
      <c r="E5030" s="1"/>
      <c r="F5030" s="1"/>
      <c r="G5030" s="1"/>
      <c r="H5030" s="1"/>
      <c r="I5030" s="1"/>
      <c r="J5030" s="1"/>
      <c r="K5030" s="1"/>
      <c r="L5030" s="1"/>
      <c r="M5030" s="1"/>
    </row>
    <row r="5031" spans="1:13" x14ac:dyDescent="0.2">
      <c r="A5031" s="30">
        <v>1.7575292971033498</v>
      </c>
      <c r="B5031" s="31">
        <v>2.2759848700852139</v>
      </c>
      <c r="C5031" s="1"/>
      <c r="D5031" s="1"/>
      <c r="E5031" s="1"/>
      <c r="F5031" s="1"/>
      <c r="G5031" s="1"/>
      <c r="H5031" s="1"/>
      <c r="I5031" s="1"/>
      <c r="J5031" s="1"/>
      <c r="K5031" s="1"/>
      <c r="L5031" s="1"/>
      <c r="M5031" s="1"/>
    </row>
    <row r="5032" spans="1:13" x14ac:dyDescent="0.2">
      <c r="A5032" s="30">
        <v>2.5443674255578341</v>
      </c>
      <c r="B5032" s="31">
        <v>0.87771382651875673</v>
      </c>
      <c r="C5032" s="1"/>
      <c r="D5032" s="1"/>
      <c r="E5032" s="1"/>
      <c r="F5032" s="1"/>
      <c r="G5032" s="1"/>
      <c r="H5032" s="1"/>
      <c r="I5032" s="1"/>
      <c r="J5032" s="1"/>
      <c r="K5032" s="1"/>
      <c r="L5032" s="1"/>
      <c r="M5032" s="1"/>
    </row>
    <row r="5033" spans="1:13" x14ac:dyDescent="0.2">
      <c r="A5033" s="30">
        <v>2.2699347587702432</v>
      </c>
      <c r="B5033" s="31">
        <v>1.4955147389706329</v>
      </c>
      <c r="C5033" s="1"/>
      <c r="D5033" s="1"/>
      <c r="E5033" s="1"/>
      <c r="F5033" s="1"/>
      <c r="G5033" s="1"/>
      <c r="H5033" s="1"/>
      <c r="I5033" s="1"/>
      <c r="J5033" s="1"/>
      <c r="K5033" s="1"/>
      <c r="L5033" s="1"/>
      <c r="M5033" s="1"/>
    </row>
    <row r="5034" spans="1:13" x14ac:dyDescent="0.2">
      <c r="A5034" s="30">
        <v>1.0756660324388601</v>
      </c>
      <c r="B5034" s="31">
        <v>1.4424335134367392</v>
      </c>
      <c r="C5034" s="1"/>
      <c r="D5034" s="1"/>
      <c r="E5034" s="1"/>
      <c r="F5034" s="1"/>
      <c r="G5034" s="1"/>
      <c r="H5034" s="1"/>
      <c r="I5034" s="1"/>
      <c r="J5034" s="1"/>
      <c r="K5034" s="1"/>
      <c r="L5034" s="1"/>
      <c r="M5034" s="1"/>
    </row>
    <row r="5035" spans="1:13" x14ac:dyDescent="0.2">
      <c r="A5035" s="30">
        <v>-0.22852856688204892</v>
      </c>
      <c r="B5035" s="31">
        <v>-0.66681332236941193</v>
      </c>
      <c r="C5035" s="1"/>
      <c r="D5035" s="1"/>
      <c r="E5035" s="1"/>
      <c r="F5035" s="1"/>
      <c r="G5035" s="1"/>
      <c r="H5035" s="1"/>
      <c r="I5035" s="1"/>
      <c r="J5035" s="1"/>
      <c r="K5035" s="1"/>
      <c r="L5035" s="1"/>
      <c r="M5035" s="1"/>
    </row>
    <row r="5036" spans="1:13" x14ac:dyDescent="0.2">
      <c r="A5036" s="30">
        <v>1.4254555939827553</v>
      </c>
      <c r="B5036" s="31">
        <v>0.69859691435309146</v>
      </c>
      <c r="C5036" s="1"/>
      <c r="D5036" s="1"/>
      <c r="E5036" s="1"/>
      <c r="F5036" s="1"/>
      <c r="G5036" s="1"/>
      <c r="H5036" s="1"/>
      <c r="I5036" s="1"/>
      <c r="J5036" s="1"/>
      <c r="K5036" s="1"/>
      <c r="L5036" s="1"/>
      <c r="M5036" s="1"/>
    </row>
    <row r="5037" spans="1:13" x14ac:dyDescent="0.2">
      <c r="A5037" s="30">
        <v>1.2388831799651667</v>
      </c>
      <c r="B5037" s="31">
        <v>0.43567724468715929</v>
      </c>
      <c r="C5037" s="1"/>
      <c r="D5037" s="1"/>
      <c r="E5037" s="1"/>
      <c r="F5037" s="1"/>
      <c r="G5037" s="1"/>
      <c r="H5037" s="1"/>
      <c r="I5037" s="1"/>
      <c r="J5037" s="1"/>
      <c r="K5037" s="1"/>
      <c r="L5037" s="1"/>
      <c r="M5037" s="1"/>
    </row>
    <row r="5038" spans="1:13" x14ac:dyDescent="0.2">
      <c r="A5038" s="30">
        <v>2.1411151262317603</v>
      </c>
      <c r="B5038" s="31">
        <v>1.6859176575213746</v>
      </c>
      <c r="C5038" s="1"/>
      <c r="D5038" s="1"/>
      <c r="E5038" s="1"/>
      <c r="F5038" s="1"/>
      <c r="G5038" s="1"/>
      <c r="H5038" s="1"/>
      <c r="I5038" s="1"/>
      <c r="J5038" s="1"/>
      <c r="K5038" s="1"/>
      <c r="L5038" s="1"/>
      <c r="M5038" s="1"/>
    </row>
    <row r="5039" spans="1:13" x14ac:dyDescent="0.2">
      <c r="A5039" s="30">
        <v>1.1048100667330609</v>
      </c>
      <c r="B5039" s="31">
        <v>1.6761057028290842</v>
      </c>
      <c r="C5039" s="1"/>
      <c r="D5039" s="1"/>
      <c r="E5039" s="1"/>
      <c r="F5039" s="1"/>
      <c r="G5039" s="1"/>
      <c r="H5039" s="1"/>
      <c r="I5039" s="1"/>
      <c r="J5039" s="1"/>
      <c r="K5039" s="1"/>
      <c r="L5039" s="1"/>
      <c r="M5039" s="1"/>
    </row>
    <row r="5040" spans="1:13" x14ac:dyDescent="0.2">
      <c r="A5040" s="30">
        <v>-0.6133939823454313</v>
      </c>
      <c r="B5040" s="31">
        <v>2.5600171583899458</v>
      </c>
      <c r="C5040" s="1"/>
      <c r="D5040" s="1"/>
      <c r="E5040" s="1"/>
      <c r="F5040" s="1"/>
      <c r="G5040" s="1"/>
      <c r="H5040" s="1"/>
      <c r="I5040" s="1"/>
      <c r="J5040" s="1"/>
      <c r="K5040" s="1"/>
      <c r="L5040" s="1"/>
      <c r="M5040" s="1"/>
    </row>
    <row r="5041" spans="1:13" x14ac:dyDescent="0.2">
      <c r="A5041" s="30">
        <v>-0.57252500153516506</v>
      </c>
      <c r="B5041" s="31">
        <v>-1.0035698227921919</v>
      </c>
      <c r="C5041" s="1"/>
      <c r="D5041" s="1"/>
      <c r="E5041" s="1"/>
      <c r="F5041" s="1"/>
      <c r="G5041" s="1"/>
      <c r="H5041" s="1"/>
      <c r="I5041" s="1"/>
      <c r="J5041" s="1"/>
      <c r="K5041" s="1"/>
      <c r="L5041" s="1"/>
      <c r="M5041" s="1"/>
    </row>
    <row r="5042" spans="1:13" x14ac:dyDescent="0.2">
      <c r="A5042" s="30">
        <v>0.99116310816387032</v>
      </c>
      <c r="B5042" s="31">
        <v>1.2678829110157588</v>
      </c>
      <c r="C5042" s="1"/>
      <c r="D5042" s="1"/>
      <c r="E5042" s="1"/>
      <c r="F5042" s="1"/>
      <c r="G5042" s="1"/>
      <c r="H5042" s="1"/>
      <c r="I5042" s="1"/>
      <c r="J5042" s="1"/>
      <c r="K5042" s="1"/>
      <c r="L5042" s="1"/>
      <c r="M5042" s="1"/>
    </row>
    <row r="5043" spans="1:13" x14ac:dyDescent="0.2">
      <c r="A5043" s="30">
        <v>-2.4699277408437705</v>
      </c>
      <c r="B5043" s="31">
        <v>2.6736299602203224</v>
      </c>
      <c r="C5043" s="1"/>
      <c r="D5043" s="1"/>
      <c r="E5043" s="1"/>
      <c r="F5043" s="1"/>
      <c r="G5043" s="1"/>
      <c r="H5043" s="1"/>
      <c r="I5043" s="1"/>
      <c r="J5043" s="1"/>
      <c r="K5043" s="1"/>
      <c r="L5043" s="1"/>
      <c r="M5043" s="1"/>
    </row>
    <row r="5044" spans="1:13" x14ac:dyDescent="0.2">
      <c r="A5044" s="30">
        <v>-2.5060816561335049</v>
      </c>
      <c r="B5044" s="31">
        <v>-0.54762214296917944</v>
      </c>
      <c r="C5044" s="1"/>
      <c r="D5044" s="1"/>
      <c r="E5044" s="1"/>
      <c r="F5044" s="1"/>
      <c r="G5044" s="1"/>
      <c r="H5044" s="1"/>
      <c r="I5044" s="1"/>
      <c r="J5044" s="1"/>
      <c r="K5044" s="1"/>
      <c r="L5044" s="1"/>
      <c r="M5044" s="1"/>
    </row>
    <row r="5045" spans="1:13" x14ac:dyDescent="0.2">
      <c r="A5045" s="30">
        <v>1.2035140296249529</v>
      </c>
      <c r="B5045" s="31">
        <v>1.9598053779275055</v>
      </c>
      <c r="C5045" s="1"/>
      <c r="D5045" s="1"/>
      <c r="E5045" s="1"/>
      <c r="F5045" s="1"/>
      <c r="G5045" s="1"/>
      <c r="H5045" s="1"/>
      <c r="I5045" s="1"/>
      <c r="J5045" s="1"/>
      <c r="K5045" s="1"/>
      <c r="L5045" s="1"/>
      <c r="M5045" s="1"/>
    </row>
    <row r="5046" spans="1:13" x14ac:dyDescent="0.2">
      <c r="A5046" s="30">
        <v>1.0856968511186866</v>
      </c>
      <c r="B5046" s="31">
        <v>1.9707900484220353</v>
      </c>
      <c r="C5046" s="1"/>
      <c r="D5046" s="1"/>
      <c r="E5046" s="1"/>
      <c r="F5046" s="1"/>
      <c r="G5046" s="1"/>
      <c r="H5046" s="1"/>
      <c r="I5046" s="1"/>
      <c r="J5046" s="1"/>
      <c r="K5046" s="1"/>
      <c r="L5046" s="1"/>
      <c r="M5046" s="1"/>
    </row>
    <row r="5047" spans="1:13" x14ac:dyDescent="0.2">
      <c r="A5047" s="30">
        <v>4.7709670237819566</v>
      </c>
      <c r="B5047" s="31">
        <v>2.3927677143440826</v>
      </c>
      <c r="C5047" s="1"/>
      <c r="D5047" s="1"/>
      <c r="E5047" s="1"/>
      <c r="F5047" s="1"/>
      <c r="G5047" s="1"/>
      <c r="H5047" s="1"/>
      <c r="I5047" s="1"/>
      <c r="J5047" s="1"/>
      <c r="K5047" s="1"/>
      <c r="L5047" s="1"/>
      <c r="M5047" s="1"/>
    </row>
    <row r="5048" spans="1:13" x14ac:dyDescent="0.2">
      <c r="A5048" s="30">
        <v>3.3616461377066105</v>
      </c>
      <c r="B5048" s="31">
        <v>5.6080397047552188E-2</v>
      </c>
      <c r="C5048" s="1"/>
      <c r="D5048" s="1"/>
      <c r="E5048" s="1"/>
      <c r="F5048" s="1"/>
      <c r="G5048" s="1"/>
      <c r="H5048" s="1"/>
      <c r="I5048" s="1"/>
      <c r="J5048" s="1"/>
      <c r="K5048" s="1"/>
      <c r="L5048" s="1"/>
      <c r="M5048" s="1"/>
    </row>
    <row r="5049" spans="1:13" x14ac:dyDescent="0.2">
      <c r="A5049" s="30">
        <v>-2.1117708846964667</v>
      </c>
      <c r="B5049" s="31">
        <v>0.40488573778174441</v>
      </c>
      <c r="C5049" s="1"/>
      <c r="D5049" s="1"/>
      <c r="E5049" s="1"/>
      <c r="F5049" s="1"/>
      <c r="G5049" s="1"/>
      <c r="H5049" s="1"/>
      <c r="I5049" s="1"/>
      <c r="J5049" s="1"/>
      <c r="K5049" s="1"/>
      <c r="L5049" s="1"/>
      <c r="M5049" s="1"/>
    </row>
    <row r="5050" spans="1:13" x14ac:dyDescent="0.2">
      <c r="A5050" s="30">
        <v>-0.99419745394046477</v>
      </c>
      <c r="B5050" s="31">
        <v>2.1345760994678953</v>
      </c>
      <c r="C5050" s="1"/>
      <c r="D5050" s="1"/>
      <c r="E5050" s="1"/>
      <c r="F5050" s="1"/>
      <c r="G5050" s="1"/>
      <c r="H5050" s="1"/>
      <c r="I5050" s="1"/>
      <c r="J5050" s="1"/>
      <c r="K5050" s="1"/>
      <c r="L5050" s="1"/>
      <c r="M5050" s="1"/>
    </row>
    <row r="5051" spans="1:13" x14ac:dyDescent="0.2">
      <c r="A5051" s="30">
        <v>1.5993262750521779</v>
      </c>
      <c r="B5051" s="31">
        <v>0.81607640247131097</v>
      </c>
      <c r="C5051" s="1"/>
      <c r="D5051" s="1"/>
      <c r="E5051" s="1"/>
      <c r="F5051" s="1"/>
      <c r="G5051" s="1"/>
      <c r="H5051" s="1"/>
      <c r="I5051" s="1"/>
      <c r="J5051" s="1"/>
      <c r="K5051" s="1"/>
      <c r="L5051" s="1"/>
      <c r="M5051" s="1"/>
    </row>
    <row r="5052" spans="1:13" x14ac:dyDescent="0.2">
      <c r="A5052" s="30">
        <v>0.74250521943260728</v>
      </c>
      <c r="B5052" s="31">
        <v>1.0505149341789173</v>
      </c>
      <c r="C5052" s="1"/>
      <c r="D5052" s="1"/>
      <c r="E5052" s="1"/>
      <c r="F5052" s="1"/>
      <c r="G5052" s="1"/>
      <c r="H5052" s="1"/>
      <c r="I5052" s="1"/>
      <c r="J5052" s="1"/>
      <c r="K5052" s="1"/>
      <c r="L5052" s="1"/>
      <c r="M5052" s="1"/>
    </row>
    <row r="5053" spans="1:13" x14ac:dyDescent="0.2">
      <c r="A5053" s="30">
        <v>1.8368077779352938</v>
      </c>
      <c r="B5053" s="31">
        <v>0.88933421620869646</v>
      </c>
      <c r="C5053" s="1"/>
      <c r="D5053" s="1"/>
      <c r="E5053" s="1"/>
      <c r="F5053" s="1"/>
      <c r="G5053" s="1"/>
      <c r="H5053" s="1"/>
      <c r="I5053" s="1"/>
      <c r="J5053" s="1"/>
      <c r="K5053" s="1"/>
      <c r="L5053" s="1"/>
      <c r="M5053" s="1"/>
    </row>
    <row r="5054" spans="1:13" x14ac:dyDescent="0.2">
      <c r="A5054" s="30">
        <v>0.90513306356709</v>
      </c>
      <c r="B5054" s="31">
        <v>1.6505172518135223</v>
      </c>
      <c r="C5054" s="1"/>
      <c r="D5054" s="1"/>
      <c r="E5054" s="1"/>
      <c r="F5054" s="1"/>
      <c r="G5054" s="1"/>
      <c r="H5054" s="1"/>
      <c r="I5054" s="1"/>
      <c r="J5054" s="1"/>
      <c r="K5054" s="1"/>
      <c r="L5054" s="1"/>
      <c r="M5054" s="1"/>
    </row>
    <row r="5055" spans="1:13" x14ac:dyDescent="0.2">
      <c r="A5055" s="30">
        <v>3.2302635392380536</v>
      </c>
      <c r="B5055" s="31">
        <v>1.1020732374491569</v>
      </c>
      <c r="C5055" s="1"/>
      <c r="D5055" s="1"/>
      <c r="E5055" s="1"/>
      <c r="F5055" s="1"/>
      <c r="G5055" s="1"/>
      <c r="H5055" s="1"/>
      <c r="I5055" s="1"/>
      <c r="J5055" s="1"/>
      <c r="K5055" s="1"/>
      <c r="L5055" s="1"/>
      <c r="M5055" s="1"/>
    </row>
    <row r="5056" spans="1:13" x14ac:dyDescent="0.2">
      <c r="A5056" s="30">
        <v>2.8217234315540187</v>
      </c>
      <c r="B5056" s="31">
        <v>-1.119218210906133</v>
      </c>
      <c r="C5056" s="1"/>
      <c r="D5056" s="1"/>
      <c r="E5056" s="1"/>
      <c r="F5056" s="1"/>
      <c r="G5056" s="1"/>
      <c r="H5056" s="1"/>
      <c r="I5056" s="1"/>
      <c r="J5056" s="1"/>
      <c r="K5056" s="1"/>
      <c r="L5056" s="1"/>
      <c r="M5056" s="1"/>
    </row>
    <row r="5057" spans="1:13" x14ac:dyDescent="0.2">
      <c r="A5057" s="30">
        <v>-0.81957900955090679</v>
      </c>
      <c r="B5057" s="31">
        <v>2.0101937162878896</v>
      </c>
      <c r="C5057" s="1"/>
      <c r="D5057" s="1"/>
      <c r="E5057" s="1"/>
      <c r="F5057" s="1"/>
      <c r="G5057" s="1"/>
      <c r="H5057" s="1"/>
      <c r="I5057" s="1"/>
      <c r="J5057" s="1"/>
      <c r="K5057" s="1"/>
      <c r="L5057" s="1"/>
      <c r="M5057" s="1"/>
    </row>
    <row r="5058" spans="1:13" x14ac:dyDescent="0.2">
      <c r="A5058" s="30">
        <v>7.0726036675966886E-2</v>
      </c>
      <c r="B5058" s="31">
        <v>0.42150284206145838</v>
      </c>
      <c r="C5058" s="1"/>
      <c r="D5058" s="1"/>
      <c r="E5058" s="1"/>
      <c r="F5058" s="1"/>
      <c r="G5058" s="1"/>
      <c r="H5058" s="1"/>
      <c r="I5058" s="1"/>
      <c r="J5058" s="1"/>
      <c r="K5058" s="1"/>
      <c r="L5058" s="1"/>
      <c r="M5058" s="1"/>
    </row>
    <row r="5059" spans="1:13" x14ac:dyDescent="0.2">
      <c r="A5059" s="30">
        <v>0.78354294209337616</v>
      </c>
      <c r="B5059" s="31">
        <v>0.669049733041019</v>
      </c>
      <c r="C5059" s="1"/>
      <c r="D5059" s="1"/>
      <c r="E5059" s="1"/>
      <c r="F5059" s="1"/>
      <c r="G5059" s="1"/>
      <c r="H5059" s="1"/>
      <c r="I5059" s="1"/>
      <c r="J5059" s="1"/>
      <c r="K5059" s="1"/>
      <c r="L5059" s="1"/>
      <c r="M5059" s="1"/>
    </row>
    <row r="5060" spans="1:13" x14ac:dyDescent="0.2">
      <c r="A5060" s="30">
        <v>1.2777777228844585</v>
      </c>
      <c r="B5060" s="31">
        <v>-0.72123805202737956</v>
      </c>
      <c r="C5060" s="1"/>
      <c r="D5060" s="1"/>
      <c r="E5060" s="1"/>
      <c r="F5060" s="1"/>
      <c r="G5060" s="1"/>
      <c r="H5060" s="1"/>
      <c r="I5060" s="1"/>
      <c r="J5060" s="1"/>
      <c r="K5060" s="1"/>
      <c r="L5060" s="1"/>
      <c r="M5060" s="1"/>
    </row>
    <row r="5061" spans="1:13" x14ac:dyDescent="0.2">
      <c r="A5061" s="30">
        <v>8.5857178313035076E-2</v>
      </c>
      <c r="B5061" s="31">
        <v>0.3090602227257867</v>
      </c>
      <c r="C5061" s="1"/>
      <c r="D5061" s="1"/>
      <c r="E5061" s="1"/>
      <c r="F5061" s="1"/>
      <c r="G5061" s="1"/>
      <c r="H5061" s="1"/>
      <c r="I5061" s="1"/>
      <c r="J5061" s="1"/>
      <c r="K5061" s="1"/>
      <c r="L5061" s="1"/>
      <c r="M5061" s="1"/>
    </row>
    <row r="5062" spans="1:13" x14ac:dyDescent="0.2">
      <c r="A5062" s="30">
        <v>1.0580072564756313</v>
      </c>
      <c r="B5062" s="31">
        <v>1.287650296273344</v>
      </c>
      <c r="C5062" s="1"/>
      <c r="D5062" s="1"/>
      <c r="E5062" s="1"/>
      <c r="F5062" s="1"/>
      <c r="G5062" s="1"/>
      <c r="H5062" s="1"/>
      <c r="I5062" s="1"/>
      <c r="J5062" s="1"/>
      <c r="K5062" s="1"/>
      <c r="L5062" s="1"/>
      <c r="M5062" s="1"/>
    </row>
    <row r="5063" spans="1:13" x14ac:dyDescent="0.2">
      <c r="A5063" s="30">
        <v>2.6049176273442933</v>
      </c>
      <c r="B5063" s="31">
        <v>0.9281625524141397</v>
      </c>
      <c r="C5063" s="1"/>
      <c r="D5063" s="1"/>
      <c r="E5063" s="1"/>
      <c r="F5063" s="1"/>
      <c r="G5063" s="1"/>
      <c r="H5063" s="1"/>
      <c r="I5063" s="1"/>
      <c r="J5063" s="1"/>
      <c r="K5063" s="1"/>
      <c r="L5063" s="1"/>
      <c r="M5063" s="1"/>
    </row>
    <row r="5064" spans="1:13" x14ac:dyDescent="0.2">
      <c r="A5064" s="30">
        <v>1.3199003426154077</v>
      </c>
      <c r="B5064" s="31">
        <v>2.305850097227049</v>
      </c>
      <c r="C5064" s="1"/>
      <c r="D5064" s="1"/>
      <c r="E5064" s="1"/>
      <c r="F5064" s="1"/>
      <c r="G5064" s="1"/>
      <c r="H5064" s="1"/>
      <c r="I5064" s="1"/>
      <c r="J5064" s="1"/>
      <c r="K5064" s="1"/>
      <c r="L5064" s="1"/>
      <c r="M5064" s="1"/>
    </row>
    <row r="5065" spans="1:13" x14ac:dyDescent="0.2">
      <c r="A5065" s="30">
        <v>3.1226456403754779</v>
      </c>
      <c r="B5065" s="31">
        <v>3.9575707901324693</v>
      </c>
      <c r="C5065" s="1"/>
      <c r="D5065" s="1"/>
      <c r="E5065" s="1"/>
      <c r="F5065" s="1"/>
      <c r="G5065" s="1"/>
      <c r="H5065" s="1"/>
      <c r="I5065" s="1"/>
      <c r="J5065" s="1"/>
      <c r="K5065" s="1"/>
      <c r="L5065" s="1"/>
      <c r="M5065" s="1"/>
    </row>
    <row r="5066" spans="1:13" x14ac:dyDescent="0.2">
      <c r="A5066" s="30">
        <v>-1.4030381308021713</v>
      </c>
      <c r="B5066" s="31">
        <v>-0.20783763800030819</v>
      </c>
      <c r="C5066" s="1"/>
      <c r="D5066" s="1"/>
      <c r="E5066" s="1"/>
      <c r="F5066" s="1"/>
      <c r="G5066" s="1"/>
      <c r="H5066" s="1"/>
      <c r="I5066" s="1"/>
      <c r="J5066" s="1"/>
      <c r="K5066" s="1"/>
      <c r="L5066" s="1"/>
      <c r="M5066" s="1"/>
    </row>
    <row r="5067" spans="1:13" x14ac:dyDescent="0.2">
      <c r="A5067" s="30">
        <v>3.4649731654993383</v>
      </c>
      <c r="B5067" s="31">
        <v>1.2387256744507984</v>
      </c>
      <c r="C5067" s="1"/>
      <c r="D5067" s="1"/>
      <c r="E5067" s="1"/>
      <c r="F5067" s="1"/>
      <c r="G5067" s="1"/>
      <c r="H5067" s="1"/>
      <c r="I5067" s="1"/>
      <c r="J5067" s="1"/>
      <c r="K5067" s="1"/>
      <c r="L5067" s="1"/>
      <c r="M5067" s="1"/>
    </row>
    <row r="5068" spans="1:13" x14ac:dyDescent="0.2">
      <c r="A5068" s="30">
        <v>-1.0105542120351725</v>
      </c>
      <c r="B5068" s="31">
        <v>0.82512421112369139</v>
      </c>
      <c r="C5068" s="1"/>
      <c r="D5068" s="1"/>
      <c r="E5068" s="1"/>
      <c r="F5068" s="1"/>
      <c r="G5068" s="1"/>
      <c r="H5068" s="1"/>
      <c r="I5068" s="1"/>
      <c r="J5068" s="1"/>
      <c r="K5068" s="1"/>
      <c r="L5068" s="1"/>
      <c r="M5068" s="1"/>
    </row>
    <row r="5069" spans="1:13" x14ac:dyDescent="0.2">
      <c r="A5069" s="30">
        <v>1.7563678843990216</v>
      </c>
      <c r="B5069" s="31">
        <v>0.85160796198482236</v>
      </c>
      <c r="C5069" s="1"/>
      <c r="D5069" s="1"/>
      <c r="E5069" s="1"/>
      <c r="F5069" s="1"/>
      <c r="G5069" s="1"/>
      <c r="H5069" s="1"/>
      <c r="I5069" s="1"/>
      <c r="J5069" s="1"/>
      <c r="K5069" s="1"/>
      <c r="L5069" s="1"/>
      <c r="M5069" s="1"/>
    </row>
    <row r="5070" spans="1:13" x14ac:dyDescent="0.2">
      <c r="A5070" s="30">
        <v>1.3942399786259245</v>
      </c>
      <c r="B5070" s="31">
        <v>0.8353255394608492</v>
      </c>
      <c r="C5070" s="1"/>
      <c r="D5070" s="1"/>
      <c r="E5070" s="1"/>
      <c r="F5070" s="1"/>
      <c r="G5070" s="1"/>
      <c r="H5070" s="1"/>
      <c r="I5070" s="1"/>
      <c r="J5070" s="1"/>
      <c r="K5070" s="1"/>
      <c r="L5070" s="1"/>
      <c r="M5070" s="1"/>
    </row>
    <row r="5071" spans="1:13" x14ac:dyDescent="0.2">
      <c r="A5071" s="30">
        <v>1.352485091255472</v>
      </c>
      <c r="B5071" s="31">
        <v>-0.67585530181029352</v>
      </c>
      <c r="C5071" s="1"/>
      <c r="D5071" s="1"/>
      <c r="E5071" s="1"/>
      <c r="F5071" s="1"/>
      <c r="G5071" s="1"/>
      <c r="H5071" s="1"/>
      <c r="I5071" s="1"/>
      <c r="J5071" s="1"/>
      <c r="K5071" s="1"/>
      <c r="L5071" s="1"/>
      <c r="M5071" s="1"/>
    </row>
    <row r="5072" spans="1:13" x14ac:dyDescent="0.2">
      <c r="A5072" s="30">
        <v>0.82194753067164161</v>
      </c>
      <c r="B5072" s="31">
        <v>0.36226031706558837</v>
      </c>
      <c r="C5072" s="1"/>
      <c r="D5072" s="1"/>
      <c r="E5072" s="1"/>
      <c r="F5072" s="1"/>
      <c r="G5072" s="1"/>
      <c r="H5072" s="1"/>
      <c r="I5072" s="1"/>
      <c r="J5072" s="1"/>
      <c r="K5072" s="1"/>
      <c r="L5072" s="1"/>
      <c r="M5072" s="1"/>
    </row>
    <row r="5073" spans="1:13" x14ac:dyDescent="0.2">
      <c r="A5073" s="30">
        <v>1.3104393678882182</v>
      </c>
      <c r="B5073" s="31">
        <v>1.014789573169683</v>
      </c>
      <c r="C5073" s="1"/>
      <c r="D5073" s="1"/>
      <c r="E5073" s="1"/>
      <c r="F5073" s="1"/>
      <c r="G5073" s="1"/>
      <c r="H5073" s="1"/>
      <c r="I5073" s="1"/>
      <c r="J5073" s="1"/>
      <c r="K5073" s="1"/>
      <c r="L5073" s="1"/>
      <c r="M5073" s="1"/>
    </row>
    <row r="5074" spans="1:13" x14ac:dyDescent="0.2">
      <c r="A5074" s="30">
        <v>1.3201735088607847</v>
      </c>
      <c r="B5074" s="31">
        <v>0.67457226937547732</v>
      </c>
      <c r="C5074" s="1"/>
      <c r="D5074" s="1"/>
      <c r="E5074" s="1"/>
      <c r="F5074" s="1"/>
      <c r="G5074" s="1"/>
      <c r="H5074" s="1"/>
      <c r="I5074" s="1"/>
      <c r="J5074" s="1"/>
      <c r="K5074" s="1"/>
      <c r="L5074" s="1"/>
      <c r="M5074" s="1"/>
    </row>
    <row r="5075" spans="1:13" x14ac:dyDescent="0.2">
      <c r="A5075" s="30">
        <v>-1.7970635014731562</v>
      </c>
      <c r="B5075" s="31">
        <v>1.4411139744652408</v>
      </c>
      <c r="C5075" s="1"/>
      <c r="D5075" s="1"/>
      <c r="E5075" s="1"/>
      <c r="F5075" s="1"/>
      <c r="G5075" s="1"/>
      <c r="H5075" s="1"/>
      <c r="I5075" s="1"/>
      <c r="J5075" s="1"/>
      <c r="K5075" s="1"/>
      <c r="L5075" s="1"/>
      <c r="M5075" s="1"/>
    </row>
    <row r="5076" spans="1:13" x14ac:dyDescent="0.2">
      <c r="A5076" s="30">
        <v>-0.56971706463419514</v>
      </c>
      <c r="B5076" s="31">
        <v>1.9398076727275892</v>
      </c>
      <c r="C5076" s="1"/>
      <c r="D5076" s="1"/>
      <c r="E5076" s="1"/>
      <c r="F5076" s="1"/>
      <c r="G5076" s="1"/>
      <c r="H5076" s="1"/>
      <c r="I5076" s="1"/>
      <c r="J5076" s="1"/>
      <c r="K5076" s="1"/>
      <c r="L5076" s="1"/>
      <c r="M5076" s="1"/>
    </row>
    <row r="5077" spans="1:13" x14ac:dyDescent="0.2">
      <c r="A5077" s="30">
        <v>0.59090637529077483</v>
      </c>
      <c r="B5077" s="31">
        <v>0.72755457804762103</v>
      </c>
      <c r="C5077" s="1"/>
      <c r="D5077" s="1"/>
      <c r="E5077" s="1"/>
      <c r="F5077" s="1"/>
      <c r="G5077" s="1"/>
      <c r="H5077" s="1"/>
      <c r="I5077" s="1"/>
      <c r="J5077" s="1"/>
      <c r="K5077" s="1"/>
      <c r="L5077" s="1"/>
      <c r="M5077" s="1"/>
    </row>
    <row r="5078" spans="1:13" x14ac:dyDescent="0.2">
      <c r="A5078" s="30">
        <v>2.0276984996350489</v>
      </c>
      <c r="B5078" s="31">
        <v>1.0078773955147802</v>
      </c>
      <c r="C5078" s="1"/>
      <c r="D5078" s="1"/>
      <c r="E5078" s="1"/>
      <c r="F5078" s="1"/>
      <c r="G5078" s="1"/>
      <c r="H5078" s="1"/>
      <c r="I5078" s="1"/>
      <c r="J5078" s="1"/>
      <c r="K5078" s="1"/>
      <c r="L5078" s="1"/>
      <c r="M5078" s="1"/>
    </row>
    <row r="5079" spans="1:13" x14ac:dyDescent="0.2">
      <c r="A5079" s="30">
        <v>-1.5575502195738469</v>
      </c>
      <c r="B5079" s="31">
        <v>1.2705046862532541</v>
      </c>
      <c r="C5079" s="1"/>
      <c r="D5079" s="1"/>
      <c r="E5079" s="1"/>
      <c r="F5079" s="1"/>
      <c r="G5079" s="1"/>
      <c r="H5079" s="1"/>
      <c r="I5079" s="1"/>
      <c r="J5079" s="1"/>
      <c r="K5079" s="1"/>
      <c r="L5079" s="1"/>
      <c r="M5079" s="1"/>
    </row>
    <row r="5080" spans="1:13" x14ac:dyDescent="0.2">
      <c r="A5080" s="30">
        <v>1.487483201587767</v>
      </c>
      <c r="B5080" s="31">
        <v>0.58608926294693542</v>
      </c>
      <c r="C5080" s="1"/>
      <c r="D5080" s="1"/>
      <c r="E5080" s="1"/>
      <c r="F5080" s="1"/>
      <c r="G5080" s="1"/>
      <c r="H5080" s="1"/>
      <c r="I5080" s="1"/>
      <c r="J5080" s="1"/>
      <c r="K5080" s="1"/>
      <c r="L5080" s="1"/>
      <c r="M5080" s="1"/>
    </row>
    <row r="5081" spans="1:13" x14ac:dyDescent="0.2">
      <c r="A5081" s="30">
        <v>2.8710910784574017</v>
      </c>
      <c r="B5081" s="31">
        <v>0.92096355633446358</v>
      </c>
      <c r="C5081" s="1"/>
      <c r="D5081" s="1"/>
      <c r="E5081" s="1"/>
      <c r="F5081" s="1"/>
      <c r="G5081" s="1"/>
      <c r="H5081" s="1"/>
      <c r="I5081" s="1"/>
      <c r="J5081" s="1"/>
      <c r="K5081" s="1"/>
      <c r="L5081" s="1"/>
      <c r="M5081" s="1"/>
    </row>
    <row r="5082" spans="1:13" x14ac:dyDescent="0.2">
      <c r="A5082" s="30">
        <v>-1.3689721466220277</v>
      </c>
      <c r="B5082" s="31">
        <v>1.1569422778223986</v>
      </c>
      <c r="C5082" s="1"/>
      <c r="D5082" s="1"/>
      <c r="E5082" s="1"/>
      <c r="F5082" s="1"/>
      <c r="G5082" s="1"/>
      <c r="H5082" s="1"/>
      <c r="I5082" s="1"/>
      <c r="J5082" s="1"/>
      <c r="K5082" s="1"/>
      <c r="L5082" s="1"/>
      <c r="M5082" s="1"/>
    </row>
    <row r="5083" spans="1:13" x14ac:dyDescent="0.2">
      <c r="A5083" s="30">
        <v>-3.1441272335318695</v>
      </c>
      <c r="B5083" s="31">
        <v>0.80422353759069498</v>
      </c>
      <c r="C5083" s="1"/>
      <c r="D5083" s="1"/>
      <c r="E5083" s="1"/>
      <c r="F5083" s="1"/>
      <c r="G5083" s="1"/>
      <c r="H5083" s="1"/>
      <c r="I5083" s="1"/>
      <c r="J5083" s="1"/>
      <c r="K5083" s="1"/>
      <c r="L5083" s="1"/>
      <c r="M5083" s="1"/>
    </row>
    <row r="5084" spans="1:13" x14ac:dyDescent="0.2">
      <c r="A5084" s="30">
        <v>1.1348734672287937</v>
      </c>
      <c r="B5084" s="31">
        <v>0.56358323998034021</v>
      </c>
      <c r="C5084" s="1"/>
      <c r="D5084" s="1"/>
      <c r="E5084" s="1"/>
      <c r="F5084" s="1"/>
      <c r="G5084" s="1"/>
      <c r="H5084" s="1"/>
      <c r="I5084" s="1"/>
      <c r="J5084" s="1"/>
      <c r="K5084" s="1"/>
      <c r="L5084" s="1"/>
      <c r="M5084" s="1"/>
    </row>
    <row r="5085" spans="1:13" x14ac:dyDescent="0.2">
      <c r="A5085" s="30">
        <v>1.3102844676915613</v>
      </c>
      <c r="B5085" s="31">
        <v>0.48091445553631051</v>
      </c>
      <c r="C5085" s="1"/>
      <c r="D5085" s="1"/>
      <c r="E5085" s="1"/>
      <c r="F5085" s="1"/>
      <c r="G5085" s="1"/>
      <c r="H5085" s="1"/>
      <c r="I5085" s="1"/>
      <c r="J5085" s="1"/>
      <c r="K5085" s="1"/>
      <c r="L5085" s="1"/>
      <c r="M5085" s="1"/>
    </row>
    <row r="5086" spans="1:13" x14ac:dyDescent="0.2">
      <c r="A5086" s="30">
        <v>2.5093465054058974</v>
      </c>
      <c r="B5086" s="31">
        <v>-8.4221250847663631E-2</v>
      </c>
      <c r="C5086" s="1"/>
      <c r="D5086" s="1"/>
      <c r="E5086" s="1"/>
      <c r="F5086" s="1"/>
      <c r="G5086" s="1"/>
      <c r="H5086" s="1"/>
      <c r="I5086" s="1"/>
      <c r="J5086" s="1"/>
      <c r="K5086" s="1"/>
      <c r="L5086" s="1"/>
      <c r="M5086" s="1"/>
    </row>
    <row r="5087" spans="1:13" x14ac:dyDescent="0.2">
      <c r="A5087" s="30">
        <v>2.5310743294665028</v>
      </c>
      <c r="B5087" s="31">
        <v>3.4711266354757342</v>
      </c>
      <c r="C5087" s="1"/>
      <c r="D5087" s="1"/>
      <c r="E5087" s="1"/>
      <c r="F5087" s="1"/>
      <c r="G5087" s="1"/>
      <c r="H5087" s="1"/>
      <c r="I5087" s="1"/>
      <c r="J5087" s="1"/>
      <c r="K5087" s="1"/>
      <c r="L5087" s="1"/>
      <c r="M5087" s="1"/>
    </row>
    <row r="5088" spans="1:13" x14ac:dyDescent="0.2">
      <c r="A5088" s="30">
        <v>2.7500538446473457</v>
      </c>
      <c r="B5088" s="31">
        <v>1.0499010939238242</v>
      </c>
      <c r="C5088" s="1"/>
      <c r="D5088" s="1"/>
      <c r="E5088" s="1"/>
      <c r="F5088" s="1"/>
      <c r="G5088" s="1"/>
      <c r="H5088" s="1"/>
      <c r="I5088" s="1"/>
      <c r="J5088" s="1"/>
      <c r="K5088" s="1"/>
      <c r="L5088" s="1"/>
      <c r="M5088" s="1"/>
    </row>
    <row r="5089" spans="1:13" x14ac:dyDescent="0.2">
      <c r="A5089" s="30">
        <v>1.7295662098667088</v>
      </c>
      <c r="B5089" s="31">
        <v>2.2012370224271791</v>
      </c>
      <c r="C5089" s="1"/>
      <c r="D5089" s="1"/>
      <c r="E5089" s="1"/>
      <c r="F5089" s="1"/>
      <c r="G5089" s="1"/>
      <c r="H5089" s="1"/>
      <c r="I5089" s="1"/>
      <c r="J5089" s="1"/>
      <c r="K5089" s="1"/>
      <c r="L5089" s="1"/>
      <c r="M5089" s="1"/>
    </row>
    <row r="5090" spans="1:13" x14ac:dyDescent="0.2">
      <c r="A5090" s="30">
        <v>8.1655643013868184E-2</v>
      </c>
      <c r="B5090" s="31">
        <v>-0.66539582902585037</v>
      </c>
      <c r="C5090" s="1"/>
      <c r="D5090" s="1"/>
      <c r="E5090" s="1"/>
      <c r="F5090" s="1"/>
      <c r="G5090" s="1"/>
      <c r="H5090" s="1"/>
      <c r="I5090" s="1"/>
      <c r="J5090" s="1"/>
      <c r="K5090" s="1"/>
      <c r="L5090" s="1"/>
      <c r="M5090" s="1"/>
    </row>
    <row r="5091" spans="1:13" x14ac:dyDescent="0.2">
      <c r="A5091" s="30">
        <v>2.6302887575203426</v>
      </c>
      <c r="B5091" s="31">
        <v>0.29273207696170822</v>
      </c>
      <c r="C5091" s="1"/>
      <c r="D5091" s="1"/>
      <c r="E5091" s="1"/>
      <c r="F5091" s="1"/>
      <c r="G5091" s="1"/>
      <c r="H5091" s="1"/>
      <c r="I5091" s="1"/>
      <c r="J5091" s="1"/>
      <c r="K5091" s="1"/>
      <c r="L5091" s="1"/>
      <c r="M5091" s="1"/>
    </row>
    <row r="5092" spans="1:13" x14ac:dyDescent="0.2">
      <c r="A5092" s="30">
        <v>-1.4748634806113385</v>
      </c>
      <c r="B5092" s="31">
        <v>0.72817210578804281</v>
      </c>
      <c r="C5092" s="1"/>
      <c r="D5092" s="1"/>
      <c r="E5092" s="1"/>
      <c r="F5092" s="1"/>
      <c r="G5092" s="1"/>
      <c r="H5092" s="1"/>
      <c r="I5092" s="1"/>
      <c r="J5092" s="1"/>
      <c r="K5092" s="1"/>
      <c r="L5092" s="1"/>
      <c r="M5092" s="1"/>
    </row>
    <row r="5093" spans="1:13" x14ac:dyDescent="0.2">
      <c r="A5093" s="30">
        <v>-0.57581669459002693</v>
      </c>
      <c r="B5093" s="31">
        <v>0.23797523547438404</v>
      </c>
      <c r="C5093" s="1"/>
      <c r="D5093" s="1"/>
      <c r="E5093" s="1"/>
      <c r="F5093" s="1"/>
      <c r="G5093" s="1"/>
      <c r="H5093" s="1"/>
      <c r="I5093" s="1"/>
      <c r="J5093" s="1"/>
      <c r="K5093" s="1"/>
      <c r="L5093" s="1"/>
      <c r="M5093" s="1"/>
    </row>
    <row r="5094" spans="1:13" x14ac:dyDescent="0.2">
      <c r="A5094" s="30">
        <v>1.4189399233660958</v>
      </c>
      <c r="B5094" s="31">
        <v>0.75155961591755605</v>
      </c>
      <c r="C5094" s="1"/>
      <c r="D5094" s="1"/>
      <c r="E5094" s="1"/>
      <c r="F5094" s="1"/>
      <c r="G5094" s="1"/>
      <c r="H5094" s="1"/>
      <c r="I5094" s="1"/>
      <c r="J5094" s="1"/>
      <c r="K5094" s="1"/>
      <c r="L5094" s="1"/>
      <c r="M5094" s="1"/>
    </row>
    <row r="5095" spans="1:13" x14ac:dyDescent="0.2">
      <c r="A5095" s="30">
        <v>-6.0156407519514121E-2</v>
      </c>
      <c r="B5095" s="31">
        <v>0.91259748997119061</v>
      </c>
      <c r="C5095" s="1"/>
      <c r="D5095" s="1"/>
      <c r="E5095" s="1"/>
      <c r="F5095" s="1"/>
      <c r="G5095" s="1"/>
      <c r="H5095" s="1"/>
      <c r="I5095" s="1"/>
      <c r="J5095" s="1"/>
      <c r="K5095" s="1"/>
      <c r="L5095" s="1"/>
      <c r="M5095" s="1"/>
    </row>
    <row r="5096" spans="1:13" x14ac:dyDescent="0.2">
      <c r="A5096" s="30">
        <v>1.2806158124057765</v>
      </c>
      <c r="B5096" s="31">
        <v>3.1533002899320119</v>
      </c>
      <c r="C5096" s="1"/>
      <c r="D5096" s="1"/>
      <c r="E5096" s="1"/>
      <c r="F5096" s="1"/>
      <c r="G5096" s="1"/>
      <c r="H5096" s="1"/>
      <c r="I5096" s="1"/>
      <c r="J5096" s="1"/>
      <c r="K5096" s="1"/>
      <c r="L5096" s="1"/>
      <c r="M5096" s="1"/>
    </row>
    <row r="5097" spans="1:13" x14ac:dyDescent="0.2">
      <c r="A5097" s="30">
        <v>0.57713115079395372</v>
      </c>
      <c r="B5097" s="31">
        <v>1.3479644520172864</v>
      </c>
      <c r="C5097" s="1"/>
      <c r="D5097" s="1"/>
      <c r="E5097" s="1"/>
      <c r="F5097" s="1"/>
      <c r="G5097" s="1"/>
      <c r="H5097" s="1"/>
      <c r="I5097" s="1"/>
      <c r="J5097" s="1"/>
      <c r="K5097" s="1"/>
      <c r="L5097" s="1"/>
      <c r="M5097" s="1"/>
    </row>
    <row r="5098" spans="1:13" x14ac:dyDescent="0.2">
      <c r="A5098" s="30">
        <v>-0.57986481891548303</v>
      </c>
      <c r="B5098" s="31">
        <v>0.63436486763603184</v>
      </c>
      <c r="C5098" s="1"/>
      <c r="D5098" s="1"/>
      <c r="E5098" s="1"/>
      <c r="F5098" s="1"/>
      <c r="G5098" s="1"/>
      <c r="H5098" s="1"/>
      <c r="I5098" s="1"/>
      <c r="J5098" s="1"/>
      <c r="K5098" s="1"/>
      <c r="L5098" s="1"/>
      <c r="M5098" s="1"/>
    </row>
    <row r="5099" spans="1:13" x14ac:dyDescent="0.2">
      <c r="A5099" s="30">
        <v>1.2277851019911603</v>
      </c>
      <c r="B5099" s="31">
        <v>1.254919167432615</v>
      </c>
      <c r="C5099" s="1"/>
      <c r="D5099" s="1"/>
      <c r="E5099" s="1"/>
      <c r="F5099" s="1"/>
      <c r="G5099" s="1"/>
      <c r="H5099" s="1"/>
      <c r="I5099" s="1"/>
      <c r="J5099" s="1"/>
      <c r="K5099" s="1"/>
      <c r="L5099" s="1"/>
      <c r="M5099" s="1"/>
    </row>
    <row r="5100" spans="1:13" x14ac:dyDescent="0.2">
      <c r="A5100" s="30">
        <v>2.0416817992308425</v>
      </c>
      <c r="B5100" s="31">
        <v>0.66157558680283701</v>
      </c>
      <c r="C5100" s="1"/>
      <c r="D5100" s="1"/>
      <c r="E5100" s="1"/>
      <c r="F5100" s="1"/>
      <c r="G5100" s="1"/>
      <c r="H5100" s="1"/>
      <c r="I5100" s="1"/>
      <c r="J5100" s="1"/>
      <c r="K5100" s="1"/>
      <c r="L5100" s="1"/>
      <c r="M5100" s="1"/>
    </row>
    <row r="5101" spans="1:13" x14ac:dyDescent="0.2">
      <c r="A5101" s="30">
        <v>3.0698431229447456</v>
      </c>
      <c r="B5101" s="31">
        <v>0.39841275742326476</v>
      </c>
      <c r="C5101" s="1"/>
      <c r="D5101" s="1"/>
      <c r="E5101" s="1"/>
      <c r="F5101" s="1"/>
      <c r="G5101" s="1"/>
      <c r="H5101" s="1"/>
      <c r="I5101" s="1"/>
      <c r="J5101" s="1"/>
      <c r="K5101" s="1"/>
      <c r="L5101" s="1"/>
      <c r="M5101" s="1"/>
    </row>
    <row r="5102" spans="1:13" x14ac:dyDescent="0.2">
      <c r="A5102" s="30">
        <v>3.7118546260471699</v>
      </c>
      <c r="B5102" s="31">
        <v>2.2288301952562475</v>
      </c>
      <c r="C5102" s="1"/>
      <c r="D5102" s="1"/>
      <c r="E5102" s="1"/>
      <c r="F5102" s="1"/>
      <c r="G5102" s="1"/>
      <c r="H5102" s="1"/>
      <c r="I5102" s="1"/>
      <c r="J5102" s="1"/>
      <c r="K5102" s="1"/>
      <c r="L5102" s="1"/>
      <c r="M5102" s="1"/>
    </row>
    <row r="5103" spans="1:13" x14ac:dyDescent="0.2">
      <c r="A5103" s="30">
        <v>0.33763521292903198</v>
      </c>
      <c r="B5103" s="31">
        <v>-0.33928476358115511</v>
      </c>
      <c r="C5103" s="1"/>
      <c r="D5103" s="1"/>
      <c r="E5103" s="1"/>
      <c r="F5103" s="1"/>
      <c r="G5103" s="1"/>
      <c r="H5103" s="1"/>
      <c r="I5103" s="1"/>
      <c r="J5103" s="1"/>
      <c r="K5103" s="1"/>
      <c r="L5103" s="1"/>
      <c r="M5103" s="1"/>
    </row>
    <row r="5104" spans="1:13" x14ac:dyDescent="0.2">
      <c r="A5104" s="30">
        <v>5.0711177130700613E-2</v>
      </c>
      <c r="B5104" s="31">
        <v>0.69913286583616963</v>
      </c>
      <c r="C5104" s="1"/>
      <c r="D5104" s="1"/>
      <c r="E5104" s="1"/>
      <c r="F5104" s="1"/>
      <c r="G5104" s="1"/>
      <c r="H5104" s="1"/>
      <c r="I5104" s="1"/>
      <c r="J5104" s="1"/>
      <c r="K5104" s="1"/>
      <c r="L5104" s="1"/>
      <c r="M5104" s="1"/>
    </row>
    <row r="5105" spans="1:13" x14ac:dyDescent="0.2">
      <c r="A5105" s="30">
        <v>2.7945533086919188</v>
      </c>
      <c r="B5105" s="31">
        <v>0.59797213109358749</v>
      </c>
      <c r="C5105" s="1"/>
      <c r="D5105" s="1"/>
      <c r="E5105" s="1"/>
      <c r="F5105" s="1"/>
      <c r="G5105" s="1"/>
      <c r="H5105" s="1"/>
      <c r="I5105" s="1"/>
      <c r="J5105" s="1"/>
      <c r="K5105" s="1"/>
      <c r="L5105" s="1"/>
      <c r="M5105" s="1"/>
    </row>
    <row r="5106" spans="1:13" x14ac:dyDescent="0.2">
      <c r="A5106" s="30">
        <v>1.2766378113535624</v>
      </c>
      <c r="B5106" s="31">
        <v>2.3444422877207538</v>
      </c>
      <c r="C5106" s="1"/>
      <c r="D5106" s="1"/>
      <c r="E5106" s="1"/>
      <c r="F5106" s="1"/>
      <c r="G5106" s="1"/>
      <c r="H5106" s="1"/>
      <c r="I5106" s="1"/>
      <c r="J5106" s="1"/>
      <c r="K5106" s="1"/>
      <c r="L5106" s="1"/>
      <c r="M5106" s="1"/>
    </row>
    <row r="5107" spans="1:13" x14ac:dyDescent="0.2">
      <c r="A5107" s="30">
        <v>0.6865153427643359</v>
      </c>
      <c r="B5107" s="31">
        <v>2.7211606296525037</v>
      </c>
      <c r="C5107" s="1"/>
      <c r="D5107" s="1"/>
      <c r="E5107" s="1"/>
      <c r="F5107" s="1"/>
      <c r="G5107" s="1"/>
      <c r="H5107" s="1"/>
      <c r="I5107" s="1"/>
      <c r="J5107" s="1"/>
      <c r="K5107" s="1"/>
      <c r="L5107" s="1"/>
      <c r="M5107" s="1"/>
    </row>
    <row r="5108" spans="1:13" x14ac:dyDescent="0.2">
      <c r="A5108" s="30">
        <v>-0.26974938620762023</v>
      </c>
      <c r="B5108" s="31">
        <v>-0.83345482180818675</v>
      </c>
      <c r="C5108" s="1"/>
      <c r="D5108" s="1"/>
      <c r="E5108" s="1"/>
      <c r="F5108" s="1"/>
      <c r="G5108" s="1"/>
      <c r="H5108" s="1"/>
      <c r="I5108" s="1"/>
      <c r="J5108" s="1"/>
      <c r="K5108" s="1"/>
      <c r="L5108" s="1"/>
      <c r="M5108" s="1"/>
    </row>
    <row r="5109" spans="1:13" x14ac:dyDescent="0.2">
      <c r="A5109" s="30">
        <v>2.1625588184617341</v>
      </c>
      <c r="B5109" s="31">
        <v>0.69063746715267138</v>
      </c>
      <c r="C5109" s="1"/>
      <c r="D5109" s="1"/>
      <c r="E5109" s="1"/>
      <c r="F5109" s="1"/>
      <c r="G5109" s="1"/>
      <c r="H5109" s="1"/>
      <c r="I5109" s="1"/>
      <c r="J5109" s="1"/>
      <c r="K5109" s="1"/>
      <c r="L5109" s="1"/>
      <c r="M5109" s="1"/>
    </row>
    <row r="5110" spans="1:13" x14ac:dyDescent="0.2">
      <c r="A5110" s="30">
        <v>1.7677816067392755</v>
      </c>
      <c r="B5110" s="31">
        <v>3.300581075889975</v>
      </c>
      <c r="C5110" s="1"/>
      <c r="D5110" s="1"/>
      <c r="E5110" s="1"/>
      <c r="F5110" s="1"/>
      <c r="G5110" s="1"/>
      <c r="H5110" s="1"/>
      <c r="I5110" s="1"/>
      <c r="J5110" s="1"/>
      <c r="K5110" s="1"/>
      <c r="L5110" s="1"/>
      <c r="M5110" s="1"/>
    </row>
    <row r="5111" spans="1:13" x14ac:dyDescent="0.2">
      <c r="A5111" s="30">
        <v>0.55001703263070834</v>
      </c>
      <c r="B5111" s="31">
        <v>-4.9829881858024558</v>
      </c>
      <c r="C5111" s="1"/>
      <c r="D5111" s="1"/>
      <c r="E5111" s="1"/>
      <c r="F5111" s="1"/>
      <c r="G5111" s="1"/>
      <c r="H5111" s="1"/>
      <c r="I5111" s="1"/>
      <c r="J5111" s="1"/>
      <c r="K5111" s="1"/>
      <c r="L5111" s="1"/>
      <c r="M5111" s="1"/>
    </row>
    <row r="5112" spans="1:13" x14ac:dyDescent="0.2">
      <c r="A5112" s="30">
        <v>2.4742503281349904</v>
      </c>
      <c r="B5112" s="31">
        <v>1.6690764298218745</v>
      </c>
      <c r="C5112" s="1"/>
      <c r="D5112" s="1"/>
      <c r="E5112" s="1"/>
      <c r="F5112" s="1"/>
      <c r="G5112" s="1"/>
      <c r="H5112" s="1"/>
      <c r="I5112" s="1"/>
      <c r="J5112" s="1"/>
      <c r="K5112" s="1"/>
      <c r="L5112" s="1"/>
      <c r="M5112" s="1"/>
    </row>
    <row r="5113" spans="1:13" x14ac:dyDescent="0.2">
      <c r="A5113" s="30">
        <v>-1.4974617233699026</v>
      </c>
      <c r="B5113" s="31">
        <v>-7.852946312322695E-3</v>
      </c>
      <c r="C5113" s="1"/>
      <c r="D5113" s="1"/>
      <c r="E5113" s="1"/>
      <c r="F5113" s="1"/>
      <c r="G5113" s="1"/>
      <c r="H5113" s="1"/>
      <c r="I5113" s="1"/>
      <c r="J5113" s="1"/>
      <c r="K5113" s="1"/>
      <c r="L5113" s="1"/>
      <c r="M5113" s="1"/>
    </row>
    <row r="5114" spans="1:13" x14ac:dyDescent="0.2">
      <c r="A5114" s="30">
        <v>0.51586226088671361</v>
      </c>
      <c r="B5114" s="31">
        <v>2.5567519527096607</v>
      </c>
      <c r="C5114" s="1"/>
      <c r="D5114" s="1"/>
      <c r="E5114" s="1"/>
      <c r="F5114" s="1"/>
      <c r="G5114" s="1"/>
      <c r="H5114" s="1"/>
      <c r="I5114" s="1"/>
      <c r="J5114" s="1"/>
      <c r="K5114" s="1"/>
      <c r="L5114" s="1"/>
      <c r="M5114" s="1"/>
    </row>
    <row r="5115" spans="1:13" x14ac:dyDescent="0.2">
      <c r="A5115" s="30">
        <v>2.4813710713066222</v>
      </c>
      <c r="B5115" s="31">
        <v>1.8163884582019985</v>
      </c>
      <c r="C5115" s="1"/>
      <c r="D5115" s="1"/>
      <c r="E5115" s="1"/>
      <c r="F5115" s="1"/>
      <c r="G5115" s="1"/>
      <c r="H5115" s="1"/>
      <c r="I5115" s="1"/>
      <c r="J5115" s="1"/>
      <c r="K5115" s="1"/>
      <c r="L5115" s="1"/>
      <c r="M5115" s="1"/>
    </row>
    <row r="5116" spans="1:13" x14ac:dyDescent="0.2">
      <c r="A5116" s="30">
        <v>-2.0636568047901949</v>
      </c>
      <c r="B5116" s="31">
        <v>1.9184526027316782</v>
      </c>
      <c r="C5116" s="1"/>
      <c r="D5116" s="1"/>
      <c r="E5116" s="1"/>
      <c r="F5116" s="1"/>
      <c r="G5116" s="1"/>
      <c r="H5116" s="1"/>
      <c r="I5116" s="1"/>
      <c r="J5116" s="1"/>
      <c r="K5116" s="1"/>
      <c r="L5116" s="1"/>
      <c r="M5116" s="1"/>
    </row>
    <row r="5117" spans="1:13" x14ac:dyDescent="0.2">
      <c r="A5117" s="30">
        <v>2.345321103426719</v>
      </c>
      <c r="B5117" s="31">
        <v>0.48344581628200978</v>
      </c>
      <c r="C5117" s="1"/>
      <c r="D5117" s="1"/>
      <c r="E5117" s="1"/>
      <c r="F5117" s="1"/>
      <c r="G5117" s="1"/>
      <c r="H5117" s="1"/>
      <c r="I5117" s="1"/>
      <c r="J5117" s="1"/>
      <c r="K5117" s="1"/>
      <c r="L5117" s="1"/>
      <c r="M5117" s="1"/>
    </row>
    <row r="5118" spans="1:13" x14ac:dyDescent="0.2">
      <c r="A5118" s="30">
        <v>1.7070648846336167</v>
      </c>
      <c r="B5118" s="31">
        <v>2.5051615140551049</v>
      </c>
      <c r="C5118" s="1"/>
      <c r="D5118" s="1"/>
      <c r="E5118" s="1"/>
      <c r="F5118" s="1"/>
      <c r="G5118" s="1"/>
      <c r="H5118" s="1"/>
      <c r="I5118" s="1"/>
      <c r="J5118" s="1"/>
      <c r="K5118" s="1"/>
      <c r="L5118" s="1"/>
      <c r="M5118" s="1"/>
    </row>
    <row r="5119" spans="1:13" x14ac:dyDescent="0.2">
      <c r="A5119" s="30">
        <v>-1.6667303558772206</v>
      </c>
      <c r="B5119" s="31">
        <v>1.1414750259665087</v>
      </c>
      <c r="C5119" s="1"/>
      <c r="D5119" s="1"/>
      <c r="E5119" s="1"/>
      <c r="F5119" s="1"/>
      <c r="G5119" s="1"/>
      <c r="H5119" s="1"/>
      <c r="I5119" s="1"/>
      <c r="J5119" s="1"/>
      <c r="K5119" s="1"/>
      <c r="L5119" s="1"/>
      <c r="M5119" s="1"/>
    </row>
    <row r="5120" spans="1:13" x14ac:dyDescent="0.2">
      <c r="A5120" s="30">
        <v>2.8523422035804264</v>
      </c>
      <c r="B5120" s="31">
        <v>1.470129663707437</v>
      </c>
      <c r="C5120" s="1"/>
      <c r="D5120" s="1"/>
      <c r="E5120" s="1"/>
      <c r="F5120" s="1"/>
      <c r="G5120" s="1"/>
      <c r="H5120" s="1"/>
      <c r="I5120" s="1"/>
      <c r="J5120" s="1"/>
      <c r="K5120" s="1"/>
      <c r="L5120" s="1"/>
      <c r="M5120" s="1"/>
    </row>
    <row r="5121" spans="1:13" x14ac:dyDescent="0.2">
      <c r="A5121" s="30">
        <v>-0.71989389858295882</v>
      </c>
      <c r="B5121" s="31">
        <v>-0.6093289464588254</v>
      </c>
      <c r="C5121" s="1"/>
      <c r="D5121" s="1"/>
      <c r="E5121" s="1"/>
      <c r="F5121" s="1"/>
      <c r="G5121" s="1"/>
      <c r="H5121" s="1"/>
      <c r="I5121" s="1"/>
      <c r="J5121" s="1"/>
      <c r="K5121" s="1"/>
      <c r="L5121" s="1"/>
      <c r="M5121" s="1"/>
    </row>
    <row r="5122" spans="1:13" x14ac:dyDescent="0.2">
      <c r="A5122" s="30">
        <v>-0.95620749026687912</v>
      </c>
      <c r="B5122" s="31">
        <v>2.2919541603493432</v>
      </c>
      <c r="C5122" s="1"/>
      <c r="D5122" s="1"/>
      <c r="E5122" s="1"/>
      <c r="F5122" s="1"/>
      <c r="G5122" s="1"/>
      <c r="H5122" s="1"/>
      <c r="I5122" s="1"/>
      <c r="J5122" s="1"/>
      <c r="K5122" s="1"/>
      <c r="L5122" s="1"/>
      <c r="M5122" s="1"/>
    </row>
    <row r="5123" spans="1:13" x14ac:dyDescent="0.2">
      <c r="A5123" s="30">
        <v>0.38034447310718111</v>
      </c>
      <c r="B5123" s="31">
        <v>0.57853928565495705</v>
      </c>
      <c r="C5123" s="1"/>
      <c r="D5123" s="1"/>
      <c r="E5123" s="1"/>
      <c r="F5123" s="1"/>
      <c r="G5123" s="1"/>
      <c r="H5123" s="1"/>
      <c r="I5123" s="1"/>
      <c r="J5123" s="1"/>
      <c r="K5123" s="1"/>
      <c r="L5123" s="1"/>
      <c r="M5123" s="1"/>
    </row>
    <row r="5124" spans="1:13" x14ac:dyDescent="0.2">
      <c r="A5124" s="30">
        <v>1.2023546060999752</v>
      </c>
      <c r="B5124" s="31">
        <v>0.71881517512853976</v>
      </c>
      <c r="C5124" s="1"/>
      <c r="D5124" s="1"/>
      <c r="E5124" s="1"/>
      <c r="F5124" s="1"/>
      <c r="G5124" s="1"/>
      <c r="H5124" s="1"/>
      <c r="I5124" s="1"/>
      <c r="J5124" s="1"/>
      <c r="K5124" s="1"/>
      <c r="L5124" s="1"/>
      <c r="M5124" s="1"/>
    </row>
    <row r="5125" spans="1:13" x14ac:dyDescent="0.2">
      <c r="A5125" s="30">
        <v>1.8166220853570982</v>
      </c>
      <c r="B5125" s="31">
        <v>1.121587860545834</v>
      </c>
      <c r="C5125" s="1"/>
      <c r="D5125" s="1"/>
      <c r="E5125" s="1"/>
      <c r="F5125" s="1"/>
      <c r="G5125" s="1"/>
      <c r="H5125" s="1"/>
      <c r="I5125" s="1"/>
      <c r="J5125" s="1"/>
      <c r="K5125" s="1"/>
      <c r="L5125" s="1"/>
      <c r="M5125" s="1"/>
    </row>
    <row r="5126" spans="1:13" x14ac:dyDescent="0.2">
      <c r="A5126" s="30">
        <v>-0.50016524109800498</v>
      </c>
      <c r="B5126" s="31">
        <v>1.08048678508603</v>
      </c>
      <c r="C5126" s="1"/>
      <c r="D5126" s="1"/>
      <c r="E5126" s="1"/>
      <c r="F5126" s="1"/>
      <c r="G5126" s="1"/>
      <c r="H5126" s="1"/>
      <c r="I5126" s="1"/>
      <c r="J5126" s="1"/>
      <c r="K5126" s="1"/>
      <c r="L5126" s="1"/>
      <c r="M5126" s="1"/>
    </row>
    <row r="5127" spans="1:13" x14ac:dyDescent="0.2">
      <c r="A5127" s="30">
        <v>-0.97379284857743886</v>
      </c>
      <c r="B5127" s="31">
        <v>0.54819407748082938</v>
      </c>
      <c r="C5127" s="1"/>
      <c r="D5127" s="1"/>
      <c r="E5127" s="1"/>
      <c r="F5127" s="1"/>
      <c r="G5127" s="1"/>
      <c r="H5127" s="1"/>
      <c r="I5127" s="1"/>
      <c r="J5127" s="1"/>
      <c r="K5127" s="1"/>
      <c r="L5127" s="1"/>
      <c r="M5127" s="1"/>
    </row>
    <row r="5128" spans="1:13" x14ac:dyDescent="0.2">
      <c r="A5128" s="30">
        <v>1.7321542120604447</v>
      </c>
      <c r="B5128" s="31">
        <v>0.15407566948891482</v>
      </c>
      <c r="C5128" s="1"/>
      <c r="D5128" s="1"/>
      <c r="E5128" s="1"/>
      <c r="F5128" s="1"/>
      <c r="G5128" s="1"/>
      <c r="H5128" s="1"/>
      <c r="I5128" s="1"/>
      <c r="J5128" s="1"/>
      <c r="K5128" s="1"/>
      <c r="L5128" s="1"/>
      <c r="M5128" s="1"/>
    </row>
    <row r="5129" spans="1:13" x14ac:dyDescent="0.2">
      <c r="A5129" s="30">
        <v>-0.8491227755891978</v>
      </c>
      <c r="B5129" s="31">
        <v>-0.44632453356244595</v>
      </c>
      <c r="C5129" s="1"/>
      <c r="D5129" s="1"/>
      <c r="E5129" s="1"/>
      <c r="F5129" s="1"/>
      <c r="G5129" s="1"/>
      <c r="H5129" s="1"/>
      <c r="I5129" s="1"/>
      <c r="J5129" s="1"/>
      <c r="K5129" s="1"/>
      <c r="L5129" s="1"/>
      <c r="M5129" s="1"/>
    </row>
    <row r="5130" spans="1:13" x14ac:dyDescent="0.2">
      <c r="A5130" s="30">
        <v>4.2005522061341285</v>
      </c>
      <c r="B5130" s="31">
        <v>-2.0601962223607995E-2</v>
      </c>
      <c r="C5130" s="1"/>
      <c r="D5130" s="1"/>
      <c r="E5130" s="1"/>
      <c r="F5130" s="1"/>
      <c r="G5130" s="1"/>
      <c r="H5130" s="1"/>
      <c r="I5130" s="1"/>
      <c r="J5130" s="1"/>
      <c r="K5130" s="1"/>
      <c r="L5130" s="1"/>
      <c r="M5130" s="1"/>
    </row>
    <row r="5131" spans="1:13" x14ac:dyDescent="0.2">
      <c r="A5131" s="30">
        <v>0.85535321728338265</v>
      </c>
      <c r="B5131" s="31">
        <v>4.9151951598321864E-2</v>
      </c>
      <c r="C5131" s="1"/>
      <c r="D5131" s="1"/>
      <c r="E5131" s="1"/>
      <c r="F5131" s="1"/>
      <c r="G5131" s="1"/>
      <c r="H5131" s="1"/>
      <c r="I5131" s="1"/>
      <c r="J5131" s="1"/>
      <c r="K5131" s="1"/>
      <c r="L5131" s="1"/>
      <c r="M5131" s="1"/>
    </row>
    <row r="5132" spans="1:13" x14ac:dyDescent="0.2">
      <c r="A5132" s="30">
        <v>1.1655038390714312</v>
      </c>
      <c r="B5132" s="31">
        <v>1.0448823501607913</v>
      </c>
      <c r="C5132" s="1"/>
      <c r="D5132" s="1"/>
      <c r="E5132" s="1"/>
      <c r="F5132" s="1"/>
      <c r="G5132" s="1"/>
      <c r="H5132" s="1"/>
      <c r="I5132" s="1"/>
      <c r="J5132" s="1"/>
      <c r="K5132" s="1"/>
      <c r="L5132" s="1"/>
      <c r="M5132" s="1"/>
    </row>
    <row r="5133" spans="1:13" x14ac:dyDescent="0.2">
      <c r="A5133" s="30">
        <v>1.6142825249170576</v>
      </c>
      <c r="B5133" s="31">
        <v>-0.37062485260296119</v>
      </c>
      <c r="C5133" s="1"/>
      <c r="D5133" s="1"/>
      <c r="E5133" s="1"/>
      <c r="F5133" s="1"/>
      <c r="G5133" s="1"/>
      <c r="H5133" s="1"/>
      <c r="I5133" s="1"/>
      <c r="J5133" s="1"/>
      <c r="K5133" s="1"/>
      <c r="L5133" s="1"/>
      <c r="M5133" s="1"/>
    </row>
    <row r="5134" spans="1:13" x14ac:dyDescent="0.2">
      <c r="A5134" s="30">
        <v>0.94130732318485044</v>
      </c>
      <c r="B5134" s="31">
        <v>3.661354238028212</v>
      </c>
      <c r="C5134" s="1"/>
      <c r="D5134" s="1"/>
      <c r="E5134" s="1"/>
      <c r="F5134" s="1"/>
      <c r="G5134" s="1"/>
      <c r="H5134" s="1"/>
      <c r="I5134" s="1"/>
      <c r="J5134" s="1"/>
      <c r="K5134" s="1"/>
      <c r="L5134" s="1"/>
      <c r="M5134" s="1"/>
    </row>
    <row r="5135" spans="1:13" x14ac:dyDescent="0.2">
      <c r="A5135" s="30">
        <v>0.23576216703095854</v>
      </c>
      <c r="B5135" s="31">
        <v>0.61974468314483788</v>
      </c>
      <c r="C5135" s="1"/>
      <c r="D5135" s="1"/>
      <c r="E5135" s="1"/>
      <c r="F5135" s="1"/>
      <c r="G5135" s="1"/>
      <c r="H5135" s="1"/>
      <c r="I5135" s="1"/>
      <c r="J5135" s="1"/>
      <c r="K5135" s="1"/>
      <c r="L5135" s="1"/>
      <c r="M5135" s="1"/>
    </row>
    <row r="5136" spans="1:13" x14ac:dyDescent="0.2">
      <c r="A5136" s="30">
        <v>2.0816015032110848</v>
      </c>
      <c r="B5136" s="31">
        <v>0.25478259138663073</v>
      </c>
      <c r="C5136" s="1"/>
      <c r="D5136" s="1"/>
      <c r="E5136" s="1"/>
      <c r="F5136" s="1"/>
      <c r="G5136" s="1"/>
      <c r="H5136" s="1"/>
      <c r="I5136" s="1"/>
      <c r="J5136" s="1"/>
      <c r="K5136" s="1"/>
      <c r="L5136" s="1"/>
      <c r="M5136" s="1"/>
    </row>
    <row r="5137" spans="1:13" x14ac:dyDescent="0.2">
      <c r="A5137" s="30">
        <v>-8.4645325175856212E-2</v>
      </c>
      <c r="B5137" s="31">
        <v>0.84364025423750766</v>
      </c>
      <c r="C5137" s="1"/>
      <c r="D5137" s="1"/>
      <c r="E5137" s="1"/>
      <c r="F5137" s="1"/>
      <c r="G5137" s="1"/>
      <c r="H5137" s="1"/>
      <c r="I5137" s="1"/>
      <c r="J5137" s="1"/>
      <c r="K5137" s="1"/>
      <c r="L5137" s="1"/>
      <c r="M5137" s="1"/>
    </row>
    <row r="5138" spans="1:13" x14ac:dyDescent="0.2">
      <c r="A5138" s="30">
        <v>1.1443341940746947</v>
      </c>
      <c r="B5138" s="31">
        <v>1.9018254083984778</v>
      </c>
      <c r="C5138" s="1"/>
      <c r="D5138" s="1"/>
      <c r="E5138" s="1"/>
      <c r="F5138" s="1"/>
      <c r="G5138" s="1"/>
      <c r="H5138" s="1"/>
      <c r="I5138" s="1"/>
      <c r="J5138" s="1"/>
      <c r="K5138" s="1"/>
      <c r="L5138" s="1"/>
      <c r="M5138" s="1"/>
    </row>
    <row r="5139" spans="1:13" x14ac:dyDescent="0.2">
      <c r="A5139" s="30">
        <v>-0.60215968308033851</v>
      </c>
      <c r="B5139" s="31">
        <v>2.6313066565902958</v>
      </c>
      <c r="C5139" s="1"/>
      <c r="D5139" s="1"/>
      <c r="E5139" s="1"/>
      <c r="F5139" s="1"/>
      <c r="G5139" s="1"/>
      <c r="H5139" s="1"/>
      <c r="I5139" s="1"/>
      <c r="J5139" s="1"/>
      <c r="K5139" s="1"/>
      <c r="L5139" s="1"/>
      <c r="M5139" s="1"/>
    </row>
    <row r="5140" spans="1:13" x14ac:dyDescent="0.2">
      <c r="A5140" s="30">
        <v>1.1417169524310076</v>
      </c>
      <c r="B5140" s="31">
        <v>1.1668552298587511</v>
      </c>
      <c r="C5140" s="1"/>
      <c r="D5140" s="1"/>
      <c r="E5140" s="1"/>
      <c r="F5140" s="1"/>
      <c r="G5140" s="1"/>
      <c r="H5140" s="1"/>
      <c r="I5140" s="1"/>
      <c r="J5140" s="1"/>
      <c r="K5140" s="1"/>
      <c r="L5140" s="1"/>
      <c r="M5140" s="1"/>
    </row>
    <row r="5141" spans="1:13" x14ac:dyDescent="0.2">
      <c r="A5141" s="30">
        <v>0.35481161519945914</v>
      </c>
      <c r="B5141" s="31">
        <v>2.0179457967950576</v>
      </c>
      <c r="C5141" s="1"/>
      <c r="D5141" s="1"/>
      <c r="E5141" s="1"/>
      <c r="F5141" s="1"/>
      <c r="G5141" s="1"/>
      <c r="H5141" s="1"/>
      <c r="I5141" s="1"/>
      <c r="J5141" s="1"/>
      <c r="K5141" s="1"/>
      <c r="L5141" s="1"/>
      <c r="M5141" s="1"/>
    </row>
    <row r="5142" spans="1:13" x14ac:dyDescent="0.2">
      <c r="A5142" s="30">
        <v>5.3001006801165484E-2</v>
      </c>
      <c r="B5142" s="31">
        <v>-0.11591015352121303</v>
      </c>
      <c r="C5142" s="1"/>
      <c r="D5142" s="1"/>
      <c r="E5142" s="1"/>
      <c r="F5142" s="1"/>
      <c r="G5142" s="1"/>
      <c r="H5142" s="1"/>
      <c r="I5142" s="1"/>
      <c r="J5142" s="1"/>
      <c r="K5142" s="1"/>
      <c r="L5142" s="1"/>
      <c r="M5142" s="1"/>
    </row>
    <row r="5143" spans="1:13" x14ac:dyDescent="0.2">
      <c r="A5143" s="30">
        <v>1.9528915336548189</v>
      </c>
      <c r="B5143" s="31">
        <v>0.23030723224474203</v>
      </c>
      <c r="C5143" s="1"/>
      <c r="D5143" s="1"/>
      <c r="E5143" s="1"/>
      <c r="F5143" s="1"/>
      <c r="G5143" s="1"/>
      <c r="H5143" s="1"/>
      <c r="I5143" s="1"/>
      <c r="J5143" s="1"/>
      <c r="K5143" s="1"/>
      <c r="L5143" s="1"/>
      <c r="M5143" s="1"/>
    </row>
    <row r="5144" spans="1:13" x14ac:dyDescent="0.2">
      <c r="A5144" s="30">
        <v>5.2042133270939637</v>
      </c>
      <c r="B5144" s="31">
        <v>2.3921311251534867</v>
      </c>
      <c r="C5144" s="1"/>
      <c r="D5144" s="1"/>
      <c r="E5144" s="1"/>
      <c r="F5144" s="1"/>
      <c r="G5144" s="1"/>
      <c r="H5144" s="1"/>
      <c r="I5144" s="1"/>
      <c r="J5144" s="1"/>
      <c r="K5144" s="1"/>
      <c r="L5144" s="1"/>
      <c r="M5144" s="1"/>
    </row>
    <row r="5145" spans="1:13" x14ac:dyDescent="0.2">
      <c r="A5145" s="30">
        <v>1.7074024832392318</v>
      </c>
      <c r="B5145" s="31">
        <v>0.31615921461154262</v>
      </c>
      <c r="C5145" s="1"/>
      <c r="D5145" s="1"/>
      <c r="E5145" s="1"/>
      <c r="F5145" s="1"/>
      <c r="G5145" s="1"/>
      <c r="H5145" s="1"/>
      <c r="I5145" s="1"/>
      <c r="J5145" s="1"/>
      <c r="K5145" s="1"/>
      <c r="L5145" s="1"/>
      <c r="M5145" s="1"/>
    </row>
    <row r="5146" spans="1:13" x14ac:dyDescent="0.2">
      <c r="A5146" s="30">
        <v>8.4873226338298635E-2</v>
      </c>
      <c r="B5146" s="31">
        <v>-3.5358115390492806</v>
      </c>
      <c r="C5146" s="1"/>
      <c r="D5146" s="1"/>
      <c r="E5146" s="1"/>
      <c r="F5146" s="1"/>
      <c r="G5146" s="1"/>
      <c r="H5146" s="1"/>
      <c r="I5146" s="1"/>
      <c r="J5146" s="1"/>
      <c r="K5146" s="1"/>
      <c r="L5146" s="1"/>
      <c r="M5146" s="1"/>
    </row>
    <row r="5147" spans="1:13" x14ac:dyDescent="0.2">
      <c r="A5147" s="30">
        <v>2.5022188914414842</v>
      </c>
      <c r="B5147" s="31">
        <v>0.79954186301413632</v>
      </c>
      <c r="C5147" s="1"/>
      <c r="D5147" s="1"/>
      <c r="E5147" s="1"/>
      <c r="F5147" s="1"/>
      <c r="G5147" s="1"/>
      <c r="H5147" s="1"/>
      <c r="I5147" s="1"/>
      <c r="J5147" s="1"/>
      <c r="K5147" s="1"/>
      <c r="L5147" s="1"/>
      <c r="M5147" s="1"/>
    </row>
    <row r="5148" spans="1:13" x14ac:dyDescent="0.2">
      <c r="A5148" s="30">
        <v>1.7125418592278221</v>
      </c>
      <c r="B5148" s="31">
        <v>0.98837753842710963</v>
      </c>
      <c r="C5148" s="1"/>
      <c r="D5148" s="1"/>
      <c r="E5148" s="1"/>
      <c r="F5148" s="1"/>
      <c r="G5148" s="1"/>
      <c r="H5148" s="1"/>
      <c r="I5148" s="1"/>
      <c r="J5148" s="1"/>
      <c r="K5148" s="1"/>
      <c r="L5148" s="1"/>
      <c r="M5148" s="1"/>
    </row>
    <row r="5149" spans="1:13" x14ac:dyDescent="0.2">
      <c r="A5149" s="30">
        <v>2.1594862133192376</v>
      </c>
      <c r="B5149" s="31">
        <v>0.54476609642900486</v>
      </c>
      <c r="C5149" s="1"/>
      <c r="D5149" s="1"/>
      <c r="E5149" s="1"/>
      <c r="F5149" s="1"/>
      <c r="G5149" s="1"/>
      <c r="H5149" s="1"/>
      <c r="I5149" s="1"/>
      <c r="J5149" s="1"/>
      <c r="K5149" s="1"/>
      <c r="L5149" s="1"/>
      <c r="M5149" s="1"/>
    </row>
    <row r="5150" spans="1:13" x14ac:dyDescent="0.2">
      <c r="A5150" s="30">
        <v>1.8525930835456907</v>
      </c>
      <c r="B5150" s="31">
        <v>8.8253942437560462E-2</v>
      </c>
      <c r="C5150" s="1"/>
      <c r="D5150" s="1"/>
      <c r="E5150" s="1"/>
      <c r="F5150" s="1"/>
      <c r="G5150" s="1"/>
      <c r="H5150" s="1"/>
      <c r="I5150" s="1"/>
      <c r="J5150" s="1"/>
      <c r="K5150" s="1"/>
      <c r="L5150" s="1"/>
      <c r="M5150" s="1"/>
    </row>
    <row r="5151" spans="1:13" x14ac:dyDescent="0.2">
      <c r="A5151" s="30">
        <v>0.9660252385869651</v>
      </c>
      <c r="B5151" s="31">
        <v>2.2788833502241541</v>
      </c>
      <c r="C5151" s="1"/>
      <c r="D5151" s="1"/>
      <c r="E5151" s="1"/>
      <c r="F5151" s="1"/>
      <c r="G5151" s="1"/>
      <c r="H5151" s="1"/>
      <c r="I5151" s="1"/>
      <c r="J5151" s="1"/>
      <c r="K5151" s="1"/>
      <c r="L5151" s="1"/>
      <c r="M5151" s="1"/>
    </row>
    <row r="5152" spans="1:13" x14ac:dyDescent="0.2">
      <c r="A5152" s="30">
        <v>1.7742561375222246</v>
      </c>
      <c r="B5152" s="31">
        <v>0.43545587200521529</v>
      </c>
      <c r="C5152" s="1"/>
      <c r="D5152" s="1"/>
      <c r="E5152" s="1"/>
      <c r="F5152" s="1"/>
      <c r="G5152" s="1"/>
      <c r="H5152" s="1"/>
      <c r="I5152" s="1"/>
      <c r="J5152" s="1"/>
      <c r="K5152" s="1"/>
      <c r="L5152" s="1"/>
      <c r="M5152" s="1"/>
    </row>
    <row r="5153" spans="1:13" x14ac:dyDescent="0.2">
      <c r="A5153" s="30">
        <v>0.26081453476669458</v>
      </c>
      <c r="B5153" s="31">
        <v>0.90406326473247056</v>
      </c>
      <c r="C5153" s="1"/>
      <c r="D5153" s="1"/>
      <c r="E5153" s="1"/>
      <c r="F5153" s="1"/>
      <c r="G5153" s="1"/>
      <c r="H5153" s="1"/>
      <c r="I5153" s="1"/>
      <c r="J5153" s="1"/>
      <c r="K5153" s="1"/>
      <c r="L5153" s="1"/>
      <c r="M5153" s="1"/>
    </row>
    <row r="5154" spans="1:13" x14ac:dyDescent="0.2">
      <c r="A5154" s="30">
        <v>-1.1239697879106734</v>
      </c>
      <c r="B5154" s="31">
        <v>3.2413000579482443</v>
      </c>
      <c r="C5154" s="1"/>
      <c r="D5154" s="1"/>
      <c r="E5154" s="1"/>
      <c r="F5154" s="1"/>
      <c r="G5154" s="1"/>
      <c r="H5154" s="1"/>
      <c r="I5154" s="1"/>
      <c r="J5154" s="1"/>
      <c r="K5154" s="1"/>
      <c r="L5154" s="1"/>
      <c r="M5154" s="1"/>
    </row>
    <row r="5155" spans="1:13" x14ac:dyDescent="0.2">
      <c r="A5155" s="30">
        <v>-1.1230185968860651</v>
      </c>
      <c r="B5155" s="31">
        <v>-2.3292483538978725E-2</v>
      </c>
      <c r="C5155" s="1"/>
      <c r="D5155" s="1"/>
      <c r="E5155" s="1"/>
      <c r="F5155" s="1"/>
      <c r="G5155" s="1"/>
      <c r="H5155" s="1"/>
      <c r="I5155" s="1"/>
      <c r="J5155" s="1"/>
      <c r="K5155" s="1"/>
      <c r="L5155" s="1"/>
      <c r="M5155" s="1"/>
    </row>
    <row r="5156" spans="1:13" x14ac:dyDescent="0.2">
      <c r="A5156" s="30">
        <v>0.5442793981234002</v>
      </c>
      <c r="B5156" s="31">
        <v>1.2809651799947606</v>
      </c>
      <c r="C5156" s="1"/>
      <c r="D5156" s="1"/>
      <c r="E5156" s="1"/>
      <c r="F5156" s="1"/>
      <c r="G5156" s="1"/>
      <c r="H5156" s="1"/>
      <c r="I5156" s="1"/>
      <c r="J5156" s="1"/>
      <c r="K5156" s="1"/>
      <c r="L5156" s="1"/>
      <c r="M5156" s="1"/>
    </row>
    <row r="5157" spans="1:13" x14ac:dyDescent="0.2">
      <c r="A5157" s="30">
        <v>0.93669924838387042</v>
      </c>
      <c r="B5157" s="31">
        <v>-5.1413357151629091E-2</v>
      </c>
      <c r="C5157" s="1"/>
      <c r="D5157" s="1"/>
      <c r="E5157" s="1"/>
      <c r="F5157" s="1"/>
      <c r="G5157" s="1"/>
      <c r="H5157" s="1"/>
      <c r="I5157" s="1"/>
      <c r="J5157" s="1"/>
      <c r="K5157" s="1"/>
      <c r="L5157" s="1"/>
      <c r="M5157" s="1"/>
    </row>
    <row r="5158" spans="1:13" x14ac:dyDescent="0.2">
      <c r="A5158" s="30">
        <v>2.9604042442852072</v>
      </c>
      <c r="B5158" s="31">
        <v>0.98706363332600744</v>
      </c>
      <c r="C5158" s="1"/>
      <c r="D5158" s="1"/>
      <c r="E5158" s="1"/>
      <c r="F5158" s="1"/>
      <c r="G5158" s="1"/>
      <c r="H5158" s="1"/>
      <c r="I5158" s="1"/>
      <c r="J5158" s="1"/>
      <c r="K5158" s="1"/>
      <c r="L5158" s="1"/>
      <c r="M5158" s="1"/>
    </row>
    <row r="5159" spans="1:13" x14ac:dyDescent="0.2">
      <c r="A5159" s="30">
        <v>1.4817541755879198</v>
      </c>
      <c r="B5159" s="31">
        <v>2.4783750798416682</v>
      </c>
      <c r="C5159" s="1"/>
      <c r="D5159" s="1"/>
      <c r="E5159" s="1"/>
      <c r="F5159" s="1"/>
      <c r="G5159" s="1"/>
      <c r="H5159" s="1"/>
      <c r="I5159" s="1"/>
      <c r="J5159" s="1"/>
      <c r="K5159" s="1"/>
      <c r="L5159" s="1"/>
      <c r="M5159" s="1"/>
    </row>
    <row r="5160" spans="1:13" x14ac:dyDescent="0.2">
      <c r="A5160" s="30">
        <v>1.8530899689232814</v>
      </c>
      <c r="B5160" s="31">
        <v>1.9852669220439454</v>
      </c>
      <c r="C5160" s="1"/>
      <c r="D5160" s="1"/>
      <c r="E5160" s="1"/>
      <c r="F5160" s="1"/>
      <c r="G5160" s="1"/>
      <c r="H5160" s="1"/>
      <c r="I5160" s="1"/>
      <c r="J5160" s="1"/>
      <c r="K5160" s="1"/>
      <c r="L5160" s="1"/>
      <c r="M5160" s="1"/>
    </row>
    <row r="5161" spans="1:13" x14ac:dyDescent="0.2">
      <c r="A5161" s="30">
        <v>0.41825260293431832</v>
      </c>
      <c r="B5161" s="31">
        <v>2.0522929763016471</v>
      </c>
      <c r="C5161" s="1"/>
      <c r="D5161" s="1"/>
      <c r="E5161" s="1"/>
      <c r="F5161" s="1"/>
      <c r="G5161" s="1"/>
      <c r="H5161" s="1"/>
      <c r="I5161" s="1"/>
      <c r="J5161" s="1"/>
      <c r="K5161" s="1"/>
      <c r="L5161" s="1"/>
      <c r="M5161" s="1"/>
    </row>
    <row r="5162" spans="1:13" x14ac:dyDescent="0.2">
      <c r="A5162" s="30">
        <v>2.1395078164589298</v>
      </c>
      <c r="B5162" s="31">
        <v>0.9040737144646418</v>
      </c>
      <c r="C5162" s="1"/>
      <c r="D5162" s="1"/>
      <c r="E5162" s="1"/>
      <c r="F5162" s="1"/>
      <c r="G5162" s="1"/>
      <c r="H5162" s="1"/>
      <c r="I5162" s="1"/>
      <c r="J5162" s="1"/>
      <c r="K5162" s="1"/>
      <c r="L5162" s="1"/>
      <c r="M5162" s="1"/>
    </row>
    <row r="5163" spans="1:13" x14ac:dyDescent="0.2">
      <c r="A5163" s="30">
        <v>1.0837393564178617</v>
      </c>
      <c r="B5163" s="31">
        <v>-0.46412766041241049</v>
      </c>
      <c r="C5163" s="1"/>
      <c r="D5163" s="1"/>
      <c r="E5163" s="1"/>
      <c r="F5163" s="1"/>
      <c r="G5163" s="1"/>
      <c r="H5163" s="1"/>
      <c r="I5163" s="1"/>
      <c r="J5163" s="1"/>
      <c r="K5163" s="1"/>
      <c r="L5163" s="1"/>
      <c r="M5163" s="1"/>
    </row>
    <row r="5164" spans="1:13" x14ac:dyDescent="0.2">
      <c r="A5164" s="30">
        <v>2.3821095343369767</v>
      </c>
      <c r="B5164" s="31">
        <v>-1.2148179565882877E-2</v>
      </c>
      <c r="C5164" s="1"/>
      <c r="D5164" s="1"/>
      <c r="E5164" s="1"/>
      <c r="F5164" s="1"/>
      <c r="G5164" s="1"/>
      <c r="H5164" s="1"/>
      <c r="I5164" s="1"/>
      <c r="J5164" s="1"/>
      <c r="K5164" s="1"/>
      <c r="L5164" s="1"/>
      <c r="M5164" s="1"/>
    </row>
    <row r="5165" spans="1:13" x14ac:dyDescent="0.2">
      <c r="A5165" s="30">
        <v>0.24849999368328435</v>
      </c>
      <c r="B5165" s="31">
        <v>1.9513603392657037</v>
      </c>
      <c r="C5165" s="1"/>
      <c r="D5165" s="1"/>
      <c r="E5165" s="1"/>
      <c r="F5165" s="1"/>
      <c r="G5165" s="1"/>
      <c r="H5165" s="1"/>
      <c r="I5165" s="1"/>
      <c r="J5165" s="1"/>
      <c r="K5165" s="1"/>
      <c r="L5165" s="1"/>
      <c r="M5165" s="1"/>
    </row>
    <row r="5166" spans="1:13" x14ac:dyDescent="0.2">
      <c r="A5166" s="30">
        <v>1.6945656463016885</v>
      </c>
      <c r="B5166" s="31">
        <v>1.4749407407410278</v>
      </c>
      <c r="C5166" s="1"/>
      <c r="D5166" s="1"/>
      <c r="E5166" s="1"/>
      <c r="F5166" s="1"/>
      <c r="G5166" s="1"/>
      <c r="H5166" s="1"/>
      <c r="I5166" s="1"/>
      <c r="J5166" s="1"/>
      <c r="K5166" s="1"/>
      <c r="L5166" s="1"/>
      <c r="M5166" s="1"/>
    </row>
    <row r="5167" spans="1:13" x14ac:dyDescent="0.2">
      <c r="A5167" s="30">
        <v>1.7260439225884787</v>
      </c>
      <c r="B5167" s="31">
        <v>1.3324024182584535</v>
      </c>
      <c r="C5167" s="1"/>
      <c r="D5167" s="1"/>
      <c r="E5167" s="1"/>
      <c r="F5167" s="1"/>
      <c r="G5167" s="1"/>
      <c r="H5167" s="1"/>
      <c r="I5167" s="1"/>
      <c r="J5167" s="1"/>
      <c r="K5167" s="1"/>
      <c r="L5167" s="1"/>
      <c r="M5167" s="1"/>
    </row>
    <row r="5168" spans="1:13" x14ac:dyDescent="0.2">
      <c r="A5168" s="30">
        <v>0.70070447518539891</v>
      </c>
      <c r="B5168" s="31">
        <v>-4.3161061582533726</v>
      </c>
      <c r="C5168" s="1"/>
      <c r="D5168" s="1"/>
      <c r="E5168" s="1"/>
      <c r="F5168" s="1"/>
      <c r="G5168" s="1"/>
      <c r="H5168" s="1"/>
      <c r="I5168" s="1"/>
      <c r="J5168" s="1"/>
      <c r="K5168" s="1"/>
      <c r="L5168" s="1"/>
      <c r="M5168" s="1"/>
    </row>
    <row r="5169" spans="1:13" x14ac:dyDescent="0.2">
      <c r="A5169" s="30">
        <v>0.99582779142607714</v>
      </c>
      <c r="B5169" s="31">
        <v>0.99288645744434234</v>
      </c>
      <c r="C5169" s="1"/>
      <c r="D5169" s="1"/>
      <c r="E5169" s="1"/>
      <c r="F5169" s="1"/>
      <c r="G5169" s="1"/>
      <c r="H5169" s="1"/>
      <c r="I5169" s="1"/>
      <c r="J5169" s="1"/>
      <c r="K5169" s="1"/>
      <c r="L5169" s="1"/>
      <c r="M5169" s="1"/>
    </row>
    <row r="5170" spans="1:13" x14ac:dyDescent="0.2">
      <c r="A5170" s="30">
        <v>-0.76585518023620391</v>
      </c>
      <c r="B5170" s="31">
        <v>0.53236885839369852</v>
      </c>
      <c r="C5170" s="1"/>
      <c r="D5170" s="1"/>
      <c r="E5170" s="1"/>
      <c r="F5170" s="1"/>
      <c r="G5170" s="1"/>
      <c r="H5170" s="1"/>
      <c r="I5170" s="1"/>
      <c r="J5170" s="1"/>
      <c r="K5170" s="1"/>
      <c r="L5170" s="1"/>
      <c r="M5170" s="1"/>
    </row>
    <row r="5171" spans="1:13" x14ac:dyDescent="0.2">
      <c r="A5171" s="30">
        <v>-2.5789536775275965</v>
      </c>
      <c r="B5171" s="31">
        <v>2.383273011379651</v>
      </c>
      <c r="C5171" s="1"/>
      <c r="D5171" s="1"/>
      <c r="E5171" s="1"/>
      <c r="F5171" s="1"/>
      <c r="G5171" s="1"/>
      <c r="H5171" s="1"/>
      <c r="I5171" s="1"/>
      <c r="J5171" s="1"/>
      <c r="K5171" s="1"/>
      <c r="L5171" s="1"/>
      <c r="M5171" s="1"/>
    </row>
    <row r="5172" spans="1:13" x14ac:dyDescent="0.2">
      <c r="A5172" s="30">
        <v>0.8088215632436585</v>
      </c>
      <c r="B5172" s="31">
        <v>1.0301435871913498</v>
      </c>
      <c r="C5172" s="1"/>
      <c r="D5172" s="1"/>
      <c r="E5172" s="1"/>
      <c r="F5172" s="1"/>
      <c r="G5172" s="1"/>
      <c r="H5172" s="1"/>
      <c r="I5172" s="1"/>
      <c r="J5172" s="1"/>
      <c r="K5172" s="1"/>
      <c r="L5172" s="1"/>
      <c r="M5172" s="1"/>
    </row>
    <row r="5173" spans="1:13" x14ac:dyDescent="0.2">
      <c r="A5173" s="30">
        <v>-0.7158407990790342</v>
      </c>
      <c r="B5173" s="31">
        <v>2.0471823697761677</v>
      </c>
      <c r="C5173" s="1"/>
      <c r="D5173" s="1"/>
      <c r="E5173" s="1"/>
      <c r="F5173" s="1"/>
      <c r="G5173" s="1"/>
      <c r="H5173" s="1"/>
      <c r="I5173" s="1"/>
      <c r="J5173" s="1"/>
      <c r="K5173" s="1"/>
      <c r="L5173" s="1"/>
      <c r="M5173" s="1"/>
    </row>
    <row r="5174" spans="1:13" x14ac:dyDescent="0.2">
      <c r="A5174" s="30">
        <v>-1.5192976391328039</v>
      </c>
      <c r="B5174" s="31">
        <v>1.1353040525322164</v>
      </c>
      <c r="C5174" s="1"/>
      <c r="D5174" s="1"/>
      <c r="E5174" s="1"/>
      <c r="F5174" s="1"/>
      <c r="G5174" s="1"/>
      <c r="H5174" s="1"/>
      <c r="I5174" s="1"/>
      <c r="J5174" s="1"/>
      <c r="K5174" s="1"/>
      <c r="L5174" s="1"/>
      <c r="M5174" s="1"/>
    </row>
    <row r="5175" spans="1:13" x14ac:dyDescent="0.2">
      <c r="A5175" s="30">
        <v>4.2582314430142851</v>
      </c>
      <c r="B5175" s="31">
        <v>-1.4437597040185977</v>
      </c>
      <c r="C5175" s="1"/>
      <c r="D5175" s="1"/>
      <c r="E5175" s="1"/>
      <c r="F5175" s="1"/>
      <c r="G5175" s="1"/>
      <c r="H5175" s="1"/>
      <c r="I5175" s="1"/>
      <c r="J5175" s="1"/>
      <c r="K5175" s="1"/>
      <c r="L5175" s="1"/>
      <c r="M5175" s="1"/>
    </row>
    <row r="5176" spans="1:13" x14ac:dyDescent="0.2">
      <c r="A5176" s="30">
        <v>1.1234727044623931</v>
      </c>
      <c r="B5176" s="31">
        <v>2.3759446313157371</v>
      </c>
      <c r="C5176" s="1"/>
      <c r="D5176" s="1"/>
      <c r="E5176" s="1"/>
      <c r="F5176" s="1"/>
      <c r="G5176" s="1"/>
      <c r="H5176" s="1"/>
      <c r="I5176" s="1"/>
      <c r="J5176" s="1"/>
      <c r="K5176" s="1"/>
      <c r="L5176" s="1"/>
      <c r="M5176" s="1"/>
    </row>
    <row r="5177" spans="1:13" x14ac:dyDescent="0.2">
      <c r="A5177" s="30">
        <v>-1.3789558435803826</v>
      </c>
      <c r="B5177" s="31">
        <v>0.24415017933504413</v>
      </c>
      <c r="C5177" s="1"/>
      <c r="D5177" s="1"/>
      <c r="E5177" s="1"/>
      <c r="F5177" s="1"/>
      <c r="G5177" s="1"/>
      <c r="H5177" s="1"/>
      <c r="I5177" s="1"/>
      <c r="J5177" s="1"/>
      <c r="K5177" s="1"/>
      <c r="L5177" s="1"/>
      <c r="M5177" s="1"/>
    </row>
    <row r="5178" spans="1:13" x14ac:dyDescent="0.2">
      <c r="A5178" s="30">
        <v>3.1037187533114556</v>
      </c>
      <c r="B5178" s="31">
        <v>-2.2310782323174512</v>
      </c>
      <c r="C5178" s="1"/>
      <c r="D5178" s="1"/>
      <c r="E5178" s="1"/>
      <c r="F5178" s="1"/>
      <c r="G5178" s="1"/>
      <c r="H5178" s="1"/>
      <c r="I5178" s="1"/>
      <c r="J5178" s="1"/>
      <c r="K5178" s="1"/>
      <c r="L5178" s="1"/>
      <c r="M5178" s="1"/>
    </row>
    <row r="5179" spans="1:13" x14ac:dyDescent="0.2">
      <c r="A5179" s="30">
        <v>1.4105402298365832</v>
      </c>
      <c r="B5179" s="31">
        <v>0.27073011677330772</v>
      </c>
      <c r="C5179" s="1"/>
      <c r="D5179" s="1"/>
      <c r="E5179" s="1"/>
      <c r="F5179" s="1"/>
      <c r="G5179" s="1"/>
      <c r="H5179" s="1"/>
      <c r="I5179" s="1"/>
      <c r="J5179" s="1"/>
      <c r="K5179" s="1"/>
      <c r="L5179" s="1"/>
      <c r="M5179" s="1"/>
    </row>
    <row r="5180" spans="1:13" x14ac:dyDescent="0.2">
      <c r="A5180" s="30">
        <v>-1.029616238581724</v>
      </c>
      <c r="B5180" s="31">
        <v>-3.0406910857063094</v>
      </c>
      <c r="C5180" s="1"/>
      <c r="D5180" s="1"/>
      <c r="E5180" s="1"/>
      <c r="F5180" s="1"/>
      <c r="G5180" s="1"/>
      <c r="H5180" s="1"/>
      <c r="I5180" s="1"/>
      <c r="J5180" s="1"/>
      <c r="K5180" s="1"/>
      <c r="L5180" s="1"/>
      <c r="M5180" s="1"/>
    </row>
    <row r="5181" spans="1:13" x14ac:dyDescent="0.2">
      <c r="A5181" s="30">
        <v>2.5845764930288402</v>
      </c>
      <c r="B5181" s="31">
        <v>0.29815850989660186</v>
      </c>
      <c r="C5181" s="1"/>
      <c r="D5181" s="1"/>
      <c r="E5181" s="1"/>
      <c r="F5181" s="1"/>
      <c r="G5181" s="1"/>
      <c r="H5181" s="1"/>
      <c r="I5181" s="1"/>
      <c r="J5181" s="1"/>
      <c r="K5181" s="1"/>
      <c r="L5181" s="1"/>
      <c r="M5181" s="1"/>
    </row>
    <row r="5182" spans="1:13" x14ac:dyDescent="0.2">
      <c r="A5182" s="30">
        <v>1.1617648731703092</v>
      </c>
      <c r="B5182" s="31">
        <v>1.0535585292963197</v>
      </c>
      <c r="C5182" s="1"/>
      <c r="D5182" s="1"/>
      <c r="E5182" s="1"/>
      <c r="F5182" s="1"/>
      <c r="G5182" s="1"/>
      <c r="H5182" s="1"/>
      <c r="I5182" s="1"/>
      <c r="J5182" s="1"/>
      <c r="K5182" s="1"/>
      <c r="L5182" s="1"/>
      <c r="M5182" s="1"/>
    </row>
    <row r="5183" spans="1:13" x14ac:dyDescent="0.2">
      <c r="A5183" s="30">
        <v>-0.20593734422928001</v>
      </c>
      <c r="B5183" s="31">
        <v>0.54142502128329473</v>
      </c>
      <c r="C5183" s="1"/>
      <c r="D5183" s="1"/>
      <c r="E5183" s="1"/>
      <c r="F5183" s="1"/>
      <c r="G5183" s="1"/>
      <c r="H5183" s="1"/>
      <c r="I5183" s="1"/>
      <c r="J5183" s="1"/>
      <c r="K5183" s="1"/>
      <c r="L5183" s="1"/>
      <c r="M5183" s="1"/>
    </row>
    <row r="5184" spans="1:13" x14ac:dyDescent="0.2">
      <c r="A5184" s="30">
        <v>1.1213406624355797</v>
      </c>
      <c r="B5184" s="31">
        <v>0.74408388022938698</v>
      </c>
      <c r="C5184" s="1"/>
      <c r="D5184" s="1"/>
      <c r="E5184" s="1"/>
      <c r="F5184" s="1"/>
      <c r="G5184" s="1"/>
      <c r="H5184" s="1"/>
      <c r="I5184" s="1"/>
      <c r="J5184" s="1"/>
      <c r="K5184" s="1"/>
      <c r="L5184" s="1"/>
      <c r="M5184" s="1"/>
    </row>
    <row r="5185" spans="1:13" x14ac:dyDescent="0.2">
      <c r="A5185" s="30">
        <v>1.6646014816149095</v>
      </c>
      <c r="B5185" s="31">
        <v>-1.0000542298405288</v>
      </c>
      <c r="C5185" s="1"/>
      <c r="D5185" s="1"/>
      <c r="E5185" s="1"/>
      <c r="F5185" s="1"/>
      <c r="G5185" s="1"/>
      <c r="H5185" s="1"/>
      <c r="I5185" s="1"/>
      <c r="J5185" s="1"/>
      <c r="K5185" s="1"/>
      <c r="L5185" s="1"/>
      <c r="M5185" s="1"/>
    </row>
    <row r="5186" spans="1:13" x14ac:dyDescent="0.2">
      <c r="A5186" s="30">
        <v>-0.34296108960423888</v>
      </c>
      <c r="B5186" s="31">
        <v>1.5522970504117173</v>
      </c>
      <c r="C5186" s="1"/>
      <c r="D5186" s="1"/>
      <c r="E5186" s="1"/>
      <c r="F5186" s="1"/>
      <c r="G5186" s="1"/>
      <c r="H5186" s="1"/>
      <c r="I5186" s="1"/>
      <c r="J5186" s="1"/>
      <c r="K5186" s="1"/>
      <c r="L5186" s="1"/>
      <c r="M5186" s="1"/>
    </row>
    <row r="5187" spans="1:13" x14ac:dyDescent="0.2">
      <c r="A5187" s="30">
        <v>1.4769488649380036</v>
      </c>
      <c r="B5187" s="31">
        <v>-2.2131185489615985</v>
      </c>
      <c r="C5187" s="1"/>
      <c r="D5187" s="1"/>
      <c r="E5187" s="1"/>
      <c r="F5187" s="1"/>
      <c r="G5187" s="1"/>
      <c r="H5187" s="1"/>
      <c r="I5187" s="1"/>
      <c r="J5187" s="1"/>
      <c r="K5187" s="1"/>
      <c r="L5187" s="1"/>
      <c r="M5187" s="1"/>
    </row>
    <row r="5188" spans="1:13" x14ac:dyDescent="0.2">
      <c r="A5188" s="30">
        <v>-1.7187743852539721</v>
      </c>
      <c r="B5188" s="31">
        <v>3.5913427623815082</v>
      </c>
      <c r="C5188" s="1"/>
      <c r="D5188" s="1"/>
      <c r="E5188" s="1"/>
      <c r="F5188" s="1"/>
      <c r="G5188" s="1"/>
      <c r="H5188" s="1"/>
      <c r="I5188" s="1"/>
      <c r="J5188" s="1"/>
      <c r="K5188" s="1"/>
      <c r="L5188" s="1"/>
      <c r="M5188" s="1"/>
    </row>
    <row r="5189" spans="1:13" x14ac:dyDescent="0.2">
      <c r="A5189" s="30">
        <v>-1.1915344692947085</v>
      </c>
      <c r="B5189" s="31">
        <v>1.9538579276916686</v>
      </c>
      <c r="C5189" s="1"/>
      <c r="D5189" s="1"/>
      <c r="E5189" s="1"/>
      <c r="F5189" s="1"/>
      <c r="G5189" s="1"/>
      <c r="H5189" s="1"/>
      <c r="I5189" s="1"/>
      <c r="J5189" s="1"/>
      <c r="K5189" s="1"/>
      <c r="L5189" s="1"/>
      <c r="M5189" s="1"/>
    </row>
    <row r="5190" spans="1:13" x14ac:dyDescent="0.2">
      <c r="A5190" s="30">
        <v>3.7874704312104832</v>
      </c>
      <c r="B5190" s="31">
        <v>0.13342295576560614</v>
      </c>
      <c r="C5190" s="1"/>
      <c r="D5190" s="1"/>
      <c r="E5190" s="1"/>
      <c r="F5190" s="1"/>
      <c r="G5190" s="1"/>
      <c r="H5190" s="1"/>
      <c r="I5190" s="1"/>
      <c r="J5190" s="1"/>
      <c r="K5190" s="1"/>
      <c r="L5190" s="1"/>
      <c r="M5190" s="1"/>
    </row>
    <row r="5191" spans="1:13" x14ac:dyDescent="0.2">
      <c r="A5191" s="30">
        <v>1.6809840600388184</v>
      </c>
      <c r="B5191" s="31">
        <v>1.9241154128843472</v>
      </c>
      <c r="C5191" s="1"/>
      <c r="D5191" s="1"/>
      <c r="E5191" s="1"/>
      <c r="F5191" s="1"/>
      <c r="G5191" s="1"/>
      <c r="H5191" s="1"/>
      <c r="I5191" s="1"/>
      <c r="J5191" s="1"/>
      <c r="K5191" s="1"/>
      <c r="L5191" s="1"/>
      <c r="M5191" s="1"/>
    </row>
    <row r="5192" spans="1:13" x14ac:dyDescent="0.2">
      <c r="A5192" s="30">
        <v>2.7749020156447761</v>
      </c>
      <c r="B5192" s="31">
        <v>-0.38795124096386258</v>
      </c>
      <c r="C5192" s="1"/>
      <c r="D5192" s="1"/>
      <c r="E5192" s="1"/>
      <c r="F5192" s="1"/>
      <c r="G5192" s="1"/>
      <c r="H5192" s="1"/>
      <c r="I5192" s="1"/>
      <c r="J5192" s="1"/>
      <c r="K5192" s="1"/>
      <c r="L5192" s="1"/>
      <c r="M5192" s="1"/>
    </row>
    <row r="5193" spans="1:13" x14ac:dyDescent="0.2">
      <c r="A5193" s="30">
        <v>0.3152405796569947</v>
      </c>
      <c r="B5193" s="31">
        <v>2.7093913625174526</v>
      </c>
      <c r="C5193" s="1"/>
      <c r="D5193" s="1"/>
      <c r="E5193" s="1"/>
      <c r="F5193" s="1"/>
      <c r="G5193" s="1"/>
      <c r="H5193" s="1"/>
      <c r="I5193" s="1"/>
      <c r="J5193" s="1"/>
      <c r="K5193" s="1"/>
      <c r="L5193" s="1"/>
      <c r="M5193" s="1"/>
    </row>
    <row r="5194" spans="1:13" x14ac:dyDescent="0.2">
      <c r="A5194" s="30">
        <v>-8.0091692991991481E-2</v>
      </c>
      <c r="B5194" s="31">
        <v>-0.88026143590922734</v>
      </c>
      <c r="C5194" s="1"/>
      <c r="D5194" s="1"/>
      <c r="E5194" s="1"/>
      <c r="F5194" s="1"/>
      <c r="G5194" s="1"/>
      <c r="H5194" s="1"/>
      <c r="I5194" s="1"/>
      <c r="J5194" s="1"/>
      <c r="K5194" s="1"/>
      <c r="L5194" s="1"/>
      <c r="M5194" s="1"/>
    </row>
    <row r="5195" spans="1:13" x14ac:dyDescent="0.2">
      <c r="A5195" s="30">
        <v>2.4841737387462439</v>
      </c>
      <c r="B5195" s="31">
        <v>-0.22385875839503222</v>
      </c>
      <c r="C5195" s="1"/>
      <c r="D5195" s="1"/>
      <c r="E5195" s="1"/>
      <c r="F5195" s="1"/>
      <c r="G5195" s="1"/>
      <c r="H5195" s="1"/>
      <c r="I5195" s="1"/>
      <c r="J5195" s="1"/>
      <c r="K5195" s="1"/>
      <c r="L5195" s="1"/>
      <c r="M5195" s="1"/>
    </row>
    <row r="5196" spans="1:13" x14ac:dyDescent="0.2">
      <c r="A5196" s="30">
        <v>1.9117733168985116</v>
      </c>
      <c r="B5196" s="31">
        <v>0.23350354792591488</v>
      </c>
      <c r="C5196" s="1"/>
      <c r="D5196" s="1"/>
      <c r="E5196" s="1"/>
      <c r="F5196" s="1"/>
      <c r="G5196" s="1"/>
      <c r="H5196" s="1"/>
      <c r="I5196" s="1"/>
      <c r="J5196" s="1"/>
      <c r="K5196" s="1"/>
      <c r="L5196" s="1"/>
      <c r="M5196" s="1"/>
    </row>
    <row r="5197" spans="1:13" x14ac:dyDescent="0.2">
      <c r="A5197" s="30">
        <v>0.60428964762080783</v>
      </c>
      <c r="B5197" s="31">
        <v>0.43083105952753509</v>
      </c>
      <c r="C5197" s="1"/>
      <c r="D5197" s="1"/>
      <c r="E5197" s="1"/>
      <c r="F5197" s="1"/>
      <c r="G5197" s="1"/>
      <c r="H5197" s="1"/>
      <c r="I5197" s="1"/>
      <c r="J5197" s="1"/>
      <c r="K5197" s="1"/>
      <c r="L5197" s="1"/>
      <c r="M5197" s="1"/>
    </row>
    <row r="5198" spans="1:13" x14ac:dyDescent="0.2">
      <c r="A5198" s="30">
        <v>1.1808242457502507</v>
      </c>
      <c r="B5198" s="31">
        <v>1.9064320168554461</v>
      </c>
      <c r="C5198" s="1"/>
      <c r="D5198" s="1"/>
      <c r="E5198" s="1"/>
      <c r="F5198" s="1"/>
      <c r="G5198" s="1"/>
      <c r="H5198" s="1"/>
      <c r="I5198" s="1"/>
      <c r="J5198" s="1"/>
      <c r="K5198" s="1"/>
      <c r="L5198" s="1"/>
      <c r="M5198" s="1"/>
    </row>
    <row r="5199" spans="1:13" x14ac:dyDescent="0.2">
      <c r="A5199" s="30">
        <v>1.1058326320718121</v>
      </c>
      <c r="B5199" s="31">
        <v>1.4879144360149508</v>
      </c>
      <c r="C5199" s="1"/>
      <c r="D5199" s="1"/>
      <c r="E5199" s="1"/>
      <c r="F5199" s="1"/>
      <c r="G5199" s="1"/>
      <c r="H5199" s="1"/>
      <c r="I5199" s="1"/>
      <c r="J5199" s="1"/>
      <c r="K5199" s="1"/>
      <c r="L5199" s="1"/>
      <c r="M5199" s="1"/>
    </row>
    <row r="5200" spans="1:13" x14ac:dyDescent="0.2">
      <c r="A5200" s="30">
        <v>-0.29508366407396036</v>
      </c>
      <c r="B5200" s="31">
        <v>1.0887555816550161</v>
      </c>
      <c r="C5200" s="1"/>
      <c r="D5200" s="1"/>
      <c r="E5200" s="1"/>
      <c r="F5200" s="1"/>
      <c r="G5200" s="1"/>
      <c r="H5200" s="1"/>
      <c r="I5200" s="1"/>
      <c r="J5200" s="1"/>
      <c r="K5200" s="1"/>
      <c r="L5200" s="1"/>
      <c r="M5200" s="1"/>
    </row>
    <row r="5201" spans="1:13" x14ac:dyDescent="0.2">
      <c r="A5201" s="30">
        <v>4.0805412438444373</v>
      </c>
      <c r="B5201" s="31">
        <v>0.69295628884121752</v>
      </c>
      <c r="C5201" s="1"/>
      <c r="D5201" s="1"/>
      <c r="E5201" s="1"/>
      <c r="F5201" s="1"/>
      <c r="G5201" s="1"/>
      <c r="H5201" s="1"/>
      <c r="I5201" s="1"/>
      <c r="J5201" s="1"/>
      <c r="K5201" s="1"/>
      <c r="L5201" s="1"/>
      <c r="M5201" s="1"/>
    </row>
    <row r="5202" spans="1:13" x14ac:dyDescent="0.2">
      <c r="A5202" s="30">
        <v>0.2060346241352452</v>
      </c>
      <c r="B5202" s="31">
        <v>0.98570997236627111</v>
      </c>
      <c r="C5202" s="1"/>
      <c r="D5202" s="1"/>
      <c r="E5202" s="1"/>
      <c r="F5202" s="1"/>
      <c r="G5202" s="1"/>
      <c r="H5202" s="1"/>
      <c r="I5202" s="1"/>
      <c r="J5202" s="1"/>
      <c r="K5202" s="1"/>
      <c r="L5202" s="1"/>
      <c r="M5202" s="1"/>
    </row>
    <row r="5203" spans="1:13" x14ac:dyDescent="0.2">
      <c r="A5203" s="30">
        <v>4.7397308139752941</v>
      </c>
      <c r="B5203" s="31">
        <v>0.72223632571319163</v>
      </c>
      <c r="C5203" s="1"/>
      <c r="D5203" s="1"/>
      <c r="E5203" s="1"/>
      <c r="F5203" s="1"/>
      <c r="G5203" s="1"/>
      <c r="H5203" s="1"/>
      <c r="I5203" s="1"/>
      <c r="J5203" s="1"/>
      <c r="K5203" s="1"/>
      <c r="L5203" s="1"/>
      <c r="M5203" s="1"/>
    </row>
    <row r="5204" spans="1:13" x14ac:dyDescent="0.2">
      <c r="A5204" s="30">
        <v>-0.11922351476989768</v>
      </c>
      <c r="B5204" s="31">
        <v>-2.4520837552071333</v>
      </c>
      <c r="C5204" s="1"/>
      <c r="D5204" s="1"/>
      <c r="E5204" s="1"/>
      <c r="F5204" s="1"/>
      <c r="G5204" s="1"/>
      <c r="H5204" s="1"/>
      <c r="I5204" s="1"/>
      <c r="J5204" s="1"/>
      <c r="K5204" s="1"/>
      <c r="L5204" s="1"/>
      <c r="M5204" s="1"/>
    </row>
    <row r="5205" spans="1:13" x14ac:dyDescent="0.2">
      <c r="A5205" s="30">
        <v>0.92639875625257073</v>
      </c>
      <c r="B5205" s="31">
        <v>0.10124566012082092</v>
      </c>
      <c r="C5205" s="1"/>
      <c r="D5205" s="1"/>
      <c r="E5205" s="1"/>
      <c r="F5205" s="1"/>
      <c r="G5205" s="1"/>
      <c r="H5205" s="1"/>
      <c r="I5205" s="1"/>
      <c r="J5205" s="1"/>
      <c r="K5205" s="1"/>
      <c r="L5205" s="1"/>
      <c r="M5205" s="1"/>
    </row>
    <row r="5206" spans="1:13" x14ac:dyDescent="0.2">
      <c r="A5206" s="30">
        <v>4.7036793267833996</v>
      </c>
      <c r="B5206" s="31">
        <v>0.61527662729946342</v>
      </c>
      <c r="C5206" s="1"/>
      <c r="D5206" s="1"/>
      <c r="E5206" s="1"/>
      <c r="F5206" s="1"/>
      <c r="G5206" s="1"/>
      <c r="H5206" s="1"/>
      <c r="I5206" s="1"/>
      <c r="J5206" s="1"/>
      <c r="K5206" s="1"/>
      <c r="L5206" s="1"/>
      <c r="M5206" s="1"/>
    </row>
    <row r="5207" spans="1:13" x14ac:dyDescent="0.2">
      <c r="A5207" s="30">
        <v>2.0026048950238864</v>
      </c>
      <c r="B5207" s="31">
        <v>0.84329461243675352</v>
      </c>
      <c r="C5207" s="1"/>
      <c r="D5207" s="1"/>
      <c r="E5207" s="1"/>
      <c r="F5207" s="1"/>
      <c r="G5207" s="1"/>
      <c r="H5207" s="1"/>
      <c r="I5207" s="1"/>
      <c r="J5207" s="1"/>
      <c r="K5207" s="1"/>
      <c r="L5207" s="1"/>
      <c r="M5207" s="1"/>
    </row>
    <row r="5208" spans="1:13" x14ac:dyDescent="0.2">
      <c r="A5208" s="30">
        <v>0.21333223104264576</v>
      </c>
      <c r="B5208" s="31">
        <v>1.1927158572792544</v>
      </c>
      <c r="C5208" s="1"/>
      <c r="D5208" s="1"/>
      <c r="E5208" s="1"/>
      <c r="F5208" s="1"/>
      <c r="G5208" s="1"/>
      <c r="H5208" s="1"/>
      <c r="I5208" s="1"/>
      <c r="J5208" s="1"/>
      <c r="K5208" s="1"/>
      <c r="L5208" s="1"/>
      <c r="M5208" s="1"/>
    </row>
    <row r="5209" spans="1:13" x14ac:dyDescent="0.2">
      <c r="A5209" s="30">
        <v>-0.91683530236108313</v>
      </c>
      <c r="B5209" s="31">
        <v>3.3571075002379005</v>
      </c>
      <c r="C5209" s="1"/>
      <c r="D5209" s="1"/>
      <c r="E5209" s="1"/>
      <c r="F5209" s="1"/>
      <c r="G5209" s="1"/>
      <c r="H5209" s="1"/>
      <c r="I5209" s="1"/>
      <c r="J5209" s="1"/>
      <c r="K5209" s="1"/>
      <c r="L5209" s="1"/>
      <c r="M5209" s="1"/>
    </row>
    <row r="5210" spans="1:13" x14ac:dyDescent="0.2">
      <c r="A5210" s="30">
        <v>-1.1285272062127869</v>
      </c>
      <c r="B5210" s="31">
        <v>-0.28404627013727568</v>
      </c>
      <c r="C5210" s="1"/>
      <c r="D5210" s="1"/>
      <c r="E5210" s="1"/>
      <c r="F5210" s="1"/>
      <c r="G5210" s="1"/>
      <c r="H5210" s="1"/>
      <c r="I5210" s="1"/>
      <c r="J5210" s="1"/>
      <c r="K5210" s="1"/>
      <c r="L5210" s="1"/>
      <c r="M5210" s="1"/>
    </row>
    <row r="5211" spans="1:13" x14ac:dyDescent="0.2">
      <c r="A5211" s="30">
        <v>0.77040984568943094</v>
      </c>
      <c r="B5211" s="31">
        <v>0.39201702671655669</v>
      </c>
      <c r="C5211" s="1"/>
      <c r="D5211" s="1"/>
      <c r="E5211" s="1"/>
      <c r="F5211" s="1"/>
      <c r="G5211" s="1"/>
      <c r="H5211" s="1"/>
      <c r="I5211" s="1"/>
      <c r="J5211" s="1"/>
      <c r="K5211" s="1"/>
      <c r="L5211" s="1"/>
      <c r="M5211" s="1"/>
    </row>
    <row r="5212" spans="1:13" x14ac:dyDescent="0.2">
      <c r="A5212" s="30">
        <v>1.0034012026294712</v>
      </c>
      <c r="B5212" s="31">
        <v>3.1806721502186837</v>
      </c>
      <c r="C5212" s="1"/>
      <c r="D5212" s="1"/>
      <c r="E5212" s="1"/>
      <c r="F5212" s="1"/>
      <c r="G5212" s="1"/>
      <c r="H5212" s="1"/>
      <c r="I5212" s="1"/>
      <c r="J5212" s="1"/>
      <c r="K5212" s="1"/>
      <c r="L5212" s="1"/>
      <c r="M5212" s="1"/>
    </row>
    <row r="5213" spans="1:13" x14ac:dyDescent="0.2">
      <c r="A5213" s="30">
        <v>1.8530513226144016</v>
      </c>
      <c r="B5213" s="31">
        <v>2.3418519005504739</v>
      </c>
      <c r="C5213" s="1"/>
      <c r="D5213" s="1"/>
      <c r="E5213" s="1"/>
      <c r="F5213" s="1"/>
      <c r="G5213" s="1"/>
      <c r="H5213" s="1"/>
      <c r="I5213" s="1"/>
      <c r="J5213" s="1"/>
      <c r="K5213" s="1"/>
      <c r="L5213" s="1"/>
      <c r="M5213" s="1"/>
    </row>
    <row r="5214" spans="1:13" x14ac:dyDescent="0.2">
      <c r="A5214" s="30">
        <v>0.25511468191897357</v>
      </c>
      <c r="B5214" s="31">
        <v>0.44476911543185238</v>
      </c>
      <c r="C5214" s="1"/>
      <c r="D5214" s="1"/>
      <c r="E5214" s="1"/>
      <c r="F5214" s="1"/>
      <c r="G5214" s="1"/>
      <c r="H5214" s="1"/>
      <c r="I5214" s="1"/>
      <c r="J5214" s="1"/>
      <c r="K5214" s="1"/>
      <c r="L5214" s="1"/>
      <c r="M5214" s="1"/>
    </row>
    <row r="5215" spans="1:13" x14ac:dyDescent="0.2">
      <c r="A5215" s="30">
        <v>-2.0527656686832363</v>
      </c>
      <c r="B5215" s="31">
        <v>0.14404989776507782</v>
      </c>
      <c r="C5215" s="1"/>
      <c r="D5215" s="1"/>
      <c r="E5215" s="1"/>
      <c r="F5215" s="1"/>
      <c r="G5215" s="1"/>
      <c r="H5215" s="1"/>
      <c r="I5215" s="1"/>
      <c r="J5215" s="1"/>
      <c r="K5215" s="1"/>
      <c r="L5215" s="1"/>
      <c r="M5215" s="1"/>
    </row>
    <row r="5216" spans="1:13" x14ac:dyDescent="0.2">
      <c r="A5216" s="30">
        <v>0.9286814002036704</v>
      </c>
      <c r="B5216" s="31">
        <v>0.26737054635638302</v>
      </c>
      <c r="C5216" s="1"/>
      <c r="D5216" s="1"/>
      <c r="E5216" s="1"/>
      <c r="F5216" s="1"/>
      <c r="G5216" s="1"/>
      <c r="H5216" s="1"/>
      <c r="I5216" s="1"/>
      <c r="J5216" s="1"/>
      <c r="K5216" s="1"/>
      <c r="L5216" s="1"/>
      <c r="M5216" s="1"/>
    </row>
    <row r="5217" spans="1:13" x14ac:dyDescent="0.2">
      <c r="A5217" s="30">
        <v>2.4044963765781326</v>
      </c>
      <c r="B5217" s="31">
        <v>0.33031403365635315</v>
      </c>
      <c r="C5217" s="1"/>
      <c r="D5217" s="1"/>
      <c r="E5217" s="1"/>
      <c r="F5217" s="1"/>
      <c r="G5217" s="1"/>
      <c r="H5217" s="1"/>
      <c r="I5217" s="1"/>
      <c r="J5217" s="1"/>
      <c r="K5217" s="1"/>
      <c r="L5217" s="1"/>
      <c r="M5217" s="1"/>
    </row>
    <row r="5218" spans="1:13" x14ac:dyDescent="0.2">
      <c r="A5218" s="30">
        <v>0.9974334386033703</v>
      </c>
      <c r="B5218" s="31">
        <v>4.7715824786591252</v>
      </c>
      <c r="C5218" s="1"/>
      <c r="D5218" s="1"/>
      <c r="E5218" s="1"/>
      <c r="F5218" s="1"/>
      <c r="G5218" s="1"/>
      <c r="H5218" s="1"/>
      <c r="I5218" s="1"/>
      <c r="J5218" s="1"/>
      <c r="K5218" s="1"/>
      <c r="L5218" s="1"/>
      <c r="M5218" s="1"/>
    </row>
    <row r="5219" spans="1:13" x14ac:dyDescent="0.2">
      <c r="A5219" s="30">
        <v>-0.70293065785166242</v>
      </c>
      <c r="B5219" s="31">
        <v>3.5911878201628533</v>
      </c>
      <c r="C5219" s="1"/>
      <c r="D5219" s="1"/>
      <c r="E5219" s="1"/>
      <c r="F5219" s="1"/>
      <c r="G5219" s="1"/>
      <c r="H5219" s="1"/>
      <c r="I5219" s="1"/>
      <c r="J5219" s="1"/>
      <c r="K5219" s="1"/>
      <c r="L5219" s="1"/>
      <c r="M5219" s="1"/>
    </row>
    <row r="5220" spans="1:13" x14ac:dyDescent="0.2">
      <c r="A5220" s="30">
        <v>1.8574494778549617</v>
      </c>
      <c r="B5220" s="31">
        <v>0.9417794761878131</v>
      </c>
      <c r="C5220" s="1"/>
      <c r="D5220" s="1"/>
      <c r="E5220" s="1"/>
      <c r="F5220" s="1"/>
      <c r="G5220" s="1"/>
      <c r="H5220" s="1"/>
      <c r="I5220" s="1"/>
      <c r="J5220" s="1"/>
      <c r="K5220" s="1"/>
      <c r="L5220" s="1"/>
      <c r="M5220" s="1"/>
    </row>
    <row r="5221" spans="1:13" x14ac:dyDescent="0.2">
      <c r="A5221" s="30">
        <v>-2.1111270192108007</v>
      </c>
      <c r="B5221" s="31">
        <v>-0.30741867455161453</v>
      </c>
      <c r="C5221" s="1"/>
      <c r="D5221" s="1"/>
      <c r="E5221" s="1"/>
      <c r="F5221" s="1"/>
      <c r="G5221" s="1"/>
      <c r="H5221" s="1"/>
      <c r="I5221" s="1"/>
      <c r="J5221" s="1"/>
      <c r="K5221" s="1"/>
      <c r="L5221" s="1"/>
      <c r="M5221" s="1"/>
    </row>
    <row r="5222" spans="1:13" x14ac:dyDescent="0.2">
      <c r="A5222" s="30">
        <v>2.2056173641649695</v>
      </c>
      <c r="B5222" s="31">
        <v>-0.5614464546663156</v>
      </c>
      <c r="C5222" s="1"/>
      <c r="D5222" s="1"/>
      <c r="E5222" s="1"/>
      <c r="F5222" s="1"/>
      <c r="G5222" s="1"/>
      <c r="H5222" s="1"/>
      <c r="I5222" s="1"/>
      <c r="J5222" s="1"/>
      <c r="K5222" s="1"/>
      <c r="L5222" s="1"/>
      <c r="M5222" s="1"/>
    </row>
    <row r="5223" spans="1:13" x14ac:dyDescent="0.2">
      <c r="A5223" s="30">
        <v>3.5630821253648106</v>
      </c>
      <c r="B5223" s="31">
        <v>-0.89840789191977422</v>
      </c>
      <c r="C5223" s="1"/>
      <c r="D5223" s="1"/>
      <c r="E5223" s="1"/>
      <c r="F5223" s="1"/>
      <c r="G5223" s="1"/>
      <c r="H5223" s="1"/>
      <c r="I5223" s="1"/>
      <c r="J5223" s="1"/>
      <c r="K5223" s="1"/>
      <c r="L5223" s="1"/>
      <c r="M5223" s="1"/>
    </row>
    <row r="5224" spans="1:13" x14ac:dyDescent="0.2">
      <c r="A5224" s="30">
        <v>0.20878623314842448</v>
      </c>
      <c r="B5224" s="31">
        <v>-2.4256903569915389E-2</v>
      </c>
      <c r="C5224" s="1"/>
      <c r="D5224" s="1"/>
      <c r="E5224" s="1"/>
      <c r="F5224" s="1"/>
      <c r="G5224" s="1"/>
      <c r="H5224" s="1"/>
      <c r="I5224" s="1"/>
      <c r="J5224" s="1"/>
      <c r="K5224" s="1"/>
      <c r="L5224" s="1"/>
      <c r="M5224" s="1"/>
    </row>
    <row r="5225" spans="1:13" x14ac:dyDescent="0.2">
      <c r="A5225" s="30">
        <v>4.2239394929204588E-2</v>
      </c>
      <c r="B5225" s="31">
        <v>0.11162199411958029</v>
      </c>
      <c r="C5225" s="1"/>
      <c r="D5225" s="1"/>
      <c r="E5225" s="1"/>
      <c r="F5225" s="1"/>
      <c r="G5225" s="1"/>
      <c r="H5225" s="1"/>
      <c r="I5225" s="1"/>
      <c r="J5225" s="1"/>
      <c r="K5225" s="1"/>
      <c r="L5225" s="1"/>
      <c r="M5225" s="1"/>
    </row>
    <row r="5226" spans="1:13" x14ac:dyDescent="0.2">
      <c r="A5226" s="30">
        <v>1.0632322511931869</v>
      </c>
      <c r="B5226" s="31">
        <v>2.0448235989373034</v>
      </c>
      <c r="C5226" s="1"/>
      <c r="D5226" s="1"/>
      <c r="E5226" s="1"/>
      <c r="F5226" s="1"/>
      <c r="G5226" s="1"/>
      <c r="H5226" s="1"/>
      <c r="I5226" s="1"/>
      <c r="J5226" s="1"/>
      <c r="K5226" s="1"/>
      <c r="L5226" s="1"/>
      <c r="M5226" s="1"/>
    </row>
    <row r="5227" spans="1:13" x14ac:dyDescent="0.2">
      <c r="A5227" s="30">
        <v>1.502658371221762</v>
      </c>
      <c r="B5227" s="31">
        <v>0.64506578720731422</v>
      </c>
      <c r="C5227" s="1"/>
      <c r="D5227" s="1"/>
      <c r="E5227" s="1"/>
      <c r="F5227" s="1"/>
      <c r="G5227" s="1"/>
      <c r="H5227" s="1"/>
      <c r="I5227" s="1"/>
      <c r="J5227" s="1"/>
      <c r="K5227" s="1"/>
      <c r="L5227" s="1"/>
      <c r="M5227" s="1"/>
    </row>
    <row r="5228" spans="1:13" x14ac:dyDescent="0.2">
      <c r="A5228" s="30">
        <v>2.2298163733385032</v>
      </c>
      <c r="B5228" s="31">
        <v>1.8826843156844952</v>
      </c>
      <c r="C5228" s="1"/>
      <c r="D5228" s="1"/>
      <c r="E5228" s="1"/>
      <c r="F5228" s="1"/>
      <c r="G5228" s="1"/>
      <c r="H5228" s="1"/>
      <c r="I5228" s="1"/>
      <c r="J5228" s="1"/>
      <c r="K5228" s="1"/>
      <c r="L5228" s="1"/>
      <c r="M5228" s="1"/>
    </row>
    <row r="5229" spans="1:13" x14ac:dyDescent="0.2">
      <c r="A5229" s="30">
        <v>0.66997677837503988</v>
      </c>
      <c r="B5229" s="31">
        <v>8.8385370031491739</v>
      </c>
      <c r="C5229" s="1"/>
      <c r="D5229" s="1"/>
      <c r="E5229" s="1"/>
      <c r="F5229" s="1"/>
      <c r="G5229" s="1"/>
      <c r="H5229" s="1"/>
      <c r="I5229" s="1"/>
      <c r="J5229" s="1"/>
      <c r="K5229" s="1"/>
      <c r="L5229" s="1"/>
      <c r="M5229" s="1"/>
    </row>
    <row r="5230" spans="1:13" x14ac:dyDescent="0.2">
      <c r="A5230" s="30">
        <v>0.75319024760342501</v>
      </c>
      <c r="B5230" s="31">
        <v>0.28842603968592306</v>
      </c>
      <c r="C5230" s="1"/>
      <c r="D5230" s="1"/>
      <c r="E5230" s="1"/>
      <c r="F5230" s="1"/>
      <c r="G5230" s="1"/>
      <c r="H5230" s="1"/>
      <c r="I5230" s="1"/>
      <c r="J5230" s="1"/>
      <c r="K5230" s="1"/>
      <c r="L5230" s="1"/>
      <c r="M5230" s="1"/>
    </row>
    <row r="5231" spans="1:13" x14ac:dyDescent="0.2">
      <c r="A5231" s="30">
        <v>-0.4437205867337306</v>
      </c>
      <c r="B5231" s="31">
        <v>0.53342426836861812</v>
      </c>
      <c r="C5231" s="1"/>
      <c r="D5231" s="1"/>
      <c r="E5231" s="1"/>
      <c r="F5231" s="1"/>
      <c r="G5231" s="1"/>
      <c r="H5231" s="1"/>
      <c r="I5231" s="1"/>
      <c r="J5231" s="1"/>
      <c r="K5231" s="1"/>
      <c r="L5231" s="1"/>
      <c r="M5231" s="1"/>
    </row>
    <row r="5232" spans="1:13" x14ac:dyDescent="0.2">
      <c r="A5232" s="30">
        <v>0.52577722217143763</v>
      </c>
      <c r="B5232" s="31">
        <v>-1.2249417451987132</v>
      </c>
      <c r="C5232" s="1"/>
      <c r="D5232" s="1"/>
      <c r="E5232" s="1"/>
      <c r="F5232" s="1"/>
      <c r="G5232" s="1"/>
      <c r="H5232" s="1"/>
      <c r="I5232" s="1"/>
      <c r="J5232" s="1"/>
      <c r="K5232" s="1"/>
      <c r="L5232" s="1"/>
      <c r="M5232" s="1"/>
    </row>
    <row r="5233" spans="1:13" x14ac:dyDescent="0.2">
      <c r="A5233" s="30">
        <v>6.7457785587517582E-2</v>
      </c>
      <c r="B5233" s="31">
        <v>0.12668776694268058</v>
      </c>
      <c r="C5233" s="1"/>
      <c r="D5233" s="1"/>
      <c r="E5233" s="1"/>
      <c r="F5233" s="1"/>
      <c r="G5233" s="1"/>
      <c r="H5233" s="1"/>
      <c r="I5233" s="1"/>
      <c r="J5233" s="1"/>
      <c r="K5233" s="1"/>
      <c r="L5233" s="1"/>
      <c r="M5233" s="1"/>
    </row>
    <row r="5234" spans="1:13" x14ac:dyDescent="0.2">
      <c r="A5234" s="30">
        <v>-0.93533381892406808</v>
      </c>
      <c r="B5234" s="31">
        <v>2.338114664224463</v>
      </c>
      <c r="C5234" s="1"/>
      <c r="D5234" s="1"/>
      <c r="E5234" s="1"/>
      <c r="F5234" s="1"/>
      <c r="G5234" s="1"/>
      <c r="H5234" s="1"/>
      <c r="I5234" s="1"/>
      <c r="J5234" s="1"/>
      <c r="K5234" s="1"/>
      <c r="L5234" s="1"/>
      <c r="M5234" s="1"/>
    </row>
    <row r="5235" spans="1:13" x14ac:dyDescent="0.2">
      <c r="A5235" s="30">
        <v>1.407358315962242</v>
      </c>
      <c r="B5235" s="31">
        <v>-0.70110827446897872</v>
      </c>
      <c r="C5235" s="1"/>
      <c r="D5235" s="1"/>
      <c r="E5235" s="1"/>
      <c r="F5235" s="1"/>
      <c r="G5235" s="1"/>
      <c r="H5235" s="1"/>
      <c r="I5235" s="1"/>
      <c r="J5235" s="1"/>
      <c r="K5235" s="1"/>
      <c r="L5235" s="1"/>
      <c r="M5235" s="1"/>
    </row>
    <row r="5236" spans="1:13" x14ac:dyDescent="0.2">
      <c r="A5236" s="30">
        <v>1.9198621473566804</v>
      </c>
      <c r="B5236" s="31">
        <v>-0.81817717546294322</v>
      </c>
      <c r="C5236" s="1"/>
      <c r="D5236" s="1"/>
      <c r="E5236" s="1"/>
      <c r="F5236" s="1"/>
      <c r="G5236" s="1"/>
      <c r="H5236" s="1"/>
      <c r="I5236" s="1"/>
      <c r="J5236" s="1"/>
      <c r="K5236" s="1"/>
      <c r="L5236" s="1"/>
      <c r="M5236" s="1"/>
    </row>
    <row r="5237" spans="1:13" x14ac:dyDescent="0.2">
      <c r="A5237" s="30">
        <v>1.435958341091476</v>
      </c>
      <c r="B5237" s="31">
        <v>0.2378415107633185</v>
      </c>
      <c r="C5237" s="1"/>
      <c r="D5237" s="1"/>
      <c r="E5237" s="1"/>
      <c r="F5237" s="1"/>
      <c r="G5237" s="1"/>
      <c r="H5237" s="1"/>
      <c r="I5237" s="1"/>
      <c r="J5237" s="1"/>
      <c r="K5237" s="1"/>
      <c r="L5237" s="1"/>
      <c r="M5237" s="1"/>
    </row>
    <row r="5238" spans="1:13" x14ac:dyDescent="0.2">
      <c r="A5238" s="30">
        <v>2.9825680201134679</v>
      </c>
      <c r="B5238" s="31">
        <v>0.13218898958931802</v>
      </c>
      <c r="C5238" s="1"/>
      <c r="D5238" s="1"/>
      <c r="E5238" s="1"/>
      <c r="F5238" s="1"/>
      <c r="G5238" s="1"/>
      <c r="H5238" s="1"/>
      <c r="I5238" s="1"/>
      <c r="J5238" s="1"/>
      <c r="K5238" s="1"/>
      <c r="L5238" s="1"/>
      <c r="M5238" s="1"/>
    </row>
    <row r="5239" spans="1:13" x14ac:dyDescent="0.2">
      <c r="A5239" s="30">
        <v>2.916529937847955</v>
      </c>
      <c r="B5239" s="31">
        <v>1.7513144356529262</v>
      </c>
      <c r="C5239" s="1"/>
      <c r="D5239" s="1"/>
      <c r="E5239" s="1"/>
      <c r="F5239" s="1"/>
      <c r="G5239" s="1"/>
      <c r="H5239" s="1"/>
      <c r="I5239" s="1"/>
      <c r="J5239" s="1"/>
      <c r="K5239" s="1"/>
      <c r="L5239" s="1"/>
      <c r="M5239" s="1"/>
    </row>
    <row r="5240" spans="1:13" x14ac:dyDescent="0.2">
      <c r="A5240" s="30">
        <v>1.4746643677636069</v>
      </c>
      <c r="B5240" s="31">
        <v>-4.3820640941255729</v>
      </c>
      <c r="C5240" s="1"/>
      <c r="D5240" s="1"/>
      <c r="E5240" s="1"/>
      <c r="F5240" s="1"/>
      <c r="G5240" s="1"/>
      <c r="H5240" s="1"/>
      <c r="I5240" s="1"/>
      <c r="J5240" s="1"/>
      <c r="K5240" s="1"/>
      <c r="L5240" s="1"/>
      <c r="M5240" s="1"/>
    </row>
    <row r="5241" spans="1:13" x14ac:dyDescent="0.2">
      <c r="A5241" s="30">
        <v>1.6027758917917492</v>
      </c>
      <c r="B5241" s="31">
        <v>0.77532463617818947</v>
      </c>
      <c r="C5241" s="1"/>
      <c r="D5241" s="1"/>
      <c r="E5241" s="1"/>
      <c r="F5241" s="1"/>
      <c r="G5241" s="1"/>
      <c r="H5241" s="1"/>
      <c r="I5241" s="1"/>
      <c r="J5241" s="1"/>
      <c r="K5241" s="1"/>
      <c r="L5241" s="1"/>
      <c r="M5241" s="1"/>
    </row>
    <row r="5242" spans="1:13" x14ac:dyDescent="0.2">
      <c r="A5242" s="30">
        <v>0.78712365437873999</v>
      </c>
      <c r="B5242" s="31">
        <v>0.91152606561908467</v>
      </c>
      <c r="C5242" s="1"/>
      <c r="D5242" s="1"/>
      <c r="E5242" s="1"/>
      <c r="F5242" s="1"/>
      <c r="G5242" s="1"/>
      <c r="H5242" s="1"/>
      <c r="I5242" s="1"/>
      <c r="J5242" s="1"/>
      <c r="K5242" s="1"/>
      <c r="L5242" s="1"/>
      <c r="M5242" s="1"/>
    </row>
    <row r="5243" spans="1:13" x14ac:dyDescent="0.2">
      <c r="A5243" s="30">
        <v>2.7442556739310802</v>
      </c>
      <c r="B5243" s="31">
        <v>2.3676345674682118</v>
      </c>
      <c r="C5243" s="1"/>
      <c r="D5243" s="1"/>
      <c r="E5243" s="1"/>
      <c r="F5243" s="1"/>
      <c r="G5243" s="1"/>
      <c r="H5243" s="1"/>
      <c r="I5243" s="1"/>
      <c r="J5243" s="1"/>
      <c r="K5243" s="1"/>
      <c r="L5243" s="1"/>
      <c r="M5243" s="1"/>
    </row>
    <row r="5244" spans="1:13" x14ac:dyDescent="0.2">
      <c r="A5244" s="30">
        <v>0.42529788720902728</v>
      </c>
      <c r="B5244" s="31">
        <v>2.9793568417387908</v>
      </c>
      <c r="C5244" s="1"/>
      <c r="D5244" s="1"/>
      <c r="E5244" s="1"/>
      <c r="F5244" s="1"/>
      <c r="G5244" s="1"/>
      <c r="H5244" s="1"/>
      <c r="I5244" s="1"/>
      <c r="J5244" s="1"/>
      <c r="K5244" s="1"/>
      <c r="L5244" s="1"/>
      <c r="M5244" s="1"/>
    </row>
    <row r="5245" spans="1:13" x14ac:dyDescent="0.2">
      <c r="A5245" s="30">
        <v>3.2433526015035028</v>
      </c>
      <c r="B5245" s="31">
        <v>-0.80216796610425001</v>
      </c>
      <c r="C5245" s="1"/>
      <c r="D5245" s="1"/>
      <c r="E5245" s="1"/>
      <c r="F5245" s="1"/>
      <c r="G5245" s="1"/>
      <c r="H5245" s="1"/>
      <c r="I5245" s="1"/>
      <c r="J5245" s="1"/>
      <c r="K5245" s="1"/>
      <c r="L5245" s="1"/>
      <c r="M5245" s="1"/>
    </row>
    <row r="5246" spans="1:13" x14ac:dyDescent="0.2">
      <c r="A5246" s="30">
        <v>1.2602968540794453</v>
      </c>
      <c r="B5246" s="31">
        <v>0.31323443892963376</v>
      </c>
      <c r="C5246" s="1"/>
      <c r="D5246" s="1"/>
      <c r="E5246" s="1"/>
      <c r="F5246" s="1"/>
      <c r="G5246" s="1"/>
      <c r="H5246" s="1"/>
      <c r="I5246" s="1"/>
      <c r="J5246" s="1"/>
      <c r="K5246" s="1"/>
      <c r="L5246" s="1"/>
      <c r="M5246" s="1"/>
    </row>
    <row r="5247" spans="1:13" x14ac:dyDescent="0.2">
      <c r="A5247" s="30">
        <v>0.79245471805955892</v>
      </c>
      <c r="B5247" s="31">
        <v>1.9893600288107014</v>
      </c>
      <c r="C5247" s="1"/>
      <c r="D5247" s="1"/>
      <c r="E5247" s="1"/>
      <c r="F5247" s="1"/>
      <c r="G5247" s="1"/>
      <c r="H5247" s="1"/>
      <c r="I5247" s="1"/>
      <c r="J5247" s="1"/>
      <c r="K5247" s="1"/>
      <c r="L5247" s="1"/>
      <c r="M5247" s="1"/>
    </row>
    <row r="5248" spans="1:13" x14ac:dyDescent="0.2">
      <c r="A5248" s="30">
        <v>3.0554303783292545</v>
      </c>
      <c r="B5248" s="31">
        <v>1.364886754261541</v>
      </c>
      <c r="C5248" s="1"/>
      <c r="D5248" s="1"/>
      <c r="E5248" s="1"/>
      <c r="F5248" s="1"/>
      <c r="G5248" s="1"/>
      <c r="H5248" s="1"/>
      <c r="I5248" s="1"/>
      <c r="J5248" s="1"/>
      <c r="K5248" s="1"/>
      <c r="L5248" s="1"/>
      <c r="M5248" s="1"/>
    </row>
    <row r="5249" spans="1:13" x14ac:dyDescent="0.2">
      <c r="A5249" s="30">
        <v>1.0522720436882822</v>
      </c>
      <c r="B5249" s="31">
        <v>0.88537349320053838</v>
      </c>
      <c r="C5249" s="1"/>
      <c r="D5249" s="1"/>
      <c r="E5249" s="1"/>
      <c r="F5249" s="1"/>
      <c r="G5249" s="1"/>
      <c r="H5249" s="1"/>
      <c r="I5249" s="1"/>
      <c r="J5249" s="1"/>
      <c r="K5249" s="1"/>
      <c r="L5249" s="1"/>
      <c r="M5249" s="1"/>
    </row>
    <row r="5250" spans="1:13" x14ac:dyDescent="0.2">
      <c r="A5250" s="30">
        <v>6.8775443371173361E-2</v>
      </c>
      <c r="B5250" s="31">
        <v>0.8449248259566341</v>
      </c>
      <c r="C5250" s="1"/>
      <c r="D5250" s="1"/>
      <c r="E5250" s="1"/>
      <c r="F5250" s="1"/>
      <c r="G5250" s="1"/>
      <c r="H5250" s="1"/>
      <c r="I5250" s="1"/>
      <c r="J5250" s="1"/>
      <c r="K5250" s="1"/>
      <c r="L5250" s="1"/>
      <c r="M5250" s="1"/>
    </row>
    <row r="5251" spans="1:13" x14ac:dyDescent="0.2">
      <c r="A5251" s="30">
        <v>1.5689154508686987</v>
      </c>
      <c r="B5251" s="31">
        <v>2.1006426635024789</v>
      </c>
      <c r="C5251" s="1"/>
      <c r="D5251" s="1"/>
      <c r="E5251" s="1"/>
      <c r="F5251" s="1"/>
      <c r="G5251" s="1"/>
      <c r="H5251" s="1"/>
      <c r="I5251" s="1"/>
      <c r="J5251" s="1"/>
      <c r="K5251" s="1"/>
      <c r="L5251" s="1"/>
      <c r="M5251" s="1"/>
    </row>
    <row r="5252" spans="1:13" x14ac:dyDescent="0.2">
      <c r="A5252" s="30">
        <v>1.9154508628912041</v>
      </c>
      <c r="B5252" s="31">
        <v>2.0350083403397026</v>
      </c>
      <c r="C5252" s="1"/>
      <c r="D5252" s="1"/>
      <c r="E5252" s="1"/>
      <c r="F5252" s="1"/>
      <c r="G5252" s="1"/>
      <c r="H5252" s="1"/>
      <c r="I5252" s="1"/>
      <c r="J5252" s="1"/>
      <c r="K5252" s="1"/>
      <c r="L5252" s="1"/>
      <c r="M5252" s="1"/>
    </row>
    <row r="5253" spans="1:13" x14ac:dyDescent="0.2">
      <c r="A5253" s="30">
        <v>0.86901039605373365</v>
      </c>
      <c r="B5253" s="31">
        <v>0.65102883204491291</v>
      </c>
      <c r="C5253" s="1"/>
      <c r="D5253" s="1"/>
      <c r="E5253" s="1"/>
      <c r="F5253" s="1"/>
      <c r="G5253" s="1"/>
      <c r="H5253" s="1"/>
      <c r="I5253" s="1"/>
      <c r="J5253" s="1"/>
      <c r="K5253" s="1"/>
      <c r="L5253" s="1"/>
      <c r="M5253" s="1"/>
    </row>
    <row r="5254" spans="1:13" x14ac:dyDescent="0.2">
      <c r="A5254" s="30">
        <v>2.1439286287579127</v>
      </c>
      <c r="B5254" s="31">
        <v>1.0202554759812648</v>
      </c>
      <c r="C5254" s="1"/>
      <c r="D5254" s="1"/>
      <c r="E5254" s="1"/>
      <c r="F5254" s="1"/>
      <c r="G5254" s="1"/>
      <c r="H5254" s="1"/>
      <c r="I5254" s="1"/>
      <c r="J5254" s="1"/>
      <c r="K5254" s="1"/>
      <c r="L5254" s="1"/>
      <c r="M5254" s="1"/>
    </row>
    <row r="5255" spans="1:13" x14ac:dyDescent="0.2">
      <c r="A5255" s="30">
        <v>8.6110686168079154E-2</v>
      </c>
      <c r="B5255" s="31">
        <v>0.96812363759897035</v>
      </c>
      <c r="C5255" s="1"/>
      <c r="D5255" s="1"/>
      <c r="E5255" s="1"/>
      <c r="F5255" s="1"/>
      <c r="G5255" s="1"/>
      <c r="H5255" s="1"/>
      <c r="I5255" s="1"/>
      <c r="J5255" s="1"/>
      <c r="K5255" s="1"/>
      <c r="L5255" s="1"/>
      <c r="M5255" s="1"/>
    </row>
    <row r="5256" spans="1:13" x14ac:dyDescent="0.2">
      <c r="A5256" s="30">
        <v>-0.95196666754087333</v>
      </c>
      <c r="B5256" s="31">
        <v>-0.57913280304045878</v>
      </c>
      <c r="C5256" s="1"/>
      <c r="D5256" s="1"/>
      <c r="E5256" s="1"/>
      <c r="F5256" s="1"/>
      <c r="G5256" s="1"/>
      <c r="H5256" s="1"/>
      <c r="I5256" s="1"/>
      <c r="J5256" s="1"/>
      <c r="K5256" s="1"/>
      <c r="L5256" s="1"/>
      <c r="M5256" s="1"/>
    </row>
    <row r="5257" spans="1:13" x14ac:dyDescent="0.2">
      <c r="A5257" s="30">
        <v>0.27279769573868506</v>
      </c>
      <c r="B5257" s="31">
        <v>1.0849534954704068</v>
      </c>
      <c r="C5257" s="1"/>
      <c r="D5257" s="1"/>
      <c r="E5257" s="1"/>
      <c r="F5257" s="1"/>
      <c r="G5257" s="1"/>
      <c r="H5257" s="1"/>
      <c r="I5257" s="1"/>
      <c r="J5257" s="1"/>
      <c r="K5257" s="1"/>
      <c r="L5257" s="1"/>
      <c r="M5257" s="1"/>
    </row>
    <row r="5258" spans="1:13" x14ac:dyDescent="0.2">
      <c r="A5258" s="30">
        <v>-1.017748898622953</v>
      </c>
      <c r="B5258" s="31">
        <v>0.43791599314257856</v>
      </c>
      <c r="C5258" s="1"/>
      <c r="D5258" s="1"/>
      <c r="E5258" s="1"/>
      <c r="F5258" s="1"/>
      <c r="G5258" s="1"/>
      <c r="H5258" s="1"/>
      <c r="I5258" s="1"/>
      <c r="J5258" s="1"/>
      <c r="K5258" s="1"/>
      <c r="L5258" s="1"/>
      <c r="M5258" s="1"/>
    </row>
    <row r="5259" spans="1:13" x14ac:dyDescent="0.2">
      <c r="A5259" s="30">
        <v>-2.7750400068393475</v>
      </c>
      <c r="B5259" s="31">
        <v>1.3010705390025494</v>
      </c>
      <c r="C5259" s="1"/>
      <c r="D5259" s="1"/>
      <c r="E5259" s="1"/>
      <c r="F5259" s="1"/>
      <c r="G5259" s="1"/>
      <c r="H5259" s="1"/>
      <c r="I5259" s="1"/>
      <c r="J5259" s="1"/>
      <c r="K5259" s="1"/>
      <c r="L5259" s="1"/>
      <c r="M5259" s="1"/>
    </row>
    <row r="5260" spans="1:13" x14ac:dyDescent="0.2">
      <c r="A5260" s="30">
        <v>2.3921303639294127</v>
      </c>
      <c r="B5260" s="31">
        <v>-0.21189293199381409</v>
      </c>
      <c r="C5260" s="1"/>
      <c r="D5260" s="1"/>
      <c r="E5260" s="1"/>
      <c r="F5260" s="1"/>
      <c r="G5260" s="1"/>
      <c r="H5260" s="1"/>
      <c r="I5260" s="1"/>
      <c r="J5260" s="1"/>
      <c r="K5260" s="1"/>
      <c r="L5260" s="1"/>
      <c r="M5260" s="1"/>
    </row>
    <row r="5261" spans="1:13" x14ac:dyDescent="0.2">
      <c r="A5261" s="30">
        <v>5.4652419662193754</v>
      </c>
      <c r="B5261" s="31">
        <v>1.6354416797283604</v>
      </c>
      <c r="C5261" s="1"/>
      <c r="D5261" s="1"/>
      <c r="E5261" s="1"/>
      <c r="F5261" s="1"/>
      <c r="G5261" s="1"/>
      <c r="H5261" s="1"/>
      <c r="I5261" s="1"/>
      <c r="J5261" s="1"/>
      <c r="K5261" s="1"/>
      <c r="L5261" s="1"/>
      <c r="M5261" s="1"/>
    </row>
    <row r="5262" spans="1:13" x14ac:dyDescent="0.2">
      <c r="A5262" s="30">
        <v>1.4851229841679814</v>
      </c>
      <c r="B5262" s="31">
        <v>0.82054236793101587</v>
      </c>
      <c r="C5262" s="1"/>
      <c r="D5262" s="1"/>
      <c r="E5262" s="1"/>
      <c r="F5262" s="1"/>
      <c r="G5262" s="1"/>
      <c r="H5262" s="1"/>
      <c r="I5262" s="1"/>
      <c r="J5262" s="1"/>
      <c r="K5262" s="1"/>
      <c r="L5262" s="1"/>
      <c r="M5262" s="1"/>
    </row>
    <row r="5263" spans="1:13" x14ac:dyDescent="0.2">
      <c r="A5263" s="30">
        <v>0.65005069567646845</v>
      </c>
      <c r="B5263" s="31">
        <v>0.88357102947825772</v>
      </c>
      <c r="C5263" s="1"/>
      <c r="D5263" s="1"/>
      <c r="E5263" s="1"/>
      <c r="F5263" s="1"/>
      <c r="G5263" s="1"/>
      <c r="H5263" s="1"/>
      <c r="I5263" s="1"/>
      <c r="J5263" s="1"/>
      <c r="K5263" s="1"/>
      <c r="L5263" s="1"/>
      <c r="M5263" s="1"/>
    </row>
    <row r="5264" spans="1:13" x14ac:dyDescent="0.2">
      <c r="A5264" s="30">
        <v>-1.8434972146698407</v>
      </c>
      <c r="B5264" s="31">
        <v>0.79946021264497857</v>
      </c>
      <c r="C5264" s="1"/>
      <c r="D5264" s="1"/>
      <c r="E5264" s="1"/>
      <c r="F5264" s="1"/>
      <c r="G5264" s="1"/>
      <c r="H5264" s="1"/>
      <c r="I5264" s="1"/>
      <c r="J5264" s="1"/>
      <c r="K5264" s="1"/>
      <c r="L5264" s="1"/>
      <c r="M5264" s="1"/>
    </row>
    <row r="5265" spans="1:13" x14ac:dyDescent="0.2">
      <c r="A5265" s="30">
        <v>0.10916798142917972</v>
      </c>
      <c r="B5265" s="31">
        <v>0.95291909343971526</v>
      </c>
      <c r="C5265" s="1"/>
      <c r="D5265" s="1"/>
      <c r="E5265" s="1"/>
      <c r="F5265" s="1"/>
      <c r="G5265" s="1"/>
      <c r="H5265" s="1"/>
      <c r="I5265" s="1"/>
      <c r="J5265" s="1"/>
      <c r="K5265" s="1"/>
      <c r="L5265" s="1"/>
      <c r="M5265" s="1"/>
    </row>
    <row r="5266" spans="1:13" x14ac:dyDescent="0.2">
      <c r="A5266" s="30">
        <v>-2.3304845099367446</v>
      </c>
      <c r="B5266" s="31">
        <v>6.6613601475094999</v>
      </c>
      <c r="C5266" s="1"/>
      <c r="D5266" s="1"/>
      <c r="E5266" s="1"/>
      <c r="F5266" s="1"/>
      <c r="G5266" s="1"/>
      <c r="H5266" s="1"/>
      <c r="I5266" s="1"/>
      <c r="J5266" s="1"/>
      <c r="K5266" s="1"/>
      <c r="L5266" s="1"/>
      <c r="M5266" s="1"/>
    </row>
    <row r="5267" spans="1:13" x14ac:dyDescent="0.2">
      <c r="A5267" s="30">
        <v>-2.8299313683442158</v>
      </c>
      <c r="B5267" s="31">
        <v>1.8407621651704047</v>
      </c>
      <c r="C5267" s="1"/>
      <c r="D5267" s="1"/>
      <c r="E5267" s="1"/>
      <c r="F5267" s="1"/>
      <c r="G5267" s="1"/>
      <c r="H5267" s="1"/>
      <c r="I5267" s="1"/>
      <c r="J5267" s="1"/>
      <c r="K5267" s="1"/>
      <c r="L5267" s="1"/>
      <c r="M5267" s="1"/>
    </row>
    <row r="5268" spans="1:13" x14ac:dyDescent="0.2">
      <c r="A5268" s="30">
        <v>0.56586229612422556</v>
      </c>
      <c r="B5268" s="31">
        <v>1.4838250098073225</v>
      </c>
      <c r="C5268" s="1"/>
      <c r="D5268" s="1"/>
      <c r="E5268" s="1"/>
      <c r="F5268" s="1"/>
      <c r="G5268" s="1"/>
      <c r="H5268" s="1"/>
      <c r="I5268" s="1"/>
      <c r="J5268" s="1"/>
      <c r="K5268" s="1"/>
      <c r="L5268" s="1"/>
      <c r="M5268" s="1"/>
    </row>
    <row r="5269" spans="1:13" x14ac:dyDescent="0.2">
      <c r="A5269" s="30">
        <v>-0.69745167245629636</v>
      </c>
      <c r="B5269" s="31">
        <v>3.8167240036874288</v>
      </c>
      <c r="C5269" s="1"/>
      <c r="D5269" s="1"/>
      <c r="E5269" s="1"/>
      <c r="F5269" s="1"/>
      <c r="G5269" s="1"/>
      <c r="H5269" s="1"/>
      <c r="I5269" s="1"/>
      <c r="J5269" s="1"/>
      <c r="K5269" s="1"/>
      <c r="L5269" s="1"/>
      <c r="M5269" s="1"/>
    </row>
    <row r="5270" spans="1:13" x14ac:dyDescent="0.2">
      <c r="A5270" s="30">
        <v>3.9697682883728609</v>
      </c>
      <c r="B5270" s="31">
        <v>0.11279895986412403</v>
      </c>
      <c r="C5270" s="1"/>
      <c r="D5270" s="1"/>
      <c r="E5270" s="1"/>
      <c r="F5270" s="1"/>
      <c r="G5270" s="1"/>
      <c r="H5270" s="1"/>
      <c r="I5270" s="1"/>
      <c r="J5270" s="1"/>
      <c r="K5270" s="1"/>
      <c r="L5270" s="1"/>
      <c r="M5270" s="1"/>
    </row>
    <row r="5271" spans="1:13" x14ac:dyDescent="0.2">
      <c r="A5271" s="30">
        <v>-0.86204089789070881</v>
      </c>
      <c r="B5271" s="31">
        <v>1.6525596524218558</v>
      </c>
      <c r="C5271" s="1"/>
      <c r="D5271" s="1"/>
      <c r="E5271" s="1"/>
      <c r="F5271" s="1"/>
      <c r="G5271" s="1"/>
      <c r="H5271" s="1"/>
      <c r="I5271" s="1"/>
      <c r="J5271" s="1"/>
      <c r="K5271" s="1"/>
      <c r="L5271" s="1"/>
      <c r="M5271" s="1"/>
    </row>
    <row r="5272" spans="1:13" x14ac:dyDescent="0.2">
      <c r="A5272" s="30">
        <v>0.28193478739514866</v>
      </c>
      <c r="B5272" s="31">
        <v>-0.10652438638086648</v>
      </c>
      <c r="C5272" s="1"/>
      <c r="D5272" s="1"/>
      <c r="E5272" s="1"/>
      <c r="F5272" s="1"/>
      <c r="G5272" s="1"/>
      <c r="H5272" s="1"/>
      <c r="I5272" s="1"/>
      <c r="J5272" s="1"/>
      <c r="K5272" s="1"/>
      <c r="L5272" s="1"/>
      <c r="M5272" s="1"/>
    </row>
    <row r="5273" spans="1:13" x14ac:dyDescent="0.2">
      <c r="A5273" s="30">
        <v>-2.6496414489985165</v>
      </c>
      <c r="B5273" s="31">
        <v>0.43026440306328961</v>
      </c>
      <c r="C5273" s="1"/>
      <c r="D5273" s="1"/>
      <c r="E5273" s="1"/>
      <c r="F5273" s="1"/>
      <c r="G5273" s="1"/>
      <c r="H5273" s="1"/>
      <c r="I5273" s="1"/>
      <c r="J5273" s="1"/>
      <c r="K5273" s="1"/>
      <c r="L5273" s="1"/>
      <c r="M5273" s="1"/>
    </row>
    <row r="5274" spans="1:13" x14ac:dyDescent="0.2">
      <c r="A5274" s="30">
        <v>3.743153102927351</v>
      </c>
      <c r="B5274" s="31">
        <v>-0.60957879569099593</v>
      </c>
      <c r="C5274" s="1"/>
      <c r="D5274" s="1"/>
      <c r="E5274" s="1"/>
      <c r="F5274" s="1"/>
      <c r="G5274" s="1"/>
      <c r="H5274" s="1"/>
      <c r="I5274" s="1"/>
      <c r="J5274" s="1"/>
      <c r="K5274" s="1"/>
      <c r="L5274" s="1"/>
      <c r="M5274" s="1"/>
    </row>
    <row r="5275" spans="1:13" x14ac:dyDescent="0.2">
      <c r="A5275" s="30">
        <v>0.14266922576828167</v>
      </c>
      <c r="B5275" s="31">
        <v>-0.24703117558147425</v>
      </c>
      <c r="C5275" s="1"/>
      <c r="D5275" s="1"/>
      <c r="E5275" s="1"/>
      <c r="F5275" s="1"/>
      <c r="G5275" s="1"/>
      <c r="H5275" s="1"/>
      <c r="I5275" s="1"/>
      <c r="J5275" s="1"/>
      <c r="K5275" s="1"/>
      <c r="L5275" s="1"/>
      <c r="M5275" s="1"/>
    </row>
    <row r="5276" spans="1:13" x14ac:dyDescent="0.2">
      <c r="A5276" s="30">
        <v>-1.2133930277964786</v>
      </c>
      <c r="B5276" s="31">
        <v>2.0306585078556845</v>
      </c>
      <c r="C5276" s="1"/>
      <c r="D5276" s="1"/>
      <c r="E5276" s="1"/>
      <c r="F5276" s="1"/>
      <c r="G5276" s="1"/>
      <c r="H5276" s="1"/>
      <c r="I5276" s="1"/>
      <c r="J5276" s="1"/>
      <c r="K5276" s="1"/>
      <c r="L5276" s="1"/>
      <c r="M5276" s="1"/>
    </row>
    <row r="5277" spans="1:13" x14ac:dyDescent="0.2">
      <c r="A5277" s="30">
        <v>0.24698723580677795</v>
      </c>
      <c r="B5277" s="31">
        <v>1.0025780431173292</v>
      </c>
      <c r="C5277" s="1"/>
      <c r="D5277" s="1"/>
      <c r="E5277" s="1"/>
      <c r="F5277" s="1"/>
      <c r="G5277" s="1"/>
      <c r="H5277" s="1"/>
      <c r="I5277" s="1"/>
      <c r="J5277" s="1"/>
      <c r="K5277" s="1"/>
      <c r="L5277" s="1"/>
      <c r="M5277" s="1"/>
    </row>
    <row r="5278" spans="1:13" x14ac:dyDescent="0.2">
      <c r="A5278" s="30">
        <v>0.48595554141435959</v>
      </c>
      <c r="B5278" s="31">
        <v>0.95584316299656935</v>
      </c>
      <c r="C5278" s="1"/>
      <c r="D5278" s="1"/>
      <c r="E5278" s="1"/>
      <c r="F5278" s="1"/>
      <c r="G5278" s="1"/>
      <c r="H5278" s="1"/>
      <c r="I5278" s="1"/>
      <c r="J5278" s="1"/>
      <c r="K5278" s="1"/>
      <c r="L5278" s="1"/>
      <c r="M5278" s="1"/>
    </row>
    <row r="5279" spans="1:13" x14ac:dyDescent="0.2">
      <c r="A5279" s="30">
        <v>0.72623975021669962</v>
      </c>
      <c r="B5279" s="31">
        <v>0.44362493249939861</v>
      </c>
      <c r="C5279" s="1"/>
      <c r="D5279" s="1"/>
      <c r="E5279" s="1"/>
      <c r="F5279" s="1"/>
      <c r="G5279" s="1"/>
      <c r="H5279" s="1"/>
      <c r="I5279" s="1"/>
      <c r="J5279" s="1"/>
      <c r="K5279" s="1"/>
      <c r="L5279" s="1"/>
      <c r="M5279" s="1"/>
    </row>
    <row r="5280" spans="1:13" x14ac:dyDescent="0.2">
      <c r="A5280" s="30">
        <v>-0.42426114462795639</v>
      </c>
      <c r="B5280" s="31">
        <v>0.85405249314201392</v>
      </c>
      <c r="C5280" s="1"/>
      <c r="D5280" s="1"/>
      <c r="E5280" s="1"/>
      <c r="F5280" s="1"/>
      <c r="G5280" s="1"/>
      <c r="H5280" s="1"/>
      <c r="I5280" s="1"/>
      <c r="J5280" s="1"/>
      <c r="K5280" s="1"/>
      <c r="L5280" s="1"/>
      <c r="M5280" s="1"/>
    </row>
    <row r="5281" spans="1:13" x14ac:dyDescent="0.2">
      <c r="A5281" s="30">
        <v>0.18605954724418561</v>
      </c>
      <c r="B5281" s="31">
        <v>2.3971372247417526</v>
      </c>
      <c r="C5281" s="1"/>
      <c r="D5281" s="1"/>
      <c r="E5281" s="1"/>
      <c r="F5281" s="1"/>
      <c r="G5281" s="1"/>
      <c r="H5281" s="1"/>
      <c r="I5281" s="1"/>
      <c r="J5281" s="1"/>
      <c r="K5281" s="1"/>
      <c r="L5281" s="1"/>
      <c r="M5281" s="1"/>
    </row>
    <row r="5282" spans="1:13" x14ac:dyDescent="0.2">
      <c r="A5282" s="30">
        <v>1.4272038209412139</v>
      </c>
      <c r="B5282" s="31">
        <v>4.7904553002244148</v>
      </c>
      <c r="C5282" s="1"/>
      <c r="D5282" s="1"/>
      <c r="E5282" s="1"/>
      <c r="F5282" s="1"/>
      <c r="G5282" s="1"/>
      <c r="H5282" s="1"/>
      <c r="I5282" s="1"/>
      <c r="J5282" s="1"/>
      <c r="K5282" s="1"/>
      <c r="L5282" s="1"/>
      <c r="M5282" s="1"/>
    </row>
    <row r="5283" spans="1:13" x14ac:dyDescent="0.2">
      <c r="A5283" s="30">
        <v>-1.9712549228589022</v>
      </c>
      <c r="B5283" s="31">
        <v>1.4195866390189535</v>
      </c>
      <c r="C5283" s="1"/>
      <c r="D5283" s="1"/>
      <c r="E5283" s="1"/>
      <c r="F5283" s="1"/>
      <c r="G5283" s="1"/>
      <c r="H5283" s="1"/>
      <c r="I5283" s="1"/>
      <c r="J5283" s="1"/>
      <c r="K5283" s="1"/>
      <c r="L5283" s="1"/>
      <c r="M5283" s="1"/>
    </row>
    <row r="5284" spans="1:13" x14ac:dyDescent="0.2">
      <c r="A5284" s="30">
        <v>-0.4879768319687553</v>
      </c>
      <c r="B5284" s="31">
        <v>1.3782306214649747</v>
      </c>
      <c r="C5284" s="1"/>
      <c r="D5284" s="1"/>
      <c r="E5284" s="1"/>
      <c r="F5284" s="1"/>
      <c r="G5284" s="1"/>
      <c r="H5284" s="1"/>
      <c r="I5284" s="1"/>
      <c r="J5284" s="1"/>
      <c r="K5284" s="1"/>
      <c r="L5284" s="1"/>
      <c r="M5284" s="1"/>
    </row>
    <row r="5285" spans="1:13" x14ac:dyDescent="0.2">
      <c r="A5285" s="30">
        <v>1.6919475756845319</v>
      </c>
      <c r="B5285" s="31">
        <v>1.130358025626125</v>
      </c>
      <c r="C5285" s="1"/>
      <c r="D5285" s="1"/>
      <c r="E5285" s="1"/>
      <c r="F5285" s="1"/>
      <c r="G5285" s="1"/>
      <c r="H5285" s="1"/>
      <c r="I5285" s="1"/>
      <c r="J5285" s="1"/>
      <c r="K5285" s="1"/>
      <c r="L5285" s="1"/>
      <c r="M5285" s="1"/>
    </row>
    <row r="5286" spans="1:13" x14ac:dyDescent="0.2">
      <c r="A5286" s="30">
        <v>2.9913364998600707</v>
      </c>
      <c r="B5286" s="31">
        <v>0.833472848396687</v>
      </c>
      <c r="C5286" s="1"/>
      <c r="D5286" s="1"/>
      <c r="E5286" s="1"/>
      <c r="F5286" s="1"/>
      <c r="G5286" s="1"/>
      <c r="H5286" s="1"/>
      <c r="I5286" s="1"/>
      <c r="J5286" s="1"/>
      <c r="K5286" s="1"/>
      <c r="L5286" s="1"/>
      <c r="M5286" s="1"/>
    </row>
    <row r="5287" spans="1:13" x14ac:dyDescent="0.2">
      <c r="A5287" s="30">
        <v>1.3180258861180723</v>
      </c>
      <c r="B5287" s="31">
        <v>0.27517254755434983</v>
      </c>
      <c r="C5287" s="1"/>
      <c r="D5287" s="1"/>
      <c r="E5287" s="1"/>
      <c r="F5287" s="1"/>
      <c r="G5287" s="1"/>
      <c r="H5287" s="1"/>
      <c r="I5287" s="1"/>
      <c r="J5287" s="1"/>
      <c r="K5287" s="1"/>
      <c r="L5287" s="1"/>
      <c r="M5287" s="1"/>
    </row>
    <row r="5288" spans="1:13" x14ac:dyDescent="0.2">
      <c r="A5288" s="30">
        <v>0.24309457541189228</v>
      </c>
      <c r="B5288" s="31">
        <v>0.50493771658045383</v>
      </c>
      <c r="C5288" s="1"/>
      <c r="D5288" s="1"/>
      <c r="E5288" s="1"/>
      <c r="F5288" s="1"/>
      <c r="G5288" s="1"/>
      <c r="H5288" s="1"/>
      <c r="I5288" s="1"/>
      <c r="J5288" s="1"/>
      <c r="K5288" s="1"/>
      <c r="L5288" s="1"/>
      <c r="M5288" s="1"/>
    </row>
    <row r="5289" spans="1:13" x14ac:dyDescent="0.2">
      <c r="A5289" s="30">
        <v>0.62852452892433541</v>
      </c>
      <c r="B5289" s="31">
        <v>-0.50737128490572614</v>
      </c>
      <c r="C5289" s="1"/>
      <c r="D5289" s="1"/>
      <c r="E5289" s="1"/>
      <c r="F5289" s="1"/>
      <c r="G5289" s="1"/>
      <c r="H5289" s="1"/>
      <c r="I5289" s="1"/>
      <c r="J5289" s="1"/>
      <c r="K5289" s="1"/>
      <c r="L5289" s="1"/>
      <c r="M5289" s="1"/>
    </row>
    <row r="5290" spans="1:13" x14ac:dyDescent="0.2">
      <c r="A5290" s="30">
        <v>-0.72989997124054684</v>
      </c>
      <c r="B5290" s="31">
        <v>0.26840015726508271</v>
      </c>
      <c r="C5290" s="1"/>
      <c r="D5290" s="1"/>
      <c r="E5290" s="1"/>
      <c r="F5290" s="1"/>
      <c r="G5290" s="1"/>
      <c r="H5290" s="1"/>
      <c r="I5290" s="1"/>
      <c r="J5290" s="1"/>
      <c r="K5290" s="1"/>
      <c r="L5290" s="1"/>
      <c r="M5290" s="1"/>
    </row>
    <row r="5291" spans="1:13" x14ac:dyDescent="0.2">
      <c r="A5291" s="30">
        <v>1.7782158320769539</v>
      </c>
      <c r="B5291" s="31">
        <v>-0.26603110026292498</v>
      </c>
      <c r="C5291" s="1"/>
      <c r="D5291" s="1"/>
      <c r="E5291" s="1"/>
      <c r="F5291" s="1"/>
      <c r="G5291" s="1"/>
      <c r="H5291" s="1"/>
      <c r="I5291" s="1"/>
      <c r="J5291" s="1"/>
      <c r="K5291" s="1"/>
      <c r="L5291" s="1"/>
      <c r="M5291" s="1"/>
    </row>
    <row r="5292" spans="1:13" x14ac:dyDescent="0.2">
      <c r="A5292" s="30">
        <v>1.5325977457734596</v>
      </c>
      <c r="B5292" s="31">
        <v>1.5508589061208533</v>
      </c>
      <c r="C5292" s="1"/>
      <c r="D5292" s="1"/>
      <c r="E5292" s="1"/>
      <c r="F5292" s="1"/>
      <c r="G5292" s="1"/>
      <c r="H5292" s="1"/>
      <c r="I5292" s="1"/>
      <c r="J5292" s="1"/>
      <c r="K5292" s="1"/>
      <c r="L5292" s="1"/>
      <c r="M5292" s="1"/>
    </row>
    <row r="5293" spans="1:13" x14ac:dyDescent="0.2">
      <c r="A5293" s="30">
        <v>-8.1839001779208886E-2</v>
      </c>
      <c r="B5293" s="31">
        <v>-0.2311509855297571</v>
      </c>
      <c r="C5293" s="1"/>
      <c r="D5293" s="1"/>
      <c r="E5293" s="1"/>
      <c r="F5293" s="1"/>
      <c r="G5293" s="1"/>
      <c r="H5293" s="1"/>
      <c r="I5293" s="1"/>
      <c r="J5293" s="1"/>
      <c r="K5293" s="1"/>
      <c r="L5293" s="1"/>
      <c r="M5293" s="1"/>
    </row>
    <row r="5294" spans="1:13" x14ac:dyDescent="0.2">
      <c r="A5294" s="30">
        <v>-0.33526016606528097</v>
      </c>
      <c r="B5294" s="31">
        <v>0.19865419832997233</v>
      </c>
      <c r="C5294" s="1"/>
      <c r="D5294" s="1"/>
      <c r="E5294" s="1"/>
      <c r="F5294" s="1"/>
      <c r="G5294" s="1"/>
      <c r="H5294" s="1"/>
      <c r="I5294" s="1"/>
      <c r="J5294" s="1"/>
      <c r="K5294" s="1"/>
      <c r="L5294" s="1"/>
      <c r="M5294" s="1"/>
    </row>
    <row r="5295" spans="1:13" x14ac:dyDescent="0.2">
      <c r="A5295" s="30">
        <v>-1.9154223261420946</v>
      </c>
      <c r="B5295" s="31">
        <v>2.1019252758658622</v>
      </c>
      <c r="C5295" s="1"/>
      <c r="D5295" s="1"/>
      <c r="E5295" s="1"/>
      <c r="F5295" s="1"/>
      <c r="G5295" s="1"/>
      <c r="H5295" s="1"/>
      <c r="I5295" s="1"/>
      <c r="J5295" s="1"/>
      <c r="K5295" s="1"/>
      <c r="L5295" s="1"/>
      <c r="M5295" s="1"/>
    </row>
    <row r="5296" spans="1:13" x14ac:dyDescent="0.2">
      <c r="A5296" s="30">
        <v>3.5391292626254387</v>
      </c>
      <c r="B5296" s="31">
        <v>2.498229235767206</v>
      </c>
      <c r="C5296" s="1"/>
      <c r="D5296" s="1"/>
      <c r="E5296" s="1"/>
      <c r="F5296" s="1"/>
      <c r="G5296" s="1"/>
      <c r="H5296" s="1"/>
      <c r="I5296" s="1"/>
      <c r="J5296" s="1"/>
      <c r="K5296" s="1"/>
      <c r="L5296" s="1"/>
      <c r="M5296" s="1"/>
    </row>
    <row r="5297" spans="1:13" x14ac:dyDescent="0.2">
      <c r="A5297" s="30">
        <v>0.65309374610783411</v>
      </c>
      <c r="B5297" s="31">
        <v>0.29105355327556259</v>
      </c>
      <c r="C5297" s="1"/>
      <c r="D5297" s="1"/>
      <c r="E5297" s="1"/>
      <c r="F5297" s="1"/>
      <c r="G5297" s="1"/>
      <c r="H5297" s="1"/>
      <c r="I5297" s="1"/>
      <c r="J5297" s="1"/>
      <c r="K5297" s="1"/>
      <c r="L5297" s="1"/>
      <c r="M5297" s="1"/>
    </row>
    <row r="5298" spans="1:13" x14ac:dyDescent="0.2">
      <c r="A5298" s="30">
        <v>-0.62297423508483352</v>
      </c>
      <c r="B5298" s="31">
        <v>-6.8236580839847072E-2</v>
      </c>
      <c r="C5298" s="1"/>
      <c r="D5298" s="1"/>
      <c r="E5298" s="1"/>
      <c r="F5298" s="1"/>
      <c r="G5298" s="1"/>
      <c r="H5298" s="1"/>
      <c r="I5298" s="1"/>
      <c r="J5298" s="1"/>
      <c r="K5298" s="1"/>
      <c r="L5298" s="1"/>
      <c r="M5298" s="1"/>
    </row>
    <row r="5299" spans="1:13" x14ac:dyDescent="0.2">
      <c r="A5299" s="30">
        <v>0.59754263901110427</v>
      </c>
      <c r="B5299" s="31">
        <v>0.57029389648991569</v>
      </c>
      <c r="C5299" s="1"/>
      <c r="D5299" s="1"/>
      <c r="E5299" s="1"/>
      <c r="F5299" s="1"/>
      <c r="G5299" s="1"/>
      <c r="H5299" s="1"/>
      <c r="I5299" s="1"/>
      <c r="J5299" s="1"/>
      <c r="K5299" s="1"/>
      <c r="L5299" s="1"/>
      <c r="M5299" s="1"/>
    </row>
    <row r="5300" spans="1:13" x14ac:dyDescent="0.2">
      <c r="A5300" s="30">
        <v>3.1051335874936274</v>
      </c>
      <c r="B5300" s="31">
        <v>2.1242958554143865</v>
      </c>
      <c r="C5300" s="1"/>
      <c r="D5300" s="1"/>
      <c r="E5300" s="1"/>
      <c r="F5300" s="1"/>
      <c r="G5300" s="1"/>
      <c r="H5300" s="1"/>
      <c r="I5300" s="1"/>
      <c r="J5300" s="1"/>
      <c r="K5300" s="1"/>
      <c r="L5300" s="1"/>
      <c r="M5300" s="1"/>
    </row>
    <row r="5301" spans="1:13" x14ac:dyDescent="0.2">
      <c r="A5301" s="30">
        <v>1.6348476435596602</v>
      </c>
      <c r="B5301" s="31">
        <v>-0.83603918459245419</v>
      </c>
      <c r="C5301" s="1"/>
      <c r="D5301" s="1"/>
      <c r="E5301" s="1"/>
      <c r="F5301" s="1"/>
      <c r="G5301" s="1"/>
      <c r="H5301" s="1"/>
      <c r="I5301" s="1"/>
      <c r="J5301" s="1"/>
      <c r="K5301" s="1"/>
      <c r="L5301" s="1"/>
      <c r="M5301" s="1"/>
    </row>
    <row r="5302" spans="1:13" x14ac:dyDescent="0.2">
      <c r="A5302" s="30">
        <v>3.1015285671835073</v>
      </c>
      <c r="B5302" s="31">
        <v>1.6213104762486097</v>
      </c>
      <c r="C5302" s="1"/>
      <c r="D5302" s="1"/>
      <c r="E5302" s="1"/>
      <c r="F5302" s="1"/>
      <c r="G5302" s="1"/>
      <c r="H5302" s="1"/>
      <c r="I5302" s="1"/>
      <c r="J5302" s="1"/>
      <c r="K5302" s="1"/>
      <c r="L5302" s="1"/>
      <c r="M5302" s="1"/>
    </row>
    <row r="5303" spans="1:13" x14ac:dyDescent="0.2">
      <c r="A5303" s="30">
        <v>-0.89791000260598175</v>
      </c>
      <c r="B5303" s="31">
        <v>0.90670925288907045</v>
      </c>
      <c r="C5303" s="1"/>
      <c r="D5303" s="1"/>
      <c r="E5303" s="1"/>
      <c r="F5303" s="1"/>
      <c r="G5303" s="1"/>
      <c r="H5303" s="1"/>
      <c r="I5303" s="1"/>
      <c r="J5303" s="1"/>
      <c r="K5303" s="1"/>
      <c r="L5303" s="1"/>
      <c r="M5303" s="1"/>
    </row>
    <row r="5304" spans="1:13" x14ac:dyDescent="0.2">
      <c r="A5304" s="30">
        <v>2.8072555387934779</v>
      </c>
      <c r="B5304" s="31">
        <v>1.8364430317085216</v>
      </c>
      <c r="C5304" s="1"/>
      <c r="D5304" s="1"/>
      <c r="E5304" s="1"/>
      <c r="F5304" s="1"/>
      <c r="G5304" s="1"/>
      <c r="H5304" s="1"/>
      <c r="I5304" s="1"/>
      <c r="J5304" s="1"/>
      <c r="K5304" s="1"/>
      <c r="L5304" s="1"/>
      <c r="M5304" s="1"/>
    </row>
    <row r="5305" spans="1:13" x14ac:dyDescent="0.2">
      <c r="A5305" s="30">
        <v>1.3306656019777532</v>
      </c>
      <c r="B5305" s="31">
        <v>0.76066261968545568</v>
      </c>
      <c r="C5305" s="1"/>
      <c r="D5305" s="1"/>
      <c r="E5305" s="1"/>
      <c r="F5305" s="1"/>
      <c r="G5305" s="1"/>
      <c r="H5305" s="1"/>
      <c r="I5305" s="1"/>
      <c r="J5305" s="1"/>
      <c r="K5305" s="1"/>
      <c r="L5305" s="1"/>
      <c r="M5305" s="1"/>
    </row>
    <row r="5306" spans="1:13" x14ac:dyDescent="0.2">
      <c r="A5306" s="30">
        <v>1.3352026381221211</v>
      </c>
      <c r="B5306" s="31">
        <v>2.2598588007109983</v>
      </c>
      <c r="C5306" s="1"/>
      <c r="D5306" s="1"/>
      <c r="E5306" s="1"/>
      <c r="F5306" s="1"/>
      <c r="G5306" s="1"/>
      <c r="H5306" s="1"/>
      <c r="I5306" s="1"/>
      <c r="J5306" s="1"/>
      <c r="K5306" s="1"/>
      <c r="L5306" s="1"/>
      <c r="M5306" s="1"/>
    </row>
    <row r="5307" spans="1:13" x14ac:dyDescent="0.2">
      <c r="A5307" s="30">
        <v>0.45796960488655369</v>
      </c>
      <c r="B5307" s="31">
        <v>0.22350370920014107</v>
      </c>
      <c r="C5307" s="1"/>
      <c r="D5307" s="1"/>
      <c r="E5307" s="1"/>
      <c r="F5307" s="1"/>
      <c r="G5307" s="1"/>
      <c r="H5307" s="1"/>
      <c r="I5307" s="1"/>
      <c r="J5307" s="1"/>
      <c r="K5307" s="1"/>
      <c r="L5307" s="1"/>
      <c r="M5307" s="1"/>
    </row>
    <row r="5308" spans="1:13" x14ac:dyDescent="0.2">
      <c r="A5308" s="30">
        <v>-1.7444688056745314</v>
      </c>
      <c r="B5308" s="31">
        <v>8.7075139324752304E-2</v>
      </c>
      <c r="C5308" s="1"/>
      <c r="D5308" s="1"/>
      <c r="E5308" s="1"/>
      <c r="F5308" s="1"/>
      <c r="G5308" s="1"/>
      <c r="H5308" s="1"/>
      <c r="I5308" s="1"/>
      <c r="J5308" s="1"/>
      <c r="K5308" s="1"/>
      <c r="L5308" s="1"/>
      <c r="M5308" s="1"/>
    </row>
    <row r="5309" spans="1:13" x14ac:dyDescent="0.2">
      <c r="A5309" s="30">
        <v>-0.65602533233321603</v>
      </c>
      <c r="B5309" s="31">
        <v>1.9028782563135476</v>
      </c>
      <c r="C5309" s="1"/>
      <c r="D5309" s="1"/>
      <c r="E5309" s="1"/>
      <c r="F5309" s="1"/>
      <c r="G5309" s="1"/>
      <c r="H5309" s="1"/>
      <c r="I5309" s="1"/>
      <c r="J5309" s="1"/>
      <c r="K5309" s="1"/>
      <c r="L5309" s="1"/>
      <c r="M5309" s="1"/>
    </row>
    <row r="5310" spans="1:13" x14ac:dyDescent="0.2">
      <c r="A5310" s="30">
        <v>1.2841760450261681</v>
      </c>
      <c r="B5310" s="31">
        <v>0.4651228721425712</v>
      </c>
      <c r="C5310" s="1"/>
      <c r="D5310" s="1"/>
      <c r="E5310" s="1"/>
      <c r="F5310" s="1"/>
      <c r="G5310" s="1"/>
      <c r="H5310" s="1"/>
      <c r="I5310" s="1"/>
      <c r="J5310" s="1"/>
      <c r="K5310" s="1"/>
      <c r="L5310" s="1"/>
      <c r="M5310" s="1"/>
    </row>
    <row r="5311" spans="1:13" x14ac:dyDescent="0.2">
      <c r="A5311" s="30">
        <v>2.0465435522417428</v>
      </c>
      <c r="B5311" s="31">
        <v>0.75022747783577426</v>
      </c>
      <c r="C5311" s="1"/>
      <c r="D5311" s="1"/>
      <c r="E5311" s="1"/>
      <c r="F5311" s="1"/>
      <c r="G5311" s="1"/>
      <c r="H5311" s="1"/>
      <c r="I5311" s="1"/>
      <c r="J5311" s="1"/>
      <c r="K5311" s="1"/>
      <c r="L5311" s="1"/>
      <c r="M5311" s="1"/>
    </row>
    <row r="5312" spans="1:13" x14ac:dyDescent="0.2">
      <c r="A5312" s="30">
        <v>-0.36257486983150311</v>
      </c>
      <c r="B5312" s="31">
        <v>2.4684072320707884</v>
      </c>
      <c r="C5312" s="1"/>
      <c r="D5312" s="1"/>
      <c r="E5312" s="1"/>
      <c r="F5312" s="1"/>
      <c r="G5312" s="1"/>
      <c r="H5312" s="1"/>
      <c r="I5312" s="1"/>
      <c r="J5312" s="1"/>
      <c r="K5312" s="1"/>
      <c r="L5312" s="1"/>
      <c r="M5312" s="1"/>
    </row>
    <row r="5313" spans="1:13" x14ac:dyDescent="0.2">
      <c r="A5313" s="30">
        <v>-6.4167300802364657E-2</v>
      </c>
      <c r="B5313" s="31">
        <v>-0.73487304558048705</v>
      </c>
      <c r="C5313" s="1"/>
      <c r="D5313" s="1"/>
      <c r="E5313" s="1"/>
      <c r="F5313" s="1"/>
      <c r="G5313" s="1"/>
      <c r="H5313" s="1"/>
      <c r="I5313" s="1"/>
      <c r="J5313" s="1"/>
      <c r="K5313" s="1"/>
      <c r="L5313" s="1"/>
      <c r="M5313" s="1"/>
    </row>
    <row r="5314" spans="1:13" x14ac:dyDescent="0.2">
      <c r="A5314" s="30">
        <v>-0.27143314324568379</v>
      </c>
      <c r="B5314" s="31">
        <v>2.0234991708879839</v>
      </c>
      <c r="C5314" s="1"/>
      <c r="D5314" s="1"/>
      <c r="E5314" s="1"/>
      <c r="F5314" s="1"/>
      <c r="G5314" s="1"/>
      <c r="H5314" s="1"/>
      <c r="I5314" s="1"/>
      <c r="J5314" s="1"/>
      <c r="K5314" s="1"/>
      <c r="L5314" s="1"/>
      <c r="M5314" s="1"/>
    </row>
    <row r="5315" spans="1:13" x14ac:dyDescent="0.2">
      <c r="A5315" s="30">
        <v>2.0529555055153899</v>
      </c>
      <c r="B5315" s="31">
        <v>0.16626350025563452</v>
      </c>
      <c r="C5315" s="1"/>
      <c r="D5315" s="1"/>
      <c r="E5315" s="1"/>
      <c r="F5315" s="1"/>
      <c r="G5315" s="1"/>
      <c r="H5315" s="1"/>
      <c r="I5315" s="1"/>
      <c r="J5315" s="1"/>
      <c r="K5315" s="1"/>
      <c r="L5315" s="1"/>
      <c r="M5315" s="1"/>
    </row>
    <row r="5316" spans="1:13" x14ac:dyDescent="0.2">
      <c r="A5316" s="30">
        <v>2.7919026275295264</v>
      </c>
      <c r="B5316" s="31">
        <v>0.81454127424908618</v>
      </c>
      <c r="C5316" s="1"/>
      <c r="D5316" s="1"/>
      <c r="E5316" s="1"/>
      <c r="F5316" s="1"/>
      <c r="G5316" s="1"/>
      <c r="H5316" s="1"/>
      <c r="I5316" s="1"/>
      <c r="J5316" s="1"/>
      <c r="K5316" s="1"/>
      <c r="L5316" s="1"/>
      <c r="M5316" s="1"/>
    </row>
    <row r="5317" spans="1:13" x14ac:dyDescent="0.2">
      <c r="A5317" s="30">
        <v>2.8463453806028518</v>
      </c>
      <c r="B5317" s="31">
        <v>6.7820996828415403</v>
      </c>
      <c r="C5317" s="1"/>
      <c r="D5317" s="1"/>
      <c r="E5317" s="1"/>
      <c r="F5317" s="1"/>
      <c r="G5317" s="1"/>
      <c r="H5317" s="1"/>
      <c r="I5317" s="1"/>
      <c r="J5317" s="1"/>
      <c r="K5317" s="1"/>
      <c r="L5317" s="1"/>
      <c r="M5317" s="1"/>
    </row>
    <row r="5318" spans="1:13" x14ac:dyDescent="0.2">
      <c r="A5318" s="30">
        <v>1.3499006683348451</v>
      </c>
      <c r="B5318" s="31">
        <v>0.29569117919873356</v>
      </c>
      <c r="C5318" s="1"/>
      <c r="D5318" s="1"/>
      <c r="E5318" s="1"/>
      <c r="F5318" s="1"/>
      <c r="G5318" s="1"/>
      <c r="H5318" s="1"/>
      <c r="I5318" s="1"/>
      <c r="J5318" s="1"/>
      <c r="K5318" s="1"/>
      <c r="L5318" s="1"/>
      <c r="M5318" s="1"/>
    </row>
    <row r="5319" spans="1:13" x14ac:dyDescent="0.2">
      <c r="A5319" s="30">
        <v>3.619320745605128</v>
      </c>
      <c r="B5319" s="31">
        <v>1.546806564590079</v>
      </c>
      <c r="C5319" s="1"/>
      <c r="D5319" s="1"/>
      <c r="E5319" s="1"/>
      <c r="F5319" s="1"/>
      <c r="G5319" s="1"/>
      <c r="H5319" s="1"/>
      <c r="I5319" s="1"/>
      <c r="J5319" s="1"/>
      <c r="K5319" s="1"/>
      <c r="L5319" s="1"/>
      <c r="M5319" s="1"/>
    </row>
    <row r="5320" spans="1:13" x14ac:dyDescent="0.2">
      <c r="A5320" s="30">
        <v>-0.73821333582638848</v>
      </c>
      <c r="B5320" s="31">
        <v>2.0939147184303613</v>
      </c>
      <c r="C5320" s="1"/>
      <c r="D5320" s="1"/>
      <c r="E5320" s="1"/>
      <c r="F5320" s="1"/>
      <c r="G5320" s="1"/>
      <c r="H5320" s="1"/>
      <c r="I5320" s="1"/>
      <c r="J5320" s="1"/>
      <c r="K5320" s="1"/>
      <c r="L5320" s="1"/>
      <c r="M5320" s="1"/>
    </row>
    <row r="5321" spans="1:13" x14ac:dyDescent="0.2">
      <c r="A5321" s="30">
        <v>2.2850274319150876</v>
      </c>
      <c r="B5321" s="31">
        <v>0.97077283909930068</v>
      </c>
      <c r="C5321" s="1"/>
      <c r="D5321" s="1"/>
      <c r="E5321" s="1"/>
      <c r="F5321" s="1"/>
      <c r="G5321" s="1"/>
      <c r="H5321" s="1"/>
      <c r="I5321" s="1"/>
      <c r="J5321" s="1"/>
      <c r="K5321" s="1"/>
      <c r="L5321" s="1"/>
      <c r="M5321" s="1"/>
    </row>
    <row r="5322" spans="1:13" x14ac:dyDescent="0.2">
      <c r="A5322" s="30">
        <v>2.2742983510827703</v>
      </c>
      <c r="B5322" s="31">
        <v>2.7233284741595361</v>
      </c>
      <c r="C5322" s="1"/>
      <c r="D5322" s="1"/>
      <c r="E5322" s="1"/>
      <c r="F5322" s="1"/>
      <c r="G5322" s="1"/>
      <c r="H5322" s="1"/>
      <c r="I5322" s="1"/>
      <c r="J5322" s="1"/>
      <c r="K5322" s="1"/>
      <c r="L5322" s="1"/>
      <c r="M5322" s="1"/>
    </row>
    <row r="5323" spans="1:13" x14ac:dyDescent="0.2">
      <c r="A5323" s="30">
        <v>1.9309243232264621</v>
      </c>
      <c r="B5323" s="31">
        <v>-1.1412842976941704</v>
      </c>
      <c r="C5323" s="1"/>
      <c r="D5323" s="1"/>
      <c r="E5323" s="1"/>
      <c r="F5323" s="1"/>
      <c r="G5323" s="1"/>
      <c r="H5323" s="1"/>
      <c r="I5323" s="1"/>
      <c r="J5323" s="1"/>
      <c r="K5323" s="1"/>
      <c r="L5323" s="1"/>
      <c r="M5323" s="1"/>
    </row>
    <row r="5324" spans="1:13" x14ac:dyDescent="0.2">
      <c r="A5324" s="30">
        <v>1.7305947971266733</v>
      </c>
      <c r="B5324" s="31">
        <v>-4.5276499925775759E-2</v>
      </c>
      <c r="C5324" s="1"/>
      <c r="D5324" s="1"/>
      <c r="E5324" s="1"/>
      <c r="F5324" s="1"/>
      <c r="G5324" s="1"/>
      <c r="H5324" s="1"/>
      <c r="I5324" s="1"/>
      <c r="J5324" s="1"/>
      <c r="K5324" s="1"/>
      <c r="L5324" s="1"/>
      <c r="M5324" s="1"/>
    </row>
    <row r="5325" spans="1:13" x14ac:dyDescent="0.2">
      <c r="A5325" s="30">
        <v>1.9633141597375365</v>
      </c>
      <c r="B5325" s="31">
        <v>0.71114430398184481</v>
      </c>
      <c r="C5325" s="1"/>
      <c r="D5325" s="1"/>
      <c r="E5325" s="1"/>
      <c r="F5325" s="1"/>
      <c r="G5325" s="1"/>
      <c r="H5325" s="1"/>
      <c r="I5325" s="1"/>
      <c r="J5325" s="1"/>
      <c r="K5325" s="1"/>
      <c r="L5325" s="1"/>
      <c r="M5325" s="1"/>
    </row>
    <row r="5326" spans="1:13" x14ac:dyDescent="0.2">
      <c r="A5326" s="30">
        <v>-1.6239337067987116</v>
      </c>
      <c r="B5326" s="31">
        <v>2.0456540649651505</v>
      </c>
      <c r="C5326" s="1"/>
      <c r="D5326" s="1"/>
      <c r="E5326" s="1"/>
      <c r="F5326" s="1"/>
      <c r="G5326" s="1"/>
      <c r="H5326" s="1"/>
      <c r="I5326" s="1"/>
      <c r="J5326" s="1"/>
      <c r="K5326" s="1"/>
      <c r="L5326" s="1"/>
      <c r="M5326" s="1"/>
    </row>
    <row r="5327" spans="1:13" x14ac:dyDescent="0.2">
      <c r="A5327" s="30">
        <v>-0.20805291496489198</v>
      </c>
      <c r="B5327" s="31">
        <v>3.3919704228424972</v>
      </c>
      <c r="C5327" s="1"/>
      <c r="D5327" s="1"/>
      <c r="E5327" s="1"/>
      <c r="F5327" s="1"/>
      <c r="G5327" s="1"/>
      <c r="H5327" s="1"/>
      <c r="I5327" s="1"/>
      <c r="J5327" s="1"/>
      <c r="K5327" s="1"/>
      <c r="L5327" s="1"/>
      <c r="M5327" s="1"/>
    </row>
    <row r="5328" spans="1:13" x14ac:dyDescent="0.2">
      <c r="A5328" s="30">
        <v>1.7262405567641264</v>
      </c>
      <c r="B5328" s="31">
        <v>1.8835154480801386</v>
      </c>
      <c r="C5328" s="1"/>
      <c r="D5328" s="1"/>
      <c r="E5328" s="1"/>
      <c r="F5328" s="1"/>
      <c r="G5328" s="1"/>
      <c r="H5328" s="1"/>
      <c r="I5328" s="1"/>
      <c r="J5328" s="1"/>
      <c r="K5328" s="1"/>
      <c r="L5328" s="1"/>
      <c r="M5328" s="1"/>
    </row>
    <row r="5329" spans="1:13" x14ac:dyDescent="0.2">
      <c r="A5329" s="30">
        <v>2.3229471057904338</v>
      </c>
      <c r="B5329" s="31">
        <v>0.82276110868559083</v>
      </c>
      <c r="C5329" s="1"/>
      <c r="D5329" s="1"/>
      <c r="E5329" s="1"/>
      <c r="F5329" s="1"/>
      <c r="G5329" s="1"/>
      <c r="H5329" s="1"/>
      <c r="I5329" s="1"/>
      <c r="J5329" s="1"/>
      <c r="K5329" s="1"/>
      <c r="L5329" s="1"/>
      <c r="M5329" s="1"/>
    </row>
    <row r="5330" spans="1:13" x14ac:dyDescent="0.2">
      <c r="A5330" s="30">
        <v>-1.6984355233038917</v>
      </c>
      <c r="B5330" s="31">
        <v>0.98882115571745977</v>
      </c>
      <c r="C5330" s="1"/>
      <c r="D5330" s="1"/>
      <c r="E5330" s="1"/>
      <c r="F5330" s="1"/>
      <c r="G5330" s="1"/>
      <c r="H5330" s="1"/>
      <c r="I5330" s="1"/>
      <c r="J5330" s="1"/>
      <c r="K5330" s="1"/>
      <c r="L5330" s="1"/>
      <c r="M5330" s="1"/>
    </row>
    <row r="5331" spans="1:13" x14ac:dyDescent="0.2">
      <c r="A5331" s="30">
        <v>1.696812259308025</v>
      </c>
      <c r="B5331" s="31">
        <v>1.3832795431031939</v>
      </c>
      <c r="C5331" s="1"/>
      <c r="D5331" s="1"/>
      <c r="E5331" s="1"/>
      <c r="F5331" s="1"/>
      <c r="G5331" s="1"/>
      <c r="H5331" s="1"/>
      <c r="I5331" s="1"/>
      <c r="J5331" s="1"/>
      <c r="K5331" s="1"/>
      <c r="L5331" s="1"/>
      <c r="M5331" s="1"/>
    </row>
    <row r="5332" spans="1:13" x14ac:dyDescent="0.2">
      <c r="A5332" s="30">
        <v>1.1727750977068596</v>
      </c>
      <c r="B5332" s="31">
        <v>1.072275905725302</v>
      </c>
      <c r="C5332" s="1"/>
      <c r="D5332" s="1"/>
      <c r="E5332" s="1"/>
      <c r="F5332" s="1"/>
      <c r="G5332" s="1"/>
      <c r="H5332" s="1"/>
      <c r="I5332" s="1"/>
      <c r="J5332" s="1"/>
      <c r="K5332" s="1"/>
      <c r="L5332" s="1"/>
      <c r="M5332" s="1"/>
    </row>
    <row r="5333" spans="1:13" x14ac:dyDescent="0.2">
      <c r="A5333" s="30">
        <v>-0.17517090638504074</v>
      </c>
      <c r="B5333" s="31">
        <v>0.98423182402193021</v>
      </c>
      <c r="C5333" s="1"/>
      <c r="D5333" s="1"/>
      <c r="E5333" s="1"/>
      <c r="F5333" s="1"/>
      <c r="G5333" s="1"/>
      <c r="H5333" s="1"/>
      <c r="I5333" s="1"/>
      <c r="J5333" s="1"/>
      <c r="K5333" s="1"/>
      <c r="L5333" s="1"/>
      <c r="M5333" s="1"/>
    </row>
    <row r="5334" spans="1:13" x14ac:dyDescent="0.2">
      <c r="A5334" s="30">
        <v>-0.17229872615838793</v>
      </c>
      <c r="B5334" s="31">
        <v>-1.8515094801803524</v>
      </c>
      <c r="C5334" s="1"/>
      <c r="D5334" s="1"/>
      <c r="E5334" s="1"/>
      <c r="F5334" s="1"/>
      <c r="G5334" s="1"/>
      <c r="H5334" s="1"/>
      <c r="I5334" s="1"/>
      <c r="J5334" s="1"/>
      <c r="K5334" s="1"/>
      <c r="L5334" s="1"/>
      <c r="M5334" s="1"/>
    </row>
    <row r="5335" spans="1:13" x14ac:dyDescent="0.2">
      <c r="A5335" s="30">
        <v>1.0183660484228789</v>
      </c>
      <c r="B5335" s="31">
        <v>1.1708435222344629</v>
      </c>
      <c r="C5335" s="1"/>
      <c r="D5335" s="1"/>
      <c r="E5335" s="1"/>
      <c r="F5335" s="1"/>
      <c r="G5335" s="1"/>
      <c r="H5335" s="1"/>
      <c r="I5335" s="1"/>
      <c r="J5335" s="1"/>
      <c r="K5335" s="1"/>
      <c r="L5335" s="1"/>
      <c r="M5335" s="1"/>
    </row>
    <row r="5336" spans="1:13" x14ac:dyDescent="0.2">
      <c r="A5336" s="30">
        <v>0.99258845776710414</v>
      </c>
      <c r="B5336" s="31">
        <v>-0.45396891899837133</v>
      </c>
      <c r="C5336" s="1"/>
      <c r="D5336" s="1"/>
      <c r="E5336" s="1"/>
      <c r="F5336" s="1"/>
      <c r="G5336" s="1"/>
      <c r="H5336" s="1"/>
      <c r="I5336" s="1"/>
      <c r="J5336" s="1"/>
      <c r="K5336" s="1"/>
      <c r="L5336" s="1"/>
      <c r="M5336" s="1"/>
    </row>
    <row r="5337" spans="1:13" x14ac:dyDescent="0.2">
      <c r="A5337" s="30">
        <v>1.2577734349423131</v>
      </c>
      <c r="B5337" s="31">
        <v>1.5037804043264922</v>
      </c>
      <c r="C5337" s="1"/>
      <c r="D5337" s="1"/>
      <c r="E5337" s="1"/>
      <c r="F5337" s="1"/>
      <c r="G5337" s="1"/>
      <c r="H5337" s="1"/>
      <c r="I5337" s="1"/>
      <c r="J5337" s="1"/>
      <c r="K5337" s="1"/>
      <c r="L5337" s="1"/>
      <c r="M5337" s="1"/>
    </row>
    <row r="5338" spans="1:13" x14ac:dyDescent="0.2">
      <c r="A5338" s="30">
        <v>1.9833019612681384</v>
      </c>
      <c r="B5338" s="31">
        <v>4.4896195262663925</v>
      </c>
      <c r="C5338" s="1"/>
      <c r="D5338" s="1"/>
      <c r="E5338" s="1"/>
      <c r="F5338" s="1"/>
      <c r="G5338" s="1"/>
      <c r="H5338" s="1"/>
      <c r="I5338" s="1"/>
      <c r="J5338" s="1"/>
      <c r="K5338" s="1"/>
      <c r="L5338" s="1"/>
      <c r="M5338" s="1"/>
    </row>
    <row r="5339" spans="1:13" x14ac:dyDescent="0.2">
      <c r="A5339" s="30">
        <v>-1.6020474885793454</v>
      </c>
      <c r="B5339" s="31">
        <v>-9.8594676282803606E-2</v>
      </c>
      <c r="C5339" s="1"/>
      <c r="D5339" s="1"/>
      <c r="E5339" s="1"/>
      <c r="F5339" s="1"/>
      <c r="G5339" s="1"/>
      <c r="H5339" s="1"/>
      <c r="I5339" s="1"/>
      <c r="J5339" s="1"/>
      <c r="K5339" s="1"/>
      <c r="L5339" s="1"/>
      <c r="M5339" s="1"/>
    </row>
    <row r="5340" spans="1:13" x14ac:dyDescent="0.2">
      <c r="A5340" s="30">
        <v>1.1689852278453319</v>
      </c>
      <c r="B5340" s="31">
        <v>8.8920892598129631E-2</v>
      </c>
      <c r="C5340" s="1"/>
      <c r="D5340" s="1"/>
      <c r="E5340" s="1"/>
      <c r="F5340" s="1"/>
      <c r="G5340" s="1"/>
      <c r="H5340" s="1"/>
      <c r="I5340" s="1"/>
      <c r="J5340" s="1"/>
      <c r="K5340" s="1"/>
      <c r="L5340" s="1"/>
      <c r="M5340" s="1"/>
    </row>
    <row r="5341" spans="1:13" x14ac:dyDescent="0.2">
      <c r="A5341" s="30">
        <v>-1.2488410341979281</v>
      </c>
      <c r="B5341" s="31">
        <v>0.393841156556616</v>
      </c>
      <c r="C5341" s="1"/>
      <c r="D5341" s="1"/>
      <c r="E5341" s="1"/>
      <c r="F5341" s="1"/>
      <c r="G5341" s="1"/>
      <c r="H5341" s="1"/>
      <c r="I5341" s="1"/>
      <c r="J5341" s="1"/>
      <c r="K5341" s="1"/>
      <c r="L5341" s="1"/>
      <c r="M5341" s="1"/>
    </row>
    <row r="5342" spans="1:13" x14ac:dyDescent="0.2">
      <c r="A5342" s="30">
        <v>0.99969740229825388</v>
      </c>
      <c r="B5342" s="31">
        <v>1.0063127927942848</v>
      </c>
      <c r="C5342" s="1"/>
      <c r="D5342" s="1"/>
      <c r="E5342" s="1"/>
      <c r="F5342" s="1"/>
      <c r="G5342" s="1"/>
      <c r="H5342" s="1"/>
      <c r="I5342" s="1"/>
      <c r="J5342" s="1"/>
      <c r="K5342" s="1"/>
      <c r="L5342" s="1"/>
      <c r="M5342" s="1"/>
    </row>
    <row r="5343" spans="1:13" x14ac:dyDescent="0.2">
      <c r="A5343" s="30">
        <v>1.1502524238042269</v>
      </c>
      <c r="B5343" s="31">
        <v>1.7049493919265917</v>
      </c>
      <c r="C5343" s="1"/>
      <c r="D5343" s="1"/>
      <c r="E5343" s="1"/>
      <c r="F5343" s="1"/>
      <c r="G5343" s="1"/>
      <c r="H5343" s="1"/>
      <c r="I5343" s="1"/>
      <c r="J5343" s="1"/>
      <c r="K5343" s="1"/>
      <c r="L5343" s="1"/>
      <c r="M5343" s="1"/>
    </row>
    <row r="5344" spans="1:13" x14ac:dyDescent="0.2">
      <c r="A5344" s="30">
        <v>2.8400220890169416</v>
      </c>
      <c r="B5344" s="31">
        <v>1.485455998321624</v>
      </c>
      <c r="C5344" s="1"/>
      <c r="D5344" s="1"/>
      <c r="E5344" s="1"/>
      <c r="F5344" s="1"/>
      <c r="G5344" s="1"/>
      <c r="H5344" s="1"/>
      <c r="I5344" s="1"/>
      <c r="J5344" s="1"/>
      <c r="K5344" s="1"/>
      <c r="L5344" s="1"/>
      <c r="M5344" s="1"/>
    </row>
    <row r="5345" spans="1:13" x14ac:dyDescent="0.2">
      <c r="A5345" s="30">
        <v>1.295835238041823</v>
      </c>
      <c r="B5345" s="31">
        <v>1.2252761406361365</v>
      </c>
      <c r="C5345" s="1"/>
      <c r="D5345" s="1"/>
      <c r="E5345" s="1"/>
      <c r="F5345" s="1"/>
      <c r="G5345" s="1"/>
      <c r="H5345" s="1"/>
      <c r="I5345" s="1"/>
      <c r="J5345" s="1"/>
      <c r="K5345" s="1"/>
      <c r="L5345" s="1"/>
      <c r="M5345" s="1"/>
    </row>
    <row r="5346" spans="1:13" x14ac:dyDescent="0.2">
      <c r="A5346" s="30">
        <v>1.6960533640833644</v>
      </c>
      <c r="B5346" s="31">
        <v>1.173490190772875</v>
      </c>
      <c r="C5346" s="1"/>
      <c r="D5346" s="1"/>
      <c r="E5346" s="1"/>
      <c r="F5346" s="1"/>
      <c r="G5346" s="1"/>
      <c r="H5346" s="1"/>
      <c r="I5346" s="1"/>
      <c r="J5346" s="1"/>
      <c r="K5346" s="1"/>
      <c r="L5346" s="1"/>
      <c r="M5346" s="1"/>
    </row>
    <row r="5347" spans="1:13" x14ac:dyDescent="0.2">
      <c r="A5347" s="30">
        <v>2.8576411906331125</v>
      </c>
      <c r="B5347" s="31">
        <v>1.8146316058247058</v>
      </c>
      <c r="C5347" s="1"/>
      <c r="D5347" s="1"/>
      <c r="E5347" s="1"/>
      <c r="F5347" s="1"/>
      <c r="G5347" s="1"/>
      <c r="H5347" s="1"/>
      <c r="I5347" s="1"/>
      <c r="J5347" s="1"/>
      <c r="K5347" s="1"/>
      <c r="L5347" s="1"/>
      <c r="M5347" s="1"/>
    </row>
    <row r="5348" spans="1:13" x14ac:dyDescent="0.2">
      <c r="A5348" s="30">
        <v>3.1440658275477666</v>
      </c>
      <c r="B5348" s="31">
        <v>0.86440695380256494</v>
      </c>
      <c r="C5348" s="1"/>
      <c r="D5348" s="1"/>
      <c r="E5348" s="1"/>
      <c r="F5348" s="1"/>
      <c r="G5348" s="1"/>
      <c r="H5348" s="1"/>
      <c r="I5348" s="1"/>
      <c r="J5348" s="1"/>
      <c r="K5348" s="1"/>
      <c r="L5348" s="1"/>
      <c r="M5348" s="1"/>
    </row>
    <row r="5349" spans="1:13" x14ac:dyDescent="0.2">
      <c r="A5349" s="30">
        <v>1.450989253932528</v>
      </c>
      <c r="B5349" s="31">
        <v>0.3992323617816782</v>
      </c>
      <c r="C5349" s="1"/>
      <c r="D5349" s="1"/>
      <c r="E5349" s="1"/>
      <c r="F5349" s="1"/>
      <c r="G5349" s="1"/>
      <c r="H5349" s="1"/>
      <c r="I5349" s="1"/>
      <c r="J5349" s="1"/>
      <c r="K5349" s="1"/>
      <c r="L5349" s="1"/>
      <c r="M5349" s="1"/>
    </row>
    <row r="5350" spans="1:13" x14ac:dyDescent="0.2">
      <c r="A5350" s="30">
        <v>2.4084300553552747</v>
      </c>
      <c r="B5350" s="31">
        <v>1.4406633137811689</v>
      </c>
      <c r="C5350" s="1"/>
      <c r="D5350" s="1"/>
      <c r="E5350" s="1"/>
      <c r="F5350" s="1"/>
      <c r="G5350" s="1"/>
      <c r="H5350" s="1"/>
      <c r="I5350" s="1"/>
      <c r="J5350" s="1"/>
      <c r="K5350" s="1"/>
      <c r="L5350" s="1"/>
      <c r="M5350" s="1"/>
    </row>
    <row r="5351" spans="1:13" x14ac:dyDescent="0.2">
      <c r="A5351" s="30">
        <v>2.3084240966825029</v>
      </c>
      <c r="B5351" s="31">
        <v>0.4021489877762161</v>
      </c>
      <c r="C5351" s="1"/>
      <c r="D5351" s="1"/>
      <c r="E5351" s="1"/>
      <c r="F5351" s="1"/>
      <c r="G5351" s="1"/>
      <c r="H5351" s="1"/>
      <c r="I5351" s="1"/>
      <c r="J5351" s="1"/>
      <c r="K5351" s="1"/>
      <c r="L5351" s="1"/>
      <c r="M5351" s="1"/>
    </row>
    <row r="5352" spans="1:13" x14ac:dyDescent="0.2">
      <c r="A5352" s="30">
        <v>1.4302104527812864</v>
      </c>
      <c r="B5352" s="31">
        <v>-0.42732553913929983</v>
      </c>
      <c r="C5352" s="1"/>
      <c r="D5352" s="1"/>
      <c r="E5352" s="1"/>
      <c r="F5352" s="1"/>
      <c r="G5352" s="1"/>
      <c r="H5352" s="1"/>
      <c r="I5352" s="1"/>
      <c r="J5352" s="1"/>
      <c r="K5352" s="1"/>
      <c r="L5352" s="1"/>
      <c r="M5352" s="1"/>
    </row>
    <row r="5353" spans="1:13" x14ac:dyDescent="0.2">
      <c r="A5353" s="30">
        <v>0.93288921667139757</v>
      </c>
      <c r="B5353" s="31">
        <v>0.71484147676423815</v>
      </c>
      <c r="C5353" s="1"/>
      <c r="D5353" s="1"/>
      <c r="E5353" s="1"/>
      <c r="F5353" s="1"/>
      <c r="G5353" s="1"/>
      <c r="H5353" s="1"/>
      <c r="I5353" s="1"/>
      <c r="J5353" s="1"/>
      <c r="K5353" s="1"/>
      <c r="L5353" s="1"/>
      <c r="M5353" s="1"/>
    </row>
    <row r="5354" spans="1:13" x14ac:dyDescent="0.2">
      <c r="A5354" s="30">
        <v>0.1705695660402331</v>
      </c>
      <c r="B5354" s="31">
        <v>0.7493644672652231</v>
      </c>
      <c r="C5354" s="1"/>
      <c r="D5354" s="1"/>
      <c r="E5354" s="1"/>
      <c r="F5354" s="1"/>
      <c r="G5354" s="1"/>
      <c r="H5354" s="1"/>
      <c r="I5354" s="1"/>
      <c r="J5354" s="1"/>
      <c r="K5354" s="1"/>
      <c r="L5354" s="1"/>
      <c r="M5354" s="1"/>
    </row>
    <row r="5355" spans="1:13" x14ac:dyDescent="0.2">
      <c r="A5355" s="30">
        <v>-1.4714531821653203</v>
      </c>
      <c r="B5355" s="31">
        <v>0.11787299520181482</v>
      </c>
      <c r="C5355" s="1"/>
      <c r="D5355" s="1"/>
      <c r="E5355" s="1"/>
      <c r="F5355" s="1"/>
      <c r="G5355" s="1"/>
      <c r="H5355" s="1"/>
      <c r="I5355" s="1"/>
      <c r="J5355" s="1"/>
      <c r="K5355" s="1"/>
      <c r="L5355" s="1"/>
      <c r="M5355" s="1"/>
    </row>
    <row r="5356" spans="1:13" x14ac:dyDescent="0.2">
      <c r="A5356" s="30">
        <v>-1.2377557367637047</v>
      </c>
      <c r="B5356" s="31">
        <v>0.87480591932339846</v>
      </c>
      <c r="C5356" s="1"/>
      <c r="D5356" s="1"/>
      <c r="E5356" s="1"/>
      <c r="F5356" s="1"/>
      <c r="G5356" s="1"/>
      <c r="H5356" s="1"/>
      <c r="I5356" s="1"/>
      <c r="J5356" s="1"/>
      <c r="K5356" s="1"/>
      <c r="L5356" s="1"/>
      <c r="M5356" s="1"/>
    </row>
    <row r="5357" spans="1:13" x14ac:dyDescent="0.2">
      <c r="A5357" s="30">
        <v>-0.68250852814509055</v>
      </c>
      <c r="B5357" s="31">
        <v>0.56499085261174486</v>
      </c>
      <c r="C5357" s="1"/>
      <c r="D5357" s="1"/>
      <c r="E5357" s="1"/>
      <c r="F5357" s="1"/>
      <c r="G5357" s="1"/>
      <c r="H5357" s="1"/>
      <c r="I5357" s="1"/>
      <c r="J5357" s="1"/>
      <c r="K5357" s="1"/>
      <c r="L5357" s="1"/>
      <c r="M5357" s="1"/>
    </row>
    <row r="5358" spans="1:13" x14ac:dyDescent="0.2">
      <c r="A5358" s="30">
        <v>1.3648476634128861</v>
      </c>
      <c r="B5358" s="31">
        <v>0.85300751581492817</v>
      </c>
      <c r="C5358" s="1"/>
      <c r="D5358" s="1"/>
      <c r="E5358" s="1"/>
      <c r="F5358" s="1"/>
      <c r="G5358" s="1"/>
      <c r="H5358" s="1"/>
      <c r="I5358" s="1"/>
      <c r="J5358" s="1"/>
      <c r="K5358" s="1"/>
      <c r="L5358" s="1"/>
      <c r="M5358" s="1"/>
    </row>
    <row r="5359" spans="1:13" x14ac:dyDescent="0.2">
      <c r="A5359" s="30">
        <v>2.5659691377327682</v>
      </c>
      <c r="B5359" s="31">
        <v>1.9235180338871345</v>
      </c>
      <c r="C5359" s="1"/>
      <c r="D5359" s="1"/>
      <c r="E5359" s="1"/>
      <c r="F5359" s="1"/>
      <c r="G5359" s="1"/>
      <c r="H5359" s="1"/>
      <c r="I5359" s="1"/>
      <c r="J5359" s="1"/>
      <c r="K5359" s="1"/>
      <c r="L5359" s="1"/>
      <c r="M5359" s="1"/>
    </row>
    <row r="5360" spans="1:13" x14ac:dyDescent="0.2">
      <c r="A5360" s="30">
        <v>2.2423175982790005</v>
      </c>
      <c r="B5360" s="31">
        <v>0.68609375829969155</v>
      </c>
      <c r="C5360" s="1"/>
      <c r="D5360" s="1"/>
      <c r="E5360" s="1"/>
      <c r="F5360" s="1"/>
      <c r="G5360" s="1"/>
      <c r="H5360" s="1"/>
      <c r="I5360" s="1"/>
      <c r="J5360" s="1"/>
      <c r="K5360" s="1"/>
      <c r="L5360" s="1"/>
      <c r="M5360" s="1"/>
    </row>
    <row r="5361" spans="1:13" x14ac:dyDescent="0.2">
      <c r="A5361" s="30">
        <v>0.83451896671991344</v>
      </c>
      <c r="B5361" s="31">
        <v>4.243406530665605</v>
      </c>
      <c r="C5361" s="1"/>
      <c r="D5361" s="1"/>
      <c r="E5361" s="1"/>
      <c r="F5361" s="1"/>
      <c r="G5361" s="1"/>
      <c r="H5361" s="1"/>
      <c r="I5361" s="1"/>
      <c r="J5361" s="1"/>
      <c r="K5361" s="1"/>
      <c r="L5361" s="1"/>
      <c r="M5361" s="1"/>
    </row>
    <row r="5362" spans="1:13" x14ac:dyDescent="0.2">
      <c r="A5362" s="30">
        <v>1.7427594571617804</v>
      </c>
      <c r="B5362" s="31">
        <v>0.83185310131372947</v>
      </c>
      <c r="C5362" s="1"/>
      <c r="D5362" s="1"/>
      <c r="E5362" s="1"/>
      <c r="F5362" s="1"/>
      <c r="G5362" s="1"/>
      <c r="H5362" s="1"/>
      <c r="I5362" s="1"/>
      <c r="J5362" s="1"/>
      <c r="K5362" s="1"/>
      <c r="L5362" s="1"/>
      <c r="M5362" s="1"/>
    </row>
    <row r="5363" spans="1:13" x14ac:dyDescent="0.2">
      <c r="A5363" s="30">
        <v>0.32391102768425051</v>
      </c>
      <c r="B5363" s="31">
        <v>-7.2159964043952085E-2</v>
      </c>
      <c r="C5363" s="1"/>
      <c r="D5363" s="1"/>
      <c r="E5363" s="1"/>
      <c r="F5363" s="1"/>
      <c r="G5363" s="1"/>
      <c r="H5363" s="1"/>
      <c r="I5363" s="1"/>
      <c r="J5363" s="1"/>
      <c r="K5363" s="1"/>
      <c r="L5363" s="1"/>
      <c r="M5363" s="1"/>
    </row>
    <row r="5364" spans="1:13" x14ac:dyDescent="0.2">
      <c r="A5364" s="30">
        <v>-0.28954722853977122</v>
      </c>
      <c r="B5364" s="31">
        <v>0.77776746914111328</v>
      </c>
      <c r="C5364" s="1"/>
      <c r="D5364" s="1"/>
      <c r="E5364" s="1"/>
      <c r="F5364" s="1"/>
      <c r="G5364" s="1"/>
      <c r="H5364" s="1"/>
      <c r="I5364" s="1"/>
      <c r="J5364" s="1"/>
      <c r="K5364" s="1"/>
      <c r="L5364" s="1"/>
      <c r="M5364" s="1"/>
    </row>
    <row r="5365" spans="1:13" x14ac:dyDescent="0.2">
      <c r="A5365" s="30">
        <v>0.68115769292319672</v>
      </c>
      <c r="B5365" s="31">
        <v>0.63481749977350455</v>
      </c>
      <c r="C5365" s="1"/>
      <c r="D5365" s="1"/>
      <c r="E5365" s="1"/>
      <c r="F5365" s="1"/>
      <c r="G5365" s="1"/>
      <c r="H5365" s="1"/>
      <c r="I5365" s="1"/>
      <c r="J5365" s="1"/>
      <c r="K5365" s="1"/>
      <c r="L5365" s="1"/>
      <c r="M5365" s="1"/>
    </row>
    <row r="5366" spans="1:13" x14ac:dyDescent="0.2">
      <c r="A5366" s="30">
        <v>8.5668046388900465E-2</v>
      </c>
      <c r="B5366" s="31">
        <v>1.6826517665052103</v>
      </c>
      <c r="C5366" s="1"/>
      <c r="D5366" s="1"/>
      <c r="E5366" s="1"/>
      <c r="F5366" s="1"/>
      <c r="G5366" s="1"/>
      <c r="H5366" s="1"/>
      <c r="I5366" s="1"/>
      <c r="J5366" s="1"/>
      <c r="K5366" s="1"/>
      <c r="L5366" s="1"/>
      <c r="M5366" s="1"/>
    </row>
    <row r="5367" spans="1:13" x14ac:dyDescent="0.2">
      <c r="A5367" s="30">
        <v>0.67325989789666985</v>
      </c>
      <c r="B5367" s="31">
        <v>1.4159485141412651</v>
      </c>
      <c r="C5367" s="1"/>
      <c r="D5367" s="1"/>
      <c r="E5367" s="1"/>
      <c r="F5367" s="1"/>
      <c r="G5367" s="1"/>
      <c r="H5367" s="1"/>
      <c r="I5367" s="1"/>
      <c r="J5367" s="1"/>
      <c r="K5367" s="1"/>
      <c r="L5367" s="1"/>
      <c r="M5367" s="1"/>
    </row>
    <row r="5368" spans="1:13" x14ac:dyDescent="0.2">
      <c r="A5368" s="30">
        <v>1.1781631209643442</v>
      </c>
      <c r="B5368" s="31">
        <v>2.4325382943012301</v>
      </c>
      <c r="C5368" s="1"/>
      <c r="D5368" s="1"/>
      <c r="E5368" s="1"/>
      <c r="F5368" s="1"/>
      <c r="G5368" s="1"/>
      <c r="H5368" s="1"/>
      <c r="I5368" s="1"/>
      <c r="J5368" s="1"/>
      <c r="K5368" s="1"/>
      <c r="L5368" s="1"/>
      <c r="M5368" s="1"/>
    </row>
    <row r="5369" spans="1:13" x14ac:dyDescent="0.2">
      <c r="A5369" s="30">
        <v>-1.4698128585143655</v>
      </c>
      <c r="B5369" s="31">
        <v>1.2573912786104477</v>
      </c>
      <c r="C5369" s="1"/>
      <c r="D5369" s="1"/>
      <c r="E5369" s="1"/>
      <c r="F5369" s="1"/>
      <c r="G5369" s="1"/>
      <c r="H5369" s="1"/>
      <c r="I5369" s="1"/>
      <c r="J5369" s="1"/>
      <c r="K5369" s="1"/>
      <c r="L5369" s="1"/>
      <c r="M5369" s="1"/>
    </row>
    <row r="5370" spans="1:13" x14ac:dyDescent="0.2">
      <c r="A5370" s="30">
        <v>5.9539492399769633E-2</v>
      </c>
      <c r="B5370" s="31">
        <v>-9.8293983639218805</v>
      </c>
      <c r="C5370" s="1"/>
      <c r="D5370" s="1"/>
      <c r="E5370" s="1"/>
      <c r="F5370" s="1"/>
      <c r="G5370" s="1"/>
      <c r="H5370" s="1"/>
      <c r="I5370" s="1"/>
      <c r="J5370" s="1"/>
      <c r="K5370" s="1"/>
      <c r="L5370" s="1"/>
      <c r="M5370" s="1"/>
    </row>
    <row r="5371" spans="1:13" x14ac:dyDescent="0.2">
      <c r="A5371" s="30">
        <v>1.5584209479201712</v>
      </c>
      <c r="B5371" s="31">
        <v>2.803949482993068</v>
      </c>
      <c r="C5371" s="1"/>
      <c r="D5371" s="1"/>
      <c r="E5371" s="1"/>
      <c r="F5371" s="1"/>
      <c r="G5371" s="1"/>
      <c r="H5371" s="1"/>
      <c r="I5371" s="1"/>
      <c r="J5371" s="1"/>
      <c r="K5371" s="1"/>
      <c r="L5371" s="1"/>
      <c r="M5371" s="1"/>
    </row>
    <row r="5372" spans="1:13" x14ac:dyDescent="0.2">
      <c r="A5372" s="30">
        <v>1.2523672105870611</v>
      </c>
      <c r="B5372" s="31">
        <v>2.5364438254440378</v>
      </c>
      <c r="C5372" s="1"/>
      <c r="D5372" s="1"/>
      <c r="E5372" s="1"/>
      <c r="F5372" s="1"/>
      <c r="G5372" s="1"/>
      <c r="H5372" s="1"/>
      <c r="I5372" s="1"/>
      <c r="J5372" s="1"/>
      <c r="K5372" s="1"/>
      <c r="L5372" s="1"/>
      <c r="M5372" s="1"/>
    </row>
    <row r="5373" spans="1:13" x14ac:dyDescent="0.2">
      <c r="A5373" s="30">
        <v>2.2417547938129667</v>
      </c>
      <c r="B5373" s="31">
        <v>-0.73091825662322063</v>
      </c>
      <c r="C5373" s="1"/>
      <c r="D5373" s="1"/>
      <c r="E5373" s="1"/>
      <c r="F5373" s="1"/>
      <c r="G5373" s="1"/>
      <c r="H5373" s="1"/>
      <c r="I5373" s="1"/>
      <c r="J5373" s="1"/>
      <c r="K5373" s="1"/>
      <c r="L5373" s="1"/>
      <c r="M5373" s="1"/>
    </row>
    <row r="5374" spans="1:13" x14ac:dyDescent="0.2">
      <c r="A5374" s="30">
        <v>2.4636696427827793</v>
      </c>
      <c r="B5374" s="31">
        <v>0.68001864951628943</v>
      </c>
      <c r="C5374" s="1"/>
      <c r="D5374" s="1"/>
      <c r="E5374" s="1"/>
      <c r="F5374" s="1"/>
      <c r="G5374" s="1"/>
      <c r="H5374" s="1"/>
      <c r="I5374" s="1"/>
      <c r="J5374" s="1"/>
      <c r="K5374" s="1"/>
      <c r="L5374" s="1"/>
      <c r="M5374" s="1"/>
    </row>
    <row r="5375" spans="1:13" x14ac:dyDescent="0.2">
      <c r="A5375" s="30">
        <v>-0.94960911547775662</v>
      </c>
      <c r="B5375" s="31">
        <v>0.64984456831675041</v>
      </c>
      <c r="C5375" s="1"/>
      <c r="D5375" s="1"/>
      <c r="E5375" s="1"/>
      <c r="F5375" s="1"/>
      <c r="G5375" s="1"/>
      <c r="H5375" s="1"/>
      <c r="I5375" s="1"/>
      <c r="J5375" s="1"/>
      <c r="K5375" s="1"/>
      <c r="L5375" s="1"/>
      <c r="M5375" s="1"/>
    </row>
    <row r="5376" spans="1:13" x14ac:dyDescent="0.2">
      <c r="A5376" s="30">
        <v>0.74940322151564465</v>
      </c>
      <c r="B5376" s="31">
        <v>2.9893128086523406</v>
      </c>
      <c r="C5376" s="1"/>
      <c r="D5376" s="1"/>
      <c r="E5376" s="1"/>
      <c r="F5376" s="1"/>
      <c r="G5376" s="1"/>
      <c r="H5376" s="1"/>
      <c r="I5376" s="1"/>
      <c r="J5376" s="1"/>
      <c r="K5376" s="1"/>
      <c r="L5376" s="1"/>
      <c r="M5376" s="1"/>
    </row>
    <row r="5377" spans="1:13" x14ac:dyDescent="0.2">
      <c r="A5377" s="30">
        <v>0.39653391029730634</v>
      </c>
      <c r="B5377" s="31">
        <v>1.1105518882529488</v>
      </c>
      <c r="C5377" s="1"/>
      <c r="D5377" s="1"/>
      <c r="E5377" s="1"/>
      <c r="F5377" s="1"/>
      <c r="G5377" s="1"/>
      <c r="H5377" s="1"/>
      <c r="I5377" s="1"/>
      <c r="J5377" s="1"/>
      <c r="K5377" s="1"/>
      <c r="L5377" s="1"/>
      <c r="M5377" s="1"/>
    </row>
    <row r="5378" spans="1:13" x14ac:dyDescent="0.2">
      <c r="A5378" s="30">
        <v>-1.2996309404625483E-2</v>
      </c>
      <c r="B5378" s="31">
        <v>-0.55615186424120533</v>
      </c>
      <c r="C5378" s="1"/>
      <c r="D5378" s="1"/>
      <c r="E5378" s="1"/>
      <c r="F5378" s="1"/>
      <c r="G5378" s="1"/>
      <c r="H5378" s="1"/>
      <c r="I5378" s="1"/>
      <c r="J5378" s="1"/>
      <c r="K5378" s="1"/>
      <c r="L5378" s="1"/>
      <c r="M5378" s="1"/>
    </row>
    <row r="5379" spans="1:13" x14ac:dyDescent="0.2">
      <c r="A5379" s="30">
        <v>1.3920585402525543</v>
      </c>
      <c r="B5379" s="31">
        <v>2.7661225821330477</v>
      </c>
      <c r="C5379" s="1"/>
      <c r="D5379" s="1"/>
      <c r="E5379" s="1"/>
      <c r="F5379" s="1"/>
      <c r="G5379" s="1"/>
      <c r="H5379" s="1"/>
      <c r="I5379" s="1"/>
      <c r="J5379" s="1"/>
      <c r="K5379" s="1"/>
      <c r="L5379" s="1"/>
      <c r="M5379" s="1"/>
    </row>
    <row r="5380" spans="1:13" x14ac:dyDescent="0.2">
      <c r="A5380" s="30">
        <v>-0.13408102140970413</v>
      </c>
      <c r="B5380" s="31">
        <v>2.1816767255874838</v>
      </c>
      <c r="C5380" s="1"/>
      <c r="D5380" s="1"/>
      <c r="E5380" s="1"/>
      <c r="F5380" s="1"/>
      <c r="G5380" s="1"/>
      <c r="H5380" s="1"/>
      <c r="I5380" s="1"/>
      <c r="J5380" s="1"/>
      <c r="K5380" s="1"/>
      <c r="L5380" s="1"/>
      <c r="M5380" s="1"/>
    </row>
    <row r="5381" spans="1:13" x14ac:dyDescent="0.2">
      <c r="A5381" s="30">
        <v>0.63653052683893585</v>
      </c>
      <c r="B5381" s="31">
        <v>-0.70016019900185933</v>
      </c>
      <c r="C5381" s="1"/>
      <c r="D5381" s="1"/>
      <c r="E5381" s="1"/>
      <c r="F5381" s="1"/>
      <c r="G5381" s="1"/>
      <c r="H5381" s="1"/>
      <c r="I5381" s="1"/>
      <c r="J5381" s="1"/>
      <c r="K5381" s="1"/>
      <c r="L5381" s="1"/>
      <c r="M5381" s="1"/>
    </row>
    <row r="5382" spans="1:13" x14ac:dyDescent="0.2">
      <c r="A5382" s="30">
        <v>2.6932281746990681</v>
      </c>
      <c r="B5382" s="31">
        <v>1.5491807367796808</v>
      </c>
      <c r="C5382" s="1"/>
      <c r="D5382" s="1"/>
      <c r="E5382" s="1"/>
      <c r="F5382" s="1"/>
      <c r="G5382" s="1"/>
      <c r="H5382" s="1"/>
      <c r="I5382" s="1"/>
      <c r="J5382" s="1"/>
      <c r="K5382" s="1"/>
      <c r="L5382" s="1"/>
      <c r="M5382" s="1"/>
    </row>
    <row r="5383" spans="1:13" x14ac:dyDescent="0.2">
      <c r="A5383" s="30">
        <v>2.9181016495260832</v>
      </c>
      <c r="B5383" s="31">
        <v>2.5019274960692757</v>
      </c>
      <c r="C5383" s="1"/>
      <c r="D5383" s="1"/>
      <c r="E5383" s="1"/>
      <c r="F5383" s="1"/>
      <c r="G5383" s="1"/>
      <c r="H5383" s="1"/>
      <c r="I5383" s="1"/>
      <c r="J5383" s="1"/>
      <c r="K5383" s="1"/>
      <c r="L5383" s="1"/>
      <c r="M5383" s="1"/>
    </row>
    <row r="5384" spans="1:13" x14ac:dyDescent="0.2">
      <c r="A5384" s="30">
        <v>3.2555742995772201</v>
      </c>
      <c r="B5384" s="31">
        <v>0.10659434756438835</v>
      </c>
      <c r="C5384" s="1"/>
      <c r="D5384" s="1"/>
      <c r="E5384" s="1"/>
      <c r="F5384" s="1"/>
      <c r="G5384" s="1"/>
      <c r="H5384" s="1"/>
      <c r="I5384" s="1"/>
      <c r="J5384" s="1"/>
      <c r="K5384" s="1"/>
      <c r="L5384" s="1"/>
      <c r="M5384" s="1"/>
    </row>
    <row r="5385" spans="1:13" x14ac:dyDescent="0.2">
      <c r="A5385" s="30">
        <v>1.917872460703971</v>
      </c>
      <c r="B5385" s="31">
        <v>0.91853258082863676</v>
      </c>
      <c r="C5385" s="1"/>
      <c r="D5385" s="1"/>
      <c r="E5385" s="1"/>
      <c r="F5385" s="1"/>
      <c r="G5385" s="1"/>
      <c r="H5385" s="1"/>
      <c r="I5385" s="1"/>
      <c r="J5385" s="1"/>
      <c r="K5385" s="1"/>
      <c r="L5385" s="1"/>
      <c r="M5385" s="1"/>
    </row>
    <row r="5386" spans="1:13" x14ac:dyDescent="0.2">
      <c r="A5386" s="30">
        <v>2.0908257811307083</v>
      </c>
      <c r="B5386" s="31">
        <v>0.85199374987083643</v>
      </c>
      <c r="C5386" s="1"/>
      <c r="D5386" s="1"/>
      <c r="E5386" s="1"/>
      <c r="F5386" s="1"/>
      <c r="G5386" s="1"/>
      <c r="H5386" s="1"/>
      <c r="I5386" s="1"/>
      <c r="J5386" s="1"/>
      <c r="K5386" s="1"/>
      <c r="L5386" s="1"/>
      <c r="M5386" s="1"/>
    </row>
    <row r="5387" spans="1:13" x14ac:dyDescent="0.2">
      <c r="A5387" s="30">
        <v>-0.16768329586140041</v>
      </c>
      <c r="B5387" s="31">
        <v>-1.818831510133895</v>
      </c>
      <c r="C5387" s="1"/>
      <c r="D5387" s="1"/>
      <c r="E5387" s="1"/>
      <c r="F5387" s="1"/>
      <c r="G5387" s="1"/>
      <c r="H5387" s="1"/>
      <c r="I5387" s="1"/>
      <c r="J5387" s="1"/>
      <c r="K5387" s="1"/>
      <c r="L5387" s="1"/>
      <c r="M5387" s="1"/>
    </row>
    <row r="5388" spans="1:13" x14ac:dyDescent="0.2">
      <c r="A5388" s="30">
        <v>2.0228697064588568</v>
      </c>
      <c r="B5388" s="31">
        <v>1.3525103458246885</v>
      </c>
      <c r="C5388" s="1"/>
      <c r="D5388" s="1"/>
      <c r="E5388" s="1"/>
      <c r="F5388" s="1"/>
      <c r="G5388" s="1"/>
      <c r="H5388" s="1"/>
      <c r="I5388" s="1"/>
      <c r="J5388" s="1"/>
      <c r="K5388" s="1"/>
      <c r="L5388" s="1"/>
      <c r="M5388" s="1"/>
    </row>
    <row r="5389" spans="1:13" x14ac:dyDescent="0.2">
      <c r="A5389" s="30">
        <v>7.4740263823013131E-2</v>
      </c>
      <c r="B5389" s="31">
        <v>1.5998504169285541</v>
      </c>
      <c r="C5389" s="1"/>
      <c r="D5389" s="1"/>
      <c r="E5389" s="1"/>
      <c r="F5389" s="1"/>
      <c r="G5389" s="1"/>
      <c r="H5389" s="1"/>
      <c r="I5389" s="1"/>
      <c r="J5389" s="1"/>
      <c r="K5389" s="1"/>
      <c r="L5389" s="1"/>
      <c r="M5389" s="1"/>
    </row>
    <row r="5390" spans="1:13" x14ac:dyDescent="0.2">
      <c r="A5390" s="30">
        <v>2.8369313670023879</v>
      </c>
      <c r="B5390" s="31">
        <v>0.7773117744595075</v>
      </c>
      <c r="C5390" s="1"/>
      <c r="D5390" s="1"/>
      <c r="E5390" s="1"/>
      <c r="F5390" s="1"/>
      <c r="G5390" s="1"/>
      <c r="H5390" s="1"/>
      <c r="I5390" s="1"/>
      <c r="J5390" s="1"/>
      <c r="K5390" s="1"/>
      <c r="L5390" s="1"/>
      <c r="M5390" s="1"/>
    </row>
    <row r="5391" spans="1:13" x14ac:dyDescent="0.2">
      <c r="A5391" s="30">
        <v>2.2666577103651186</v>
      </c>
      <c r="B5391" s="31">
        <v>1.5973883545234195</v>
      </c>
      <c r="C5391" s="1"/>
      <c r="D5391" s="1"/>
      <c r="E5391" s="1"/>
      <c r="F5391" s="1"/>
      <c r="G5391" s="1"/>
      <c r="H5391" s="1"/>
      <c r="I5391" s="1"/>
      <c r="J5391" s="1"/>
      <c r="K5391" s="1"/>
      <c r="L5391" s="1"/>
      <c r="M5391" s="1"/>
    </row>
    <row r="5392" spans="1:13" x14ac:dyDescent="0.2">
      <c r="A5392" s="30">
        <v>-0.50709482182443588</v>
      </c>
      <c r="B5392" s="31">
        <v>-1.1983552570072225</v>
      </c>
      <c r="C5392" s="1"/>
      <c r="D5392" s="1"/>
      <c r="E5392" s="1"/>
      <c r="F5392" s="1"/>
      <c r="G5392" s="1"/>
      <c r="H5392" s="1"/>
      <c r="I5392" s="1"/>
      <c r="J5392" s="1"/>
      <c r="K5392" s="1"/>
      <c r="L5392" s="1"/>
      <c r="M5392" s="1"/>
    </row>
    <row r="5393" spans="1:13" x14ac:dyDescent="0.2">
      <c r="A5393" s="30">
        <v>2.9692100045609231</v>
      </c>
      <c r="B5393" s="31">
        <v>2.3372048348925798</v>
      </c>
      <c r="C5393" s="1"/>
      <c r="D5393" s="1"/>
      <c r="E5393" s="1"/>
      <c r="F5393" s="1"/>
      <c r="G5393" s="1"/>
      <c r="H5393" s="1"/>
      <c r="I5393" s="1"/>
      <c r="J5393" s="1"/>
      <c r="K5393" s="1"/>
      <c r="L5393" s="1"/>
      <c r="M5393" s="1"/>
    </row>
    <row r="5394" spans="1:13" x14ac:dyDescent="0.2">
      <c r="A5394" s="30">
        <v>-0.50986797936478701</v>
      </c>
      <c r="B5394" s="31">
        <v>1.1497244594870055</v>
      </c>
      <c r="C5394" s="1"/>
      <c r="D5394" s="1"/>
      <c r="E5394" s="1"/>
      <c r="F5394" s="1"/>
      <c r="G5394" s="1"/>
      <c r="H5394" s="1"/>
      <c r="I5394" s="1"/>
      <c r="J5394" s="1"/>
      <c r="K5394" s="1"/>
      <c r="L5394" s="1"/>
      <c r="M5394" s="1"/>
    </row>
    <row r="5395" spans="1:13" x14ac:dyDescent="0.2">
      <c r="A5395" s="30">
        <v>0.33550113207120591</v>
      </c>
      <c r="B5395" s="31">
        <v>0.24879223257518945</v>
      </c>
      <c r="C5395" s="1"/>
      <c r="D5395" s="1"/>
      <c r="E5395" s="1"/>
      <c r="F5395" s="1"/>
      <c r="G5395" s="1"/>
      <c r="H5395" s="1"/>
      <c r="I5395" s="1"/>
      <c r="J5395" s="1"/>
      <c r="K5395" s="1"/>
      <c r="L5395" s="1"/>
      <c r="M5395" s="1"/>
    </row>
    <row r="5396" spans="1:13" x14ac:dyDescent="0.2">
      <c r="A5396" s="30">
        <v>0.7575901421182849</v>
      </c>
      <c r="B5396" s="31">
        <v>1.7652289004192747</v>
      </c>
      <c r="C5396" s="1"/>
      <c r="D5396" s="1"/>
      <c r="E5396" s="1"/>
      <c r="F5396" s="1"/>
      <c r="G5396" s="1"/>
      <c r="H5396" s="1"/>
      <c r="I5396" s="1"/>
      <c r="J5396" s="1"/>
      <c r="K5396" s="1"/>
      <c r="L5396" s="1"/>
      <c r="M5396" s="1"/>
    </row>
    <row r="5397" spans="1:13" x14ac:dyDescent="0.2">
      <c r="A5397" s="30">
        <v>2.8242302537697399</v>
      </c>
      <c r="B5397" s="31">
        <v>0.9703338867443998</v>
      </c>
      <c r="C5397" s="1"/>
      <c r="D5397" s="1"/>
      <c r="E5397" s="1"/>
      <c r="F5397" s="1"/>
      <c r="G5397" s="1"/>
      <c r="H5397" s="1"/>
      <c r="I5397" s="1"/>
      <c r="J5397" s="1"/>
      <c r="K5397" s="1"/>
      <c r="L5397" s="1"/>
      <c r="M5397" s="1"/>
    </row>
    <row r="5398" spans="1:13" x14ac:dyDescent="0.2">
      <c r="A5398" s="30">
        <v>3.1333908094709022</v>
      </c>
      <c r="B5398" s="31">
        <v>2.6128350531891904</v>
      </c>
      <c r="C5398" s="1"/>
      <c r="D5398" s="1"/>
      <c r="E5398" s="1"/>
      <c r="F5398" s="1"/>
      <c r="G5398" s="1"/>
      <c r="H5398" s="1"/>
      <c r="I5398" s="1"/>
      <c r="J5398" s="1"/>
      <c r="K5398" s="1"/>
      <c r="L5398" s="1"/>
      <c r="M5398" s="1"/>
    </row>
    <row r="5399" spans="1:13" x14ac:dyDescent="0.2">
      <c r="A5399" s="30">
        <v>1.0279056987542823</v>
      </c>
      <c r="B5399" s="31">
        <v>-1.2296893381653295</v>
      </c>
      <c r="C5399" s="1"/>
      <c r="D5399" s="1"/>
      <c r="E5399" s="1"/>
      <c r="F5399" s="1"/>
      <c r="G5399" s="1"/>
      <c r="H5399" s="1"/>
      <c r="I5399" s="1"/>
      <c r="J5399" s="1"/>
      <c r="K5399" s="1"/>
      <c r="L5399" s="1"/>
      <c r="M5399" s="1"/>
    </row>
    <row r="5400" spans="1:13" x14ac:dyDescent="0.2">
      <c r="A5400" s="30">
        <v>2.0108092590046041</v>
      </c>
      <c r="B5400" s="31">
        <v>1.1263375502113524</v>
      </c>
      <c r="C5400" s="1"/>
      <c r="D5400" s="1"/>
      <c r="E5400" s="1"/>
      <c r="F5400" s="1"/>
      <c r="G5400" s="1"/>
      <c r="H5400" s="1"/>
      <c r="I5400" s="1"/>
      <c r="J5400" s="1"/>
      <c r="K5400" s="1"/>
      <c r="L5400" s="1"/>
      <c r="M5400" s="1"/>
    </row>
    <row r="5401" spans="1:13" x14ac:dyDescent="0.2">
      <c r="A5401" s="30">
        <v>-2.0501358554705211</v>
      </c>
      <c r="B5401" s="31">
        <v>0.27201134761501145</v>
      </c>
      <c r="C5401" s="1"/>
      <c r="D5401" s="1"/>
      <c r="E5401" s="1"/>
      <c r="F5401" s="1"/>
      <c r="G5401" s="1"/>
      <c r="H5401" s="1"/>
      <c r="I5401" s="1"/>
      <c r="J5401" s="1"/>
      <c r="K5401" s="1"/>
      <c r="L5401" s="1"/>
      <c r="M5401" s="1"/>
    </row>
    <row r="5402" spans="1:13" x14ac:dyDescent="0.2">
      <c r="A5402" s="30">
        <v>0.5612420711159023</v>
      </c>
      <c r="B5402" s="31">
        <v>1.6948997189007708</v>
      </c>
      <c r="C5402" s="1"/>
      <c r="D5402" s="1"/>
      <c r="E5402" s="1"/>
      <c r="F5402" s="1"/>
      <c r="G5402" s="1"/>
      <c r="H5402" s="1"/>
      <c r="I5402" s="1"/>
      <c r="J5402" s="1"/>
      <c r="K5402" s="1"/>
      <c r="L5402" s="1"/>
      <c r="M5402" s="1"/>
    </row>
    <row r="5403" spans="1:13" x14ac:dyDescent="0.2">
      <c r="A5403" s="30">
        <v>-0.58890813127123731</v>
      </c>
      <c r="B5403" s="31">
        <v>1.440253099028173</v>
      </c>
      <c r="C5403" s="1"/>
      <c r="D5403" s="1"/>
      <c r="E5403" s="1"/>
      <c r="F5403" s="1"/>
      <c r="G5403" s="1"/>
      <c r="H5403" s="1"/>
      <c r="I5403" s="1"/>
      <c r="J5403" s="1"/>
      <c r="K5403" s="1"/>
      <c r="L5403" s="1"/>
      <c r="M5403" s="1"/>
    </row>
    <row r="5404" spans="1:13" x14ac:dyDescent="0.2">
      <c r="A5404" s="30">
        <v>-1.7369032512594713</v>
      </c>
      <c r="B5404" s="31">
        <v>0.84285339556358396</v>
      </c>
      <c r="C5404" s="1"/>
      <c r="D5404" s="1"/>
      <c r="E5404" s="1"/>
      <c r="F5404" s="1"/>
      <c r="G5404" s="1"/>
      <c r="H5404" s="1"/>
      <c r="I5404" s="1"/>
      <c r="J5404" s="1"/>
      <c r="K5404" s="1"/>
      <c r="L5404" s="1"/>
      <c r="M5404" s="1"/>
    </row>
    <row r="5405" spans="1:13" x14ac:dyDescent="0.2">
      <c r="A5405" s="30">
        <v>2.2776275955726861</v>
      </c>
      <c r="B5405" s="31">
        <v>-0.81436814291519766</v>
      </c>
      <c r="C5405" s="1"/>
      <c r="D5405" s="1"/>
      <c r="E5405" s="1"/>
      <c r="F5405" s="1"/>
      <c r="G5405" s="1"/>
      <c r="H5405" s="1"/>
      <c r="I5405" s="1"/>
      <c r="J5405" s="1"/>
      <c r="K5405" s="1"/>
      <c r="L5405" s="1"/>
      <c r="M5405" s="1"/>
    </row>
    <row r="5406" spans="1:13" x14ac:dyDescent="0.2">
      <c r="A5406" s="30">
        <v>4.8386487167751779</v>
      </c>
      <c r="B5406" s="31">
        <v>-1.1433195842451065</v>
      </c>
      <c r="C5406" s="1"/>
      <c r="D5406" s="1"/>
      <c r="E5406" s="1"/>
      <c r="F5406" s="1"/>
      <c r="G5406" s="1"/>
      <c r="H5406" s="1"/>
      <c r="I5406" s="1"/>
      <c r="J5406" s="1"/>
      <c r="K5406" s="1"/>
      <c r="L5406" s="1"/>
      <c r="M5406" s="1"/>
    </row>
    <row r="5407" spans="1:13" x14ac:dyDescent="0.2">
      <c r="A5407" s="30">
        <v>1.1613910581418807</v>
      </c>
      <c r="B5407" s="31">
        <v>0.85413134701892701</v>
      </c>
      <c r="C5407" s="1"/>
      <c r="D5407" s="1"/>
      <c r="E5407" s="1"/>
      <c r="F5407" s="1"/>
      <c r="G5407" s="1"/>
      <c r="H5407" s="1"/>
      <c r="I5407" s="1"/>
      <c r="J5407" s="1"/>
      <c r="K5407" s="1"/>
      <c r="L5407" s="1"/>
      <c r="M5407" s="1"/>
    </row>
    <row r="5408" spans="1:13" x14ac:dyDescent="0.2">
      <c r="A5408" s="30">
        <v>2.1208395541312943</v>
      </c>
      <c r="B5408" s="31">
        <v>2.2996196006494718E-2</v>
      </c>
      <c r="C5408" s="1"/>
      <c r="D5408" s="1"/>
      <c r="E5408" s="1"/>
      <c r="F5408" s="1"/>
      <c r="G5408" s="1"/>
      <c r="H5408" s="1"/>
      <c r="I5408" s="1"/>
      <c r="J5408" s="1"/>
      <c r="K5408" s="1"/>
      <c r="L5408" s="1"/>
      <c r="M5408" s="1"/>
    </row>
    <row r="5409" spans="1:13" x14ac:dyDescent="0.2">
      <c r="A5409" s="30">
        <v>-1.7579386896969449</v>
      </c>
      <c r="B5409" s="31">
        <v>4.7001299500181393E-2</v>
      </c>
      <c r="C5409" s="1"/>
      <c r="D5409" s="1"/>
      <c r="E5409" s="1"/>
      <c r="F5409" s="1"/>
      <c r="G5409" s="1"/>
      <c r="H5409" s="1"/>
      <c r="I5409" s="1"/>
      <c r="J5409" s="1"/>
      <c r="K5409" s="1"/>
      <c r="L5409" s="1"/>
      <c r="M5409" s="1"/>
    </row>
    <row r="5410" spans="1:13" x14ac:dyDescent="0.2">
      <c r="A5410" s="30">
        <v>0.1745233281497367</v>
      </c>
      <c r="B5410" s="31">
        <v>2.3422671217217239</v>
      </c>
      <c r="C5410" s="1"/>
      <c r="D5410" s="1"/>
      <c r="E5410" s="1"/>
      <c r="F5410" s="1"/>
      <c r="G5410" s="1"/>
      <c r="H5410" s="1"/>
      <c r="I5410" s="1"/>
      <c r="J5410" s="1"/>
      <c r="K5410" s="1"/>
      <c r="L5410" s="1"/>
      <c r="M5410" s="1"/>
    </row>
    <row r="5411" spans="1:13" x14ac:dyDescent="0.2">
      <c r="A5411" s="30">
        <v>2.6825634880810303</v>
      </c>
      <c r="B5411" s="31">
        <v>0.41272182267538859</v>
      </c>
      <c r="C5411" s="1"/>
      <c r="D5411" s="1"/>
      <c r="E5411" s="1"/>
      <c r="F5411" s="1"/>
      <c r="G5411" s="1"/>
      <c r="H5411" s="1"/>
      <c r="I5411" s="1"/>
      <c r="J5411" s="1"/>
      <c r="K5411" s="1"/>
      <c r="L5411" s="1"/>
      <c r="M5411" s="1"/>
    </row>
    <row r="5412" spans="1:13" x14ac:dyDescent="0.2">
      <c r="A5412" s="30">
        <v>2.7009572451155681</v>
      </c>
      <c r="B5412" s="31">
        <v>1.8724963669688663</v>
      </c>
      <c r="C5412" s="1"/>
      <c r="D5412" s="1"/>
      <c r="E5412" s="1"/>
      <c r="F5412" s="1"/>
      <c r="G5412" s="1"/>
      <c r="H5412" s="1"/>
      <c r="I5412" s="1"/>
      <c r="J5412" s="1"/>
      <c r="K5412" s="1"/>
      <c r="L5412" s="1"/>
      <c r="M5412" s="1"/>
    </row>
    <row r="5413" spans="1:13" x14ac:dyDescent="0.2">
      <c r="A5413" s="30">
        <v>4.2613134903107772</v>
      </c>
      <c r="B5413" s="31">
        <v>-0.84191115717617437</v>
      </c>
      <c r="C5413" s="1"/>
      <c r="D5413" s="1"/>
      <c r="E5413" s="1"/>
      <c r="F5413" s="1"/>
      <c r="G5413" s="1"/>
      <c r="H5413" s="1"/>
      <c r="I5413" s="1"/>
      <c r="J5413" s="1"/>
      <c r="K5413" s="1"/>
      <c r="L5413" s="1"/>
      <c r="M5413" s="1"/>
    </row>
    <row r="5414" spans="1:13" x14ac:dyDescent="0.2">
      <c r="A5414" s="30">
        <v>-0.46728004588435745</v>
      </c>
      <c r="B5414" s="31">
        <v>0.33654820983120604</v>
      </c>
      <c r="C5414" s="1"/>
      <c r="D5414" s="1"/>
      <c r="E5414" s="1"/>
      <c r="F5414" s="1"/>
      <c r="G5414" s="1"/>
      <c r="H5414" s="1"/>
      <c r="I5414" s="1"/>
      <c r="J5414" s="1"/>
      <c r="K5414" s="1"/>
      <c r="L5414" s="1"/>
      <c r="M5414" s="1"/>
    </row>
    <row r="5415" spans="1:13" x14ac:dyDescent="0.2">
      <c r="A5415" s="30">
        <v>-1.1906773647897326</v>
      </c>
      <c r="B5415" s="31">
        <v>0.9857165661977918</v>
      </c>
      <c r="C5415" s="1"/>
      <c r="D5415" s="1"/>
      <c r="E5415" s="1"/>
      <c r="F5415" s="1"/>
      <c r="G5415" s="1"/>
      <c r="H5415" s="1"/>
      <c r="I5415" s="1"/>
      <c r="J5415" s="1"/>
      <c r="K5415" s="1"/>
      <c r="L5415" s="1"/>
      <c r="M5415" s="1"/>
    </row>
    <row r="5416" spans="1:13" x14ac:dyDescent="0.2">
      <c r="A5416" s="30">
        <v>1.7511475709450521</v>
      </c>
      <c r="B5416" s="31">
        <v>3.9741016387356156</v>
      </c>
      <c r="C5416" s="1"/>
      <c r="D5416" s="1"/>
      <c r="E5416" s="1"/>
      <c r="F5416" s="1"/>
      <c r="G5416" s="1"/>
      <c r="H5416" s="1"/>
      <c r="I5416" s="1"/>
      <c r="J5416" s="1"/>
      <c r="K5416" s="1"/>
      <c r="L5416" s="1"/>
      <c r="M5416" s="1"/>
    </row>
    <row r="5417" spans="1:13" x14ac:dyDescent="0.2">
      <c r="A5417" s="30">
        <v>-1.6936611506456329</v>
      </c>
      <c r="B5417" s="31">
        <v>1.358933137136233</v>
      </c>
      <c r="C5417" s="1"/>
      <c r="D5417" s="1"/>
      <c r="E5417" s="1"/>
      <c r="F5417" s="1"/>
      <c r="G5417" s="1"/>
      <c r="H5417" s="1"/>
      <c r="I5417" s="1"/>
      <c r="J5417" s="1"/>
      <c r="K5417" s="1"/>
      <c r="L5417" s="1"/>
      <c r="M5417" s="1"/>
    </row>
    <row r="5418" spans="1:13" x14ac:dyDescent="0.2">
      <c r="A5418" s="30">
        <v>1.6311321057946091</v>
      </c>
      <c r="B5418" s="31">
        <v>0.19994314575493988</v>
      </c>
      <c r="C5418" s="1"/>
      <c r="D5418" s="1"/>
      <c r="E5418" s="1"/>
      <c r="F5418" s="1"/>
      <c r="G5418" s="1"/>
      <c r="H5418" s="1"/>
      <c r="I5418" s="1"/>
      <c r="J5418" s="1"/>
      <c r="K5418" s="1"/>
      <c r="L5418" s="1"/>
      <c r="M5418" s="1"/>
    </row>
    <row r="5419" spans="1:13" x14ac:dyDescent="0.2">
      <c r="A5419" s="30">
        <v>1.7705371416215874</v>
      </c>
      <c r="B5419" s="31">
        <v>1.8692819361360533</v>
      </c>
      <c r="C5419" s="1"/>
      <c r="D5419" s="1"/>
      <c r="E5419" s="1"/>
      <c r="F5419" s="1"/>
      <c r="G5419" s="1"/>
      <c r="H5419" s="1"/>
      <c r="I5419" s="1"/>
      <c r="J5419" s="1"/>
      <c r="K5419" s="1"/>
      <c r="L5419" s="1"/>
      <c r="M5419" s="1"/>
    </row>
    <row r="5420" spans="1:13" x14ac:dyDescent="0.2">
      <c r="A5420" s="30">
        <v>0.16395359291182399</v>
      </c>
      <c r="B5420" s="31">
        <v>0.47258695623132274</v>
      </c>
      <c r="C5420" s="1"/>
      <c r="D5420" s="1"/>
      <c r="E5420" s="1"/>
      <c r="F5420" s="1"/>
      <c r="G5420" s="1"/>
      <c r="H5420" s="1"/>
      <c r="I5420" s="1"/>
      <c r="J5420" s="1"/>
      <c r="K5420" s="1"/>
      <c r="L5420" s="1"/>
      <c r="M5420" s="1"/>
    </row>
    <row r="5421" spans="1:13" x14ac:dyDescent="0.2">
      <c r="A5421" s="30">
        <v>0.93991994852427596</v>
      </c>
      <c r="B5421" s="31">
        <v>-1.0077510305529125</v>
      </c>
      <c r="C5421" s="1"/>
      <c r="D5421" s="1"/>
      <c r="E5421" s="1"/>
      <c r="F5421" s="1"/>
      <c r="G5421" s="1"/>
      <c r="H5421" s="1"/>
      <c r="I5421" s="1"/>
      <c r="J5421" s="1"/>
      <c r="K5421" s="1"/>
      <c r="L5421" s="1"/>
      <c r="M5421" s="1"/>
    </row>
    <row r="5422" spans="1:13" x14ac:dyDescent="0.2">
      <c r="A5422" s="30">
        <v>2.5242129803695601</v>
      </c>
      <c r="B5422" s="31">
        <v>0.51624362311665206</v>
      </c>
      <c r="C5422" s="1"/>
      <c r="D5422" s="1"/>
      <c r="E5422" s="1"/>
      <c r="F5422" s="1"/>
      <c r="G5422" s="1"/>
      <c r="H5422" s="1"/>
      <c r="I5422" s="1"/>
      <c r="J5422" s="1"/>
      <c r="K5422" s="1"/>
      <c r="L5422" s="1"/>
      <c r="M5422" s="1"/>
    </row>
    <row r="5423" spans="1:13" x14ac:dyDescent="0.2">
      <c r="A5423" s="30">
        <v>3.2589360090662494</v>
      </c>
      <c r="B5423" s="31">
        <v>1.8769413550290328</v>
      </c>
      <c r="C5423" s="1"/>
      <c r="D5423" s="1"/>
      <c r="E5423" s="1"/>
      <c r="F5423" s="1"/>
      <c r="G5423" s="1"/>
      <c r="H5423" s="1"/>
      <c r="I5423" s="1"/>
      <c r="J5423" s="1"/>
      <c r="K5423" s="1"/>
      <c r="L5423" s="1"/>
      <c r="M5423" s="1"/>
    </row>
    <row r="5424" spans="1:13" x14ac:dyDescent="0.2">
      <c r="A5424" s="30">
        <v>2.3512214163811369</v>
      </c>
      <c r="B5424" s="31">
        <v>1.7971280084265735</v>
      </c>
      <c r="C5424" s="1"/>
      <c r="D5424" s="1"/>
      <c r="E5424" s="1"/>
      <c r="F5424" s="1"/>
      <c r="G5424" s="1"/>
      <c r="H5424" s="1"/>
      <c r="I5424" s="1"/>
      <c r="J5424" s="1"/>
      <c r="K5424" s="1"/>
      <c r="L5424" s="1"/>
      <c r="M5424" s="1"/>
    </row>
    <row r="5425" spans="1:13" x14ac:dyDescent="0.2">
      <c r="A5425" s="30">
        <v>2.3372365009093308</v>
      </c>
      <c r="B5425" s="31">
        <v>2.7679995916439388</v>
      </c>
      <c r="C5425" s="1"/>
      <c r="D5425" s="1"/>
      <c r="E5425" s="1"/>
      <c r="F5425" s="1"/>
      <c r="G5425" s="1"/>
      <c r="H5425" s="1"/>
      <c r="I5425" s="1"/>
      <c r="J5425" s="1"/>
      <c r="K5425" s="1"/>
      <c r="L5425" s="1"/>
      <c r="M5425" s="1"/>
    </row>
    <row r="5426" spans="1:13" x14ac:dyDescent="0.2">
      <c r="A5426" s="30">
        <v>1.3957303665810912</v>
      </c>
      <c r="B5426" s="31">
        <v>4.5194429170613368</v>
      </c>
      <c r="C5426" s="1"/>
      <c r="D5426" s="1"/>
      <c r="E5426" s="1"/>
      <c r="F5426" s="1"/>
      <c r="G5426" s="1"/>
      <c r="H5426" s="1"/>
      <c r="I5426" s="1"/>
      <c r="J5426" s="1"/>
      <c r="K5426" s="1"/>
      <c r="L5426" s="1"/>
      <c r="M5426" s="1"/>
    </row>
    <row r="5427" spans="1:13" x14ac:dyDescent="0.2">
      <c r="A5427" s="30">
        <v>2.5534619365305029</v>
      </c>
      <c r="B5427" s="31">
        <v>1.4729048045353346</v>
      </c>
      <c r="C5427" s="1"/>
      <c r="D5427" s="1"/>
      <c r="E5427" s="1"/>
      <c r="F5427" s="1"/>
      <c r="G5427" s="1"/>
      <c r="H5427" s="1"/>
      <c r="I5427" s="1"/>
      <c r="J5427" s="1"/>
      <c r="K5427" s="1"/>
      <c r="L5427" s="1"/>
      <c r="M5427" s="1"/>
    </row>
    <row r="5428" spans="1:13" x14ac:dyDescent="0.2">
      <c r="A5428" s="30">
        <v>0.94829927505618883</v>
      </c>
      <c r="B5428" s="31">
        <v>2.7612632269292874</v>
      </c>
      <c r="C5428" s="1"/>
      <c r="D5428" s="1"/>
      <c r="E5428" s="1"/>
      <c r="F5428" s="1"/>
      <c r="G5428" s="1"/>
      <c r="H5428" s="1"/>
      <c r="I5428" s="1"/>
      <c r="J5428" s="1"/>
      <c r="K5428" s="1"/>
      <c r="L5428" s="1"/>
      <c r="M5428" s="1"/>
    </row>
    <row r="5429" spans="1:13" x14ac:dyDescent="0.2">
      <c r="A5429" s="30">
        <v>-1.6336971482121543E-3</v>
      </c>
      <c r="B5429" s="31">
        <v>0.90609569477640761</v>
      </c>
      <c r="C5429" s="1"/>
      <c r="D5429" s="1"/>
      <c r="E5429" s="1"/>
      <c r="F5429" s="1"/>
      <c r="G5429" s="1"/>
      <c r="H5429" s="1"/>
      <c r="I5429" s="1"/>
      <c r="J5429" s="1"/>
      <c r="K5429" s="1"/>
      <c r="L5429" s="1"/>
      <c r="M5429" s="1"/>
    </row>
    <row r="5430" spans="1:13" x14ac:dyDescent="0.2">
      <c r="A5430" s="30">
        <v>2.3558622611896953</v>
      </c>
      <c r="B5430" s="31">
        <v>2.5145324906953097</v>
      </c>
      <c r="C5430" s="1"/>
      <c r="D5430" s="1"/>
      <c r="E5430" s="1"/>
      <c r="F5430" s="1"/>
      <c r="G5430" s="1"/>
      <c r="H5430" s="1"/>
      <c r="I5430" s="1"/>
      <c r="J5430" s="1"/>
      <c r="K5430" s="1"/>
      <c r="L5430" s="1"/>
      <c r="M5430" s="1"/>
    </row>
    <row r="5431" spans="1:13" x14ac:dyDescent="0.2">
      <c r="A5431" s="30">
        <v>3.1723416173641334</v>
      </c>
      <c r="B5431" s="31">
        <v>0.12257795099316482</v>
      </c>
      <c r="C5431" s="1"/>
      <c r="D5431" s="1"/>
      <c r="E5431" s="1"/>
      <c r="F5431" s="1"/>
      <c r="G5431" s="1"/>
      <c r="H5431" s="1"/>
      <c r="I5431" s="1"/>
      <c r="J5431" s="1"/>
      <c r="K5431" s="1"/>
      <c r="L5431" s="1"/>
      <c r="M5431" s="1"/>
    </row>
    <row r="5432" spans="1:13" x14ac:dyDescent="0.2">
      <c r="A5432" s="30">
        <v>0.57196694089258515</v>
      </c>
      <c r="B5432" s="31">
        <v>1.0742348924484657</v>
      </c>
      <c r="C5432" s="1"/>
      <c r="D5432" s="1"/>
      <c r="E5432" s="1"/>
      <c r="F5432" s="1"/>
      <c r="G5432" s="1"/>
      <c r="H5432" s="1"/>
      <c r="I5432" s="1"/>
      <c r="J5432" s="1"/>
      <c r="K5432" s="1"/>
      <c r="L5432" s="1"/>
      <c r="M5432" s="1"/>
    </row>
    <row r="5433" spans="1:13" x14ac:dyDescent="0.2">
      <c r="A5433" s="30">
        <v>-0.34461084250538587</v>
      </c>
      <c r="B5433" s="31">
        <v>-0.47015502730169967</v>
      </c>
      <c r="C5433" s="1"/>
      <c r="D5433" s="1"/>
      <c r="E5433" s="1"/>
      <c r="F5433" s="1"/>
      <c r="G5433" s="1"/>
      <c r="H5433" s="1"/>
      <c r="I5433" s="1"/>
      <c r="J5433" s="1"/>
      <c r="K5433" s="1"/>
      <c r="L5433" s="1"/>
      <c r="M5433" s="1"/>
    </row>
    <row r="5434" spans="1:13" x14ac:dyDescent="0.2">
      <c r="A5434" s="30">
        <v>2.8589869499438576</v>
      </c>
      <c r="B5434" s="31">
        <v>-6.7434006223962228E-2</v>
      </c>
      <c r="C5434" s="1"/>
      <c r="D5434" s="1"/>
      <c r="E5434" s="1"/>
      <c r="F5434" s="1"/>
      <c r="G5434" s="1"/>
      <c r="H5434" s="1"/>
      <c r="I5434" s="1"/>
      <c r="J5434" s="1"/>
      <c r="K5434" s="1"/>
      <c r="L5434" s="1"/>
      <c r="M5434" s="1"/>
    </row>
    <row r="5435" spans="1:13" x14ac:dyDescent="0.2">
      <c r="A5435" s="30">
        <v>-0.31985956022119333</v>
      </c>
      <c r="B5435" s="31">
        <v>1.5848797677887321</v>
      </c>
      <c r="C5435" s="1"/>
      <c r="D5435" s="1"/>
      <c r="E5435" s="1"/>
      <c r="F5435" s="1"/>
      <c r="G5435" s="1"/>
      <c r="H5435" s="1"/>
      <c r="I5435" s="1"/>
      <c r="J5435" s="1"/>
      <c r="K5435" s="1"/>
      <c r="L5435" s="1"/>
      <c r="M5435" s="1"/>
    </row>
    <row r="5436" spans="1:13" x14ac:dyDescent="0.2">
      <c r="A5436" s="30">
        <v>1.0231865858427769</v>
      </c>
      <c r="B5436" s="31">
        <v>-1.0265901988877508</v>
      </c>
      <c r="C5436" s="1"/>
      <c r="D5436" s="1"/>
      <c r="E5436" s="1"/>
      <c r="F5436" s="1"/>
      <c r="G5436" s="1"/>
      <c r="H5436" s="1"/>
      <c r="I5436" s="1"/>
      <c r="J5436" s="1"/>
      <c r="K5436" s="1"/>
      <c r="L5436" s="1"/>
      <c r="M5436" s="1"/>
    </row>
    <row r="5437" spans="1:13" x14ac:dyDescent="0.2">
      <c r="A5437" s="30">
        <v>-0.34779801629017437</v>
      </c>
      <c r="B5437" s="31">
        <v>1.3079882553673765</v>
      </c>
      <c r="C5437" s="1"/>
      <c r="D5437" s="1"/>
      <c r="E5437" s="1"/>
      <c r="F5437" s="1"/>
      <c r="G5437" s="1"/>
      <c r="H5437" s="1"/>
      <c r="I5437" s="1"/>
      <c r="J5437" s="1"/>
      <c r="K5437" s="1"/>
      <c r="L5437" s="1"/>
      <c r="M5437" s="1"/>
    </row>
    <row r="5438" spans="1:13" x14ac:dyDescent="0.2">
      <c r="A5438" s="30">
        <v>-0.38723531185952786</v>
      </c>
      <c r="B5438" s="31">
        <v>0.34995456353431775</v>
      </c>
      <c r="C5438" s="1"/>
      <c r="D5438" s="1"/>
      <c r="E5438" s="1"/>
      <c r="F5438" s="1"/>
      <c r="G5438" s="1"/>
      <c r="H5438" s="1"/>
      <c r="I5438" s="1"/>
      <c r="J5438" s="1"/>
      <c r="K5438" s="1"/>
      <c r="L5438" s="1"/>
      <c r="M5438" s="1"/>
    </row>
    <row r="5439" spans="1:13" x14ac:dyDescent="0.2">
      <c r="A5439" s="30">
        <v>-0.98046613747667855</v>
      </c>
      <c r="B5439" s="31">
        <v>-0.35187390404725138</v>
      </c>
      <c r="C5439" s="1"/>
      <c r="D5439" s="1"/>
      <c r="E5439" s="1"/>
      <c r="F5439" s="1"/>
      <c r="G5439" s="1"/>
      <c r="H5439" s="1"/>
      <c r="I5439" s="1"/>
      <c r="J5439" s="1"/>
      <c r="K5439" s="1"/>
      <c r="L5439" s="1"/>
      <c r="M5439" s="1"/>
    </row>
    <row r="5440" spans="1:13" x14ac:dyDescent="0.2">
      <c r="A5440" s="30">
        <v>0.68935394739468014</v>
      </c>
      <c r="B5440" s="31">
        <v>1.2763031856055291</v>
      </c>
      <c r="C5440" s="1"/>
      <c r="D5440" s="1"/>
      <c r="E5440" s="1"/>
      <c r="F5440" s="1"/>
      <c r="G5440" s="1"/>
      <c r="H5440" s="1"/>
      <c r="I5440" s="1"/>
      <c r="J5440" s="1"/>
      <c r="K5440" s="1"/>
      <c r="L5440" s="1"/>
      <c r="M5440" s="1"/>
    </row>
    <row r="5441" spans="1:13" x14ac:dyDescent="0.2">
      <c r="A5441" s="30">
        <v>1.395614899673999</v>
      </c>
      <c r="B5441" s="31">
        <v>2.7042687611115319</v>
      </c>
      <c r="C5441" s="1"/>
      <c r="D5441" s="1"/>
      <c r="E5441" s="1"/>
      <c r="F5441" s="1"/>
      <c r="G5441" s="1"/>
      <c r="H5441" s="1"/>
      <c r="I5441" s="1"/>
      <c r="J5441" s="1"/>
      <c r="K5441" s="1"/>
      <c r="L5441" s="1"/>
      <c r="M5441" s="1"/>
    </row>
    <row r="5442" spans="1:13" x14ac:dyDescent="0.2">
      <c r="A5442" s="30">
        <v>1.4406071026013185</v>
      </c>
      <c r="B5442" s="31">
        <v>2.7700178318956175</v>
      </c>
      <c r="C5442" s="1"/>
      <c r="D5442" s="1"/>
      <c r="E5442" s="1"/>
      <c r="F5442" s="1"/>
      <c r="G5442" s="1"/>
      <c r="H5442" s="1"/>
      <c r="I5442" s="1"/>
      <c r="J5442" s="1"/>
      <c r="K5442" s="1"/>
      <c r="L5442" s="1"/>
      <c r="M5442" s="1"/>
    </row>
    <row r="5443" spans="1:13" x14ac:dyDescent="0.2">
      <c r="A5443" s="30">
        <v>1.4399172258640731</v>
      </c>
      <c r="B5443" s="31">
        <v>1.2789265148378268</v>
      </c>
      <c r="C5443" s="1"/>
      <c r="D5443" s="1"/>
      <c r="E5443" s="1"/>
      <c r="F5443" s="1"/>
      <c r="G5443" s="1"/>
      <c r="H5443" s="1"/>
      <c r="I5443" s="1"/>
      <c r="J5443" s="1"/>
      <c r="K5443" s="1"/>
      <c r="L5443" s="1"/>
      <c r="M5443" s="1"/>
    </row>
    <row r="5444" spans="1:13" x14ac:dyDescent="0.2">
      <c r="A5444" s="30">
        <v>-0.89054475565990499</v>
      </c>
      <c r="B5444" s="31">
        <v>0.39012586622260559</v>
      </c>
      <c r="C5444" s="1"/>
      <c r="D5444" s="1"/>
      <c r="E5444" s="1"/>
      <c r="F5444" s="1"/>
      <c r="G5444" s="1"/>
      <c r="H5444" s="1"/>
      <c r="I5444" s="1"/>
      <c r="J5444" s="1"/>
      <c r="K5444" s="1"/>
      <c r="L5444" s="1"/>
      <c r="M5444" s="1"/>
    </row>
    <row r="5445" spans="1:13" x14ac:dyDescent="0.2">
      <c r="A5445" s="30">
        <v>0.39506438978649416</v>
      </c>
      <c r="B5445" s="31">
        <v>-0.26127314492796194</v>
      </c>
      <c r="C5445" s="1"/>
      <c r="D5445" s="1"/>
      <c r="E5445" s="1"/>
      <c r="F5445" s="1"/>
      <c r="G5445" s="1"/>
      <c r="H5445" s="1"/>
      <c r="I5445" s="1"/>
      <c r="J5445" s="1"/>
      <c r="K5445" s="1"/>
      <c r="L5445" s="1"/>
      <c r="M5445" s="1"/>
    </row>
    <row r="5446" spans="1:13" x14ac:dyDescent="0.2">
      <c r="A5446" s="30">
        <v>1.7994811130687305</v>
      </c>
      <c r="B5446" s="31">
        <v>0.64927233075938173</v>
      </c>
      <c r="C5446" s="1"/>
      <c r="D5446" s="1"/>
      <c r="E5446" s="1"/>
      <c r="F5446" s="1"/>
      <c r="G5446" s="1"/>
      <c r="H5446" s="1"/>
      <c r="I5446" s="1"/>
      <c r="J5446" s="1"/>
      <c r="K5446" s="1"/>
      <c r="L5446" s="1"/>
      <c r="M5446" s="1"/>
    </row>
    <row r="5447" spans="1:13" x14ac:dyDescent="0.2">
      <c r="A5447" s="30">
        <v>0.31249906999699173</v>
      </c>
      <c r="B5447" s="31">
        <v>1.9620697858963807</v>
      </c>
      <c r="C5447" s="1"/>
      <c r="D5447" s="1"/>
      <c r="E5447" s="1"/>
      <c r="F5447" s="1"/>
      <c r="G5447" s="1"/>
      <c r="H5447" s="1"/>
      <c r="I5447" s="1"/>
      <c r="J5447" s="1"/>
      <c r="K5447" s="1"/>
      <c r="L5447" s="1"/>
      <c r="M5447" s="1"/>
    </row>
    <row r="5448" spans="1:13" x14ac:dyDescent="0.2">
      <c r="A5448" s="30">
        <v>-0.59985420822875857</v>
      </c>
      <c r="B5448" s="31">
        <v>-8.7869796750490501</v>
      </c>
      <c r="C5448" s="1"/>
      <c r="D5448" s="1"/>
      <c r="E5448" s="1"/>
      <c r="F5448" s="1"/>
      <c r="G5448" s="1"/>
      <c r="H5448" s="1"/>
      <c r="I5448" s="1"/>
      <c r="J5448" s="1"/>
      <c r="K5448" s="1"/>
      <c r="L5448" s="1"/>
      <c r="M5448" s="1"/>
    </row>
    <row r="5449" spans="1:13" x14ac:dyDescent="0.2">
      <c r="A5449" s="30">
        <v>0.41443439950325189</v>
      </c>
      <c r="B5449" s="31">
        <v>1.7601903860370705</v>
      </c>
      <c r="C5449" s="1"/>
      <c r="D5449" s="1"/>
      <c r="E5449" s="1"/>
      <c r="F5449" s="1"/>
      <c r="G5449" s="1"/>
      <c r="H5449" s="1"/>
      <c r="I5449" s="1"/>
      <c r="J5449" s="1"/>
      <c r="K5449" s="1"/>
      <c r="L5449" s="1"/>
      <c r="M5449" s="1"/>
    </row>
    <row r="5450" spans="1:13" x14ac:dyDescent="0.2">
      <c r="A5450" s="30">
        <v>-3.2043078731206087</v>
      </c>
      <c r="B5450" s="31">
        <v>0.98166984588521888</v>
      </c>
      <c r="C5450" s="1"/>
      <c r="D5450" s="1"/>
      <c r="E5450" s="1"/>
      <c r="F5450" s="1"/>
      <c r="G5450" s="1"/>
      <c r="H5450" s="1"/>
      <c r="I5450" s="1"/>
      <c r="J5450" s="1"/>
      <c r="K5450" s="1"/>
      <c r="L5450" s="1"/>
      <c r="M5450" s="1"/>
    </row>
    <row r="5451" spans="1:13" x14ac:dyDescent="0.2">
      <c r="A5451" s="30">
        <v>1.2438786909351782</v>
      </c>
      <c r="B5451" s="31">
        <v>0.78915221223988941</v>
      </c>
      <c r="C5451" s="1"/>
      <c r="D5451" s="1"/>
      <c r="E5451" s="1"/>
      <c r="F5451" s="1"/>
      <c r="G5451" s="1"/>
      <c r="H5451" s="1"/>
      <c r="I5451" s="1"/>
      <c r="J5451" s="1"/>
      <c r="K5451" s="1"/>
      <c r="L5451" s="1"/>
      <c r="M5451" s="1"/>
    </row>
    <row r="5452" spans="1:13" x14ac:dyDescent="0.2">
      <c r="A5452" s="30">
        <v>1.7437915941971522</v>
      </c>
      <c r="B5452" s="31">
        <v>0.13088780502825281</v>
      </c>
      <c r="C5452" s="1"/>
      <c r="D5452" s="1"/>
      <c r="E5452" s="1"/>
      <c r="F5452" s="1"/>
      <c r="G5452" s="1"/>
      <c r="H5452" s="1"/>
      <c r="I5452" s="1"/>
      <c r="J5452" s="1"/>
      <c r="K5452" s="1"/>
      <c r="L5452" s="1"/>
      <c r="M5452" s="1"/>
    </row>
    <row r="5453" spans="1:13" x14ac:dyDescent="0.2">
      <c r="A5453" s="30">
        <v>0.3205879778346491</v>
      </c>
      <c r="B5453" s="31">
        <v>0.53570604538238753</v>
      </c>
      <c r="C5453" s="1"/>
      <c r="D5453" s="1"/>
      <c r="E5453" s="1"/>
      <c r="F5453" s="1"/>
      <c r="G5453" s="1"/>
      <c r="H5453" s="1"/>
      <c r="I5453" s="1"/>
      <c r="J5453" s="1"/>
      <c r="K5453" s="1"/>
      <c r="L5453" s="1"/>
      <c r="M5453" s="1"/>
    </row>
    <row r="5454" spans="1:13" x14ac:dyDescent="0.2">
      <c r="A5454" s="30">
        <v>0.97352476560627754</v>
      </c>
      <c r="B5454" s="31">
        <v>1.5043597045235364</v>
      </c>
      <c r="C5454" s="1"/>
      <c r="D5454" s="1"/>
      <c r="E5454" s="1"/>
      <c r="F5454" s="1"/>
      <c r="G5454" s="1"/>
      <c r="H5454" s="1"/>
      <c r="I5454" s="1"/>
      <c r="J5454" s="1"/>
      <c r="K5454" s="1"/>
      <c r="L5454" s="1"/>
      <c r="M5454" s="1"/>
    </row>
    <row r="5455" spans="1:13" x14ac:dyDescent="0.2">
      <c r="A5455" s="30">
        <v>2.9947609488290952</v>
      </c>
      <c r="B5455" s="31">
        <v>0.66939308157938948</v>
      </c>
      <c r="C5455" s="1"/>
      <c r="D5455" s="1"/>
      <c r="E5455" s="1"/>
      <c r="F5455" s="1"/>
      <c r="G5455" s="1"/>
      <c r="H5455" s="1"/>
      <c r="I5455" s="1"/>
      <c r="J5455" s="1"/>
      <c r="K5455" s="1"/>
      <c r="L5455" s="1"/>
      <c r="M5455" s="1"/>
    </row>
    <row r="5456" spans="1:13" x14ac:dyDescent="0.2">
      <c r="A5456" s="30">
        <v>-0.41536336772217652</v>
      </c>
      <c r="B5456" s="31">
        <v>1.1254114302199032</v>
      </c>
      <c r="C5456" s="1"/>
      <c r="D5456" s="1"/>
      <c r="E5456" s="1"/>
      <c r="F5456" s="1"/>
      <c r="G5456" s="1"/>
      <c r="H5456" s="1"/>
      <c r="I5456" s="1"/>
      <c r="J5456" s="1"/>
      <c r="K5456" s="1"/>
      <c r="L5456" s="1"/>
      <c r="M5456" s="1"/>
    </row>
    <row r="5457" spans="1:13" x14ac:dyDescent="0.2">
      <c r="A5457" s="30">
        <v>0.522872780209371</v>
      </c>
      <c r="B5457" s="31">
        <v>2.7501611830527528</v>
      </c>
      <c r="C5457" s="1"/>
      <c r="D5457" s="1"/>
      <c r="E5457" s="1"/>
      <c r="F5457" s="1"/>
      <c r="G5457" s="1"/>
      <c r="H5457" s="1"/>
      <c r="I5457" s="1"/>
      <c r="J5457" s="1"/>
      <c r="K5457" s="1"/>
      <c r="L5457" s="1"/>
      <c r="M5457" s="1"/>
    </row>
    <row r="5458" spans="1:13" x14ac:dyDescent="0.2">
      <c r="A5458" s="30">
        <v>4.2463722162737687</v>
      </c>
      <c r="B5458" s="31">
        <v>0.62497929829069121</v>
      </c>
      <c r="C5458" s="1"/>
      <c r="D5458" s="1"/>
      <c r="E5458" s="1"/>
      <c r="F5458" s="1"/>
      <c r="G5458" s="1"/>
      <c r="H5458" s="1"/>
      <c r="I5458" s="1"/>
      <c r="J5458" s="1"/>
      <c r="K5458" s="1"/>
      <c r="L5458" s="1"/>
      <c r="M5458" s="1"/>
    </row>
    <row r="5459" spans="1:13" x14ac:dyDescent="0.2">
      <c r="A5459" s="30">
        <v>-0.34529353140303631</v>
      </c>
      <c r="B5459" s="31">
        <v>1.4372911583439296</v>
      </c>
      <c r="C5459" s="1"/>
      <c r="D5459" s="1"/>
      <c r="E5459" s="1"/>
      <c r="F5459" s="1"/>
      <c r="G5459" s="1"/>
      <c r="H5459" s="1"/>
      <c r="I5459" s="1"/>
      <c r="J5459" s="1"/>
      <c r="K5459" s="1"/>
      <c r="L5459" s="1"/>
      <c r="M5459" s="1"/>
    </row>
    <row r="5460" spans="1:13" x14ac:dyDescent="0.2">
      <c r="A5460" s="30">
        <v>-1.0067641040524238</v>
      </c>
      <c r="B5460" s="31">
        <v>0.78685779795171895</v>
      </c>
      <c r="C5460" s="1"/>
      <c r="D5460" s="1"/>
      <c r="E5460" s="1"/>
      <c r="F5460" s="1"/>
      <c r="G5460" s="1"/>
      <c r="H5460" s="1"/>
      <c r="I5460" s="1"/>
      <c r="J5460" s="1"/>
      <c r="K5460" s="1"/>
      <c r="L5460" s="1"/>
      <c r="M5460" s="1"/>
    </row>
    <row r="5461" spans="1:13" x14ac:dyDescent="0.2">
      <c r="A5461" s="30">
        <v>-0.19721137915916254</v>
      </c>
      <c r="B5461" s="31">
        <v>2.6465908556884048</v>
      </c>
      <c r="C5461" s="1"/>
      <c r="D5461" s="1"/>
      <c r="E5461" s="1"/>
      <c r="F5461" s="1"/>
      <c r="G5461" s="1"/>
      <c r="H5461" s="1"/>
      <c r="I5461" s="1"/>
      <c r="J5461" s="1"/>
      <c r="K5461" s="1"/>
      <c r="L5461" s="1"/>
      <c r="M5461" s="1"/>
    </row>
    <row r="5462" spans="1:13" x14ac:dyDescent="0.2">
      <c r="A5462" s="30">
        <v>-1.1604020538994155</v>
      </c>
      <c r="B5462" s="31">
        <v>2.7385977146462981</v>
      </c>
      <c r="C5462" s="1"/>
      <c r="D5462" s="1"/>
      <c r="E5462" s="1"/>
      <c r="F5462" s="1"/>
      <c r="G5462" s="1"/>
      <c r="H5462" s="1"/>
      <c r="I5462" s="1"/>
      <c r="J5462" s="1"/>
      <c r="K5462" s="1"/>
      <c r="L5462" s="1"/>
      <c r="M5462" s="1"/>
    </row>
    <row r="5463" spans="1:13" x14ac:dyDescent="0.2">
      <c r="A5463" s="30">
        <v>-0.13957683879185456</v>
      </c>
      <c r="B5463" s="31">
        <v>1.0565127475252429</v>
      </c>
      <c r="C5463" s="1"/>
      <c r="D5463" s="1"/>
      <c r="E5463" s="1"/>
      <c r="F5463" s="1"/>
      <c r="G5463" s="1"/>
      <c r="H5463" s="1"/>
      <c r="I5463" s="1"/>
      <c r="J5463" s="1"/>
      <c r="K5463" s="1"/>
      <c r="L5463" s="1"/>
      <c r="M5463" s="1"/>
    </row>
    <row r="5464" spans="1:13" x14ac:dyDescent="0.2">
      <c r="A5464" s="30">
        <v>-1.7107285412042672</v>
      </c>
      <c r="B5464" s="31">
        <v>1.1729576050384778</v>
      </c>
      <c r="C5464" s="1"/>
      <c r="D5464" s="1"/>
      <c r="E5464" s="1"/>
      <c r="F5464" s="1"/>
      <c r="G5464" s="1"/>
      <c r="H5464" s="1"/>
      <c r="I5464" s="1"/>
      <c r="J5464" s="1"/>
      <c r="K5464" s="1"/>
      <c r="L5464" s="1"/>
      <c r="M5464" s="1"/>
    </row>
    <row r="5465" spans="1:13" x14ac:dyDescent="0.2">
      <c r="A5465" s="30">
        <v>-0.88114410828792644</v>
      </c>
      <c r="B5465" s="31">
        <v>1.8558094515934227</v>
      </c>
      <c r="C5465" s="1"/>
      <c r="D5465" s="1"/>
      <c r="E5465" s="1"/>
      <c r="F5465" s="1"/>
      <c r="G5465" s="1"/>
      <c r="H5465" s="1"/>
      <c r="I5465" s="1"/>
      <c r="J5465" s="1"/>
      <c r="K5465" s="1"/>
      <c r="L5465" s="1"/>
      <c r="M5465" s="1"/>
    </row>
    <row r="5466" spans="1:13" x14ac:dyDescent="0.2">
      <c r="A5466" s="30">
        <v>-0.12337929374534251</v>
      </c>
      <c r="B5466" s="31">
        <v>2.4062204570330867</v>
      </c>
      <c r="C5466" s="1"/>
      <c r="D5466" s="1"/>
      <c r="E5466" s="1"/>
      <c r="F5466" s="1"/>
      <c r="G5466" s="1"/>
      <c r="H5466" s="1"/>
      <c r="I5466" s="1"/>
      <c r="J5466" s="1"/>
      <c r="K5466" s="1"/>
      <c r="L5466" s="1"/>
      <c r="M5466" s="1"/>
    </row>
    <row r="5467" spans="1:13" x14ac:dyDescent="0.2">
      <c r="A5467" s="30">
        <v>-1.8149452740177825</v>
      </c>
      <c r="B5467" s="31">
        <v>1.4112749071517505</v>
      </c>
      <c r="C5467" s="1"/>
      <c r="D5467" s="1"/>
      <c r="E5467" s="1"/>
      <c r="F5467" s="1"/>
      <c r="G5467" s="1"/>
      <c r="H5467" s="1"/>
      <c r="I5467" s="1"/>
      <c r="J5467" s="1"/>
      <c r="K5467" s="1"/>
      <c r="L5467" s="1"/>
      <c r="M5467" s="1"/>
    </row>
    <row r="5468" spans="1:13" x14ac:dyDescent="0.2">
      <c r="A5468" s="30">
        <v>-2.2521174917455</v>
      </c>
      <c r="B5468" s="31">
        <v>2.859852124971094</v>
      </c>
      <c r="C5468" s="1"/>
      <c r="D5468" s="1"/>
      <c r="E5468" s="1"/>
      <c r="F5468" s="1"/>
      <c r="G5468" s="1"/>
      <c r="H5468" s="1"/>
      <c r="I5468" s="1"/>
      <c r="J5468" s="1"/>
      <c r="K5468" s="1"/>
      <c r="L5468" s="1"/>
      <c r="M5468" s="1"/>
    </row>
    <row r="5469" spans="1:13" x14ac:dyDescent="0.2">
      <c r="A5469" s="30">
        <v>-2.1455637596550159</v>
      </c>
      <c r="B5469" s="31">
        <v>0.96418817834614812</v>
      </c>
      <c r="C5469" s="1"/>
      <c r="D5469" s="1"/>
      <c r="E5469" s="1"/>
      <c r="F5469" s="1"/>
      <c r="G5469" s="1"/>
      <c r="H5469" s="1"/>
      <c r="I5469" s="1"/>
      <c r="J5469" s="1"/>
      <c r="K5469" s="1"/>
      <c r="L5469" s="1"/>
      <c r="M5469" s="1"/>
    </row>
    <row r="5470" spans="1:13" x14ac:dyDescent="0.2">
      <c r="A5470" s="30">
        <v>1.9194945162142409</v>
      </c>
      <c r="B5470" s="31">
        <v>1.8437912549397191</v>
      </c>
      <c r="C5470" s="1"/>
      <c r="D5470" s="1"/>
      <c r="E5470" s="1"/>
      <c r="F5470" s="1"/>
      <c r="G5470" s="1"/>
      <c r="H5470" s="1"/>
      <c r="I5470" s="1"/>
      <c r="J5470" s="1"/>
      <c r="K5470" s="1"/>
      <c r="L5470" s="1"/>
      <c r="M5470" s="1"/>
    </row>
    <row r="5471" spans="1:13" x14ac:dyDescent="0.2">
      <c r="A5471" s="30">
        <v>1.48997430937602</v>
      </c>
      <c r="B5471" s="31">
        <v>1.3108880230634645</v>
      </c>
      <c r="C5471" s="1"/>
      <c r="D5471" s="1"/>
      <c r="E5471" s="1"/>
      <c r="F5471" s="1"/>
      <c r="G5471" s="1"/>
      <c r="H5471" s="1"/>
      <c r="I5471" s="1"/>
      <c r="J5471" s="1"/>
      <c r="K5471" s="1"/>
      <c r="L5471" s="1"/>
      <c r="M5471" s="1"/>
    </row>
    <row r="5472" spans="1:13" x14ac:dyDescent="0.2">
      <c r="A5472" s="30">
        <v>1.5185230857118677</v>
      </c>
      <c r="B5472" s="31">
        <v>-2.896556050237975E-2</v>
      </c>
      <c r="C5472" s="1"/>
      <c r="D5472" s="1"/>
      <c r="E5472" s="1"/>
      <c r="F5472" s="1"/>
      <c r="G5472" s="1"/>
      <c r="H5472" s="1"/>
      <c r="I5472" s="1"/>
      <c r="J5472" s="1"/>
      <c r="K5472" s="1"/>
      <c r="L5472" s="1"/>
      <c r="M5472" s="1"/>
    </row>
    <row r="5473" spans="1:13" x14ac:dyDescent="0.2">
      <c r="A5473" s="30">
        <v>2.1977648441942863</v>
      </c>
      <c r="B5473" s="31">
        <v>1.1185757304706332</v>
      </c>
      <c r="C5473" s="1"/>
      <c r="D5473" s="1"/>
      <c r="E5473" s="1"/>
      <c r="F5473" s="1"/>
      <c r="G5473" s="1"/>
      <c r="H5473" s="1"/>
      <c r="I5473" s="1"/>
      <c r="J5473" s="1"/>
      <c r="K5473" s="1"/>
      <c r="L5473" s="1"/>
      <c r="M5473" s="1"/>
    </row>
    <row r="5474" spans="1:13" x14ac:dyDescent="0.2">
      <c r="A5474" s="30">
        <v>2.6611947714941686</v>
      </c>
      <c r="B5474" s="31">
        <v>0.41236079863021036</v>
      </c>
      <c r="C5474" s="1"/>
      <c r="D5474" s="1"/>
      <c r="E5474" s="1"/>
      <c r="F5474" s="1"/>
      <c r="G5474" s="1"/>
      <c r="H5474" s="1"/>
      <c r="I5474" s="1"/>
      <c r="J5474" s="1"/>
      <c r="K5474" s="1"/>
      <c r="L5474" s="1"/>
      <c r="M5474" s="1"/>
    </row>
    <row r="5475" spans="1:13" x14ac:dyDescent="0.2">
      <c r="A5475" s="30">
        <v>0.89638260742033182</v>
      </c>
      <c r="B5475" s="31">
        <v>-0.77567848545506313</v>
      </c>
      <c r="C5475" s="1"/>
      <c r="D5475" s="1"/>
      <c r="E5475" s="1"/>
      <c r="F5475" s="1"/>
      <c r="G5475" s="1"/>
      <c r="H5475" s="1"/>
      <c r="I5475" s="1"/>
      <c r="J5475" s="1"/>
      <c r="K5475" s="1"/>
      <c r="L5475" s="1"/>
      <c r="M5475" s="1"/>
    </row>
    <row r="5476" spans="1:13" x14ac:dyDescent="0.2">
      <c r="A5476" s="30">
        <v>2.0200536386766723</v>
      </c>
      <c r="B5476" s="31">
        <v>1.168152723364392</v>
      </c>
      <c r="C5476" s="1"/>
      <c r="D5476" s="1"/>
      <c r="E5476" s="1"/>
      <c r="F5476" s="1"/>
      <c r="G5476" s="1"/>
      <c r="H5476" s="1"/>
      <c r="I5476" s="1"/>
      <c r="J5476" s="1"/>
      <c r="K5476" s="1"/>
      <c r="L5476" s="1"/>
      <c r="M5476" s="1"/>
    </row>
    <row r="5477" spans="1:13" x14ac:dyDescent="0.2">
      <c r="A5477" s="30">
        <v>-3.4204398909992828E-2</v>
      </c>
      <c r="B5477" s="31">
        <v>1.0331002413834598</v>
      </c>
      <c r="C5477" s="1"/>
      <c r="D5477" s="1"/>
      <c r="E5477" s="1"/>
      <c r="F5477" s="1"/>
      <c r="G5477" s="1"/>
      <c r="H5477" s="1"/>
      <c r="I5477" s="1"/>
      <c r="J5477" s="1"/>
      <c r="K5477" s="1"/>
      <c r="L5477" s="1"/>
      <c r="M5477" s="1"/>
    </row>
    <row r="5478" spans="1:13" x14ac:dyDescent="0.2">
      <c r="A5478" s="30">
        <v>-0.4478102378970199</v>
      </c>
      <c r="B5478" s="31">
        <v>0.73484981332730381</v>
      </c>
      <c r="C5478" s="1"/>
      <c r="D5478" s="1"/>
      <c r="E5478" s="1"/>
      <c r="F5478" s="1"/>
      <c r="G5478" s="1"/>
      <c r="H5478" s="1"/>
      <c r="I5478" s="1"/>
      <c r="J5478" s="1"/>
      <c r="K5478" s="1"/>
      <c r="L5478" s="1"/>
      <c r="M5478" s="1"/>
    </row>
    <row r="5479" spans="1:13" x14ac:dyDescent="0.2">
      <c r="A5479" s="30">
        <v>0.31777981230559615</v>
      </c>
      <c r="B5479" s="31">
        <v>2.5602752146715932</v>
      </c>
      <c r="C5479" s="1"/>
      <c r="D5479" s="1"/>
      <c r="E5479" s="1"/>
      <c r="F5479" s="1"/>
      <c r="G5479" s="1"/>
      <c r="H5479" s="1"/>
      <c r="I5479" s="1"/>
      <c r="J5479" s="1"/>
      <c r="K5479" s="1"/>
      <c r="L5479" s="1"/>
      <c r="M5479" s="1"/>
    </row>
    <row r="5480" spans="1:13" x14ac:dyDescent="0.2">
      <c r="A5480" s="30">
        <v>0.8572141596680144</v>
      </c>
      <c r="B5480" s="31">
        <v>2.206758327100617</v>
      </c>
      <c r="C5480" s="1"/>
      <c r="D5480" s="1"/>
      <c r="E5480" s="1"/>
      <c r="F5480" s="1"/>
      <c r="G5480" s="1"/>
      <c r="H5480" s="1"/>
      <c r="I5480" s="1"/>
      <c r="J5480" s="1"/>
      <c r="K5480" s="1"/>
      <c r="L5480" s="1"/>
      <c r="M5480" s="1"/>
    </row>
    <row r="5481" spans="1:13" x14ac:dyDescent="0.2">
      <c r="A5481" s="30">
        <v>4.5205387827750902</v>
      </c>
      <c r="B5481" s="31">
        <v>-1.9129117808616214</v>
      </c>
      <c r="C5481" s="1"/>
      <c r="D5481" s="1"/>
      <c r="E5481" s="1"/>
      <c r="F5481" s="1"/>
      <c r="G5481" s="1"/>
      <c r="H5481" s="1"/>
      <c r="I5481" s="1"/>
      <c r="J5481" s="1"/>
      <c r="K5481" s="1"/>
      <c r="L5481" s="1"/>
      <c r="M5481" s="1"/>
    </row>
    <row r="5482" spans="1:13" x14ac:dyDescent="0.2">
      <c r="A5482" s="30">
        <v>2.831205085254124</v>
      </c>
      <c r="B5482" s="31">
        <v>1.4337378303017596</v>
      </c>
      <c r="C5482" s="1"/>
      <c r="D5482" s="1"/>
      <c r="E5482" s="1"/>
      <c r="F5482" s="1"/>
      <c r="G5482" s="1"/>
      <c r="H5482" s="1"/>
      <c r="I5482" s="1"/>
      <c r="J5482" s="1"/>
      <c r="K5482" s="1"/>
      <c r="L5482" s="1"/>
      <c r="M5482" s="1"/>
    </row>
    <row r="5483" spans="1:13" x14ac:dyDescent="0.2">
      <c r="A5483" s="30">
        <v>-2.3796320188176741</v>
      </c>
      <c r="B5483" s="31">
        <v>-1.9123209926703573</v>
      </c>
      <c r="C5483" s="1"/>
      <c r="D5483" s="1"/>
      <c r="E5483" s="1"/>
      <c r="F5483" s="1"/>
      <c r="G5483" s="1"/>
      <c r="H5483" s="1"/>
      <c r="I5483" s="1"/>
      <c r="J5483" s="1"/>
      <c r="K5483" s="1"/>
      <c r="L5483" s="1"/>
      <c r="M5483" s="1"/>
    </row>
    <row r="5484" spans="1:13" x14ac:dyDescent="0.2">
      <c r="A5484" s="30">
        <v>0.91309395231694956</v>
      </c>
      <c r="B5484" s="31">
        <v>1.8122879798552054</v>
      </c>
      <c r="C5484" s="1"/>
      <c r="D5484" s="1"/>
      <c r="E5484" s="1"/>
      <c r="F5484" s="1"/>
      <c r="G5484" s="1"/>
      <c r="H5484" s="1"/>
      <c r="I5484" s="1"/>
      <c r="J5484" s="1"/>
      <c r="K5484" s="1"/>
      <c r="L5484" s="1"/>
      <c r="M5484" s="1"/>
    </row>
    <row r="5485" spans="1:13" x14ac:dyDescent="0.2">
      <c r="A5485" s="30">
        <v>1.8129629681679613</v>
      </c>
      <c r="B5485" s="31">
        <v>0.23594220958254775</v>
      </c>
      <c r="C5485" s="1"/>
      <c r="D5485" s="1"/>
      <c r="E5485" s="1"/>
      <c r="F5485" s="1"/>
      <c r="G5485" s="1"/>
      <c r="H5485" s="1"/>
      <c r="I5485" s="1"/>
      <c r="J5485" s="1"/>
      <c r="K5485" s="1"/>
      <c r="L5485" s="1"/>
      <c r="M5485" s="1"/>
    </row>
    <row r="5486" spans="1:13" x14ac:dyDescent="0.2">
      <c r="A5486" s="30">
        <v>-0.41027043639434368</v>
      </c>
      <c r="B5486" s="31">
        <v>-1.8589788010461761</v>
      </c>
      <c r="C5486" s="1"/>
      <c r="D5486" s="1"/>
      <c r="E5486" s="1"/>
      <c r="F5486" s="1"/>
      <c r="G5486" s="1"/>
      <c r="H5486" s="1"/>
      <c r="I5486" s="1"/>
      <c r="J5486" s="1"/>
      <c r="K5486" s="1"/>
      <c r="L5486" s="1"/>
      <c r="M5486" s="1"/>
    </row>
    <row r="5487" spans="1:13" x14ac:dyDescent="0.2">
      <c r="A5487" s="30">
        <v>1.4039124668815437</v>
      </c>
      <c r="B5487" s="31">
        <v>1.7769014105197656</v>
      </c>
      <c r="C5487" s="1"/>
      <c r="D5487" s="1"/>
      <c r="E5487" s="1"/>
      <c r="F5487" s="1"/>
      <c r="G5487" s="1"/>
      <c r="H5487" s="1"/>
      <c r="I5487" s="1"/>
      <c r="J5487" s="1"/>
      <c r="K5487" s="1"/>
      <c r="L5487" s="1"/>
      <c r="M5487" s="1"/>
    </row>
    <row r="5488" spans="1:13" x14ac:dyDescent="0.2">
      <c r="A5488" s="30">
        <v>0.50462238172339269</v>
      </c>
      <c r="B5488" s="31">
        <v>2.8253264030363123</v>
      </c>
      <c r="C5488" s="1"/>
      <c r="D5488" s="1"/>
      <c r="E5488" s="1"/>
      <c r="F5488" s="1"/>
      <c r="G5488" s="1"/>
      <c r="H5488" s="1"/>
      <c r="I5488" s="1"/>
      <c r="J5488" s="1"/>
      <c r="K5488" s="1"/>
      <c r="L5488" s="1"/>
      <c r="M5488" s="1"/>
    </row>
    <row r="5489" spans="1:13" x14ac:dyDescent="0.2">
      <c r="A5489" s="30">
        <v>2.3617977220906243</v>
      </c>
      <c r="B5489" s="31">
        <v>6.6649959505418299E-2</v>
      </c>
      <c r="C5489" s="1"/>
      <c r="D5489" s="1"/>
      <c r="E5489" s="1"/>
      <c r="F5489" s="1"/>
      <c r="G5489" s="1"/>
      <c r="H5489" s="1"/>
      <c r="I5489" s="1"/>
      <c r="J5489" s="1"/>
      <c r="K5489" s="1"/>
      <c r="L5489" s="1"/>
      <c r="M5489" s="1"/>
    </row>
    <row r="5490" spans="1:13" x14ac:dyDescent="0.2">
      <c r="A5490" s="30">
        <v>1.3400793785330758</v>
      </c>
      <c r="B5490" s="31">
        <v>1.9343770672568523</v>
      </c>
      <c r="C5490" s="1"/>
      <c r="D5490" s="1"/>
      <c r="E5490" s="1"/>
      <c r="F5490" s="1"/>
      <c r="G5490" s="1"/>
      <c r="H5490" s="1"/>
      <c r="I5490" s="1"/>
      <c r="J5490" s="1"/>
      <c r="K5490" s="1"/>
      <c r="L5490" s="1"/>
      <c r="M5490" s="1"/>
    </row>
    <row r="5491" spans="1:13" x14ac:dyDescent="0.2">
      <c r="A5491" s="30">
        <v>1.1317317839028431</v>
      </c>
      <c r="B5491" s="31">
        <v>0.72471498536960488</v>
      </c>
      <c r="C5491" s="1"/>
      <c r="D5491" s="1"/>
      <c r="E5491" s="1"/>
      <c r="F5491" s="1"/>
      <c r="G5491" s="1"/>
      <c r="H5491" s="1"/>
      <c r="I5491" s="1"/>
      <c r="J5491" s="1"/>
      <c r="K5491" s="1"/>
      <c r="L5491" s="1"/>
      <c r="M5491" s="1"/>
    </row>
    <row r="5492" spans="1:13" x14ac:dyDescent="0.2">
      <c r="A5492" s="30">
        <v>-0.68952047805623506</v>
      </c>
      <c r="B5492" s="31">
        <v>1.7474407720306728</v>
      </c>
      <c r="C5492" s="1"/>
      <c r="D5492" s="1"/>
      <c r="E5492" s="1"/>
      <c r="F5492" s="1"/>
      <c r="G5492" s="1"/>
      <c r="H5492" s="1"/>
      <c r="I5492" s="1"/>
      <c r="J5492" s="1"/>
      <c r="K5492" s="1"/>
      <c r="L5492" s="1"/>
      <c r="M5492" s="1"/>
    </row>
    <row r="5493" spans="1:13" x14ac:dyDescent="0.2">
      <c r="A5493" s="30">
        <v>0.42466001467582026</v>
      </c>
      <c r="B5493" s="31">
        <v>8.4423177920442738E-2</v>
      </c>
      <c r="C5493" s="1"/>
      <c r="D5493" s="1"/>
      <c r="E5493" s="1"/>
      <c r="F5493" s="1"/>
      <c r="G5493" s="1"/>
      <c r="H5493" s="1"/>
      <c r="I5493" s="1"/>
      <c r="J5493" s="1"/>
      <c r="K5493" s="1"/>
      <c r="L5493" s="1"/>
      <c r="M5493" s="1"/>
    </row>
    <row r="5494" spans="1:13" x14ac:dyDescent="0.2">
      <c r="A5494" s="30">
        <v>2.1670054121387099</v>
      </c>
      <c r="B5494" s="31">
        <v>0.35169085807807221</v>
      </c>
      <c r="C5494" s="1"/>
      <c r="D5494" s="1"/>
      <c r="E5494" s="1"/>
      <c r="F5494" s="1"/>
      <c r="G5494" s="1"/>
      <c r="H5494" s="1"/>
      <c r="I5494" s="1"/>
      <c r="J5494" s="1"/>
      <c r="K5494" s="1"/>
      <c r="L5494" s="1"/>
      <c r="M5494" s="1"/>
    </row>
    <row r="5495" spans="1:13" x14ac:dyDescent="0.2">
      <c r="A5495" s="30">
        <v>1.087790463495955</v>
      </c>
      <c r="B5495" s="31">
        <v>2.677014973154737</v>
      </c>
      <c r="C5495" s="1"/>
      <c r="D5495" s="1"/>
      <c r="E5495" s="1"/>
      <c r="F5495" s="1"/>
      <c r="G5495" s="1"/>
      <c r="H5495" s="1"/>
      <c r="I5495" s="1"/>
      <c r="J5495" s="1"/>
      <c r="K5495" s="1"/>
      <c r="L5495" s="1"/>
      <c r="M5495" s="1"/>
    </row>
    <row r="5496" spans="1:13" x14ac:dyDescent="0.2">
      <c r="A5496" s="30">
        <v>0.94106257855293873</v>
      </c>
      <c r="B5496" s="31">
        <v>1.5992775493447142</v>
      </c>
      <c r="C5496" s="1"/>
      <c r="D5496" s="1"/>
      <c r="E5496" s="1"/>
      <c r="F5496" s="1"/>
      <c r="G5496" s="1"/>
      <c r="H5496" s="1"/>
      <c r="I5496" s="1"/>
      <c r="J5496" s="1"/>
      <c r="K5496" s="1"/>
      <c r="L5496" s="1"/>
      <c r="M5496" s="1"/>
    </row>
    <row r="5497" spans="1:13" x14ac:dyDescent="0.2">
      <c r="A5497" s="30">
        <v>3.3171733696129531</v>
      </c>
      <c r="B5497" s="31">
        <v>1.0193742954804486</v>
      </c>
      <c r="C5497" s="1"/>
      <c r="D5497" s="1"/>
      <c r="E5497" s="1"/>
      <c r="F5497" s="1"/>
      <c r="G5497" s="1"/>
      <c r="H5497" s="1"/>
      <c r="I5497" s="1"/>
      <c r="J5497" s="1"/>
      <c r="K5497" s="1"/>
      <c r="L5497" s="1"/>
      <c r="M5497" s="1"/>
    </row>
    <row r="5498" spans="1:13" x14ac:dyDescent="0.2">
      <c r="A5498" s="30">
        <v>0.42277180450798646</v>
      </c>
      <c r="B5498" s="31">
        <v>2.11337271374562</v>
      </c>
      <c r="C5498" s="1"/>
      <c r="D5498" s="1"/>
      <c r="E5498" s="1"/>
      <c r="F5498" s="1"/>
      <c r="G5498" s="1"/>
      <c r="H5498" s="1"/>
      <c r="I5498" s="1"/>
      <c r="J5498" s="1"/>
      <c r="K5498" s="1"/>
      <c r="L5498" s="1"/>
      <c r="M5498" s="1"/>
    </row>
    <row r="5499" spans="1:13" x14ac:dyDescent="0.2">
      <c r="A5499" s="30">
        <v>-0.55629303539358721</v>
      </c>
      <c r="B5499" s="31">
        <v>0.3155432515405926</v>
      </c>
      <c r="C5499" s="1"/>
      <c r="D5499" s="1"/>
      <c r="E5499" s="1"/>
      <c r="F5499" s="1"/>
      <c r="G5499" s="1"/>
      <c r="H5499" s="1"/>
      <c r="I5499" s="1"/>
      <c r="J5499" s="1"/>
      <c r="K5499" s="1"/>
      <c r="L5499" s="1"/>
      <c r="M5499" s="1"/>
    </row>
    <row r="5500" spans="1:13" x14ac:dyDescent="0.2">
      <c r="A5500" s="30">
        <v>1.2015077342502645</v>
      </c>
      <c r="B5500" s="31">
        <v>1.8320405388394823</v>
      </c>
      <c r="C5500" s="1"/>
      <c r="D5500" s="1"/>
      <c r="E5500" s="1"/>
      <c r="F5500" s="1"/>
      <c r="G5500" s="1"/>
      <c r="H5500" s="1"/>
      <c r="I5500" s="1"/>
      <c r="J5500" s="1"/>
      <c r="K5500" s="1"/>
      <c r="L5500" s="1"/>
      <c r="M5500" s="1"/>
    </row>
    <row r="5501" spans="1:13" x14ac:dyDescent="0.2">
      <c r="A5501" s="30">
        <v>8.9379634127314977E-2</v>
      </c>
      <c r="B5501" s="31">
        <v>1.6839135791169899</v>
      </c>
      <c r="C5501" s="1"/>
      <c r="D5501" s="1"/>
      <c r="E5501" s="1"/>
      <c r="F5501" s="1"/>
      <c r="G5501" s="1"/>
      <c r="H5501" s="1"/>
      <c r="I5501" s="1"/>
      <c r="J5501" s="1"/>
      <c r="K5501" s="1"/>
      <c r="L5501" s="1"/>
      <c r="M5501" s="1"/>
    </row>
    <row r="5502" spans="1:13" x14ac:dyDescent="0.2">
      <c r="A5502" s="30">
        <v>1.4963857044735549</v>
      </c>
      <c r="B5502" s="31">
        <v>2.0774416863464311</v>
      </c>
      <c r="C5502" s="1"/>
      <c r="D5502" s="1"/>
      <c r="E5502" s="1"/>
      <c r="F5502" s="1"/>
      <c r="G5502" s="1"/>
      <c r="H5502" s="1"/>
      <c r="I5502" s="1"/>
      <c r="J5502" s="1"/>
      <c r="K5502" s="1"/>
      <c r="L5502" s="1"/>
      <c r="M5502" s="1"/>
    </row>
    <row r="5503" spans="1:13" x14ac:dyDescent="0.2">
      <c r="A5503" s="30">
        <v>8.7768050855271396E-3</v>
      </c>
      <c r="B5503" s="31">
        <v>1.3444434334642623</v>
      </c>
      <c r="C5503" s="1"/>
      <c r="D5503" s="1"/>
      <c r="E5503" s="1"/>
      <c r="F5503" s="1"/>
      <c r="G5503" s="1"/>
      <c r="H5503" s="1"/>
      <c r="I5503" s="1"/>
      <c r="J5503" s="1"/>
      <c r="K5503" s="1"/>
      <c r="L5503" s="1"/>
      <c r="M5503" s="1"/>
    </row>
    <row r="5504" spans="1:13" x14ac:dyDescent="0.2">
      <c r="A5504" s="30">
        <v>1.2213766296994275</v>
      </c>
      <c r="B5504" s="31">
        <v>2.6167622584879178</v>
      </c>
      <c r="C5504" s="1"/>
      <c r="D5504" s="1"/>
      <c r="E5504" s="1"/>
      <c r="F5504" s="1"/>
      <c r="G5504" s="1"/>
      <c r="H5504" s="1"/>
      <c r="I5504" s="1"/>
      <c r="J5504" s="1"/>
      <c r="K5504" s="1"/>
      <c r="L5504" s="1"/>
      <c r="M5504" s="1"/>
    </row>
    <row r="5505" spans="1:13" x14ac:dyDescent="0.2">
      <c r="A5505" s="30">
        <v>1.1914303461472013</v>
      </c>
      <c r="B5505" s="31">
        <v>5.0262122370716367E-2</v>
      </c>
      <c r="C5505" s="1"/>
      <c r="D5505" s="1"/>
      <c r="E5505" s="1"/>
      <c r="F5505" s="1"/>
      <c r="G5505" s="1"/>
      <c r="H5505" s="1"/>
      <c r="I5505" s="1"/>
      <c r="J5505" s="1"/>
      <c r="K5505" s="1"/>
      <c r="L5505" s="1"/>
      <c r="M5505" s="1"/>
    </row>
    <row r="5506" spans="1:13" x14ac:dyDescent="0.2">
      <c r="A5506" s="30">
        <v>0.86895722702837175</v>
      </c>
      <c r="B5506" s="31">
        <v>0.15122197385260683</v>
      </c>
      <c r="C5506" s="1"/>
      <c r="D5506" s="1"/>
      <c r="E5506" s="1"/>
      <c r="F5506" s="1"/>
      <c r="G5506" s="1"/>
      <c r="H5506" s="1"/>
      <c r="I5506" s="1"/>
      <c r="J5506" s="1"/>
      <c r="K5506" s="1"/>
      <c r="L5506" s="1"/>
      <c r="M5506" s="1"/>
    </row>
    <row r="5507" spans="1:13" x14ac:dyDescent="0.2">
      <c r="A5507" s="30">
        <v>0.31880341214093511</v>
      </c>
      <c r="B5507" s="31">
        <v>-0.9709430763505198</v>
      </c>
      <c r="C5507" s="1"/>
      <c r="D5507" s="1"/>
      <c r="E5507" s="1"/>
      <c r="F5507" s="1"/>
      <c r="G5507" s="1"/>
      <c r="H5507" s="1"/>
      <c r="I5507" s="1"/>
      <c r="J5507" s="1"/>
      <c r="K5507" s="1"/>
      <c r="L5507" s="1"/>
      <c r="M5507" s="1"/>
    </row>
    <row r="5508" spans="1:13" x14ac:dyDescent="0.2">
      <c r="A5508" s="30">
        <v>2.4938748160362962</v>
      </c>
      <c r="B5508" s="31">
        <v>1.9078046210792658</v>
      </c>
      <c r="C5508" s="1"/>
      <c r="D5508" s="1"/>
      <c r="E5508" s="1"/>
      <c r="F5508" s="1"/>
      <c r="G5508" s="1"/>
      <c r="H5508" s="1"/>
      <c r="I5508" s="1"/>
      <c r="J5508" s="1"/>
      <c r="K5508" s="1"/>
      <c r="L5508" s="1"/>
      <c r="M5508" s="1"/>
    </row>
    <row r="5509" spans="1:13" x14ac:dyDescent="0.2">
      <c r="A5509" s="30">
        <v>-1.4790833725830042</v>
      </c>
      <c r="B5509" s="31">
        <v>0.94015688312384393</v>
      </c>
      <c r="C5509" s="1"/>
      <c r="D5509" s="1"/>
      <c r="E5509" s="1"/>
      <c r="F5509" s="1"/>
      <c r="G5509" s="1"/>
      <c r="H5509" s="1"/>
      <c r="I5509" s="1"/>
      <c r="J5509" s="1"/>
      <c r="K5509" s="1"/>
      <c r="L5509" s="1"/>
      <c r="M5509" s="1"/>
    </row>
    <row r="5510" spans="1:13" x14ac:dyDescent="0.2">
      <c r="A5510" s="30">
        <v>0.15071466422969326</v>
      </c>
      <c r="B5510" s="31">
        <v>0.54650782794130737</v>
      </c>
      <c r="C5510" s="1"/>
      <c r="D5510" s="1"/>
      <c r="E5510" s="1"/>
      <c r="F5510" s="1"/>
      <c r="G5510" s="1"/>
      <c r="H5510" s="1"/>
      <c r="I5510" s="1"/>
      <c r="J5510" s="1"/>
      <c r="K5510" s="1"/>
      <c r="L5510" s="1"/>
      <c r="M5510" s="1"/>
    </row>
    <row r="5511" spans="1:13" x14ac:dyDescent="0.2">
      <c r="A5511" s="30">
        <v>-0.3265130769951613</v>
      </c>
      <c r="B5511" s="31">
        <v>1.9192830150719646</v>
      </c>
      <c r="C5511" s="1"/>
      <c r="D5511" s="1"/>
      <c r="E5511" s="1"/>
      <c r="F5511" s="1"/>
      <c r="G5511" s="1"/>
      <c r="H5511" s="1"/>
      <c r="I5511" s="1"/>
      <c r="J5511" s="1"/>
      <c r="K5511" s="1"/>
      <c r="L5511" s="1"/>
      <c r="M5511" s="1"/>
    </row>
    <row r="5512" spans="1:13" x14ac:dyDescent="0.2">
      <c r="A5512" s="30">
        <v>1.2066373450021879</v>
      </c>
      <c r="B5512" s="31">
        <v>-0.45803632010985829</v>
      </c>
      <c r="C5512" s="1"/>
      <c r="D5512" s="1"/>
      <c r="E5512" s="1"/>
      <c r="F5512" s="1"/>
      <c r="G5512" s="1"/>
      <c r="H5512" s="1"/>
      <c r="I5512" s="1"/>
      <c r="J5512" s="1"/>
      <c r="K5512" s="1"/>
      <c r="L5512" s="1"/>
      <c r="M5512" s="1"/>
    </row>
    <row r="5513" spans="1:13" x14ac:dyDescent="0.2">
      <c r="A5513" s="30">
        <v>1.8260526877687946</v>
      </c>
      <c r="B5513" s="31">
        <v>-9.3479972565552627E-2</v>
      </c>
      <c r="C5513" s="1"/>
      <c r="D5513" s="1"/>
      <c r="E5513" s="1"/>
      <c r="F5513" s="1"/>
      <c r="G5513" s="1"/>
      <c r="H5513" s="1"/>
      <c r="I5513" s="1"/>
      <c r="J5513" s="1"/>
      <c r="K5513" s="1"/>
      <c r="L5513" s="1"/>
      <c r="M5513" s="1"/>
    </row>
    <row r="5514" spans="1:13" x14ac:dyDescent="0.2">
      <c r="A5514" s="30">
        <v>-2.9135837268442639</v>
      </c>
      <c r="B5514" s="31">
        <v>2.0830540796288499</v>
      </c>
      <c r="C5514" s="1"/>
      <c r="D5514" s="1"/>
      <c r="E5514" s="1"/>
      <c r="F5514" s="1"/>
      <c r="G5514" s="1"/>
      <c r="H5514" s="1"/>
      <c r="I5514" s="1"/>
      <c r="J5514" s="1"/>
      <c r="K5514" s="1"/>
      <c r="L5514" s="1"/>
      <c r="M5514" s="1"/>
    </row>
    <row r="5515" spans="1:13" x14ac:dyDescent="0.2">
      <c r="A5515" s="30">
        <v>2.8076060583624987</v>
      </c>
      <c r="B5515" s="31">
        <v>4.0636303786318599</v>
      </c>
      <c r="C5515" s="1"/>
      <c r="D5515" s="1"/>
      <c r="E5515" s="1"/>
      <c r="F5515" s="1"/>
      <c r="G5515" s="1"/>
      <c r="H5515" s="1"/>
      <c r="I5515" s="1"/>
      <c r="J5515" s="1"/>
      <c r="K5515" s="1"/>
      <c r="L5515" s="1"/>
      <c r="M5515" s="1"/>
    </row>
    <row r="5516" spans="1:13" x14ac:dyDescent="0.2">
      <c r="A5516" s="30">
        <v>2.5304750391229898</v>
      </c>
      <c r="B5516" s="31">
        <v>1.5429452705973861</v>
      </c>
      <c r="C5516" s="1"/>
      <c r="D5516" s="1"/>
      <c r="E5516" s="1"/>
      <c r="F5516" s="1"/>
      <c r="G5516" s="1"/>
      <c r="H5516" s="1"/>
      <c r="I5516" s="1"/>
      <c r="J5516" s="1"/>
      <c r="K5516" s="1"/>
      <c r="L5516" s="1"/>
      <c r="M5516" s="1"/>
    </row>
    <row r="5517" spans="1:13" x14ac:dyDescent="0.2">
      <c r="A5517" s="30">
        <v>2.3412419327904113</v>
      </c>
      <c r="B5517" s="31">
        <v>0.37175035656968691</v>
      </c>
      <c r="C5517" s="1"/>
      <c r="D5517" s="1"/>
      <c r="E5517" s="1"/>
      <c r="F5517" s="1"/>
      <c r="G5517" s="1"/>
      <c r="H5517" s="1"/>
      <c r="I5517" s="1"/>
      <c r="J5517" s="1"/>
      <c r="K5517" s="1"/>
      <c r="L5517" s="1"/>
      <c r="M5517" s="1"/>
    </row>
    <row r="5518" spans="1:13" x14ac:dyDescent="0.2">
      <c r="A5518" s="30">
        <v>-0.70839894503105882</v>
      </c>
      <c r="B5518" s="31">
        <v>4.8495748255910409E-2</v>
      </c>
      <c r="C5518" s="1"/>
      <c r="D5518" s="1"/>
      <c r="E5518" s="1"/>
      <c r="F5518" s="1"/>
      <c r="G5518" s="1"/>
      <c r="H5518" s="1"/>
      <c r="I5518" s="1"/>
      <c r="J5518" s="1"/>
      <c r="K5518" s="1"/>
      <c r="L5518" s="1"/>
      <c r="M5518" s="1"/>
    </row>
    <row r="5519" spans="1:13" x14ac:dyDescent="0.2">
      <c r="A5519" s="30">
        <v>1.6653271353829067</v>
      </c>
      <c r="B5519" s="31">
        <v>0.53341720192502484</v>
      </c>
      <c r="C5519" s="1"/>
      <c r="D5519" s="1"/>
      <c r="E5519" s="1"/>
      <c r="F5519" s="1"/>
      <c r="G5519" s="1"/>
      <c r="H5519" s="1"/>
      <c r="I5519" s="1"/>
      <c r="J5519" s="1"/>
      <c r="K5519" s="1"/>
      <c r="L5519" s="1"/>
      <c r="M5519" s="1"/>
    </row>
    <row r="5520" spans="1:13" x14ac:dyDescent="0.2">
      <c r="A5520" s="30">
        <v>0.96444881201290122</v>
      </c>
      <c r="B5520" s="31">
        <v>1.6424873288476469</v>
      </c>
      <c r="C5520" s="1"/>
      <c r="D5520" s="1"/>
      <c r="E5520" s="1"/>
      <c r="F5520" s="1"/>
      <c r="G5520" s="1"/>
      <c r="H5520" s="1"/>
      <c r="I5520" s="1"/>
      <c r="J5520" s="1"/>
      <c r="K5520" s="1"/>
      <c r="L5520" s="1"/>
      <c r="M5520" s="1"/>
    </row>
    <row r="5521" spans="1:13" x14ac:dyDescent="0.2">
      <c r="A5521" s="30">
        <v>0.86975021002409714</v>
      </c>
      <c r="B5521" s="31">
        <v>1.6089586589917442</v>
      </c>
      <c r="C5521" s="1"/>
      <c r="D5521" s="1"/>
      <c r="E5521" s="1"/>
      <c r="F5521" s="1"/>
      <c r="G5521" s="1"/>
      <c r="H5521" s="1"/>
      <c r="I5521" s="1"/>
      <c r="J5521" s="1"/>
      <c r="K5521" s="1"/>
      <c r="L5521" s="1"/>
      <c r="M5521" s="1"/>
    </row>
    <row r="5522" spans="1:13" x14ac:dyDescent="0.2">
      <c r="A5522" s="30">
        <v>1.0802280355700311</v>
      </c>
      <c r="B5522" s="31">
        <v>0.63280394413366081</v>
      </c>
      <c r="C5522" s="1"/>
      <c r="D5522" s="1"/>
      <c r="E5522" s="1"/>
      <c r="F5522" s="1"/>
      <c r="G5522" s="1"/>
      <c r="H5522" s="1"/>
      <c r="I5522" s="1"/>
      <c r="J5522" s="1"/>
      <c r="K5522" s="1"/>
      <c r="L5522" s="1"/>
      <c r="M5522" s="1"/>
    </row>
    <row r="5523" spans="1:13" x14ac:dyDescent="0.2">
      <c r="A5523" s="30">
        <v>2.890961098849445</v>
      </c>
      <c r="B5523" s="31">
        <v>0.62079464381780625</v>
      </c>
      <c r="C5523" s="1"/>
      <c r="D5523" s="1"/>
      <c r="E5523" s="1"/>
      <c r="F5523" s="1"/>
      <c r="G5523" s="1"/>
      <c r="H5523" s="1"/>
      <c r="I5523" s="1"/>
      <c r="J5523" s="1"/>
      <c r="K5523" s="1"/>
      <c r="L5523" s="1"/>
      <c r="M5523" s="1"/>
    </row>
    <row r="5524" spans="1:13" x14ac:dyDescent="0.2">
      <c r="A5524" s="30">
        <v>-6.6344526269412896E-6</v>
      </c>
      <c r="B5524" s="31">
        <v>0.99712450449835177</v>
      </c>
      <c r="C5524" s="1"/>
      <c r="D5524" s="1"/>
      <c r="E5524" s="1"/>
      <c r="F5524" s="1"/>
      <c r="G5524" s="1"/>
      <c r="H5524" s="1"/>
      <c r="I5524" s="1"/>
      <c r="J5524" s="1"/>
      <c r="K5524" s="1"/>
      <c r="L5524" s="1"/>
      <c r="M5524" s="1"/>
    </row>
    <row r="5525" spans="1:13" x14ac:dyDescent="0.2">
      <c r="A5525" s="30">
        <v>0.39648280402212432</v>
      </c>
      <c r="B5525" s="31">
        <v>-1.8916224696688722</v>
      </c>
      <c r="C5525" s="1"/>
      <c r="D5525" s="1"/>
      <c r="E5525" s="1"/>
      <c r="F5525" s="1"/>
      <c r="G5525" s="1"/>
      <c r="H5525" s="1"/>
      <c r="I5525" s="1"/>
      <c r="J5525" s="1"/>
      <c r="K5525" s="1"/>
      <c r="L5525" s="1"/>
      <c r="M5525" s="1"/>
    </row>
    <row r="5526" spans="1:13" x14ac:dyDescent="0.2">
      <c r="A5526" s="30">
        <v>1.3259418985820046</v>
      </c>
      <c r="B5526" s="31">
        <v>1.4597269541985067</v>
      </c>
      <c r="C5526" s="1"/>
      <c r="D5526" s="1"/>
      <c r="E5526" s="1"/>
      <c r="F5526" s="1"/>
      <c r="G5526" s="1"/>
      <c r="H5526" s="1"/>
      <c r="I5526" s="1"/>
      <c r="J5526" s="1"/>
      <c r="K5526" s="1"/>
      <c r="L5526" s="1"/>
      <c r="M5526" s="1"/>
    </row>
    <row r="5527" spans="1:13" x14ac:dyDescent="0.2">
      <c r="A5527" s="30">
        <v>1.619086108356202</v>
      </c>
      <c r="B5527" s="31">
        <v>-0.84372369154308546</v>
      </c>
      <c r="C5527" s="1"/>
      <c r="D5527" s="1"/>
      <c r="E5527" s="1"/>
      <c r="F5527" s="1"/>
      <c r="G5527" s="1"/>
      <c r="H5527" s="1"/>
      <c r="I5527" s="1"/>
      <c r="J5527" s="1"/>
      <c r="K5527" s="1"/>
      <c r="L5527" s="1"/>
      <c r="M5527" s="1"/>
    </row>
    <row r="5528" spans="1:13" x14ac:dyDescent="0.2">
      <c r="A5528" s="30">
        <v>1.9541979544425248</v>
      </c>
      <c r="B5528" s="31">
        <v>0.87002660854909242</v>
      </c>
      <c r="C5528" s="1"/>
      <c r="D5528" s="1"/>
      <c r="E5528" s="1"/>
      <c r="F5528" s="1"/>
      <c r="G5528" s="1"/>
      <c r="H5528" s="1"/>
      <c r="I5528" s="1"/>
      <c r="J5528" s="1"/>
      <c r="K5528" s="1"/>
      <c r="L5528" s="1"/>
      <c r="M5528" s="1"/>
    </row>
    <row r="5529" spans="1:13" x14ac:dyDescent="0.2">
      <c r="A5529" s="30">
        <v>2.2409904428695198</v>
      </c>
      <c r="B5529" s="31">
        <v>5.4166384872883686</v>
      </c>
      <c r="C5529" s="1"/>
      <c r="D5529" s="1"/>
      <c r="E5529" s="1"/>
      <c r="F5529" s="1"/>
      <c r="G5529" s="1"/>
      <c r="H5529" s="1"/>
      <c r="I5529" s="1"/>
      <c r="J5529" s="1"/>
      <c r="K5529" s="1"/>
      <c r="L5529" s="1"/>
      <c r="M5529" s="1"/>
    </row>
    <row r="5530" spans="1:13" x14ac:dyDescent="0.2">
      <c r="A5530" s="30">
        <v>3.2026593518764126</v>
      </c>
      <c r="B5530" s="31">
        <v>3.6758146019079634</v>
      </c>
      <c r="C5530" s="1"/>
      <c r="D5530" s="1"/>
      <c r="E5530" s="1"/>
      <c r="F5530" s="1"/>
      <c r="G5530" s="1"/>
      <c r="H5530" s="1"/>
      <c r="I5530" s="1"/>
      <c r="J5530" s="1"/>
      <c r="K5530" s="1"/>
      <c r="L5530" s="1"/>
      <c r="M5530" s="1"/>
    </row>
    <row r="5531" spans="1:13" x14ac:dyDescent="0.2">
      <c r="A5531" s="30">
        <v>2.5334412633688106</v>
      </c>
      <c r="B5531" s="31">
        <v>-0.50250457460352282</v>
      </c>
      <c r="C5531" s="1"/>
      <c r="D5531" s="1"/>
      <c r="E5531" s="1"/>
      <c r="F5531" s="1"/>
      <c r="G5531" s="1"/>
      <c r="H5531" s="1"/>
      <c r="I5531" s="1"/>
      <c r="J5531" s="1"/>
      <c r="K5531" s="1"/>
      <c r="L5531" s="1"/>
      <c r="M5531" s="1"/>
    </row>
    <row r="5532" spans="1:13" x14ac:dyDescent="0.2">
      <c r="A5532" s="30">
        <v>2.204962152263549</v>
      </c>
      <c r="B5532" s="31">
        <v>0.42919668759070007</v>
      </c>
      <c r="C5532" s="1"/>
      <c r="D5532" s="1"/>
      <c r="E5532" s="1"/>
      <c r="F5532" s="1"/>
      <c r="G5532" s="1"/>
      <c r="H5532" s="1"/>
      <c r="I5532" s="1"/>
      <c r="J5532" s="1"/>
      <c r="K5532" s="1"/>
      <c r="L5532" s="1"/>
      <c r="M5532" s="1"/>
    </row>
    <row r="5533" spans="1:13" x14ac:dyDescent="0.2">
      <c r="A5533" s="30">
        <v>2.2549147367315054</v>
      </c>
      <c r="B5533" s="31">
        <v>0.9815305262555325</v>
      </c>
      <c r="C5533" s="1"/>
      <c r="D5533" s="1"/>
      <c r="E5533" s="1"/>
      <c r="F5533" s="1"/>
      <c r="G5533" s="1"/>
      <c r="H5533" s="1"/>
      <c r="I5533" s="1"/>
      <c r="J5533" s="1"/>
      <c r="K5533" s="1"/>
      <c r="L5533" s="1"/>
      <c r="M5533" s="1"/>
    </row>
    <row r="5534" spans="1:13" x14ac:dyDescent="0.2">
      <c r="A5534" s="30">
        <v>1.3759226689601416</v>
      </c>
      <c r="B5534" s="31">
        <v>0.8664617854514659</v>
      </c>
      <c r="C5534" s="1"/>
      <c r="D5534" s="1"/>
      <c r="E5534" s="1"/>
      <c r="F5534" s="1"/>
      <c r="G5534" s="1"/>
      <c r="H5534" s="1"/>
      <c r="I5534" s="1"/>
      <c r="J5534" s="1"/>
      <c r="K5534" s="1"/>
      <c r="L5534" s="1"/>
      <c r="M5534" s="1"/>
    </row>
    <row r="5535" spans="1:13" x14ac:dyDescent="0.2">
      <c r="A5535" s="30">
        <v>1.4229857018784373</v>
      </c>
      <c r="B5535" s="31">
        <v>1.707880691217404</v>
      </c>
      <c r="C5535" s="1"/>
      <c r="D5535" s="1"/>
      <c r="E5535" s="1"/>
      <c r="F5535" s="1"/>
      <c r="G5535" s="1"/>
      <c r="H5535" s="1"/>
      <c r="I5535" s="1"/>
      <c r="J5535" s="1"/>
      <c r="K5535" s="1"/>
      <c r="L5535" s="1"/>
      <c r="M5535" s="1"/>
    </row>
    <row r="5536" spans="1:13" x14ac:dyDescent="0.2">
      <c r="A5536" s="30">
        <v>1.0221910376272254</v>
      </c>
      <c r="B5536" s="31">
        <v>5.9271956400629877E-2</v>
      </c>
      <c r="C5536" s="1"/>
      <c r="D5536" s="1"/>
      <c r="E5536" s="1"/>
      <c r="F5536" s="1"/>
      <c r="G5536" s="1"/>
      <c r="H5536" s="1"/>
      <c r="I5536" s="1"/>
      <c r="J5536" s="1"/>
      <c r="K5536" s="1"/>
      <c r="L5536" s="1"/>
      <c r="M5536" s="1"/>
    </row>
    <row r="5537" spans="1:13" x14ac:dyDescent="0.2">
      <c r="A5537" s="30">
        <v>-0.20921821886271041</v>
      </c>
      <c r="B5537" s="31">
        <v>4.0479850370316139</v>
      </c>
      <c r="C5537" s="1"/>
      <c r="D5537" s="1"/>
      <c r="E5537" s="1"/>
      <c r="F5537" s="1"/>
      <c r="G5537" s="1"/>
      <c r="H5537" s="1"/>
      <c r="I5537" s="1"/>
      <c r="J5537" s="1"/>
      <c r="K5537" s="1"/>
      <c r="L5537" s="1"/>
      <c r="M5537" s="1"/>
    </row>
    <row r="5538" spans="1:13" x14ac:dyDescent="0.2">
      <c r="A5538" s="30">
        <v>1.1715957266045751</v>
      </c>
      <c r="B5538" s="31">
        <v>0.53144653896497029</v>
      </c>
      <c r="C5538" s="1"/>
      <c r="D5538" s="1"/>
      <c r="E5538" s="1"/>
      <c r="F5538" s="1"/>
      <c r="G5538" s="1"/>
      <c r="H5538" s="1"/>
      <c r="I5538" s="1"/>
      <c r="J5538" s="1"/>
      <c r="K5538" s="1"/>
      <c r="L5538" s="1"/>
      <c r="M5538" s="1"/>
    </row>
    <row r="5539" spans="1:13" x14ac:dyDescent="0.2">
      <c r="A5539" s="30">
        <v>2.8079909770939948</v>
      </c>
      <c r="B5539" s="31">
        <v>0.35674131150782784</v>
      </c>
      <c r="C5539" s="1"/>
      <c r="D5539" s="1"/>
      <c r="E5539" s="1"/>
      <c r="F5539" s="1"/>
      <c r="G5539" s="1"/>
      <c r="H5539" s="1"/>
      <c r="I5539" s="1"/>
      <c r="J5539" s="1"/>
      <c r="K5539" s="1"/>
      <c r="L5539" s="1"/>
      <c r="M5539" s="1"/>
    </row>
    <row r="5540" spans="1:13" x14ac:dyDescent="0.2">
      <c r="A5540" s="30">
        <v>-1.8153633830397176</v>
      </c>
      <c r="B5540" s="31">
        <v>-0.41144503521143028</v>
      </c>
      <c r="C5540" s="1"/>
      <c r="D5540" s="1"/>
      <c r="E5540" s="1"/>
      <c r="F5540" s="1"/>
      <c r="G5540" s="1"/>
      <c r="H5540" s="1"/>
      <c r="I5540" s="1"/>
      <c r="J5540" s="1"/>
      <c r="K5540" s="1"/>
      <c r="L5540" s="1"/>
      <c r="M5540" s="1"/>
    </row>
    <row r="5541" spans="1:13" x14ac:dyDescent="0.2">
      <c r="A5541" s="30">
        <v>1.8235582620905546</v>
      </c>
      <c r="B5541" s="31">
        <v>0.88734324962623201</v>
      </c>
      <c r="C5541" s="1"/>
      <c r="D5541" s="1"/>
      <c r="E5541" s="1"/>
      <c r="F5541" s="1"/>
      <c r="G5541" s="1"/>
      <c r="H5541" s="1"/>
      <c r="I5541" s="1"/>
      <c r="J5541" s="1"/>
      <c r="K5541" s="1"/>
      <c r="L5541" s="1"/>
      <c r="M5541" s="1"/>
    </row>
    <row r="5542" spans="1:13" x14ac:dyDescent="0.2">
      <c r="A5542" s="30">
        <v>0.65978754969213127</v>
      </c>
      <c r="B5542" s="31">
        <v>1.3517675030584257</v>
      </c>
      <c r="C5542" s="1"/>
      <c r="D5542" s="1"/>
      <c r="E5542" s="1"/>
      <c r="F5542" s="1"/>
      <c r="G5542" s="1"/>
      <c r="H5542" s="1"/>
      <c r="I5542" s="1"/>
      <c r="J5542" s="1"/>
      <c r="K5542" s="1"/>
      <c r="L5542" s="1"/>
      <c r="M5542" s="1"/>
    </row>
    <row r="5543" spans="1:13" x14ac:dyDescent="0.2">
      <c r="A5543" s="30">
        <v>3.8937642313446794</v>
      </c>
      <c r="B5543" s="31">
        <v>0.11067503592291073</v>
      </c>
      <c r="C5543" s="1"/>
      <c r="D5543" s="1"/>
      <c r="E5543" s="1"/>
      <c r="F5543" s="1"/>
      <c r="G5543" s="1"/>
      <c r="H5543" s="1"/>
      <c r="I5543" s="1"/>
      <c r="J5543" s="1"/>
      <c r="K5543" s="1"/>
      <c r="L5543" s="1"/>
      <c r="M5543" s="1"/>
    </row>
    <row r="5544" spans="1:13" x14ac:dyDescent="0.2">
      <c r="A5544" s="30">
        <v>2.6526350831813605</v>
      </c>
      <c r="B5544" s="31">
        <v>0.38914533495408987</v>
      </c>
      <c r="C5544" s="1"/>
      <c r="D5544" s="1"/>
      <c r="E5544" s="1"/>
      <c r="F5544" s="1"/>
      <c r="G5544" s="1"/>
      <c r="H5544" s="1"/>
      <c r="I5544" s="1"/>
      <c r="J5544" s="1"/>
      <c r="K5544" s="1"/>
      <c r="L5544" s="1"/>
      <c r="M5544" s="1"/>
    </row>
    <row r="5545" spans="1:13" x14ac:dyDescent="0.2">
      <c r="A5545" s="30">
        <v>-1.4043455730189516</v>
      </c>
      <c r="B5545" s="31">
        <v>0.71445645384266587</v>
      </c>
      <c r="C5545" s="1"/>
      <c r="D5545" s="1"/>
      <c r="E5545" s="1"/>
      <c r="F5545" s="1"/>
      <c r="G5545" s="1"/>
      <c r="H5545" s="1"/>
      <c r="I5545" s="1"/>
      <c r="J5545" s="1"/>
      <c r="K5545" s="1"/>
      <c r="L5545" s="1"/>
      <c r="M5545" s="1"/>
    </row>
    <row r="5546" spans="1:13" x14ac:dyDescent="0.2">
      <c r="A5546" s="30">
        <v>1.308908445590077</v>
      </c>
      <c r="B5546" s="31">
        <v>0.95908310387823648</v>
      </c>
      <c r="C5546" s="1"/>
      <c r="D5546" s="1"/>
      <c r="E5546" s="1"/>
      <c r="F5546" s="1"/>
      <c r="G5546" s="1"/>
      <c r="H5546" s="1"/>
      <c r="I5546" s="1"/>
      <c r="J5546" s="1"/>
      <c r="K5546" s="1"/>
      <c r="L5546" s="1"/>
      <c r="M5546" s="1"/>
    </row>
    <row r="5547" spans="1:13" x14ac:dyDescent="0.2">
      <c r="A5547" s="30">
        <v>-0.52415266639218105</v>
      </c>
      <c r="B5547" s="31">
        <v>0.24625727742726233</v>
      </c>
      <c r="C5547" s="1"/>
      <c r="D5547" s="1"/>
      <c r="E5547" s="1"/>
      <c r="F5547" s="1"/>
      <c r="G5547" s="1"/>
      <c r="H5547" s="1"/>
      <c r="I5547" s="1"/>
      <c r="J5547" s="1"/>
      <c r="K5547" s="1"/>
      <c r="L5547" s="1"/>
      <c r="M5547" s="1"/>
    </row>
    <row r="5548" spans="1:13" x14ac:dyDescent="0.2">
      <c r="A5548" s="30">
        <v>0.63341616791351918</v>
      </c>
      <c r="B5548" s="31">
        <v>1.1199829857849479</v>
      </c>
      <c r="C5548" s="1"/>
      <c r="D5548" s="1"/>
      <c r="E5548" s="1"/>
      <c r="F5548" s="1"/>
      <c r="G5548" s="1"/>
      <c r="H5548" s="1"/>
      <c r="I5548" s="1"/>
      <c r="J5548" s="1"/>
      <c r="K5548" s="1"/>
      <c r="L5548" s="1"/>
      <c r="M5548" s="1"/>
    </row>
    <row r="5549" spans="1:13" x14ac:dyDescent="0.2">
      <c r="A5549" s="30">
        <v>-0.12284766777991885</v>
      </c>
      <c r="B5549" s="31">
        <v>3.6721765794837768</v>
      </c>
      <c r="C5549" s="1"/>
      <c r="D5549" s="1"/>
      <c r="E5549" s="1"/>
      <c r="F5549" s="1"/>
      <c r="G5549" s="1"/>
      <c r="H5549" s="1"/>
      <c r="I5549" s="1"/>
      <c r="J5549" s="1"/>
      <c r="K5549" s="1"/>
      <c r="L5549" s="1"/>
      <c r="M5549" s="1"/>
    </row>
    <row r="5550" spans="1:13" x14ac:dyDescent="0.2">
      <c r="A5550" s="30">
        <v>-0.4871548604466337</v>
      </c>
      <c r="B5550" s="31">
        <v>1.4851642379171748</v>
      </c>
      <c r="C5550" s="1"/>
      <c r="D5550" s="1"/>
      <c r="E5550" s="1"/>
      <c r="F5550" s="1"/>
      <c r="G5550" s="1"/>
      <c r="H5550" s="1"/>
      <c r="I5550" s="1"/>
      <c r="J5550" s="1"/>
      <c r="K5550" s="1"/>
      <c r="L5550" s="1"/>
      <c r="M5550" s="1"/>
    </row>
    <row r="5551" spans="1:13" x14ac:dyDescent="0.2">
      <c r="A5551" s="30">
        <v>-1.0599199957648127</v>
      </c>
      <c r="B5551" s="31">
        <v>0.99537168781527519</v>
      </c>
      <c r="C5551" s="1"/>
      <c r="D5551" s="1"/>
      <c r="E5551" s="1"/>
      <c r="F5551" s="1"/>
      <c r="G5551" s="1"/>
      <c r="H5551" s="1"/>
      <c r="I5551" s="1"/>
      <c r="J5551" s="1"/>
      <c r="K5551" s="1"/>
      <c r="L5551" s="1"/>
      <c r="M5551" s="1"/>
    </row>
    <row r="5552" spans="1:13" x14ac:dyDescent="0.2">
      <c r="A5552" s="30">
        <v>2.8764267886816195</v>
      </c>
      <c r="B5552" s="31">
        <v>0.27042286346910649</v>
      </c>
      <c r="C5552" s="1"/>
      <c r="D5552" s="1"/>
      <c r="E5552" s="1"/>
      <c r="F5552" s="1"/>
      <c r="G5552" s="1"/>
      <c r="H5552" s="1"/>
      <c r="I5552" s="1"/>
      <c r="J5552" s="1"/>
      <c r="K5552" s="1"/>
      <c r="L5552" s="1"/>
      <c r="M5552" s="1"/>
    </row>
    <row r="5553" spans="1:13" x14ac:dyDescent="0.2">
      <c r="A5553" s="30">
        <v>1.7314024218161563</v>
      </c>
      <c r="B5553" s="31">
        <v>2.0622253332511695</v>
      </c>
      <c r="C5553" s="1"/>
      <c r="D5553" s="1"/>
      <c r="E5553" s="1"/>
      <c r="F5553" s="1"/>
      <c r="G5553" s="1"/>
      <c r="H5553" s="1"/>
      <c r="I5553" s="1"/>
      <c r="J5553" s="1"/>
      <c r="K5553" s="1"/>
      <c r="L5553" s="1"/>
      <c r="M5553" s="1"/>
    </row>
    <row r="5554" spans="1:13" x14ac:dyDescent="0.2">
      <c r="A5554" s="30">
        <v>1.8121323461806114</v>
      </c>
      <c r="B5554" s="31">
        <v>2.4344593054268593</v>
      </c>
      <c r="C5554" s="1"/>
      <c r="D5554" s="1"/>
      <c r="E5554" s="1"/>
      <c r="F5554" s="1"/>
      <c r="G5554" s="1"/>
      <c r="H5554" s="1"/>
      <c r="I5554" s="1"/>
      <c r="J5554" s="1"/>
      <c r="K5554" s="1"/>
      <c r="L5554" s="1"/>
      <c r="M5554" s="1"/>
    </row>
    <row r="5555" spans="1:13" x14ac:dyDescent="0.2">
      <c r="A5555" s="30">
        <v>-0.28286016194191455</v>
      </c>
      <c r="B5555" s="31">
        <v>-1.0426566824678543</v>
      </c>
      <c r="C5555" s="1"/>
      <c r="D5555" s="1"/>
      <c r="E5555" s="1"/>
      <c r="F5555" s="1"/>
      <c r="G5555" s="1"/>
      <c r="H5555" s="1"/>
      <c r="I5555" s="1"/>
      <c r="J5555" s="1"/>
      <c r="K5555" s="1"/>
      <c r="L5555" s="1"/>
      <c r="M5555" s="1"/>
    </row>
    <row r="5556" spans="1:13" x14ac:dyDescent="0.2">
      <c r="A5556" s="30">
        <v>-1.7295435618775135</v>
      </c>
      <c r="B5556" s="31">
        <v>7.3975568379404666E-2</v>
      </c>
      <c r="C5556" s="1"/>
      <c r="D5556" s="1"/>
      <c r="E5556" s="1"/>
      <c r="F5556" s="1"/>
      <c r="G5556" s="1"/>
      <c r="H5556" s="1"/>
      <c r="I5556" s="1"/>
      <c r="J5556" s="1"/>
      <c r="K5556" s="1"/>
      <c r="L5556" s="1"/>
      <c r="M5556" s="1"/>
    </row>
    <row r="5557" spans="1:13" x14ac:dyDescent="0.2">
      <c r="A5557" s="30">
        <v>0.97859034500009123</v>
      </c>
      <c r="B5557" s="31">
        <v>0.37947128123934171</v>
      </c>
      <c r="C5557" s="1"/>
      <c r="D5557" s="1"/>
      <c r="E5557" s="1"/>
      <c r="F5557" s="1"/>
      <c r="G5557" s="1"/>
      <c r="H5557" s="1"/>
      <c r="I5557" s="1"/>
      <c r="J5557" s="1"/>
      <c r="K5557" s="1"/>
      <c r="L5557" s="1"/>
      <c r="M5557" s="1"/>
    </row>
    <row r="5558" spans="1:13" x14ac:dyDescent="0.2">
      <c r="A5558" s="30">
        <v>3.1551988320613336</v>
      </c>
      <c r="B5558" s="31">
        <v>-0.53038711587336751</v>
      </c>
      <c r="C5558" s="1"/>
      <c r="D5558" s="1"/>
      <c r="E5558" s="1"/>
      <c r="F5558" s="1"/>
      <c r="G5558" s="1"/>
      <c r="H5558" s="1"/>
      <c r="I5558" s="1"/>
      <c r="J5558" s="1"/>
      <c r="K5558" s="1"/>
      <c r="L5558" s="1"/>
      <c r="M5558" s="1"/>
    </row>
    <row r="5559" spans="1:13" x14ac:dyDescent="0.2">
      <c r="A5559" s="30">
        <v>-0.7606493009333013</v>
      </c>
      <c r="B5559" s="31">
        <v>3.8006367298841566</v>
      </c>
      <c r="C5559" s="1"/>
      <c r="D5559" s="1"/>
      <c r="E5559" s="1"/>
      <c r="F5559" s="1"/>
      <c r="G5559" s="1"/>
      <c r="H5559" s="1"/>
      <c r="I5559" s="1"/>
      <c r="J5559" s="1"/>
      <c r="K5559" s="1"/>
      <c r="L5559" s="1"/>
      <c r="M5559" s="1"/>
    </row>
    <row r="5560" spans="1:13" x14ac:dyDescent="0.2">
      <c r="A5560" s="30">
        <v>1.9223775349132297</v>
      </c>
      <c r="B5560" s="31">
        <v>3.4062406035257724</v>
      </c>
      <c r="C5560" s="1"/>
      <c r="D5560" s="1"/>
      <c r="E5560" s="1"/>
      <c r="F5560" s="1"/>
      <c r="G5560" s="1"/>
      <c r="H5560" s="1"/>
      <c r="I5560" s="1"/>
      <c r="J5560" s="1"/>
      <c r="K5560" s="1"/>
      <c r="L5560" s="1"/>
      <c r="M5560" s="1"/>
    </row>
    <row r="5561" spans="1:13" x14ac:dyDescent="0.2">
      <c r="A5561" s="30">
        <v>-1.1833674961555771</v>
      </c>
      <c r="B5561" s="31">
        <v>0.90581078187031816</v>
      </c>
      <c r="C5561" s="1"/>
      <c r="D5561" s="1"/>
      <c r="E5561" s="1"/>
      <c r="F5561" s="1"/>
      <c r="G5561" s="1"/>
      <c r="H5561" s="1"/>
      <c r="I5561" s="1"/>
      <c r="J5561" s="1"/>
      <c r="K5561" s="1"/>
      <c r="L5561" s="1"/>
      <c r="M5561" s="1"/>
    </row>
    <row r="5562" spans="1:13" x14ac:dyDescent="0.2">
      <c r="A5562" s="30">
        <v>-0.28277222307282501</v>
      </c>
      <c r="B5562" s="31">
        <v>1.9501886543243794</v>
      </c>
      <c r="C5562" s="1"/>
      <c r="D5562" s="1"/>
      <c r="E5562" s="1"/>
      <c r="F5562" s="1"/>
      <c r="G5562" s="1"/>
      <c r="H5562" s="1"/>
      <c r="I5562" s="1"/>
      <c r="J5562" s="1"/>
      <c r="K5562" s="1"/>
      <c r="L5562" s="1"/>
      <c r="M5562" s="1"/>
    </row>
    <row r="5563" spans="1:13" x14ac:dyDescent="0.2">
      <c r="A5563" s="30">
        <v>-0.95389519433417846</v>
      </c>
      <c r="B5563" s="31">
        <v>1.6826151428090741</v>
      </c>
      <c r="C5563" s="1"/>
      <c r="D5563" s="1"/>
      <c r="E5563" s="1"/>
      <c r="F5563" s="1"/>
      <c r="G5563" s="1"/>
      <c r="H5563" s="1"/>
      <c r="I5563" s="1"/>
      <c r="J5563" s="1"/>
      <c r="K5563" s="1"/>
      <c r="L5563" s="1"/>
      <c r="M5563" s="1"/>
    </row>
    <row r="5564" spans="1:13" x14ac:dyDescent="0.2">
      <c r="A5564" s="30">
        <v>-0.71086379114239162</v>
      </c>
      <c r="B5564" s="31">
        <v>1.9367342276711246</v>
      </c>
      <c r="C5564" s="1"/>
      <c r="D5564" s="1"/>
      <c r="E5564" s="1"/>
      <c r="F5564" s="1"/>
      <c r="G5564" s="1"/>
      <c r="H5564" s="1"/>
      <c r="I5564" s="1"/>
      <c r="J5564" s="1"/>
      <c r="K5564" s="1"/>
      <c r="L5564" s="1"/>
      <c r="M5564" s="1"/>
    </row>
    <row r="5565" spans="1:13" x14ac:dyDescent="0.2">
      <c r="A5565" s="30">
        <v>5.5289346912551718</v>
      </c>
      <c r="B5565" s="31">
        <v>0.53270187832949722</v>
      </c>
      <c r="C5565" s="1"/>
      <c r="D5565" s="1"/>
      <c r="E5565" s="1"/>
      <c r="F5565" s="1"/>
      <c r="G5565" s="1"/>
      <c r="H5565" s="1"/>
      <c r="I5565" s="1"/>
      <c r="J5565" s="1"/>
      <c r="K5565" s="1"/>
      <c r="L5565" s="1"/>
      <c r="M5565" s="1"/>
    </row>
    <row r="5566" spans="1:13" x14ac:dyDescent="0.2">
      <c r="A5566" s="30">
        <v>0.28286312316104767</v>
      </c>
      <c r="B5566" s="31">
        <v>-6.4784544194162574E-2</v>
      </c>
      <c r="C5566" s="1"/>
      <c r="D5566" s="1"/>
      <c r="E5566" s="1"/>
      <c r="F5566" s="1"/>
      <c r="G5566" s="1"/>
      <c r="H5566" s="1"/>
      <c r="I5566" s="1"/>
      <c r="J5566" s="1"/>
      <c r="K5566" s="1"/>
      <c r="L5566" s="1"/>
      <c r="M5566" s="1"/>
    </row>
    <row r="5567" spans="1:13" x14ac:dyDescent="0.2">
      <c r="A5567" s="30">
        <v>-0.51876830619348346</v>
      </c>
      <c r="B5567" s="31">
        <v>-1.6344284446754336</v>
      </c>
      <c r="C5567" s="1"/>
      <c r="D5567" s="1"/>
      <c r="E5567" s="1"/>
      <c r="F5567" s="1"/>
      <c r="G5567" s="1"/>
      <c r="H5567" s="1"/>
      <c r="I5567" s="1"/>
      <c r="J5567" s="1"/>
      <c r="K5567" s="1"/>
      <c r="L5567" s="1"/>
      <c r="M5567" s="1"/>
    </row>
    <row r="5568" spans="1:13" x14ac:dyDescent="0.2">
      <c r="A5568" s="30">
        <v>1.5774671967554306</v>
      </c>
      <c r="B5568" s="31">
        <v>0.52521857724976306</v>
      </c>
      <c r="C5568" s="1"/>
      <c r="D5568" s="1"/>
      <c r="E5568" s="1"/>
      <c r="F5568" s="1"/>
      <c r="G5568" s="1"/>
      <c r="H5568" s="1"/>
      <c r="I5568" s="1"/>
      <c r="J5568" s="1"/>
      <c r="K5568" s="1"/>
      <c r="L5568" s="1"/>
      <c r="M5568" s="1"/>
    </row>
    <row r="5569" spans="1:13" x14ac:dyDescent="0.2">
      <c r="A5569" s="30">
        <v>-0.34129947099286639</v>
      </c>
      <c r="B5569" s="31">
        <v>-7.7851857333407493E-2</v>
      </c>
      <c r="C5569" s="1"/>
      <c r="D5569" s="1"/>
      <c r="E5569" s="1"/>
      <c r="F5569" s="1"/>
      <c r="G5569" s="1"/>
      <c r="H5569" s="1"/>
      <c r="I5569" s="1"/>
      <c r="J5569" s="1"/>
      <c r="K5569" s="1"/>
      <c r="L5569" s="1"/>
      <c r="M5569" s="1"/>
    </row>
    <row r="5570" spans="1:13" x14ac:dyDescent="0.2">
      <c r="A5570" s="30">
        <v>0.65136702703113969</v>
      </c>
      <c r="B5570" s="31">
        <v>1.0824137875221409</v>
      </c>
      <c r="C5570" s="1"/>
      <c r="D5570" s="1"/>
      <c r="E5570" s="1"/>
      <c r="F5570" s="1"/>
      <c r="G5570" s="1"/>
      <c r="H5570" s="1"/>
      <c r="I5570" s="1"/>
      <c r="J5570" s="1"/>
      <c r="K5570" s="1"/>
      <c r="L5570" s="1"/>
      <c r="M5570" s="1"/>
    </row>
    <row r="5571" spans="1:13" x14ac:dyDescent="0.2">
      <c r="A5571" s="30">
        <v>1.2192450279479932</v>
      </c>
      <c r="B5571" s="31">
        <v>1.3795178582605274</v>
      </c>
      <c r="C5571" s="1"/>
      <c r="D5571" s="1"/>
      <c r="E5571" s="1"/>
      <c r="F5571" s="1"/>
      <c r="G5571" s="1"/>
      <c r="H5571" s="1"/>
      <c r="I5571" s="1"/>
      <c r="J5571" s="1"/>
      <c r="K5571" s="1"/>
      <c r="L5571" s="1"/>
      <c r="M5571" s="1"/>
    </row>
    <row r="5572" spans="1:13" x14ac:dyDescent="0.2">
      <c r="A5572" s="30">
        <v>-2.389831669434805</v>
      </c>
      <c r="B5572" s="31">
        <v>1.4624370872106061</v>
      </c>
      <c r="C5572" s="1"/>
      <c r="D5572" s="1"/>
      <c r="E5572" s="1"/>
      <c r="F5572" s="1"/>
      <c r="G5572" s="1"/>
      <c r="H5572" s="1"/>
      <c r="I5572" s="1"/>
      <c r="J5572" s="1"/>
      <c r="K5572" s="1"/>
      <c r="L5572" s="1"/>
      <c r="M5572" s="1"/>
    </row>
    <row r="5573" spans="1:13" x14ac:dyDescent="0.2">
      <c r="A5573" s="30">
        <v>4.5141310787022615</v>
      </c>
      <c r="B5573" s="31">
        <v>0.59932980448712692</v>
      </c>
      <c r="C5573" s="1"/>
      <c r="D5573" s="1"/>
      <c r="E5573" s="1"/>
      <c r="F5573" s="1"/>
      <c r="G5573" s="1"/>
      <c r="H5573" s="1"/>
      <c r="I5573" s="1"/>
      <c r="J5573" s="1"/>
      <c r="K5573" s="1"/>
      <c r="L5573" s="1"/>
      <c r="M5573" s="1"/>
    </row>
    <row r="5574" spans="1:13" x14ac:dyDescent="0.2">
      <c r="A5574" s="30">
        <v>1.7648705728540932</v>
      </c>
      <c r="B5574" s="31">
        <v>-1.7340839165801403</v>
      </c>
      <c r="C5574" s="1"/>
      <c r="D5574" s="1"/>
      <c r="E5574" s="1"/>
      <c r="F5574" s="1"/>
      <c r="G5574" s="1"/>
      <c r="H5574" s="1"/>
      <c r="I5574" s="1"/>
      <c r="J5574" s="1"/>
      <c r="K5574" s="1"/>
      <c r="L5574" s="1"/>
      <c r="M5574" s="1"/>
    </row>
    <row r="5575" spans="1:13" x14ac:dyDescent="0.2">
      <c r="A5575" s="30">
        <v>-0.83550518275991237</v>
      </c>
      <c r="B5575" s="31">
        <v>1.8978904413238187</v>
      </c>
      <c r="C5575" s="1"/>
      <c r="D5575" s="1"/>
      <c r="E5575" s="1"/>
      <c r="F5575" s="1"/>
      <c r="G5575" s="1"/>
      <c r="H5575" s="1"/>
      <c r="I5575" s="1"/>
      <c r="J5575" s="1"/>
      <c r="K5575" s="1"/>
      <c r="L5575" s="1"/>
      <c r="M5575" s="1"/>
    </row>
    <row r="5576" spans="1:13" x14ac:dyDescent="0.2">
      <c r="A5576" s="30">
        <v>0.44747137794428671</v>
      </c>
      <c r="B5576" s="31">
        <v>0.49612860353175947</v>
      </c>
      <c r="C5576" s="1"/>
      <c r="D5576" s="1"/>
      <c r="E5576" s="1"/>
      <c r="F5576" s="1"/>
      <c r="G5576" s="1"/>
      <c r="H5576" s="1"/>
      <c r="I5576" s="1"/>
      <c r="J5576" s="1"/>
      <c r="K5576" s="1"/>
      <c r="L5576" s="1"/>
      <c r="M5576" s="1"/>
    </row>
    <row r="5577" spans="1:13" x14ac:dyDescent="0.2">
      <c r="A5577" s="30">
        <v>-1.1083696286215956</v>
      </c>
      <c r="B5577" s="31">
        <v>2.6895185287848484</v>
      </c>
      <c r="C5577" s="1"/>
      <c r="D5577" s="1"/>
      <c r="E5577" s="1"/>
      <c r="F5577" s="1"/>
      <c r="G5577" s="1"/>
      <c r="H5577" s="1"/>
      <c r="I5577" s="1"/>
      <c r="J5577" s="1"/>
      <c r="K5577" s="1"/>
      <c r="L5577" s="1"/>
      <c r="M5577" s="1"/>
    </row>
    <row r="5578" spans="1:13" x14ac:dyDescent="0.2">
      <c r="A5578" s="30">
        <v>-0.5460118460823461</v>
      </c>
      <c r="B5578" s="31">
        <v>1.1614256273302277</v>
      </c>
      <c r="C5578" s="1"/>
      <c r="D5578" s="1"/>
      <c r="E5578" s="1"/>
      <c r="F5578" s="1"/>
      <c r="G5578" s="1"/>
      <c r="H5578" s="1"/>
      <c r="I5578" s="1"/>
      <c r="J5578" s="1"/>
      <c r="K5578" s="1"/>
      <c r="L5578" s="1"/>
      <c r="M5578" s="1"/>
    </row>
    <row r="5579" spans="1:13" x14ac:dyDescent="0.2">
      <c r="A5579" s="30">
        <v>-0.25797638818339197</v>
      </c>
      <c r="B5579" s="31">
        <v>-0.25885919090317588</v>
      </c>
      <c r="C5579" s="1"/>
      <c r="D5579" s="1"/>
      <c r="E5579" s="1"/>
      <c r="F5579" s="1"/>
      <c r="G5579" s="1"/>
      <c r="H5579" s="1"/>
      <c r="I5579" s="1"/>
      <c r="J5579" s="1"/>
      <c r="K5579" s="1"/>
      <c r="L5579" s="1"/>
      <c r="M5579" s="1"/>
    </row>
    <row r="5580" spans="1:13" x14ac:dyDescent="0.2">
      <c r="A5580" s="30">
        <v>-1.0659068312442219</v>
      </c>
      <c r="B5580" s="31">
        <v>2.9047743402657082</v>
      </c>
      <c r="C5580" s="1"/>
      <c r="D5580" s="1"/>
      <c r="E5580" s="1"/>
      <c r="F5580" s="1"/>
      <c r="G5580" s="1"/>
      <c r="H5580" s="1"/>
      <c r="I5580" s="1"/>
      <c r="J5580" s="1"/>
      <c r="K5580" s="1"/>
      <c r="L5580" s="1"/>
      <c r="M5580" s="1"/>
    </row>
    <row r="5581" spans="1:13" x14ac:dyDescent="0.2">
      <c r="A5581" s="30">
        <v>1.5642446639690517</v>
      </c>
      <c r="B5581" s="31">
        <v>1.7062093233826525</v>
      </c>
      <c r="C5581" s="1"/>
      <c r="D5581" s="1"/>
      <c r="E5581" s="1"/>
      <c r="F5581" s="1"/>
      <c r="G5581" s="1"/>
      <c r="H5581" s="1"/>
      <c r="I5581" s="1"/>
      <c r="J5581" s="1"/>
      <c r="K5581" s="1"/>
      <c r="L5581" s="1"/>
      <c r="M5581" s="1"/>
    </row>
    <row r="5582" spans="1:13" x14ac:dyDescent="0.2">
      <c r="A5582" s="30">
        <v>0.81247100953347118</v>
      </c>
      <c r="B5582" s="31">
        <v>1.9816795496895687</v>
      </c>
      <c r="C5582" s="1"/>
      <c r="D5582" s="1"/>
      <c r="E5582" s="1"/>
      <c r="F5582" s="1"/>
      <c r="G5582" s="1"/>
      <c r="H5582" s="1"/>
      <c r="I5582" s="1"/>
      <c r="J5582" s="1"/>
      <c r="K5582" s="1"/>
      <c r="L5582" s="1"/>
      <c r="M5582" s="1"/>
    </row>
    <row r="5583" spans="1:13" x14ac:dyDescent="0.2">
      <c r="A5583" s="30">
        <v>0.14038839097567413</v>
      </c>
      <c r="B5583" s="31">
        <v>0.32753391661192965</v>
      </c>
      <c r="C5583" s="1"/>
      <c r="D5583" s="1"/>
      <c r="E5583" s="1"/>
      <c r="F5583" s="1"/>
      <c r="G5583" s="1"/>
      <c r="H5583" s="1"/>
      <c r="I5583" s="1"/>
      <c r="J5583" s="1"/>
      <c r="K5583" s="1"/>
      <c r="L5583" s="1"/>
      <c r="M5583" s="1"/>
    </row>
    <row r="5584" spans="1:13" x14ac:dyDescent="0.2">
      <c r="A5584" s="30">
        <v>-0.17426675257040336</v>
      </c>
      <c r="B5584" s="31">
        <v>0.50183517089793295</v>
      </c>
      <c r="C5584" s="1"/>
      <c r="D5584" s="1"/>
      <c r="E5584" s="1"/>
      <c r="F5584" s="1"/>
      <c r="G5584" s="1"/>
      <c r="H5584" s="1"/>
      <c r="I5584" s="1"/>
      <c r="J5584" s="1"/>
      <c r="K5584" s="1"/>
      <c r="L5584" s="1"/>
      <c r="M5584" s="1"/>
    </row>
    <row r="5585" spans="1:13" x14ac:dyDescent="0.2">
      <c r="A5585" s="30">
        <v>-0.98011617475643609</v>
      </c>
      <c r="B5585" s="31">
        <v>0.82813212423506843</v>
      </c>
      <c r="C5585" s="1"/>
      <c r="D5585" s="1"/>
      <c r="E5585" s="1"/>
      <c r="F5585" s="1"/>
      <c r="G5585" s="1"/>
      <c r="H5585" s="1"/>
      <c r="I5585" s="1"/>
      <c r="J5585" s="1"/>
      <c r="K5585" s="1"/>
      <c r="L5585" s="1"/>
      <c r="M5585" s="1"/>
    </row>
    <row r="5586" spans="1:13" x14ac:dyDescent="0.2">
      <c r="A5586" s="30">
        <v>1.5091722053559826</v>
      </c>
      <c r="B5586" s="31">
        <v>0.47562605528948809</v>
      </c>
      <c r="C5586" s="1"/>
      <c r="D5586" s="1"/>
      <c r="E5586" s="1"/>
      <c r="F5586" s="1"/>
      <c r="G5586" s="1"/>
      <c r="H5586" s="1"/>
      <c r="I5586" s="1"/>
      <c r="J5586" s="1"/>
      <c r="K5586" s="1"/>
      <c r="L5586" s="1"/>
      <c r="M5586" s="1"/>
    </row>
    <row r="5587" spans="1:13" x14ac:dyDescent="0.2">
      <c r="A5587" s="30">
        <v>-1.362298199093211</v>
      </c>
      <c r="B5587" s="31">
        <v>0.75469730452649164</v>
      </c>
      <c r="C5587" s="1"/>
      <c r="D5587" s="1"/>
      <c r="E5587" s="1"/>
      <c r="F5587" s="1"/>
      <c r="G5587" s="1"/>
      <c r="H5587" s="1"/>
      <c r="I5587" s="1"/>
      <c r="J5587" s="1"/>
      <c r="K5587" s="1"/>
      <c r="L5587" s="1"/>
      <c r="M5587" s="1"/>
    </row>
    <row r="5588" spans="1:13" x14ac:dyDescent="0.2">
      <c r="A5588" s="30">
        <v>-0.99059671198916766</v>
      </c>
      <c r="B5588" s="31">
        <v>1.4390709701840554</v>
      </c>
      <c r="C5588" s="1"/>
      <c r="D5588" s="1"/>
      <c r="E5588" s="1"/>
      <c r="F5588" s="1"/>
      <c r="G5588" s="1"/>
      <c r="H5588" s="1"/>
      <c r="I5588" s="1"/>
      <c r="J5588" s="1"/>
      <c r="K5588" s="1"/>
      <c r="L5588" s="1"/>
      <c r="M5588" s="1"/>
    </row>
    <row r="5589" spans="1:13" x14ac:dyDescent="0.2">
      <c r="A5589" s="30">
        <v>2.1760844120013103</v>
      </c>
      <c r="B5589" s="31">
        <v>1.1477714084707484</v>
      </c>
      <c r="C5589" s="1"/>
      <c r="D5589" s="1"/>
      <c r="E5589" s="1"/>
      <c r="F5589" s="1"/>
      <c r="G5589" s="1"/>
      <c r="H5589" s="1"/>
      <c r="I5589" s="1"/>
      <c r="J5589" s="1"/>
      <c r="K5589" s="1"/>
      <c r="L5589" s="1"/>
      <c r="M5589" s="1"/>
    </row>
    <row r="5590" spans="1:13" x14ac:dyDescent="0.2">
      <c r="A5590" s="30">
        <v>1.6791144334189982</v>
      </c>
      <c r="B5590" s="31">
        <v>2.0174999051395615</v>
      </c>
      <c r="C5590" s="1"/>
      <c r="D5590" s="1"/>
      <c r="E5590" s="1"/>
      <c r="F5590" s="1"/>
      <c r="G5590" s="1"/>
      <c r="H5590" s="1"/>
      <c r="I5590" s="1"/>
      <c r="J5590" s="1"/>
      <c r="K5590" s="1"/>
      <c r="L5590" s="1"/>
      <c r="M5590" s="1"/>
    </row>
    <row r="5591" spans="1:13" x14ac:dyDescent="0.2">
      <c r="A5591" s="30">
        <v>-0.10577597129820193</v>
      </c>
      <c r="B5591" s="31">
        <v>0.88358230353274492</v>
      </c>
      <c r="C5591" s="1"/>
      <c r="D5591" s="1"/>
      <c r="E5591" s="1"/>
      <c r="F5591" s="1"/>
      <c r="G5591" s="1"/>
      <c r="H5591" s="1"/>
      <c r="I5591" s="1"/>
      <c r="J5591" s="1"/>
      <c r="K5591" s="1"/>
      <c r="L5591" s="1"/>
      <c r="M5591" s="1"/>
    </row>
    <row r="5592" spans="1:13" x14ac:dyDescent="0.2">
      <c r="A5592" s="30">
        <v>1.5311922505702966</v>
      </c>
      <c r="B5592" s="31">
        <v>0.40310431866014318</v>
      </c>
      <c r="C5592" s="1"/>
      <c r="D5592" s="1"/>
      <c r="E5592" s="1"/>
      <c r="F5592" s="1"/>
      <c r="G5592" s="1"/>
      <c r="H5592" s="1"/>
      <c r="I5592" s="1"/>
      <c r="J5592" s="1"/>
      <c r="K5592" s="1"/>
      <c r="L5592" s="1"/>
      <c r="M5592" s="1"/>
    </row>
    <row r="5593" spans="1:13" x14ac:dyDescent="0.2">
      <c r="A5593" s="30">
        <v>0.66599938011828042</v>
      </c>
      <c r="B5593" s="31">
        <v>1.6136327548960447</v>
      </c>
      <c r="C5593" s="1"/>
      <c r="D5593" s="1"/>
      <c r="E5593" s="1"/>
      <c r="F5593" s="1"/>
      <c r="G5593" s="1"/>
      <c r="H5593" s="1"/>
      <c r="I5593" s="1"/>
      <c r="J5593" s="1"/>
      <c r="K5593" s="1"/>
      <c r="L5593" s="1"/>
      <c r="M5593" s="1"/>
    </row>
    <row r="5594" spans="1:13" x14ac:dyDescent="0.2">
      <c r="A5594" s="30">
        <v>-0.28635671728641132</v>
      </c>
      <c r="B5594" s="31">
        <v>0.88986746018155105</v>
      </c>
      <c r="C5594" s="1"/>
      <c r="D5594" s="1"/>
      <c r="E5594" s="1"/>
      <c r="F5594" s="1"/>
      <c r="G5594" s="1"/>
      <c r="H5594" s="1"/>
      <c r="I5594" s="1"/>
      <c r="J5594" s="1"/>
      <c r="K5594" s="1"/>
      <c r="L5594" s="1"/>
      <c r="M5594" s="1"/>
    </row>
    <row r="5595" spans="1:13" x14ac:dyDescent="0.2">
      <c r="A5595" s="30">
        <v>1.5826877380122735</v>
      </c>
      <c r="B5595" s="31">
        <v>1.3619800757791884</v>
      </c>
      <c r="C5595" s="1"/>
      <c r="D5595" s="1"/>
      <c r="E5595" s="1"/>
      <c r="F5595" s="1"/>
      <c r="G5595" s="1"/>
      <c r="H5595" s="1"/>
      <c r="I5595" s="1"/>
      <c r="J5595" s="1"/>
      <c r="K5595" s="1"/>
      <c r="L5595" s="1"/>
      <c r="M5595" s="1"/>
    </row>
    <row r="5596" spans="1:13" x14ac:dyDescent="0.2">
      <c r="A5596" s="30">
        <v>2.3024570726793478</v>
      </c>
      <c r="B5596" s="31">
        <v>1.1386438485791284</v>
      </c>
      <c r="C5596" s="1"/>
      <c r="D5596" s="1"/>
      <c r="E5596" s="1"/>
      <c r="F5596" s="1"/>
      <c r="G5596" s="1"/>
      <c r="H5596" s="1"/>
      <c r="I5596" s="1"/>
      <c r="J5596" s="1"/>
      <c r="K5596" s="1"/>
      <c r="L5596" s="1"/>
      <c r="M5596" s="1"/>
    </row>
    <row r="5597" spans="1:13" x14ac:dyDescent="0.2">
      <c r="A5597" s="30">
        <v>-1.1464401656480891</v>
      </c>
      <c r="B5597" s="31">
        <v>0.45189813299949333</v>
      </c>
      <c r="C5597" s="1"/>
      <c r="D5597" s="1"/>
      <c r="E5597" s="1"/>
      <c r="F5597" s="1"/>
      <c r="G5597" s="1"/>
      <c r="H5597" s="1"/>
      <c r="I5597" s="1"/>
      <c r="J5597" s="1"/>
      <c r="K5597" s="1"/>
      <c r="L5597" s="1"/>
      <c r="M5597" s="1"/>
    </row>
    <row r="5598" spans="1:13" x14ac:dyDescent="0.2">
      <c r="A5598" s="30">
        <v>-0.42674903038949186</v>
      </c>
      <c r="B5598" s="31">
        <v>1.7169323010838016</v>
      </c>
      <c r="C5598" s="1"/>
      <c r="D5598" s="1"/>
      <c r="E5598" s="1"/>
      <c r="F5598" s="1"/>
      <c r="G5598" s="1"/>
      <c r="H5598" s="1"/>
      <c r="I5598" s="1"/>
      <c r="J5598" s="1"/>
      <c r="K5598" s="1"/>
      <c r="L5598" s="1"/>
      <c r="M5598" s="1"/>
    </row>
    <row r="5599" spans="1:13" x14ac:dyDescent="0.2">
      <c r="A5599" s="30">
        <v>-0.28963345390466722</v>
      </c>
      <c r="B5599" s="31">
        <v>2.1232676083984252</v>
      </c>
      <c r="C5599" s="1"/>
      <c r="D5599" s="1"/>
      <c r="E5599" s="1"/>
      <c r="F5599" s="1"/>
      <c r="G5599" s="1"/>
      <c r="H5599" s="1"/>
      <c r="I5599" s="1"/>
      <c r="J5599" s="1"/>
      <c r="K5599" s="1"/>
      <c r="L5599" s="1"/>
      <c r="M5599" s="1"/>
    </row>
    <row r="5600" spans="1:13" x14ac:dyDescent="0.2">
      <c r="A5600" s="30">
        <v>1.7159422092470609</v>
      </c>
      <c r="B5600" s="31">
        <v>0.93511583230305551</v>
      </c>
      <c r="C5600" s="1"/>
      <c r="D5600" s="1"/>
      <c r="E5600" s="1"/>
      <c r="F5600" s="1"/>
      <c r="G5600" s="1"/>
      <c r="H5600" s="1"/>
      <c r="I5600" s="1"/>
      <c r="J5600" s="1"/>
      <c r="K5600" s="1"/>
      <c r="L5600" s="1"/>
      <c r="M5600" s="1"/>
    </row>
    <row r="5601" spans="1:13" x14ac:dyDescent="0.2">
      <c r="A5601" s="30">
        <v>1.5616847385108488</v>
      </c>
      <c r="B5601" s="31">
        <v>2.4278570691516896</v>
      </c>
      <c r="C5601" s="1"/>
      <c r="D5601" s="1"/>
      <c r="E5601" s="1"/>
      <c r="F5601" s="1"/>
      <c r="G5601" s="1"/>
      <c r="H5601" s="1"/>
      <c r="I5601" s="1"/>
      <c r="J5601" s="1"/>
      <c r="K5601" s="1"/>
      <c r="L5601" s="1"/>
      <c r="M5601" s="1"/>
    </row>
    <row r="5602" spans="1:13" x14ac:dyDescent="0.2">
      <c r="A5602" s="30">
        <v>-3.2023711798109229</v>
      </c>
      <c r="B5602" s="31">
        <v>-2.6133258433446729</v>
      </c>
      <c r="C5602" s="1"/>
      <c r="D5602" s="1"/>
      <c r="E5602" s="1"/>
      <c r="F5602" s="1"/>
      <c r="G5602" s="1"/>
      <c r="H5602" s="1"/>
      <c r="I5602" s="1"/>
      <c r="J5602" s="1"/>
      <c r="K5602" s="1"/>
      <c r="L5602" s="1"/>
      <c r="M5602" s="1"/>
    </row>
    <row r="5603" spans="1:13" x14ac:dyDescent="0.2">
      <c r="A5603" s="30">
        <v>-0.34919117863584137</v>
      </c>
      <c r="B5603" s="31">
        <v>1.5400926570058293</v>
      </c>
      <c r="C5603" s="1"/>
      <c r="D5603" s="1"/>
      <c r="E5603" s="1"/>
      <c r="F5603" s="1"/>
      <c r="G5603" s="1"/>
      <c r="H5603" s="1"/>
      <c r="I5603" s="1"/>
      <c r="J5603" s="1"/>
      <c r="K5603" s="1"/>
      <c r="L5603" s="1"/>
      <c r="M5603" s="1"/>
    </row>
    <row r="5604" spans="1:13" x14ac:dyDescent="0.2">
      <c r="A5604" s="30">
        <v>1.0022394127241667</v>
      </c>
      <c r="B5604" s="31">
        <v>1.9910550340855613</v>
      </c>
      <c r="C5604" s="1"/>
      <c r="D5604" s="1"/>
      <c r="E5604" s="1"/>
      <c r="F5604" s="1"/>
      <c r="G5604" s="1"/>
      <c r="H5604" s="1"/>
      <c r="I5604" s="1"/>
      <c r="J5604" s="1"/>
      <c r="K5604" s="1"/>
      <c r="L5604" s="1"/>
      <c r="M5604" s="1"/>
    </row>
    <row r="5605" spans="1:13" x14ac:dyDescent="0.2">
      <c r="A5605" s="30">
        <v>3.0502989755529457</v>
      </c>
      <c r="B5605" s="31">
        <v>-1.8710858368640357</v>
      </c>
      <c r="C5605" s="1"/>
      <c r="D5605" s="1"/>
      <c r="E5605" s="1"/>
      <c r="F5605" s="1"/>
      <c r="G5605" s="1"/>
      <c r="H5605" s="1"/>
      <c r="I5605" s="1"/>
      <c r="J5605" s="1"/>
      <c r="K5605" s="1"/>
      <c r="L5605" s="1"/>
      <c r="M5605" s="1"/>
    </row>
    <row r="5606" spans="1:13" x14ac:dyDescent="0.2">
      <c r="A5606" s="30">
        <v>2.2943214367786409</v>
      </c>
      <c r="B5606" s="31">
        <v>1.7032243984261317</v>
      </c>
      <c r="C5606" s="1"/>
      <c r="D5606" s="1"/>
      <c r="E5606" s="1"/>
      <c r="F5606" s="1"/>
      <c r="G5606" s="1"/>
      <c r="H5606" s="1"/>
      <c r="I5606" s="1"/>
      <c r="J5606" s="1"/>
      <c r="K5606" s="1"/>
      <c r="L5606" s="1"/>
      <c r="M5606" s="1"/>
    </row>
    <row r="5607" spans="1:13" x14ac:dyDescent="0.2">
      <c r="A5607" s="30">
        <v>-1.0706678901119981</v>
      </c>
      <c r="B5607" s="31">
        <v>0.34136967679519148</v>
      </c>
      <c r="C5607" s="1"/>
      <c r="D5607" s="1"/>
      <c r="E5607" s="1"/>
      <c r="F5607" s="1"/>
      <c r="G5607" s="1"/>
      <c r="H5607" s="1"/>
      <c r="I5607" s="1"/>
      <c r="J5607" s="1"/>
      <c r="K5607" s="1"/>
      <c r="L5607" s="1"/>
      <c r="M5607" s="1"/>
    </row>
    <row r="5608" spans="1:13" x14ac:dyDescent="0.2">
      <c r="A5608" s="30">
        <v>2.3796680478728138</v>
      </c>
      <c r="B5608" s="31">
        <v>-1.0347256334788835E-2</v>
      </c>
      <c r="C5608" s="1"/>
      <c r="D5608" s="1"/>
      <c r="E5608" s="1"/>
      <c r="F5608" s="1"/>
      <c r="G5608" s="1"/>
      <c r="H5608" s="1"/>
      <c r="I5608" s="1"/>
      <c r="J5608" s="1"/>
      <c r="K5608" s="1"/>
      <c r="L5608" s="1"/>
      <c r="M5608" s="1"/>
    </row>
    <row r="5609" spans="1:13" x14ac:dyDescent="0.2">
      <c r="A5609" s="30">
        <v>1.0059857999454267</v>
      </c>
      <c r="B5609" s="31">
        <v>1.7854331113282773</v>
      </c>
      <c r="C5609" s="1"/>
      <c r="D5609" s="1"/>
      <c r="E5609" s="1"/>
      <c r="F5609" s="1"/>
      <c r="G5609" s="1"/>
      <c r="H5609" s="1"/>
      <c r="I5609" s="1"/>
      <c r="J5609" s="1"/>
      <c r="K5609" s="1"/>
      <c r="L5609" s="1"/>
      <c r="M5609" s="1"/>
    </row>
    <row r="5610" spans="1:13" x14ac:dyDescent="0.2">
      <c r="A5610" s="30">
        <v>2.1484326933132363</v>
      </c>
      <c r="B5610" s="31">
        <v>1.272978334657028</v>
      </c>
      <c r="C5610" s="1"/>
      <c r="D5610" s="1"/>
      <c r="E5610" s="1"/>
      <c r="F5610" s="1"/>
      <c r="G5610" s="1"/>
      <c r="H5610" s="1"/>
      <c r="I5610" s="1"/>
      <c r="J5610" s="1"/>
      <c r="K5610" s="1"/>
      <c r="L5610" s="1"/>
      <c r="M5610" s="1"/>
    </row>
    <row r="5611" spans="1:13" x14ac:dyDescent="0.2">
      <c r="A5611" s="30">
        <v>-1.0092590364753402</v>
      </c>
      <c r="B5611" s="31">
        <v>0.42737040850522923</v>
      </c>
      <c r="C5611" s="1"/>
      <c r="D5611" s="1"/>
      <c r="E5611" s="1"/>
      <c r="F5611" s="1"/>
      <c r="G5611" s="1"/>
      <c r="H5611" s="1"/>
      <c r="I5611" s="1"/>
      <c r="J5611" s="1"/>
      <c r="K5611" s="1"/>
      <c r="L5611" s="1"/>
      <c r="M5611" s="1"/>
    </row>
    <row r="5612" spans="1:13" x14ac:dyDescent="0.2">
      <c r="A5612" s="30">
        <v>2.062434320893014</v>
      </c>
      <c r="B5612" s="31">
        <v>1.0857979475513075</v>
      </c>
      <c r="C5612" s="1"/>
      <c r="D5612" s="1"/>
      <c r="E5612" s="1"/>
      <c r="F5612" s="1"/>
      <c r="G5612" s="1"/>
      <c r="H5612" s="1"/>
      <c r="I5612" s="1"/>
      <c r="J5612" s="1"/>
      <c r="K5612" s="1"/>
      <c r="L5612" s="1"/>
      <c r="M5612" s="1"/>
    </row>
    <row r="5613" spans="1:13" x14ac:dyDescent="0.2">
      <c r="A5613" s="30">
        <v>-0.81587624399659719</v>
      </c>
      <c r="B5613" s="31">
        <v>3.2727174009389657</v>
      </c>
      <c r="C5613" s="1"/>
      <c r="D5613" s="1"/>
      <c r="E5613" s="1"/>
      <c r="F5613" s="1"/>
      <c r="G5613" s="1"/>
      <c r="H5613" s="1"/>
      <c r="I5613" s="1"/>
      <c r="J5613" s="1"/>
      <c r="K5613" s="1"/>
      <c r="L5613" s="1"/>
      <c r="M5613" s="1"/>
    </row>
    <row r="5614" spans="1:13" x14ac:dyDescent="0.2">
      <c r="A5614" s="30">
        <v>0.33199256872863514</v>
      </c>
      <c r="B5614" s="31">
        <v>1.2096302663027989</v>
      </c>
      <c r="C5614" s="1"/>
      <c r="D5614" s="1"/>
      <c r="E5614" s="1"/>
      <c r="F5614" s="1"/>
      <c r="G5614" s="1"/>
      <c r="H5614" s="1"/>
      <c r="I5614" s="1"/>
      <c r="J5614" s="1"/>
      <c r="K5614" s="1"/>
      <c r="L5614" s="1"/>
      <c r="M5614" s="1"/>
    </row>
    <row r="5615" spans="1:13" x14ac:dyDescent="0.2">
      <c r="A5615" s="30">
        <v>6.6816316058963987E-2</v>
      </c>
      <c r="B5615" s="31">
        <v>1.0568445272817204</v>
      </c>
      <c r="C5615" s="1"/>
      <c r="D5615" s="1"/>
      <c r="E5615" s="1"/>
      <c r="F5615" s="1"/>
      <c r="G5615" s="1"/>
      <c r="H5615" s="1"/>
      <c r="I5615" s="1"/>
      <c r="J5615" s="1"/>
      <c r="K5615" s="1"/>
      <c r="L5615" s="1"/>
      <c r="M5615" s="1"/>
    </row>
    <row r="5616" spans="1:13" x14ac:dyDescent="0.2">
      <c r="A5616" s="30">
        <v>1.014308041297701</v>
      </c>
      <c r="B5616" s="31">
        <v>2.2799463996508194</v>
      </c>
      <c r="C5616" s="1"/>
      <c r="D5616" s="1"/>
      <c r="E5616" s="1"/>
      <c r="F5616" s="1"/>
      <c r="G5616" s="1"/>
      <c r="H5616" s="1"/>
      <c r="I5616" s="1"/>
      <c r="J5616" s="1"/>
      <c r="K5616" s="1"/>
      <c r="L5616" s="1"/>
      <c r="M5616" s="1"/>
    </row>
    <row r="5617" spans="1:13" x14ac:dyDescent="0.2">
      <c r="A5617" s="30">
        <v>0.82220485431457446</v>
      </c>
      <c r="B5617" s="31">
        <v>1.5583924695142488</v>
      </c>
      <c r="C5617" s="1"/>
      <c r="D5617" s="1"/>
      <c r="E5617" s="1"/>
      <c r="F5617" s="1"/>
      <c r="G5617" s="1"/>
      <c r="H5617" s="1"/>
      <c r="I5617" s="1"/>
      <c r="J5617" s="1"/>
      <c r="K5617" s="1"/>
      <c r="L5617" s="1"/>
      <c r="M5617" s="1"/>
    </row>
    <row r="5618" spans="1:13" x14ac:dyDescent="0.2">
      <c r="A5618" s="30">
        <v>0.82036952501378635</v>
      </c>
      <c r="B5618" s="31">
        <v>1.2721302021579677</v>
      </c>
      <c r="C5618" s="1"/>
      <c r="D5618" s="1"/>
      <c r="E5618" s="1"/>
      <c r="F5618" s="1"/>
      <c r="G5618" s="1"/>
      <c r="H5618" s="1"/>
      <c r="I5618" s="1"/>
      <c r="J5618" s="1"/>
      <c r="K5618" s="1"/>
      <c r="L5618" s="1"/>
      <c r="M5618" s="1"/>
    </row>
    <row r="5619" spans="1:13" x14ac:dyDescent="0.2">
      <c r="A5619" s="30">
        <v>-0.11442748959629345</v>
      </c>
      <c r="B5619" s="31">
        <v>2.3072421032708497</v>
      </c>
      <c r="C5619" s="1"/>
      <c r="D5619" s="1"/>
      <c r="E5619" s="1"/>
      <c r="F5619" s="1"/>
      <c r="G5619" s="1"/>
      <c r="H5619" s="1"/>
      <c r="I5619" s="1"/>
      <c r="J5619" s="1"/>
      <c r="K5619" s="1"/>
      <c r="L5619" s="1"/>
      <c r="M5619" s="1"/>
    </row>
    <row r="5620" spans="1:13" x14ac:dyDescent="0.2">
      <c r="A5620" s="30">
        <v>-1.8136817231357276</v>
      </c>
      <c r="B5620" s="31">
        <v>1.9653724310729261</v>
      </c>
      <c r="C5620" s="1"/>
      <c r="D5620" s="1"/>
      <c r="E5620" s="1"/>
      <c r="F5620" s="1"/>
      <c r="G5620" s="1"/>
      <c r="H5620" s="1"/>
      <c r="I5620" s="1"/>
      <c r="J5620" s="1"/>
      <c r="K5620" s="1"/>
      <c r="L5620" s="1"/>
      <c r="M5620" s="1"/>
    </row>
    <row r="5621" spans="1:13" x14ac:dyDescent="0.2">
      <c r="A5621" s="30">
        <v>1.7431766183958222</v>
      </c>
      <c r="B5621" s="31">
        <v>-0.19677520249080471</v>
      </c>
      <c r="C5621" s="1"/>
      <c r="D5621" s="1"/>
      <c r="E5621" s="1"/>
      <c r="F5621" s="1"/>
      <c r="G5621" s="1"/>
      <c r="H5621" s="1"/>
      <c r="I5621" s="1"/>
      <c r="J5621" s="1"/>
      <c r="K5621" s="1"/>
      <c r="L5621" s="1"/>
      <c r="M5621" s="1"/>
    </row>
    <row r="5622" spans="1:13" x14ac:dyDescent="0.2">
      <c r="A5622" s="30">
        <v>-1.4249111304521027</v>
      </c>
      <c r="B5622" s="31">
        <v>1.5618781702795206</v>
      </c>
      <c r="C5622" s="1"/>
      <c r="D5622" s="1"/>
      <c r="E5622" s="1"/>
      <c r="F5622" s="1"/>
      <c r="G5622" s="1"/>
      <c r="H5622" s="1"/>
      <c r="I5622" s="1"/>
      <c r="J5622" s="1"/>
      <c r="K5622" s="1"/>
      <c r="L5622" s="1"/>
      <c r="M5622" s="1"/>
    </row>
    <row r="5623" spans="1:13" x14ac:dyDescent="0.2">
      <c r="A5623" s="30">
        <v>1.8702141158322889</v>
      </c>
      <c r="B5623" s="31">
        <v>0.38925881172228616</v>
      </c>
      <c r="C5623" s="1"/>
      <c r="D5623" s="1"/>
      <c r="E5623" s="1"/>
      <c r="F5623" s="1"/>
      <c r="G5623" s="1"/>
      <c r="H5623" s="1"/>
      <c r="I5623" s="1"/>
      <c r="J5623" s="1"/>
      <c r="K5623" s="1"/>
      <c r="L5623" s="1"/>
      <c r="M5623" s="1"/>
    </row>
    <row r="5624" spans="1:13" x14ac:dyDescent="0.2">
      <c r="A5624" s="30">
        <v>-0.96426783261206495</v>
      </c>
      <c r="B5624" s="31">
        <v>0.77311353652463743</v>
      </c>
      <c r="C5624" s="1"/>
      <c r="D5624" s="1"/>
      <c r="E5624" s="1"/>
      <c r="F5624" s="1"/>
      <c r="G5624" s="1"/>
      <c r="H5624" s="1"/>
      <c r="I5624" s="1"/>
      <c r="J5624" s="1"/>
      <c r="K5624" s="1"/>
      <c r="L5624" s="1"/>
      <c r="M5624" s="1"/>
    </row>
    <row r="5625" spans="1:13" x14ac:dyDescent="0.2">
      <c r="A5625" s="30">
        <v>2.6158363026730251</v>
      </c>
      <c r="B5625" s="31">
        <v>2.257237658998994</v>
      </c>
      <c r="C5625" s="1"/>
      <c r="D5625" s="1"/>
      <c r="E5625" s="1"/>
      <c r="F5625" s="1"/>
      <c r="G5625" s="1"/>
      <c r="H5625" s="1"/>
      <c r="I5625" s="1"/>
      <c r="J5625" s="1"/>
      <c r="K5625" s="1"/>
      <c r="L5625" s="1"/>
      <c r="M5625" s="1"/>
    </row>
    <row r="5626" spans="1:13" x14ac:dyDescent="0.2">
      <c r="A5626" s="30">
        <v>1.9152500530189787</v>
      </c>
      <c r="B5626" s="31">
        <v>0.11604947328299875</v>
      </c>
      <c r="C5626" s="1"/>
      <c r="D5626" s="1"/>
      <c r="E5626" s="1"/>
      <c r="F5626" s="1"/>
      <c r="G5626" s="1"/>
      <c r="H5626" s="1"/>
      <c r="I5626" s="1"/>
      <c r="J5626" s="1"/>
      <c r="K5626" s="1"/>
      <c r="L5626" s="1"/>
      <c r="M5626" s="1"/>
    </row>
    <row r="5627" spans="1:13" x14ac:dyDescent="0.2">
      <c r="A5627" s="30">
        <v>2.2945591327334758</v>
      </c>
      <c r="B5627" s="31">
        <v>0.58738080435449036</v>
      </c>
      <c r="C5627" s="1"/>
      <c r="D5627" s="1"/>
      <c r="E5627" s="1"/>
      <c r="F5627" s="1"/>
      <c r="G5627" s="1"/>
      <c r="H5627" s="1"/>
      <c r="I5627" s="1"/>
      <c r="J5627" s="1"/>
      <c r="K5627" s="1"/>
      <c r="L5627" s="1"/>
      <c r="M5627" s="1"/>
    </row>
    <row r="5628" spans="1:13" x14ac:dyDescent="0.2">
      <c r="A5628" s="30">
        <v>-0.37570811717445374</v>
      </c>
      <c r="B5628" s="31">
        <v>1.4306838431589737</v>
      </c>
      <c r="C5628" s="1"/>
      <c r="D5628" s="1"/>
      <c r="E5628" s="1"/>
      <c r="F5628" s="1"/>
      <c r="G5628" s="1"/>
      <c r="H5628" s="1"/>
      <c r="I5628" s="1"/>
      <c r="J5628" s="1"/>
      <c r="K5628" s="1"/>
      <c r="L5628" s="1"/>
      <c r="M5628" s="1"/>
    </row>
    <row r="5629" spans="1:13" x14ac:dyDescent="0.2">
      <c r="A5629" s="30">
        <v>0.39608413313853563</v>
      </c>
      <c r="B5629" s="31">
        <v>0.89892086721836295</v>
      </c>
      <c r="C5629" s="1"/>
      <c r="D5629" s="1"/>
      <c r="E5629" s="1"/>
      <c r="F5629" s="1"/>
      <c r="G5629" s="1"/>
      <c r="H5629" s="1"/>
      <c r="I5629" s="1"/>
      <c r="J5629" s="1"/>
      <c r="K5629" s="1"/>
      <c r="L5629" s="1"/>
      <c r="M5629" s="1"/>
    </row>
    <row r="5630" spans="1:13" x14ac:dyDescent="0.2">
      <c r="A5630" s="30">
        <v>-0.11147228979748625</v>
      </c>
      <c r="B5630" s="31">
        <v>1.2933965744088178</v>
      </c>
      <c r="C5630" s="1"/>
      <c r="D5630" s="1"/>
      <c r="E5630" s="1"/>
      <c r="F5630" s="1"/>
      <c r="G5630" s="1"/>
      <c r="H5630" s="1"/>
      <c r="I5630" s="1"/>
      <c r="J5630" s="1"/>
      <c r="K5630" s="1"/>
      <c r="L5630" s="1"/>
      <c r="M5630" s="1"/>
    </row>
    <row r="5631" spans="1:13" x14ac:dyDescent="0.2">
      <c r="A5631" s="30">
        <v>2.9721661476111034</v>
      </c>
      <c r="B5631" s="31">
        <v>1.5733661732209454</v>
      </c>
      <c r="C5631" s="1"/>
      <c r="D5631" s="1"/>
      <c r="E5631" s="1"/>
      <c r="F5631" s="1"/>
      <c r="G5631" s="1"/>
      <c r="H5631" s="1"/>
      <c r="I5631" s="1"/>
      <c r="J5631" s="1"/>
      <c r="K5631" s="1"/>
      <c r="L5631" s="1"/>
      <c r="M5631" s="1"/>
    </row>
    <row r="5632" spans="1:13" x14ac:dyDescent="0.2">
      <c r="A5632" s="30">
        <v>-0.60044437503960413</v>
      </c>
      <c r="B5632" s="31">
        <v>3.0382970937631639</v>
      </c>
      <c r="C5632" s="1"/>
      <c r="D5632" s="1"/>
      <c r="E5632" s="1"/>
      <c r="F5632" s="1"/>
      <c r="G5632" s="1"/>
      <c r="H5632" s="1"/>
      <c r="I5632" s="1"/>
      <c r="J5632" s="1"/>
      <c r="K5632" s="1"/>
      <c r="L5632" s="1"/>
      <c r="M5632" s="1"/>
    </row>
    <row r="5633" spans="1:13" x14ac:dyDescent="0.2">
      <c r="A5633" s="30">
        <v>2.8075101679486214</v>
      </c>
      <c r="B5633" s="31">
        <v>-2.6526554391071455</v>
      </c>
      <c r="C5633" s="1"/>
      <c r="D5633" s="1"/>
      <c r="E5633" s="1"/>
      <c r="F5633" s="1"/>
      <c r="G5633" s="1"/>
      <c r="H5633" s="1"/>
      <c r="I5633" s="1"/>
      <c r="J5633" s="1"/>
      <c r="K5633" s="1"/>
      <c r="L5633" s="1"/>
      <c r="M5633" s="1"/>
    </row>
    <row r="5634" spans="1:13" x14ac:dyDescent="0.2">
      <c r="A5634" s="30">
        <v>1.4172794951465471</v>
      </c>
      <c r="B5634" s="31">
        <v>2.9956793538518509</v>
      </c>
      <c r="C5634" s="1"/>
      <c r="D5634" s="1"/>
      <c r="E5634" s="1"/>
      <c r="F5634" s="1"/>
      <c r="G5634" s="1"/>
      <c r="H5634" s="1"/>
      <c r="I5634" s="1"/>
      <c r="J5634" s="1"/>
      <c r="K5634" s="1"/>
      <c r="L5634" s="1"/>
      <c r="M5634" s="1"/>
    </row>
    <row r="5635" spans="1:13" x14ac:dyDescent="0.2">
      <c r="A5635" s="30">
        <v>3.1242031265592862</v>
      </c>
      <c r="B5635" s="31">
        <v>3.7452825941998618</v>
      </c>
      <c r="C5635" s="1"/>
      <c r="D5635" s="1"/>
      <c r="E5635" s="1"/>
      <c r="F5635" s="1"/>
      <c r="G5635" s="1"/>
      <c r="H5635" s="1"/>
      <c r="I5635" s="1"/>
      <c r="J5635" s="1"/>
      <c r="K5635" s="1"/>
      <c r="L5635" s="1"/>
      <c r="M5635" s="1"/>
    </row>
    <row r="5636" spans="1:13" x14ac:dyDescent="0.2">
      <c r="A5636" s="30">
        <v>1.7193288679271403</v>
      </c>
      <c r="B5636" s="31">
        <v>2.3004272420360197</v>
      </c>
      <c r="C5636" s="1"/>
      <c r="D5636" s="1"/>
      <c r="E5636" s="1"/>
      <c r="F5636" s="1"/>
      <c r="G5636" s="1"/>
      <c r="H5636" s="1"/>
      <c r="I5636" s="1"/>
      <c r="J5636" s="1"/>
      <c r="K5636" s="1"/>
      <c r="L5636" s="1"/>
      <c r="M5636" s="1"/>
    </row>
    <row r="5637" spans="1:13" x14ac:dyDescent="0.2">
      <c r="A5637" s="30">
        <v>-9.5750314280124149E-2</v>
      </c>
      <c r="B5637" s="31">
        <v>1.8941505633312801</v>
      </c>
      <c r="C5637" s="1"/>
      <c r="D5637" s="1"/>
      <c r="E5637" s="1"/>
      <c r="F5637" s="1"/>
      <c r="G5637" s="1"/>
      <c r="H5637" s="1"/>
      <c r="I5637" s="1"/>
      <c r="J5637" s="1"/>
      <c r="K5637" s="1"/>
      <c r="L5637" s="1"/>
      <c r="M5637" s="1"/>
    </row>
    <row r="5638" spans="1:13" x14ac:dyDescent="0.2">
      <c r="A5638" s="30">
        <v>2.0368446652940637</v>
      </c>
      <c r="B5638" s="31">
        <v>0.4926111670078086</v>
      </c>
      <c r="C5638" s="1"/>
      <c r="D5638" s="1"/>
      <c r="E5638" s="1"/>
      <c r="F5638" s="1"/>
      <c r="G5638" s="1"/>
      <c r="H5638" s="1"/>
      <c r="I5638" s="1"/>
      <c r="J5638" s="1"/>
      <c r="K5638" s="1"/>
      <c r="L5638" s="1"/>
      <c r="M5638" s="1"/>
    </row>
    <row r="5639" spans="1:13" x14ac:dyDescent="0.2">
      <c r="A5639" s="30">
        <v>-0.29350807586021421</v>
      </c>
      <c r="B5639" s="31">
        <v>1.8086834515906229</v>
      </c>
      <c r="C5639" s="1"/>
      <c r="D5639" s="1"/>
      <c r="E5639" s="1"/>
      <c r="F5639" s="1"/>
      <c r="G5639" s="1"/>
      <c r="H5639" s="1"/>
      <c r="I5639" s="1"/>
      <c r="J5639" s="1"/>
      <c r="K5639" s="1"/>
      <c r="L5639" s="1"/>
      <c r="M5639" s="1"/>
    </row>
    <row r="5640" spans="1:13" x14ac:dyDescent="0.2">
      <c r="A5640" s="30">
        <v>1.4705402921918358</v>
      </c>
      <c r="B5640" s="31">
        <v>3.1229338027393916</v>
      </c>
      <c r="C5640" s="1"/>
      <c r="D5640" s="1"/>
      <c r="E5640" s="1"/>
      <c r="F5640" s="1"/>
      <c r="G5640" s="1"/>
      <c r="H5640" s="1"/>
      <c r="I5640" s="1"/>
      <c r="J5640" s="1"/>
      <c r="K5640" s="1"/>
      <c r="L5640" s="1"/>
      <c r="M5640" s="1"/>
    </row>
    <row r="5641" spans="1:13" x14ac:dyDescent="0.2">
      <c r="A5641" s="30">
        <v>1.6043573746076265</v>
      </c>
      <c r="B5641" s="31">
        <v>1.3846278962943104</v>
      </c>
      <c r="C5641" s="1"/>
      <c r="D5641" s="1"/>
      <c r="E5641" s="1"/>
      <c r="F5641" s="1"/>
      <c r="G5641" s="1"/>
      <c r="H5641" s="1"/>
      <c r="I5641" s="1"/>
      <c r="J5641" s="1"/>
      <c r="K5641" s="1"/>
      <c r="L5641" s="1"/>
      <c r="M5641" s="1"/>
    </row>
    <row r="5642" spans="1:13" x14ac:dyDescent="0.2">
      <c r="A5642" s="30">
        <v>1.8136690428206927</v>
      </c>
      <c r="B5642" s="31">
        <v>1.6508997873176665</v>
      </c>
      <c r="C5642" s="1"/>
      <c r="D5642" s="1"/>
      <c r="E5642" s="1"/>
      <c r="F5642" s="1"/>
      <c r="G5642" s="1"/>
      <c r="H5642" s="1"/>
      <c r="I5642" s="1"/>
      <c r="J5642" s="1"/>
      <c r="K5642" s="1"/>
      <c r="L5642" s="1"/>
      <c r="M5642" s="1"/>
    </row>
    <row r="5643" spans="1:13" x14ac:dyDescent="0.2">
      <c r="A5643" s="30">
        <v>0.28729425398306918</v>
      </c>
      <c r="B5643" s="31">
        <v>-0.55667267905071882</v>
      </c>
      <c r="C5643" s="1"/>
      <c r="D5643" s="1"/>
      <c r="E5643" s="1"/>
      <c r="F5643" s="1"/>
      <c r="G5643" s="1"/>
      <c r="H5643" s="1"/>
      <c r="I5643" s="1"/>
      <c r="J5643" s="1"/>
      <c r="K5643" s="1"/>
      <c r="L5643" s="1"/>
      <c r="M5643" s="1"/>
    </row>
    <row r="5644" spans="1:13" x14ac:dyDescent="0.2">
      <c r="A5644" s="30">
        <v>2.9914620092384543</v>
      </c>
      <c r="B5644" s="31">
        <v>1.5514954573421544</v>
      </c>
      <c r="C5644" s="1"/>
      <c r="D5644" s="1"/>
      <c r="E5644" s="1"/>
      <c r="F5644" s="1"/>
      <c r="G5644" s="1"/>
      <c r="H5644" s="1"/>
      <c r="I5644" s="1"/>
      <c r="J5644" s="1"/>
      <c r="K5644" s="1"/>
      <c r="L5644" s="1"/>
      <c r="M5644" s="1"/>
    </row>
    <row r="5645" spans="1:13" x14ac:dyDescent="0.2">
      <c r="A5645" s="30">
        <v>3.2678554680634178</v>
      </c>
      <c r="B5645" s="31">
        <v>-0.29993787066056421</v>
      </c>
      <c r="C5645" s="1"/>
      <c r="D5645" s="1"/>
      <c r="E5645" s="1"/>
      <c r="F5645" s="1"/>
      <c r="G5645" s="1"/>
      <c r="H5645" s="1"/>
      <c r="I5645" s="1"/>
      <c r="J5645" s="1"/>
      <c r="K5645" s="1"/>
      <c r="L5645" s="1"/>
      <c r="M5645" s="1"/>
    </row>
    <row r="5646" spans="1:13" x14ac:dyDescent="0.2">
      <c r="A5646" s="30">
        <v>-0.50650613956882806</v>
      </c>
      <c r="B5646" s="31">
        <v>0.53180683619903368</v>
      </c>
      <c r="C5646" s="1"/>
      <c r="D5646" s="1"/>
      <c r="E5646" s="1"/>
      <c r="F5646" s="1"/>
      <c r="G5646" s="1"/>
      <c r="H5646" s="1"/>
      <c r="I5646" s="1"/>
      <c r="J5646" s="1"/>
      <c r="K5646" s="1"/>
      <c r="L5646" s="1"/>
      <c r="M5646" s="1"/>
    </row>
    <row r="5647" spans="1:13" x14ac:dyDescent="0.2">
      <c r="A5647" s="30">
        <v>0.63015585552745368</v>
      </c>
      <c r="B5647" s="31">
        <v>-0.27202670080243641</v>
      </c>
      <c r="C5647" s="1"/>
      <c r="D5647" s="1"/>
      <c r="E5647" s="1"/>
      <c r="F5647" s="1"/>
      <c r="G5647" s="1"/>
      <c r="H5647" s="1"/>
      <c r="I5647" s="1"/>
      <c r="J5647" s="1"/>
      <c r="K5647" s="1"/>
      <c r="L5647" s="1"/>
      <c r="M5647" s="1"/>
    </row>
    <row r="5648" spans="1:13" x14ac:dyDescent="0.2">
      <c r="A5648" s="30">
        <v>0.56563313820917038</v>
      </c>
      <c r="B5648" s="31">
        <v>2.1447435964635235</v>
      </c>
      <c r="C5648" s="1"/>
      <c r="D5648" s="1"/>
      <c r="E5648" s="1"/>
      <c r="F5648" s="1"/>
      <c r="G5648" s="1"/>
      <c r="H5648" s="1"/>
      <c r="I5648" s="1"/>
      <c r="J5648" s="1"/>
      <c r="K5648" s="1"/>
      <c r="L5648" s="1"/>
      <c r="M5648" s="1"/>
    </row>
    <row r="5649" spans="1:13" x14ac:dyDescent="0.2">
      <c r="A5649" s="30">
        <v>0.55256659714749357</v>
      </c>
      <c r="B5649" s="31">
        <v>0.10911530929950453</v>
      </c>
      <c r="C5649" s="1"/>
      <c r="D5649" s="1"/>
      <c r="E5649" s="1"/>
      <c r="F5649" s="1"/>
      <c r="G5649" s="1"/>
      <c r="H5649" s="1"/>
      <c r="I5649" s="1"/>
      <c r="J5649" s="1"/>
      <c r="K5649" s="1"/>
      <c r="L5649" s="1"/>
      <c r="M5649" s="1"/>
    </row>
    <row r="5650" spans="1:13" x14ac:dyDescent="0.2">
      <c r="A5650" s="30">
        <v>2.5149262270787247</v>
      </c>
      <c r="B5650" s="31">
        <v>0.77241223270146098</v>
      </c>
      <c r="C5650" s="1"/>
      <c r="D5650" s="1"/>
      <c r="E5650" s="1"/>
      <c r="F5650" s="1"/>
      <c r="G5650" s="1"/>
      <c r="H5650" s="1"/>
      <c r="I5650" s="1"/>
      <c r="J5650" s="1"/>
      <c r="K5650" s="1"/>
      <c r="L5650" s="1"/>
      <c r="M5650" s="1"/>
    </row>
    <row r="5651" spans="1:13" x14ac:dyDescent="0.2">
      <c r="A5651" s="30">
        <v>0.36210078247724198</v>
      </c>
      <c r="B5651" s="31">
        <v>-0.15313173638718158</v>
      </c>
      <c r="C5651" s="1"/>
      <c r="D5651" s="1"/>
      <c r="E5651" s="1"/>
      <c r="F5651" s="1"/>
      <c r="G5651" s="1"/>
      <c r="H5651" s="1"/>
      <c r="I5651" s="1"/>
      <c r="J5651" s="1"/>
      <c r="K5651" s="1"/>
      <c r="L5651" s="1"/>
      <c r="M5651" s="1"/>
    </row>
    <row r="5652" spans="1:13" x14ac:dyDescent="0.2">
      <c r="A5652" s="30">
        <v>0.98789166328816591</v>
      </c>
      <c r="B5652" s="31">
        <v>3.4187845988698786</v>
      </c>
      <c r="C5652" s="1"/>
      <c r="D5652" s="1"/>
      <c r="E5652" s="1"/>
      <c r="F5652" s="1"/>
      <c r="G5652" s="1"/>
      <c r="H5652" s="1"/>
      <c r="I5652" s="1"/>
      <c r="J5652" s="1"/>
      <c r="K5652" s="1"/>
      <c r="L5652" s="1"/>
      <c r="M5652" s="1"/>
    </row>
    <row r="5653" spans="1:13" x14ac:dyDescent="0.2">
      <c r="A5653" s="30">
        <v>2.6594204619641628</v>
      </c>
      <c r="B5653" s="31">
        <v>0.70416161801141608</v>
      </c>
      <c r="C5653" s="1"/>
      <c r="D5653" s="1"/>
      <c r="E5653" s="1"/>
      <c r="F5653" s="1"/>
      <c r="G5653" s="1"/>
      <c r="H5653" s="1"/>
      <c r="I5653" s="1"/>
      <c r="J5653" s="1"/>
      <c r="K5653" s="1"/>
      <c r="L5653" s="1"/>
      <c r="M5653" s="1"/>
    </row>
    <row r="5654" spans="1:13" x14ac:dyDescent="0.2">
      <c r="A5654" s="30">
        <v>2.1463218502835875</v>
      </c>
      <c r="B5654" s="31">
        <v>-1.5269604864395889</v>
      </c>
      <c r="C5654" s="1"/>
      <c r="D5654" s="1"/>
      <c r="E5654" s="1"/>
      <c r="F5654" s="1"/>
      <c r="G5654" s="1"/>
      <c r="H5654" s="1"/>
      <c r="I5654" s="1"/>
      <c r="J5654" s="1"/>
      <c r="K5654" s="1"/>
      <c r="L5654" s="1"/>
      <c r="M5654" s="1"/>
    </row>
    <row r="5655" spans="1:13" x14ac:dyDescent="0.2">
      <c r="A5655" s="30">
        <v>-1.1216107336929544</v>
      </c>
      <c r="B5655" s="31">
        <v>-0.67073726724090599</v>
      </c>
      <c r="C5655" s="1"/>
      <c r="D5655" s="1"/>
      <c r="E5655" s="1"/>
      <c r="F5655" s="1"/>
      <c r="G5655" s="1"/>
      <c r="H5655" s="1"/>
      <c r="I5655" s="1"/>
      <c r="J5655" s="1"/>
      <c r="K5655" s="1"/>
      <c r="L5655" s="1"/>
      <c r="M5655" s="1"/>
    </row>
    <row r="5656" spans="1:13" x14ac:dyDescent="0.2">
      <c r="A5656" s="30">
        <v>0.39035151961152759</v>
      </c>
      <c r="B5656" s="31">
        <v>0.87724065391686901</v>
      </c>
      <c r="C5656" s="1"/>
      <c r="D5656" s="1"/>
      <c r="E5656" s="1"/>
      <c r="F5656" s="1"/>
      <c r="G5656" s="1"/>
      <c r="H5656" s="1"/>
      <c r="I5656" s="1"/>
      <c r="J5656" s="1"/>
      <c r="K5656" s="1"/>
      <c r="L5656" s="1"/>
      <c r="M5656" s="1"/>
    </row>
    <row r="5657" spans="1:13" x14ac:dyDescent="0.2">
      <c r="A5657" s="30">
        <v>0.15084798974728475</v>
      </c>
      <c r="B5657" s="31">
        <v>1.2243900856212131</v>
      </c>
      <c r="C5657" s="1"/>
      <c r="D5657" s="1"/>
      <c r="E5657" s="1"/>
      <c r="F5657" s="1"/>
      <c r="G5657" s="1"/>
      <c r="H5657" s="1"/>
      <c r="I5657" s="1"/>
      <c r="J5657" s="1"/>
      <c r="K5657" s="1"/>
      <c r="L5657" s="1"/>
      <c r="M5657" s="1"/>
    </row>
    <row r="5658" spans="1:13" x14ac:dyDescent="0.2">
      <c r="A5658" s="30">
        <v>-0.72964559509491844</v>
      </c>
      <c r="B5658" s="31">
        <v>-3.2396919426624615</v>
      </c>
      <c r="C5658" s="1"/>
      <c r="D5658" s="1"/>
      <c r="E5658" s="1"/>
      <c r="F5658" s="1"/>
      <c r="G5658" s="1"/>
      <c r="H5658" s="1"/>
      <c r="I5658" s="1"/>
      <c r="J5658" s="1"/>
      <c r="K5658" s="1"/>
      <c r="L5658" s="1"/>
      <c r="M5658" s="1"/>
    </row>
    <row r="5659" spans="1:13" x14ac:dyDescent="0.2">
      <c r="A5659" s="30">
        <v>3.1370805434792972</v>
      </c>
      <c r="B5659" s="31">
        <v>1.8609492951428492</v>
      </c>
      <c r="C5659" s="1"/>
      <c r="D5659" s="1"/>
      <c r="E5659" s="1"/>
      <c r="F5659" s="1"/>
      <c r="G5659" s="1"/>
      <c r="H5659" s="1"/>
      <c r="I5659" s="1"/>
      <c r="J5659" s="1"/>
      <c r="K5659" s="1"/>
      <c r="L5659" s="1"/>
      <c r="M5659" s="1"/>
    </row>
    <row r="5660" spans="1:13" x14ac:dyDescent="0.2">
      <c r="A5660" s="30">
        <v>-0.5581726205730122</v>
      </c>
      <c r="B5660" s="31">
        <v>9.6936953291851591E-2</v>
      </c>
      <c r="C5660" s="1"/>
      <c r="D5660" s="1"/>
      <c r="E5660" s="1"/>
      <c r="F5660" s="1"/>
      <c r="G5660" s="1"/>
      <c r="H5660" s="1"/>
      <c r="I5660" s="1"/>
      <c r="J5660" s="1"/>
      <c r="K5660" s="1"/>
      <c r="L5660" s="1"/>
      <c r="M5660" s="1"/>
    </row>
    <row r="5661" spans="1:13" x14ac:dyDescent="0.2">
      <c r="A5661" s="30">
        <v>1.2802040215077564</v>
      </c>
      <c r="B5661" s="31">
        <v>0.24943947766757057</v>
      </c>
      <c r="C5661" s="1"/>
      <c r="D5661" s="1"/>
      <c r="E5661" s="1"/>
      <c r="F5661" s="1"/>
      <c r="G5661" s="1"/>
      <c r="H5661" s="1"/>
      <c r="I5661" s="1"/>
      <c r="J5661" s="1"/>
      <c r="K5661" s="1"/>
      <c r="L5661" s="1"/>
      <c r="M5661" s="1"/>
    </row>
    <row r="5662" spans="1:13" x14ac:dyDescent="0.2">
      <c r="A5662" s="30">
        <v>2.0840642404497602</v>
      </c>
      <c r="B5662" s="31">
        <v>0.63407208283320238</v>
      </c>
      <c r="C5662" s="1"/>
      <c r="D5662" s="1"/>
      <c r="E5662" s="1"/>
      <c r="F5662" s="1"/>
      <c r="G5662" s="1"/>
      <c r="H5662" s="1"/>
      <c r="I5662" s="1"/>
      <c r="J5662" s="1"/>
      <c r="K5662" s="1"/>
      <c r="L5662" s="1"/>
      <c r="M5662" s="1"/>
    </row>
    <row r="5663" spans="1:13" x14ac:dyDescent="0.2">
      <c r="A5663" s="30">
        <v>1.2853280895889729</v>
      </c>
      <c r="B5663" s="31">
        <v>1.2866462523756714</v>
      </c>
      <c r="C5663" s="1"/>
      <c r="D5663" s="1"/>
      <c r="E5663" s="1"/>
      <c r="F5663" s="1"/>
      <c r="G5663" s="1"/>
      <c r="H5663" s="1"/>
      <c r="I5663" s="1"/>
      <c r="J5663" s="1"/>
      <c r="K5663" s="1"/>
      <c r="L5663" s="1"/>
      <c r="M5663" s="1"/>
    </row>
    <row r="5664" spans="1:13" x14ac:dyDescent="0.2">
      <c r="A5664" s="30">
        <v>0.45938651024851584</v>
      </c>
      <c r="B5664" s="31">
        <v>-2.8068796556620046</v>
      </c>
      <c r="C5664" s="1"/>
      <c r="D5664" s="1"/>
      <c r="E5664" s="1"/>
      <c r="F5664" s="1"/>
      <c r="G5664" s="1"/>
      <c r="H5664" s="1"/>
      <c r="I5664" s="1"/>
      <c r="J5664" s="1"/>
      <c r="K5664" s="1"/>
      <c r="L5664" s="1"/>
      <c r="M5664" s="1"/>
    </row>
    <row r="5665" spans="1:13" x14ac:dyDescent="0.2">
      <c r="A5665" s="30">
        <v>3.4583699889094826</v>
      </c>
      <c r="B5665" s="31">
        <v>1.0120973637997119</v>
      </c>
      <c r="C5665" s="1"/>
      <c r="D5665" s="1"/>
      <c r="E5665" s="1"/>
      <c r="F5665" s="1"/>
      <c r="G5665" s="1"/>
      <c r="H5665" s="1"/>
      <c r="I5665" s="1"/>
      <c r="J5665" s="1"/>
      <c r="K5665" s="1"/>
      <c r="L5665" s="1"/>
      <c r="M5665" s="1"/>
    </row>
    <row r="5666" spans="1:13" x14ac:dyDescent="0.2">
      <c r="A5666" s="30">
        <v>0.47539594834056909</v>
      </c>
      <c r="B5666" s="31">
        <v>1.5971716906924804</v>
      </c>
      <c r="C5666" s="1"/>
      <c r="D5666" s="1"/>
      <c r="E5666" s="1"/>
      <c r="F5666" s="1"/>
      <c r="G5666" s="1"/>
      <c r="H5666" s="1"/>
      <c r="I5666" s="1"/>
      <c r="J5666" s="1"/>
      <c r="K5666" s="1"/>
      <c r="L5666" s="1"/>
      <c r="M5666" s="1"/>
    </row>
    <row r="5667" spans="1:13" x14ac:dyDescent="0.2">
      <c r="A5667" s="30">
        <v>2.7619463447534596</v>
      </c>
      <c r="B5667" s="31">
        <v>0.7573728468945744</v>
      </c>
      <c r="C5667" s="1"/>
      <c r="D5667" s="1"/>
      <c r="E5667" s="1"/>
      <c r="F5667" s="1"/>
      <c r="G5667" s="1"/>
      <c r="H5667" s="1"/>
      <c r="I5667" s="1"/>
      <c r="J5667" s="1"/>
      <c r="K5667" s="1"/>
      <c r="L5667" s="1"/>
      <c r="M5667" s="1"/>
    </row>
    <row r="5668" spans="1:13" x14ac:dyDescent="0.2">
      <c r="A5668" s="30">
        <v>0.86944759547371941</v>
      </c>
      <c r="B5668" s="31">
        <v>1.0994710019360741</v>
      </c>
      <c r="C5668" s="1"/>
      <c r="D5668" s="1"/>
      <c r="E5668" s="1"/>
      <c r="F5668" s="1"/>
      <c r="G5668" s="1"/>
      <c r="H5668" s="1"/>
      <c r="I5668" s="1"/>
      <c r="J5668" s="1"/>
      <c r="K5668" s="1"/>
      <c r="L5668" s="1"/>
      <c r="M5668" s="1"/>
    </row>
    <row r="5669" spans="1:13" x14ac:dyDescent="0.2">
      <c r="A5669" s="30">
        <v>3.5150718385845474</v>
      </c>
      <c r="B5669" s="31">
        <v>-0.50962548135649199</v>
      </c>
      <c r="C5669" s="1"/>
      <c r="D5669" s="1"/>
      <c r="E5669" s="1"/>
      <c r="F5669" s="1"/>
      <c r="G5669" s="1"/>
      <c r="H5669" s="1"/>
      <c r="I5669" s="1"/>
      <c r="J5669" s="1"/>
      <c r="K5669" s="1"/>
      <c r="L5669" s="1"/>
      <c r="M5669" s="1"/>
    </row>
    <row r="5670" spans="1:13" x14ac:dyDescent="0.2">
      <c r="A5670" s="30">
        <v>1.7654406781720391</v>
      </c>
      <c r="B5670" s="31">
        <v>2.4198658049269315</v>
      </c>
      <c r="C5670" s="1"/>
      <c r="D5670" s="1"/>
      <c r="E5670" s="1"/>
      <c r="F5670" s="1"/>
      <c r="G5670" s="1"/>
      <c r="H5670" s="1"/>
      <c r="I5670" s="1"/>
      <c r="J5670" s="1"/>
      <c r="K5670" s="1"/>
      <c r="L5670" s="1"/>
      <c r="M5670" s="1"/>
    </row>
    <row r="5671" spans="1:13" x14ac:dyDescent="0.2">
      <c r="A5671" s="30">
        <v>0.7075644257245407</v>
      </c>
      <c r="B5671" s="31">
        <v>-0.70758122912021304</v>
      </c>
      <c r="C5671" s="1"/>
      <c r="D5671" s="1"/>
      <c r="E5671" s="1"/>
      <c r="F5671" s="1"/>
      <c r="G5671" s="1"/>
      <c r="H5671" s="1"/>
      <c r="I5671" s="1"/>
      <c r="J5671" s="1"/>
      <c r="K5671" s="1"/>
      <c r="L5671" s="1"/>
      <c r="M5671" s="1"/>
    </row>
    <row r="5672" spans="1:13" x14ac:dyDescent="0.2">
      <c r="A5672" s="30">
        <v>-0.79229795130325198</v>
      </c>
      <c r="B5672" s="31">
        <v>0.55816882155040415</v>
      </c>
      <c r="C5672" s="1"/>
      <c r="D5672" s="1"/>
      <c r="E5672" s="1"/>
      <c r="F5672" s="1"/>
      <c r="G5672" s="1"/>
      <c r="H5672" s="1"/>
      <c r="I5672" s="1"/>
      <c r="J5672" s="1"/>
      <c r="K5672" s="1"/>
      <c r="L5672" s="1"/>
      <c r="M5672" s="1"/>
    </row>
    <row r="5673" spans="1:13" x14ac:dyDescent="0.2">
      <c r="A5673" s="30">
        <v>1.1663778449508286</v>
      </c>
      <c r="B5673" s="31">
        <v>1.4055544394917807</v>
      </c>
      <c r="C5673" s="1"/>
      <c r="D5673" s="1"/>
      <c r="E5673" s="1"/>
      <c r="F5673" s="1"/>
      <c r="G5673" s="1"/>
      <c r="H5673" s="1"/>
      <c r="I5673" s="1"/>
      <c r="J5673" s="1"/>
      <c r="K5673" s="1"/>
      <c r="L5673" s="1"/>
      <c r="M5673" s="1"/>
    </row>
    <row r="5674" spans="1:13" x14ac:dyDescent="0.2">
      <c r="A5674" s="30">
        <v>0.9273200833696994</v>
      </c>
      <c r="B5674" s="31">
        <v>0.94579527850367229</v>
      </c>
      <c r="C5674" s="1"/>
      <c r="D5674" s="1"/>
      <c r="E5674" s="1"/>
      <c r="F5674" s="1"/>
      <c r="G5674" s="1"/>
      <c r="H5674" s="1"/>
      <c r="I5674" s="1"/>
      <c r="J5674" s="1"/>
      <c r="K5674" s="1"/>
      <c r="L5674" s="1"/>
      <c r="M5674" s="1"/>
    </row>
    <row r="5675" spans="1:13" x14ac:dyDescent="0.2">
      <c r="A5675" s="30">
        <v>2.2300811050614082</v>
      </c>
      <c r="B5675" s="31">
        <v>-1.4593651392057723</v>
      </c>
      <c r="C5675" s="1"/>
      <c r="D5675" s="1"/>
      <c r="E5675" s="1"/>
      <c r="F5675" s="1"/>
      <c r="G5675" s="1"/>
      <c r="H5675" s="1"/>
      <c r="I5675" s="1"/>
      <c r="J5675" s="1"/>
      <c r="K5675" s="1"/>
      <c r="L5675" s="1"/>
      <c r="M5675" s="1"/>
    </row>
    <row r="5676" spans="1:13" x14ac:dyDescent="0.2">
      <c r="A5676" s="30">
        <v>1.2608612951418743</v>
      </c>
      <c r="B5676" s="31">
        <v>-0.36669717245496924</v>
      </c>
      <c r="C5676" s="1"/>
      <c r="D5676" s="1"/>
      <c r="E5676" s="1"/>
      <c r="F5676" s="1"/>
      <c r="G5676" s="1"/>
      <c r="H5676" s="1"/>
      <c r="I5676" s="1"/>
      <c r="J5676" s="1"/>
      <c r="K5676" s="1"/>
      <c r="L5676" s="1"/>
      <c r="M5676" s="1"/>
    </row>
    <row r="5677" spans="1:13" x14ac:dyDescent="0.2">
      <c r="A5677" s="30">
        <v>0.92873284181328364</v>
      </c>
      <c r="B5677" s="31">
        <v>1.0892555457517823</v>
      </c>
      <c r="C5677" s="1"/>
      <c r="D5677" s="1"/>
      <c r="E5677" s="1"/>
      <c r="F5677" s="1"/>
      <c r="G5677" s="1"/>
      <c r="H5677" s="1"/>
      <c r="I5677" s="1"/>
      <c r="J5677" s="1"/>
      <c r="K5677" s="1"/>
      <c r="L5677" s="1"/>
      <c r="M5677" s="1"/>
    </row>
    <row r="5678" spans="1:13" x14ac:dyDescent="0.2">
      <c r="A5678" s="30">
        <v>1.3569339687773754</v>
      </c>
      <c r="B5678" s="31">
        <v>0.51794575706666457</v>
      </c>
      <c r="C5678" s="1"/>
      <c r="D5678" s="1"/>
      <c r="E5678" s="1"/>
      <c r="F5678" s="1"/>
      <c r="G5678" s="1"/>
      <c r="H5678" s="1"/>
      <c r="I5678" s="1"/>
      <c r="J5678" s="1"/>
      <c r="K5678" s="1"/>
      <c r="L5678" s="1"/>
      <c r="M5678" s="1"/>
    </row>
    <row r="5679" spans="1:13" x14ac:dyDescent="0.2">
      <c r="A5679" s="30">
        <v>0.97161728777478373</v>
      </c>
      <c r="B5679" s="31">
        <v>0.63151390331514179</v>
      </c>
      <c r="C5679" s="1"/>
      <c r="D5679" s="1"/>
      <c r="E5679" s="1"/>
      <c r="F5679" s="1"/>
      <c r="G5679" s="1"/>
      <c r="H5679" s="1"/>
      <c r="I5679" s="1"/>
      <c r="J5679" s="1"/>
      <c r="K5679" s="1"/>
      <c r="L5679" s="1"/>
      <c r="M5679" s="1"/>
    </row>
    <row r="5680" spans="1:13" x14ac:dyDescent="0.2">
      <c r="A5680" s="30">
        <v>-0.17230736927060353</v>
      </c>
      <c r="B5680" s="31">
        <v>0.43383360689932859</v>
      </c>
      <c r="C5680" s="1"/>
      <c r="D5680" s="1"/>
      <c r="E5680" s="1"/>
      <c r="F5680" s="1"/>
      <c r="G5680" s="1"/>
      <c r="H5680" s="1"/>
      <c r="I5680" s="1"/>
      <c r="J5680" s="1"/>
      <c r="K5680" s="1"/>
      <c r="L5680" s="1"/>
      <c r="M5680" s="1"/>
    </row>
    <row r="5681" spans="1:13" x14ac:dyDescent="0.2">
      <c r="A5681" s="30">
        <v>0.25371639820493208</v>
      </c>
      <c r="B5681" s="31">
        <v>-0.95049374359433991</v>
      </c>
      <c r="C5681" s="1"/>
      <c r="D5681" s="1"/>
      <c r="E5681" s="1"/>
      <c r="F5681" s="1"/>
      <c r="G5681" s="1"/>
      <c r="H5681" s="1"/>
      <c r="I5681" s="1"/>
      <c r="J5681" s="1"/>
      <c r="K5681" s="1"/>
      <c r="L5681" s="1"/>
      <c r="M5681" s="1"/>
    </row>
    <row r="5682" spans="1:13" x14ac:dyDescent="0.2">
      <c r="A5682" s="30">
        <v>0.37675739620491044</v>
      </c>
      <c r="B5682" s="31">
        <v>-0.69760366921728956</v>
      </c>
      <c r="C5682" s="1"/>
      <c r="D5682" s="1"/>
      <c r="E5682" s="1"/>
      <c r="F5682" s="1"/>
      <c r="G5682" s="1"/>
      <c r="H5682" s="1"/>
      <c r="I5682" s="1"/>
      <c r="J5682" s="1"/>
      <c r="K5682" s="1"/>
      <c r="L5682" s="1"/>
      <c r="M5682" s="1"/>
    </row>
    <row r="5683" spans="1:13" x14ac:dyDescent="0.2">
      <c r="A5683" s="30">
        <v>2.1761295086327754</v>
      </c>
      <c r="B5683" s="31">
        <v>0.62675507886201443</v>
      </c>
      <c r="C5683" s="1"/>
      <c r="D5683" s="1"/>
      <c r="E5683" s="1"/>
      <c r="F5683" s="1"/>
      <c r="G5683" s="1"/>
      <c r="H5683" s="1"/>
      <c r="I5683" s="1"/>
      <c r="J5683" s="1"/>
      <c r="K5683" s="1"/>
      <c r="L5683" s="1"/>
      <c r="M5683" s="1"/>
    </row>
    <row r="5684" spans="1:13" x14ac:dyDescent="0.2">
      <c r="A5684" s="30">
        <v>1.2980004747710818</v>
      </c>
      <c r="B5684" s="31">
        <v>1.20445910905847</v>
      </c>
      <c r="C5684" s="1"/>
      <c r="D5684" s="1"/>
      <c r="E5684" s="1"/>
      <c r="F5684" s="1"/>
      <c r="G5684" s="1"/>
      <c r="H5684" s="1"/>
      <c r="I5684" s="1"/>
      <c r="J5684" s="1"/>
      <c r="K5684" s="1"/>
      <c r="L5684" s="1"/>
      <c r="M5684" s="1"/>
    </row>
    <row r="5685" spans="1:13" x14ac:dyDescent="0.2">
      <c r="A5685" s="30">
        <v>3.6954107263999822</v>
      </c>
      <c r="B5685" s="31">
        <v>0.97329128409958254</v>
      </c>
      <c r="C5685" s="1"/>
      <c r="D5685" s="1"/>
      <c r="E5685" s="1"/>
      <c r="F5685" s="1"/>
      <c r="G5685" s="1"/>
      <c r="H5685" s="1"/>
      <c r="I5685" s="1"/>
      <c r="J5685" s="1"/>
      <c r="K5685" s="1"/>
      <c r="L5685" s="1"/>
      <c r="M5685" s="1"/>
    </row>
    <row r="5686" spans="1:13" x14ac:dyDescent="0.2">
      <c r="A5686" s="30">
        <v>2.5759300650229511</v>
      </c>
      <c r="B5686" s="31">
        <v>2.298842930875014</v>
      </c>
      <c r="C5686" s="1"/>
      <c r="D5686" s="1"/>
      <c r="E5686" s="1"/>
      <c r="F5686" s="1"/>
      <c r="G5686" s="1"/>
      <c r="H5686" s="1"/>
      <c r="I5686" s="1"/>
      <c r="J5686" s="1"/>
      <c r="K5686" s="1"/>
      <c r="L5686" s="1"/>
      <c r="M5686" s="1"/>
    </row>
    <row r="5687" spans="1:13" x14ac:dyDescent="0.2">
      <c r="A5687" s="30">
        <v>2.6797384830822764</v>
      </c>
      <c r="B5687" s="31">
        <v>1.4157958852168444</v>
      </c>
      <c r="C5687" s="1"/>
      <c r="D5687" s="1"/>
      <c r="E5687" s="1"/>
      <c r="F5687" s="1"/>
      <c r="G5687" s="1"/>
      <c r="H5687" s="1"/>
      <c r="I5687" s="1"/>
      <c r="J5687" s="1"/>
      <c r="K5687" s="1"/>
      <c r="L5687" s="1"/>
      <c r="M5687" s="1"/>
    </row>
    <row r="5688" spans="1:13" x14ac:dyDescent="0.2">
      <c r="A5688" s="30">
        <v>0.70112265996124212</v>
      </c>
      <c r="B5688" s="31">
        <v>1.8878887592004212</v>
      </c>
      <c r="C5688" s="1"/>
      <c r="D5688" s="1"/>
      <c r="E5688" s="1"/>
      <c r="F5688" s="1"/>
      <c r="G5688" s="1"/>
      <c r="H5688" s="1"/>
      <c r="I5688" s="1"/>
      <c r="J5688" s="1"/>
      <c r="K5688" s="1"/>
      <c r="L5688" s="1"/>
      <c r="M5688" s="1"/>
    </row>
    <row r="5689" spans="1:13" x14ac:dyDescent="0.2">
      <c r="A5689" s="30">
        <v>0.49344490353746084</v>
      </c>
      <c r="B5689" s="31">
        <v>1.59482170800218</v>
      </c>
      <c r="C5689" s="1"/>
      <c r="D5689" s="1"/>
      <c r="E5689" s="1"/>
      <c r="F5689" s="1"/>
      <c r="G5689" s="1"/>
      <c r="H5689" s="1"/>
      <c r="I5689" s="1"/>
      <c r="J5689" s="1"/>
      <c r="K5689" s="1"/>
      <c r="L5689" s="1"/>
      <c r="M5689" s="1"/>
    </row>
    <row r="5690" spans="1:13" x14ac:dyDescent="0.2">
      <c r="A5690" s="30">
        <v>1.3306233682892334</v>
      </c>
      <c r="B5690" s="31">
        <v>-0.11506303678300123</v>
      </c>
      <c r="C5690" s="1"/>
      <c r="D5690" s="1"/>
      <c r="E5690" s="1"/>
      <c r="F5690" s="1"/>
      <c r="G5690" s="1"/>
      <c r="H5690" s="1"/>
      <c r="I5690" s="1"/>
      <c r="J5690" s="1"/>
      <c r="K5690" s="1"/>
      <c r="L5690" s="1"/>
      <c r="M5690" s="1"/>
    </row>
    <row r="5691" spans="1:13" x14ac:dyDescent="0.2">
      <c r="A5691" s="30">
        <v>3.4099798492099991</v>
      </c>
      <c r="B5691" s="31">
        <v>1.1059725477957358</v>
      </c>
      <c r="C5691" s="1"/>
      <c r="D5691" s="1"/>
      <c r="E5691" s="1"/>
      <c r="F5691" s="1"/>
      <c r="G5691" s="1"/>
      <c r="H5691" s="1"/>
      <c r="I5691" s="1"/>
      <c r="J5691" s="1"/>
      <c r="K5691" s="1"/>
      <c r="L5691" s="1"/>
      <c r="M5691" s="1"/>
    </row>
    <row r="5692" spans="1:13" x14ac:dyDescent="0.2">
      <c r="A5692" s="30">
        <v>0.15432537669438229</v>
      </c>
      <c r="B5692" s="31">
        <v>-0.69527621234302672</v>
      </c>
      <c r="C5692" s="1"/>
      <c r="D5692" s="1"/>
      <c r="E5692" s="1"/>
      <c r="F5692" s="1"/>
      <c r="G5692" s="1"/>
      <c r="H5692" s="1"/>
      <c r="I5692" s="1"/>
      <c r="J5692" s="1"/>
      <c r="K5692" s="1"/>
      <c r="L5692" s="1"/>
      <c r="M5692" s="1"/>
    </row>
    <row r="5693" spans="1:13" x14ac:dyDescent="0.2">
      <c r="A5693" s="30">
        <v>-0.24237235498166199</v>
      </c>
      <c r="B5693" s="31">
        <v>0.86967924182695922</v>
      </c>
      <c r="C5693" s="1"/>
      <c r="D5693" s="1"/>
      <c r="E5693" s="1"/>
      <c r="F5693" s="1"/>
      <c r="G5693" s="1"/>
      <c r="H5693" s="1"/>
      <c r="I5693" s="1"/>
      <c r="J5693" s="1"/>
      <c r="K5693" s="1"/>
      <c r="L5693" s="1"/>
      <c r="M5693" s="1"/>
    </row>
    <row r="5694" spans="1:13" x14ac:dyDescent="0.2">
      <c r="A5694" s="30">
        <v>1.8449614625014565</v>
      </c>
      <c r="B5694" s="31">
        <v>-0.40353503008653213</v>
      </c>
      <c r="C5694" s="1"/>
      <c r="D5694" s="1"/>
      <c r="E5694" s="1"/>
      <c r="F5694" s="1"/>
      <c r="G5694" s="1"/>
      <c r="H5694" s="1"/>
      <c r="I5694" s="1"/>
      <c r="J5694" s="1"/>
      <c r="K5694" s="1"/>
      <c r="L5694" s="1"/>
      <c r="M5694" s="1"/>
    </row>
    <row r="5695" spans="1:13" x14ac:dyDescent="0.2">
      <c r="A5695" s="30">
        <v>0.98382900228795767</v>
      </c>
      <c r="B5695" s="31">
        <v>0.49874452212477172</v>
      </c>
      <c r="C5695" s="1"/>
      <c r="D5695" s="1"/>
      <c r="E5695" s="1"/>
      <c r="F5695" s="1"/>
      <c r="G5695" s="1"/>
      <c r="H5695" s="1"/>
      <c r="I5695" s="1"/>
      <c r="J5695" s="1"/>
      <c r="K5695" s="1"/>
      <c r="L5695" s="1"/>
      <c r="M5695" s="1"/>
    </row>
    <row r="5696" spans="1:13" x14ac:dyDescent="0.2">
      <c r="A5696" s="30">
        <v>2.2278680036276892</v>
      </c>
      <c r="B5696" s="31">
        <v>0.26259256568268319</v>
      </c>
      <c r="C5696" s="1"/>
      <c r="D5696" s="1"/>
      <c r="E5696" s="1"/>
      <c r="F5696" s="1"/>
      <c r="G5696" s="1"/>
      <c r="H5696" s="1"/>
      <c r="I5696" s="1"/>
      <c r="J5696" s="1"/>
      <c r="K5696" s="1"/>
      <c r="L5696" s="1"/>
      <c r="M5696" s="1"/>
    </row>
    <row r="5697" spans="1:13" x14ac:dyDescent="0.2">
      <c r="A5697" s="30">
        <v>-0.98713038434568645</v>
      </c>
      <c r="B5697" s="31">
        <v>-0.22159906968954535</v>
      </c>
      <c r="C5697" s="1"/>
      <c r="D5697" s="1"/>
      <c r="E5697" s="1"/>
      <c r="F5697" s="1"/>
      <c r="G5697" s="1"/>
      <c r="H5697" s="1"/>
      <c r="I5697" s="1"/>
      <c r="J5697" s="1"/>
      <c r="K5697" s="1"/>
      <c r="L5697" s="1"/>
      <c r="M5697" s="1"/>
    </row>
    <row r="5698" spans="1:13" x14ac:dyDescent="0.2">
      <c r="A5698" s="30">
        <v>2.2363173595893966</v>
      </c>
      <c r="B5698" s="31">
        <v>-2.2704264485094612</v>
      </c>
      <c r="C5698" s="1"/>
      <c r="D5698" s="1"/>
      <c r="E5698" s="1"/>
      <c r="F5698" s="1"/>
      <c r="G5698" s="1"/>
      <c r="H5698" s="1"/>
      <c r="I5698" s="1"/>
      <c r="J5698" s="1"/>
      <c r="K5698" s="1"/>
      <c r="L5698" s="1"/>
      <c r="M5698" s="1"/>
    </row>
    <row r="5699" spans="1:13" x14ac:dyDescent="0.2">
      <c r="A5699" s="30">
        <v>-0.44109058773366805</v>
      </c>
      <c r="B5699" s="31">
        <v>1.1595509978298133</v>
      </c>
      <c r="C5699" s="1"/>
      <c r="D5699" s="1"/>
      <c r="E5699" s="1"/>
      <c r="F5699" s="1"/>
      <c r="G5699" s="1"/>
      <c r="H5699" s="1"/>
      <c r="I5699" s="1"/>
      <c r="J5699" s="1"/>
      <c r="K5699" s="1"/>
      <c r="L5699" s="1"/>
      <c r="M5699" s="1"/>
    </row>
    <row r="5700" spans="1:13" x14ac:dyDescent="0.2">
      <c r="A5700" s="30">
        <v>1.5490270594519915</v>
      </c>
      <c r="B5700" s="31">
        <v>-0.56445384946813171</v>
      </c>
      <c r="C5700" s="1"/>
      <c r="D5700" s="1"/>
      <c r="E5700" s="1"/>
      <c r="F5700" s="1"/>
      <c r="G5700" s="1"/>
      <c r="H5700" s="1"/>
      <c r="I5700" s="1"/>
      <c r="J5700" s="1"/>
      <c r="K5700" s="1"/>
      <c r="L5700" s="1"/>
      <c r="M5700" s="1"/>
    </row>
    <row r="5701" spans="1:13" x14ac:dyDescent="0.2">
      <c r="A5701" s="30">
        <v>-0.65013075847019042</v>
      </c>
      <c r="B5701" s="31">
        <v>-0.35598631687320825</v>
      </c>
      <c r="C5701" s="1"/>
      <c r="D5701" s="1"/>
      <c r="E5701" s="1"/>
      <c r="F5701" s="1"/>
      <c r="G5701" s="1"/>
      <c r="H5701" s="1"/>
      <c r="I5701" s="1"/>
      <c r="J5701" s="1"/>
      <c r="K5701" s="1"/>
      <c r="L5701" s="1"/>
      <c r="M5701" s="1"/>
    </row>
    <row r="5702" spans="1:13" x14ac:dyDescent="0.2">
      <c r="A5702" s="30">
        <v>6.1232070819358886E-2</v>
      </c>
      <c r="B5702" s="31">
        <v>0.40478367346668576</v>
      </c>
      <c r="C5702" s="1"/>
      <c r="D5702" s="1"/>
      <c r="E5702" s="1"/>
      <c r="F5702" s="1"/>
      <c r="G5702" s="1"/>
      <c r="H5702" s="1"/>
      <c r="I5702" s="1"/>
      <c r="J5702" s="1"/>
      <c r="K5702" s="1"/>
      <c r="L5702" s="1"/>
      <c r="M5702" s="1"/>
    </row>
    <row r="5703" spans="1:13" x14ac:dyDescent="0.2">
      <c r="A5703" s="30">
        <v>1.276123095360862</v>
      </c>
      <c r="B5703" s="31">
        <v>1.5562108984822713</v>
      </c>
      <c r="C5703" s="1"/>
      <c r="D5703" s="1"/>
      <c r="E5703" s="1"/>
      <c r="F5703" s="1"/>
      <c r="G5703" s="1"/>
      <c r="H5703" s="1"/>
      <c r="I5703" s="1"/>
      <c r="J5703" s="1"/>
      <c r="K5703" s="1"/>
      <c r="L5703" s="1"/>
      <c r="M5703" s="1"/>
    </row>
    <row r="5704" spans="1:13" x14ac:dyDescent="0.2">
      <c r="A5704" s="30">
        <v>-9.3770909562342908E-3</v>
      </c>
      <c r="B5704" s="31">
        <v>2.0341821765796571</v>
      </c>
      <c r="C5704" s="1"/>
      <c r="D5704" s="1"/>
      <c r="E5704" s="1"/>
      <c r="F5704" s="1"/>
      <c r="G5704" s="1"/>
      <c r="H5704" s="1"/>
      <c r="I5704" s="1"/>
      <c r="J5704" s="1"/>
      <c r="K5704" s="1"/>
      <c r="L5704" s="1"/>
      <c r="M5704" s="1"/>
    </row>
    <row r="5705" spans="1:13" x14ac:dyDescent="0.2">
      <c r="A5705" s="30">
        <v>-1.0411538077884308</v>
      </c>
      <c r="B5705" s="31">
        <v>1.4729935981392797</v>
      </c>
      <c r="C5705" s="1"/>
      <c r="D5705" s="1"/>
      <c r="E5705" s="1"/>
      <c r="F5705" s="1"/>
      <c r="G5705" s="1"/>
      <c r="H5705" s="1"/>
      <c r="I5705" s="1"/>
      <c r="J5705" s="1"/>
      <c r="K5705" s="1"/>
      <c r="L5705" s="1"/>
      <c r="M5705" s="1"/>
    </row>
    <row r="5706" spans="1:13" x14ac:dyDescent="0.2">
      <c r="A5706" s="30">
        <v>1.1343172681871057</v>
      </c>
      <c r="B5706" s="31">
        <v>1.9795835881094295</v>
      </c>
      <c r="C5706" s="1"/>
      <c r="D5706" s="1"/>
      <c r="E5706" s="1"/>
      <c r="F5706" s="1"/>
      <c r="G5706" s="1"/>
      <c r="H5706" s="1"/>
      <c r="I5706" s="1"/>
      <c r="J5706" s="1"/>
      <c r="K5706" s="1"/>
      <c r="L5706" s="1"/>
      <c r="M5706" s="1"/>
    </row>
    <row r="5707" spans="1:13" x14ac:dyDescent="0.2">
      <c r="A5707" s="30">
        <v>1.8288208740775609</v>
      </c>
      <c r="B5707" s="31">
        <v>1.7073377911113927</v>
      </c>
      <c r="C5707" s="1"/>
      <c r="D5707" s="1"/>
      <c r="E5707" s="1"/>
      <c r="F5707" s="1"/>
      <c r="G5707" s="1"/>
      <c r="H5707" s="1"/>
      <c r="I5707" s="1"/>
      <c r="J5707" s="1"/>
      <c r="K5707" s="1"/>
      <c r="L5707" s="1"/>
      <c r="M5707" s="1"/>
    </row>
    <row r="5708" spans="1:13" x14ac:dyDescent="0.2">
      <c r="A5708" s="30">
        <v>2.4824790508858303</v>
      </c>
      <c r="B5708" s="31">
        <v>0.62013251133078806</v>
      </c>
      <c r="C5708" s="1"/>
      <c r="D5708" s="1"/>
      <c r="E5708" s="1"/>
      <c r="F5708" s="1"/>
      <c r="G5708" s="1"/>
      <c r="H5708" s="1"/>
      <c r="I5708" s="1"/>
      <c r="J5708" s="1"/>
      <c r="K5708" s="1"/>
      <c r="L5708" s="1"/>
      <c r="M5708" s="1"/>
    </row>
    <row r="5709" spans="1:13" x14ac:dyDescent="0.2">
      <c r="A5709" s="30">
        <v>3.9283875674499402</v>
      </c>
      <c r="B5709" s="31">
        <v>2.7794410975586401</v>
      </c>
      <c r="C5709" s="1"/>
      <c r="D5709" s="1"/>
      <c r="E5709" s="1"/>
      <c r="F5709" s="1"/>
      <c r="G5709" s="1"/>
      <c r="H5709" s="1"/>
      <c r="I5709" s="1"/>
      <c r="J5709" s="1"/>
      <c r="K5709" s="1"/>
      <c r="L5709" s="1"/>
      <c r="M5709" s="1"/>
    </row>
    <row r="5710" spans="1:13" x14ac:dyDescent="0.2">
      <c r="A5710" s="30">
        <v>1.9554641344975465</v>
      </c>
      <c r="B5710" s="31">
        <v>1.7228421330393977</v>
      </c>
      <c r="C5710" s="1"/>
      <c r="D5710" s="1"/>
      <c r="E5710" s="1"/>
      <c r="F5710" s="1"/>
      <c r="G5710" s="1"/>
      <c r="H5710" s="1"/>
      <c r="I5710" s="1"/>
      <c r="J5710" s="1"/>
      <c r="K5710" s="1"/>
      <c r="L5710" s="1"/>
      <c r="M5710" s="1"/>
    </row>
    <row r="5711" spans="1:13" x14ac:dyDescent="0.2">
      <c r="A5711" s="30">
        <v>-0.21663838272997205</v>
      </c>
      <c r="B5711" s="31">
        <v>1.9466647356794307</v>
      </c>
      <c r="C5711" s="1"/>
      <c r="D5711" s="1"/>
      <c r="E5711" s="1"/>
      <c r="F5711" s="1"/>
      <c r="G5711" s="1"/>
      <c r="H5711" s="1"/>
      <c r="I5711" s="1"/>
      <c r="J5711" s="1"/>
      <c r="K5711" s="1"/>
      <c r="L5711" s="1"/>
      <c r="M5711" s="1"/>
    </row>
    <row r="5712" spans="1:13" x14ac:dyDescent="0.2">
      <c r="A5712" s="30">
        <v>-2.0843607234097363</v>
      </c>
      <c r="B5712" s="31">
        <v>-1.1794745973436034</v>
      </c>
      <c r="C5712" s="1"/>
      <c r="D5712" s="1"/>
      <c r="E5712" s="1"/>
      <c r="F5712" s="1"/>
      <c r="G5712" s="1"/>
      <c r="H5712" s="1"/>
      <c r="I5712" s="1"/>
      <c r="J5712" s="1"/>
      <c r="K5712" s="1"/>
      <c r="L5712" s="1"/>
      <c r="M5712" s="1"/>
    </row>
    <row r="5713" spans="1:13" x14ac:dyDescent="0.2">
      <c r="A5713" s="30">
        <v>0.75598464880081606</v>
      </c>
      <c r="B5713" s="31">
        <v>1.4986137943434452</v>
      </c>
      <c r="C5713" s="1"/>
      <c r="D5713" s="1"/>
      <c r="E5713" s="1"/>
      <c r="F5713" s="1"/>
      <c r="G5713" s="1"/>
      <c r="H5713" s="1"/>
      <c r="I5713" s="1"/>
      <c r="J5713" s="1"/>
      <c r="K5713" s="1"/>
      <c r="L5713" s="1"/>
      <c r="M5713" s="1"/>
    </row>
    <row r="5714" spans="1:13" x14ac:dyDescent="0.2">
      <c r="A5714" s="30">
        <v>1.3755027796738304</v>
      </c>
      <c r="B5714" s="31">
        <v>-1.9599504162278611</v>
      </c>
      <c r="C5714" s="1"/>
      <c r="D5714" s="1"/>
      <c r="E5714" s="1"/>
      <c r="F5714" s="1"/>
      <c r="G5714" s="1"/>
      <c r="H5714" s="1"/>
      <c r="I5714" s="1"/>
      <c r="J5714" s="1"/>
      <c r="K5714" s="1"/>
      <c r="L5714" s="1"/>
      <c r="M5714" s="1"/>
    </row>
    <row r="5715" spans="1:13" x14ac:dyDescent="0.2">
      <c r="A5715" s="30">
        <v>2.2363221037547789</v>
      </c>
      <c r="B5715" s="31">
        <v>-0.870525806942126</v>
      </c>
      <c r="C5715" s="1"/>
      <c r="D5715" s="1"/>
      <c r="E5715" s="1"/>
      <c r="F5715" s="1"/>
      <c r="G5715" s="1"/>
      <c r="H5715" s="1"/>
      <c r="I5715" s="1"/>
      <c r="J5715" s="1"/>
      <c r="K5715" s="1"/>
      <c r="L5715" s="1"/>
      <c r="M5715" s="1"/>
    </row>
    <row r="5716" spans="1:13" x14ac:dyDescent="0.2">
      <c r="A5716" s="30">
        <v>-0.77904056460637494</v>
      </c>
      <c r="B5716" s="31">
        <v>0.87554897232297368</v>
      </c>
      <c r="C5716" s="1"/>
      <c r="D5716" s="1"/>
      <c r="E5716" s="1"/>
      <c r="F5716" s="1"/>
      <c r="G5716" s="1"/>
      <c r="H5716" s="1"/>
      <c r="I5716" s="1"/>
      <c r="J5716" s="1"/>
      <c r="K5716" s="1"/>
      <c r="L5716" s="1"/>
      <c r="M5716" s="1"/>
    </row>
    <row r="5717" spans="1:13" x14ac:dyDescent="0.2">
      <c r="A5717" s="30">
        <v>-0.84804385235894031</v>
      </c>
      <c r="B5717" s="31">
        <v>2.4839095179503308</v>
      </c>
      <c r="C5717" s="1"/>
      <c r="D5717" s="1"/>
      <c r="E5717" s="1"/>
      <c r="F5717" s="1"/>
      <c r="G5717" s="1"/>
      <c r="H5717" s="1"/>
      <c r="I5717" s="1"/>
      <c r="J5717" s="1"/>
      <c r="K5717" s="1"/>
      <c r="L5717" s="1"/>
      <c r="M5717" s="1"/>
    </row>
    <row r="5718" spans="1:13" x14ac:dyDescent="0.2">
      <c r="A5718" s="30">
        <v>1.9521503935452325</v>
      </c>
      <c r="B5718" s="31">
        <v>1.8586978552221507</v>
      </c>
      <c r="C5718" s="1"/>
      <c r="D5718" s="1"/>
      <c r="E5718" s="1"/>
      <c r="F5718" s="1"/>
      <c r="G5718" s="1"/>
      <c r="H5718" s="1"/>
      <c r="I5718" s="1"/>
      <c r="J5718" s="1"/>
      <c r="K5718" s="1"/>
      <c r="L5718" s="1"/>
      <c r="M5718" s="1"/>
    </row>
    <row r="5719" spans="1:13" x14ac:dyDescent="0.2">
      <c r="A5719" s="30">
        <v>1.729029840667252</v>
      </c>
      <c r="B5719" s="31">
        <v>2.1956355700277137</v>
      </c>
      <c r="C5719" s="1"/>
      <c r="D5719" s="1"/>
      <c r="E5719" s="1"/>
      <c r="F5719" s="1"/>
      <c r="G5719" s="1"/>
      <c r="H5719" s="1"/>
      <c r="I5719" s="1"/>
      <c r="J5719" s="1"/>
      <c r="K5719" s="1"/>
      <c r="L5719" s="1"/>
      <c r="M5719" s="1"/>
    </row>
    <row r="5720" spans="1:13" x14ac:dyDescent="0.2">
      <c r="A5720" s="30">
        <v>1.1505926799286432</v>
      </c>
      <c r="B5720" s="31">
        <v>0.98480623652267096</v>
      </c>
      <c r="C5720" s="1"/>
      <c r="D5720" s="1"/>
      <c r="E5720" s="1"/>
      <c r="F5720" s="1"/>
      <c r="G5720" s="1"/>
      <c r="H5720" s="1"/>
      <c r="I5720" s="1"/>
      <c r="J5720" s="1"/>
      <c r="K5720" s="1"/>
      <c r="L5720" s="1"/>
      <c r="M5720" s="1"/>
    </row>
    <row r="5721" spans="1:13" x14ac:dyDescent="0.2">
      <c r="A5721" s="30">
        <v>2.5657147464903804</v>
      </c>
      <c r="B5721" s="31">
        <v>1.8373838342495787</v>
      </c>
      <c r="C5721" s="1"/>
      <c r="D5721" s="1"/>
      <c r="E5721" s="1"/>
      <c r="F5721" s="1"/>
      <c r="G5721" s="1"/>
      <c r="H5721" s="1"/>
      <c r="I5721" s="1"/>
      <c r="J5721" s="1"/>
      <c r="K5721" s="1"/>
      <c r="L5721" s="1"/>
      <c r="M5721" s="1"/>
    </row>
    <row r="5722" spans="1:13" x14ac:dyDescent="0.2">
      <c r="A5722" s="30">
        <v>1.8513963938244724</v>
      </c>
      <c r="B5722" s="31">
        <v>1.477912750351547</v>
      </c>
      <c r="C5722" s="1"/>
      <c r="D5722" s="1"/>
      <c r="E5722" s="1"/>
      <c r="F5722" s="1"/>
      <c r="G5722" s="1"/>
      <c r="H5722" s="1"/>
      <c r="I5722" s="1"/>
      <c r="J5722" s="1"/>
      <c r="K5722" s="1"/>
      <c r="L5722" s="1"/>
      <c r="M5722" s="1"/>
    </row>
    <row r="5723" spans="1:13" x14ac:dyDescent="0.2">
      <c r="A5723" s="30">
        <v>-0.30876499502569899</v>
      </c>
      <c r="B5723" s="31">
        <v>2.1412806066610681</v>
      </c>
      <c r="C5723" s="1"/>
      <c r="D5723" s="1"/>
      <c r="E5723" s="1"/>
      <c r="F5723" s="1"/>
      <c r="G5723" s="1"/>
      <c r="H5723" s="1"/>
      <c r="I5723" s="1"/>
      <c r="J5723" s="1"/>
      <c r="K5723" s="1"/>
      <c r="L5723" s="1"/>
      <c r="M5723" s="1"/>
    </row>
    <row r="5724" spans="1:13" x14ac:dyDescent="0.2">
      <c r="A5724" s="30">
        <v>-1.161893520192061</v>
      </c>
      <c r="B5724" s="31">
        <v>1.3299323263766301</v>
      </c>
      <c r="C5724" s="1"/>
      <c r="D5724" s="1"/>
      <c r="E5724" s="1"/>
      <c r="F5724" s="1"/>
      <c r="G5724" s="1"/>
      <c r="H5724" s="1"/>
      <c r="I5724" s="1"/>
      <c r="J5724" s="1"/>
      <c r="K5724" s="1"/>
      <c r="L5724" s="1"/>
      <c r="M5724" s="1"/>
    </row>
    <row r="5725" spans="1:13" x14ac:dyDescent="0.2">
      <c r="A5725" s="30">
        <v>2.5631875992724114</v>
      </c>
      <c r="B5725" s="31">
        <v>6.4454466757945923</v>
      </c>
      <c r="C5725" s="1"/>
      <c r="D5725" s="1"/>
      <c r="E5725" s="1"/>
      <c r="F5725" s="1"/>
      <c r="G5725" s="1"/>
      <c r="H5725" s="1"/>
      <c r="I5725" s="1"/>
      <c r="J5725" s="1"/>
      <c r="K5725" s="1"/>
      <c r="L5725" s="1"/>
      <c r="M5725" s="1"/>
    </row>
    <row r="5726" spans="1:13" x14ac:dyDescent="0.2">
      <c r="A5726" s="30">
        <v>3.2102358303685716</v>
      </c>
      <c r="B5726" s="31">
        <v>1.2277262395021271</v>
      </c>
      <c r="C5726" s="1"/>
      <c r="D5726" s="1"/>
      <c r="E5726" s="1"/>
      <c r="F5726" s="1"/>
      <c r="G5726" s="1"/>
      <c r="H5726" s="1"/>
      <c r="I5726" s="1"/>
      <c r="J5726" s="1"/>
      <c r="K5726" s="1"/>
      <c r="L5726" s="1"/>
      <c r="M5726" s="1"/>
    </row>
    <row r="5727" spans="1:13" x14ac:dyDescent="0.2">
      <c r="A5727" s="30">
        <v>1.5983452955208597</v>
      </c>
      <c r="B5727" s="31">
        <v>2.0036968039829466</v>
      </c>
      <c r="C5727" s="1"/>
      <c r="D5727" s="1"/>
      <c r="E5727" s="1"/>
      <c r="F5727" s="1"/>
      <c r="G5727" s="1"/>
      <c r="H5727" s="1"/>
      <c r="I5727" s="1"/>
      <c r="J5727" s="1"/>
      <c r="K5727" s="1"/>
      <c r="L5727" s="1"/>
      <c r="M5727" s="1"/>
    </row>
    <row r="5728" spans="1:13" x14ac:dyDescent="0.2">
      <c r="A5728" s="30">
        <v>0.46053877835183132</v>
      </c>
      <c r="B5728" s="31">
        <v>0.35837789156645161</v>
      </c>
      <c r="C5728" s="1"/>
      <c r="D5728" s="1"/>
      <c r="E5728" s="1"/>
      <c r="F5728" s="1"/>
      <c r="G5728" s="1"/>
      <c r="H5728" s="1"/>
      <c r="I5728" s="1"/>
      <c r="J5728" s="1"/>
      <c r="K5728" s="1"/>
      <c r="L5728" s="1"/>
      <c r="M5728" s="1"/>
    </row>
    <row r="5729" spans="1:13" x14ac:dyDescent="0.2">
      <c r="A5729" s="30">
        <v>1.5190233617837814</v>
      </c>
      <c r="B5729" s="31">
        <v>0.71306031590173657</v>
      </c>
      <c r="C5729" s="1"/>
      <c r="D5729" s="1"/>
      <c r="E5729" s="1"/>
      <c r="F5729" s="1"/>
      <c r="G5729" s="1"/>
      <c r="H5729" s="1"/>
      <c r="I5729" s="1"/>
      <c r="J5729" s="1"/>
      <c r="K5729" s="1"/>
      <c r="L5729" s="1"/>
      <c r="M5729" s="1"/>
    </row>
    <row r="5730" spans="1:13" x14ac:dyDescent="0.2">
      <c r="A5730" s="30">
        <v>1.8388592721700121</v>
      </c>
      <c r="B5730" s="31">
        <v>-4.678850117542388E-2</v>
      </c>
      <c r="C5730" s="1"/>
      <c r="D5730" s="1"/>
      <c r="E5730" s="1"/>
      <c r="F5730" s="1"/>
      <c r="G5730" s="1"/>
      <c r="H5730" s="1"/>
      <c r="I5730" s="1"/>
      <c r="J5730" s="1"/>
      <c r="K5730" s="1"/>
      <c r="L5730" s="1"/>
      <c r="M5730" s="1"/>
    </row>
    <row r="5731" spans="1:13" x14ac:dyDescent="0.2">
      <c r="A5731" s="30">
        <v>3.223525069412192E-2</v>
      </c>
      <c r="B5731" s="31">
        <v>0.44010402834008922</v>
      </c>
      <c r="C5731" s="1"/>
      <c r="D5731" s="1"/>
      <c r="E5731" s="1"/>
      <c r="F5731" s="1"/>
      <c r="G5731" s="1"/>
      <c r="H5731" s="1"/>
      <c r="I5731" s="1"/>
      <c r="J5731" s="1"/>
      <c r="K5731" s="1"/>
      <c r="L5731" s="1"/>
      <c r="M5731" s="1"/>
    </row>
    <row r="5732" spans="1:13" x14ac:dyDescent="0.2">
      <c r="A5732" s="30">
        <v>-1.7531769482958772</v>
      </c>
      <c r="B5732" s="31">
        <v>1.5998274846212133</v>
      </c>
      <c r="C5732" s="1"/>
      <c r="D5732" s="1"/>
      <c r="E5732" s="1"/>
      <c r="F5732" s="1"/>
      <c r="G5732" s="1"/>
      <c r="H5732" s="1"/>
      <c r="I5732" s="1"/>
      <c r="J5732" s="1"/>
      <c r="K5732" s="1"/>
      <c r="L5732" s="1"/>
      <c r="M5732" s="1"/>
    </row>
    <row r="5733" spans="1:13" x14ac:dyDescent="0.2">
      <c r="A5733" s="30">
        <v>0.36253095254507917</v>
      </c>
      <c r="B5733" s="31">
        <v>0.55925646725276168</v>
      </c>
      <c r="C5733" s="1"/>
      <c r="D5733" s="1"/>
      <c r="E5733" s="1"/>
      <c r="F5733" s="1"/>
      <c r="G5733" s="1"/>
      <c r="H5733" s="1"/>
      <c r="I5733" s="1"/>
      <c r="J5733" s="1"/>
      <c r="K5733" s="1"/>
      <c r="L5733" s="1"/>
      <c r="M5733" s="1"/>
    </row>
    <row r="5734" spans="1:13" x14ac:dyDescent="0.2">
      <c r="A5734" s="30">
        <v>-2.017146079534553</v>
      </c>
      <c r="B5734" s="31">
        <v>3.8945889987899718E-2</v>
      </c>
      <c r="C5734" s="1"/>
      <c r="D5734" s="1"/>
      <c r="E5734" s="1"/>
      <c r="F5734" s="1"/>
      <c r="G5734" s="1"/>
      <c r="H5734" s="1"/>
      <c r="I5734" s="1"/>
      <c r="J5734" s="1"/>
      <c r="K5734" s="1"/>
      <c r="L5734" s="1"/>
      <c r="M5734" s="1"/>
    </row>
    <row r="5735" spans="1:13" x14ac:dyDescent="0.2">
      <c r="A5735" s="30">
        <v>2.9727222732822938</v>
      </c>
      <c r="B5735" s="31">
        <v>4.8893627642419446E-2</v>
      </c>
      <c r="C5735" s="1"/>
      <c r="D5735" s="1"/>
      <c r="E5735" s="1"/>
      <c r="F5735" s="1"/>
      <c r="G5735" s="1"/>
      <c r="H5735" s="1"/>
      <c r="I5735" s="1"/>
      <c r="J5735" s="1"/>
      <c r="K5735" s="1"/>
      <c r="L5735" s="1"/>
      <c r="M5735" s="1"/>
    </row>
    <row r="5736" spans="1:13" x14ac:dyDescent="0.2">
      <c r="A5736" s="30">
        <v>2.6150276263078984</v>
      </c>
      <c r="B5736" s="31">
        <v>0.75587034803586595</v>
      </c>
      <c r="C5736" s="1"/>
      <c r="D5736" s="1"/>
      <c r="E5736" s="1"/>
      <c r="F5736" s="1"/>
      <c r="G5736" s="1"/>
      <c r="H5736" s="1"/>
      <c r="I5736" s="1"/>
      <c r="J5736" s="1"/>
      <c r="K5736" s="1"/>
      <c r="L5736" s="1"/>
      <c r="M5736" s="1"/>
    </row>
    <row r="5737" spans="1:13" x14ac:dyDescent="0.2">
      <c r="A5737" s="30">
        <v>0.9019461523854625</v>
      </c>
      <c r="B5737" s="31">
        <v>-0.20415879635339551</v>
      </c>
      <c r="C5737" s="1"/>
      <c r="D5737" s="1"/>
      <c r="E5737" s="1"/>
      <c r="F5737" s="1"/>
      <c r="G5737" s="1"/>
      <c r="H5737" s="1"/>
      <c r="I5737" s="1"/>
      <c r="J5737" s="1"/>
      <c r="K5737" s="1"/>
      <c r="L5737" s="1"/>
      <c r="M5737" s="1"/>
    </row>
    <row r="5738" spans="1:13" x14ac:dyDescent="0.2">
      <c r="A5738" s="30">
        <v>-0.38303590550620559</v>
      </c>
      <c r="B5738" s="31">
        <v>1.1851737795681283</v>
      </c>
      <c r="C5738" s="1"/>
      <c r="D5738" s="1"/>
      <c r="E5738" s="1"/>
      <c r="F5738" s="1"/>
      <c r="G5738" s="1"/>
      <c r="H5738" s="1"/>
      <c r="I5738" s="1"/>
      <c r="J5738" s="1"/>
      <c r="K5738" s="1"/>
      <c r="L5738" s="1"/>
      <c r="M5738" s="1"/>
    </row>
    <row r="5739" spans="1:13" x14ac:dyDescent="0.2">
      <c r="A5739" s="30">
        <v>7.2655480440581233E-2</v>
      </c>
      <c r="B5739" s="31">
        <v>-0.52364401566544694</v>
      </c>
      <c r="C5739" s="1"/>
      <c r="D5739" s="1"/>
      <c r="E5739" s="1"/>
      <c r="F5739" s="1"/>
      <c r="G5739" s="1"/>
      <c r="H5739" s="1"/>
      <c r="I5739" s="1"/>
      <c r="J5739" s="1"/>
      <c r="K5739" s="1"/>
      <c r="L5739" s="1"/>
      <c r="M5739" s="1"/>
    </row>
    <row r="5740" spans="1:13" x14ac:dyDescent="0.2">
      <c r="A5740" s="30">
        <v>0.15531615063165949</v>
      </c>
      <c r="B5740" s="31">
        <v>1.5613501410841537</v>
      </c>
      <c r="C5740" s="1"/>
      <c r="D5740" s="1"/>
      <c r="E5740" s="1"/>
      <c r="F5740" s="1"/>
      <c r="G5740" s="1"/>
      <c r="H5740" s="1"/>
      <c r="I5740" s="1"/>
      <c r="J5740" s="1"/>
      <c r="K5740" s="1"/>
      <c r="L5740" s="1"/>
      <c r="M5740" s="1"/>
    </row>
    <row r="5741" spans="1:13" x14ac:dyDescent="0.2">
      <c r="A5741" s="30">
        <v>3.5201836801752986</v>
      </c>
      <c r="B5741" s="31">
        <v>-0.87429448967433077</v>
      </c>
      <c r="C5741" s="1"/>
      <c r="D5741" s="1"/>
      <c r="E5741" s="1"/>
      <c r="F5741" s="1"/>
      <c r="G5741" s="1"/>
      <c r="H5741" s="1"/>
      <c r="I5741" s="1"/>
      <c r="J5741" s="1"/>
      <c r="K5741" s="1"/>
      <c r="L5741" s="1"/>
      <c r="M5741" s="1"/>
    </row>
    <row r="5742" spans="1:13" x14ac:dyDescent="0.2">
      <c r="A5742" s="30">
        <v>2.6760339395186117</v>
      </c>
      <c r="B5742" s="31">
        <v>1.420710418334195</v>
      </c>
      <c r="C5742" s="1"/>
      <c r="D5742" s="1"/>
      <c r="E5742" s="1"/>
      <c r="F5742" s="1"/>
      <c r="G5742" s="1"/>
      <c r="H5742" s="1"/>
      <c r="I5742" s="1"/>
      <c r="J5742" s="1"/>
      <c r="K5742" s="1"/>
      <c r="L5742" s="1"/>
      <c r="M5742" s="1"/>
    </row>
    <row r="5743" spans="1:13" x14ac:dyDescent="0.2">
      <c r="A5743" s="30">
        <v>4.2987623826914083</v>
      </c>
      <c r="B5743" s="31">
        <v>0.8413804789386099</v>
      </c>
      <c r="C5743" s="1"/>
      <c r="D5743" s="1"/>
      <c r="E5743" s="1"/>
      <c r="F5743" s="1"/>
      <c r="G5743" s="1"/>
      <c r="H5743" s="1"/>
      <c r="I5743" s="1"/>
      <c r="J5743" s="1"/>
      <c r="K5743" s="1"/>
      <c r="L5743" s="1"/>
      <c r="M5743" s="1"/>
    </row>
    <row r="5744" spans="1:13" x14ac:dyDescent="0.2">
      <c r="A5744" s="30">
        <v>8.2385660531226867E-2</v>
      </c>
      <c r="B5744" s="31">
        <v>0.15228131378727727</v>
      </c>
      <c r="C5744" s="1"/>
      <c r="D5744" s="1"/>
      <c r="E5744" s="1"/>
      <c r="F5744" s="1"/>
      <c r="G5744" s="1"/>
      <c r="H5744" s="1"/>
      <c r="I5744" s="1"/>
      <c r="J5744" s="1"/>
      <c r="K5744" s="1"/>
      <c r="L5744" s="1"/>
      <c r="M5744" s="1"/>
    </row>
    <row r="5745" spans="1:13" x14ac:dyDescent="0.2">
      <c r="A5745" s="30">
        <v>0.25430597791791976</v>
      </c>
      <c r="B5745" s="31">
        <v>2.9426030860192958</v>
      </c>
      <c r="C5745" s="1"/>
      <c r="D5745" s="1"/>
      <c r="E5745" s="1"/>
      <c r="F5745" s="1"/>
      <c r="G5745" s="1"/>
      <c r="H5745" s="1"/>
      <c r="I5745" s="1"/>
      <c r="J5745" s="1"/>
      <c r="K5745" s="1"/>
      <c r="L5745" s="1"/>
      <c r="M5745" s="1"/>
    </row>
    <row r="5746" spans="1:13" x14ac:dyDescent="0.2">
      <c r="A5746" s="30">
        <v>-0.90955822373175454</v>
      </c>
      <c r="B5746" s="31">
        <v>-0.31517798402579511</v>
      </c>
      <c r="C5746" s="1"/>
      <c r="D5746" s="1"/>
      <c r="E5746" s="1"/>
      <c r="F5746" s="1"/>
      <c r="G5746" s="1"/>
      <c r="H5746" s="1"/>
      <c r="I5746" s="1"/>
      <c r="J5746" s="1"/>
      <c r="K5746" s="1"/>
      <c r="L5746" s="1"/>
      <c r="M5746" s="1"/>
    </row>
    <row r="5747" spans="1:13" x14ac:dyDescent="0.2">
      <c r="A5747" s="30">
        <v>2.6993408145503852</v>
      </c>
      <c r="B5747" s="31">
        <v>0.37108296897315451</v>
      </c>
      <c r="C5747" s="1"/>
      <c r="D5747" s="1"/>
      <c r="E5747" s="1"/>
      <c r="F5747" s="1"/>
      <c r="G5747" s="1"/>
      <c r="H5747" s="1"/>
      <c r="I5747" s="1"/>
      <c r="J5747" s="1"/>
      <c r="K5747" s="1"/>
      <c r="L5747" s="1"/>
      <c r="M5747" s="1"/>
    </row>
    <row r="5748" spans="1:13" x14ac:dyDescent="0.2">
      <c r="A5748" s="30">
        <v>1.8442237384425302</v>
      </c>
      <c r="B5748" s="31">
        <v>1.4512743334037155</v>
      </c>
      <c r="C5748" s="1"/>
      <c r="D5748" s="1"/>
      <c r="E5748" s="1"/>
      <c r="F5748" s="1"/>
      <c r="G5748" s="1"/>
      <c r="H5748" s="1"/>
      <c r="I5748" s="1"/>
      <c r="J5748" s="1"/>
      <c r="K5748" s="1"/>
      <c r="L5748" s="1"/>
      <c r="M5748" s="1"/>
    </row>
    <row r="5749" spans="1:13" x14ac:dyDescent="0.2">
      <c r="A5749" s="30">
        <v>2.5649519601818316</v>
      </c>
      <c r="B5749" s="31">
        <v>0.56013781071522106</v>
      </c>
      <c r="C5749" s="1"/>
      <c r="D5749" s="1"/>
      <c r="E5749" s="1"/>
      <c r="F5749" s="1"/>
      <c r="G5749" s="1"/>
      <c r="H5749" s="1"/>
      <c r="I5749" s="1"/>
      <c r="J5749" s="1"/>
      <c r="K5749" s="1"/>
      <c r="L5749" s="1"/>
      <c r="M5749" s="1"/>
    </row>
    <row r="5750" spans="1:13" x14ac:dyDescent="0.2">
      <c r="A5750" s="30">
        <v>-0.55487677216635223</v>
      </c>
      <c r="B5750" s="31">
        <v>-0.77999468910895153</v>
      </c>
      <c r="C5750" s="1"/>
      <c r="D5750" s="1"/>
      <c r="E5750" s="1"/>
      <c r="F5750" s="1"/>
      <c r="G5750" s="1"/>
      <c r="H5750" s="1"/>
      <c r="I5750" s="1"/>
      <c r="J5750" s="1"/>
      <c r="K5750" s="1"/>
      <c r="L5750" s="1"/>
      <c r="M5750" s="1"/>
    </row>
    <row r="5751" spans="1:13" x14ac:dyDescent="0.2">
      <c r="A5751" s="30">
        <v>-1.921545088518005</v>
      </c>
      <c r="B5751" s="31">
        <v>-0.10241097762122942</v>
      </c>
      <c r="C5751" s="1"/>
      <c r="D5751" s="1"/>
      <c r="E5751" s="1"/>
      <c r="F5751" s="1"/>
      <c r="G5751" s="1"/>
      <c r="H5751" s="1"/>
      <c r="I5751" s="1"/>
      <c r="J5751" s="1"/>
      <c r="K5751" s="1"/>
      <c r="L5751" s="1"/>
      <c r="M5751" s="1"/>
    </row>
    <row r="5752" spans="1:13" x14ac:dyDescent="0.2">
      <c r="A5752" s="30">
        <v>-1.8237380666578047</v>
      </c>
      <c r="B5752" s="31">
        <v>1.5916557264726294E-2</v>
      </c>
      <c r="C5752" s="1"/>
      <c r="D5752" s="1"/>
      <c r="E5752" s="1"/>
      <c r="F5752" s="1"/>
      <c r="G5752" s="1"/>
      <c r="H5752" s="1"/>
      <c r="I5752" s="1"/>
      <c r="J5752" s="1"/>
      <c r="K5752" s="1"/>
      <c r="L5752" s="1"/>
      <c r="M5752" s="1"/>
    </row>
    <row r="5753" spans="1:13" x14ac:dyDescent="0.2">
      <c r="A5753" s="30">
        <v>5.0722472242174614</v>
      </c>
      <c r="B5753" s="31">
        <v>0.78235751629854255</v>
      </c>
      <c r="C5753" s="1"/>
      <c r="D5753" s="1"/>
      <c r="E5753" s="1"/>
      <c r="F5753" s="1"/>
      <c r="G5753" s="1"/>
      <c r="H5753" s="1"/>
      <c r="I5753" s="1"/>
      <c r="J5753" s="1"/>
      <c r="K5753" s="1"/>
      <c r="L5753" s="1"/>
      <c r="M5753" s="1"/>
    </row>
    <row r="5754" spans="1:13" x14ac:dyDescent="0.2">
      <c r="A5754" s="30">
        <v>-0.11983663442424519</v>
      </c>
      <c r="B5754" s="31">
        <v>0.67181269500943586</v>
      </c>
      <c r="C5754" s="1"/>
      <c r="D5754" s="1"/>
      <c r="E5754" s="1"/>
      <c r="F5754" s="1"/>
      <c r="G5754" s="1"/>
      <c r="H5754" s="1"/>
      <c r="I5754" s="1"/>
      <c r="J5754" s="1"/>
      <c r="K5754" s="1"/>
      <c r="L5754" s="1"/>
      <c r="M5754" s="1"/>
    </row>
    <row r="5755" spans="1:13" x14ac:dyDescent="0.2">
      <c r="A5755" s="30">
        <v>1.7688769315837736</v>
      </c>
      <c r="B5755" s="31">
        <v>0.32503256915015355</v>
      </c>
      <c r="C5755" s="1"/>
      <c r="D5755" s="1"/>
      <c r="E5755" s="1"/>
      <c r="F5755" s="1"/>
      <c r="G5755" s="1"/>
      <c r="H5755" s="1"/>
      <c r="I5755" s="1"/>
      <c r="J5755" s="1"/>
      <c r="K5755" s="1"/>
      <c r="L5755" s="1"/>
      <c r="M5755" s="1"/>
    </row>
    <row r="5756" spans="1:13" x14ac:dyDescent="0.2">
      <c r="A5756" s="30">
        <v>0.35977011841209994</v>
      </c>
      <c r="B5756" s="31">
        <v>-0.42126251027300055</v>
      </c>
      <c r="C5756" s="1"/>
      <c r="D5756" s="1"/>
      <c r="E5756" s="1"/>
      <c r="F5756" s="1"/>
      <c r="G5756" s="1"/>
      <c r="H5756" s="1"/>
      <c r="I5756" s="1"/>
      <c r="J5756" s="1"/>
      <c r="K5756" s="1"/>
      <c r="L5756" s="1"/>
      <c r="M5756" s="1"/>
    </row>
    <row r="5757" spans="1:13" x14ac:dyDescent="0.2">
      <c r="A5757" s="30">
        <v>2.0101212039761363</v>
      </c>
      <c r="B5757" s="31">
        <v>0.94671004915703838</v>
      </c>
      <c r="C5757" s="1"/>
      <c r="D5757" s="1"/>
      <c r="E5757" s="1"/>
      <c r="F5757" s="1"/>
      <c r="G5757" s="1"/>
      <c r="H5757" s="1"/>
      <c r="I5757" s="1"/>
      <c r="J5757" s="1"/>
      <c r="K5757" s="1"/>
      <c r="L5757" s="1"/>
      <c r="M5757" s="1"/>
    </row>
    <row r="5758" spans="1:13" x14ac:dyDescent="0.2">
      <c r="A5758" s="30">
        <v>-2.1836187768381405</v>
      </c>
      <c r="B5758" s="31">
        <v>1.3936802787228348</v>
      </c>
      <c r="C5758" s="1"/>
      <c r="D5758" s="1"/>
      <c r="E5758" s="1"/>
      <c r="F5758" s="1"/>
      <c r="G5758" s="1"/>
      <c r="H5758" s="1"/>
      <c r="I5758" s="1"/>
      <c r="J5758" s="1"/>
      <c r="K5758" s="1"/>
      <c r="L5758" s="1"/>
      <c r="M5758" s="1"/>
    </row>
    <row r="5759" spans="1:13" x14ac:dyDescent="0.2">
      <c r="A5759" s="30">
        <v>3.7666946505235592</v>
      </c>
      <c r="B5759" s="31">
        <v>1.0281351322441175</v>
      </c>
      <c r="C5759" s="1"/>
      <c r="D5759" s="1"/>
      <c r="E5759" s="1"/>
      <c r="F5759" s="1"/>
      <c r="G5759" s="1"/>
      <c r="H5759" s="1"/>
      <c r="I5759" s="1"/>
      <c r="J5759" s="1"/>
      <c r="K5759" s="1"/>
      <c r="L5759" s="1"/>
      <c r="M5759" s="1"/>
    </row>
    <row r="5760" spans="1:13" x14ac:dyDescent="0.2">
      <c r="A5760" s="30">
        <v>3.8370319497574457</v>
      </c>
      <c r="B5760" s="31">
        <v>0.11465788104501107</v>
      </c>
      <c r="C5760" s="1"/>
      <c r="D5760" s="1"/>
      <c r="E5760" s="1"/>
      <c r="F5760" s="1"/>
      <c r="G5760" s="1"/>
      <c r="H5760" s="1"/>
      <c r="I5760" s="1"/>
      <c r="J5760" s="1"/>
      <c r="K5760" s="1"/>
      <c r="L5760" s="1"/>
      <c r="M5760" s="1"/>
    </row>
    <row r="5761" spans="1:13" x14ac:dyDescent="0.2">
      <c r="A5761" s="30">
        <v>1.9283503458046254</v>
      </c>
      <c r="B5761" s="31">
        <v>1.7492122336765914</v>
      </c>
      <c r="C5761" s="1"/>
      <c r="D5761" s="1"/>
      <c r="E5761" s="1"/>
      <c r="F5761" s="1"/>
      <c r="G5761" s="1"/>
      <c r="H5761" s="1"/>
      <c r="I5761" s="1"/>
      <c r="J5761" s="1"/>
      <c r="K5761" s="1"/>
      <c r="L5761" s="1"/>
      <c r="M5761" s="1"/>
    </row>
    <row r="5762" spans="1:13" x14ac:dyDescent="0.2">
      <c r="A5762" s="30">
        <v>1.1508439493094995</v>
      </c>
      <c r="B5762" s="31">
        <v>1.344277497507143</v>
      </c>
      <c r="C5762" s="1"/>
      <c r="D5762" s="1"/>
      <c r="E5762" s="1"/>
      <c r="F5762" s="1"/>
      <c r="G5762" s="1"/>
      <c r="H5762" s="1"/>
      <c r="I5762" s="1"/>
      <c r="J5762" s="1"/>
      <c r="K5762" s="1"/>
      <c r="L5762" s="1"/>
      <c r="M5762" s="1"/>
    </row>
    <row r="5763" spans="1:13" x14ac:dyDescent="0.2">
      <c r="A5763" s="30">
        <v>1.3459254159553702</v>
      </c>
      <c r="B5763" s="31">
        <v>2.8014612721917946</v>
      </c>
      <c r="C5763" s="1"/>
      <c r="D5763" s="1"/>
      <c r="E5763" s="1"/>
      <c r="F5763" s="1"/>
      <c r="G5763" s="1"/>
      <c r="H5763" s="1"/>
      <c r="I5763" s="1"/>
      <c r="J5763" s="1"/>
      <c r="K5763" s="1"/>
      <c r="L5763" s="1"/>
      <c r="M5763" s="1"/>
    </row>
    <row r="5764" spans="1:13" x14ac:dyDescent="0.2">
      <c r="A5764" s="30">
        <v>1.6170612985873709</v>
      </c>
      <c r="B5764" s="31">
        <v>0.7826701368751916</v>
      </c>
      <c r="C5764" s="1"/>
      <c r="D5764" s="1"/>
      <c r="E5764" s="1"/>
      <c r="F5764" s="1"/>
      <c r="G5764" s="1"/>
      <c r="H5764" s="1"/>
      <c r="I5764" s="1"/>
      <c r="J5764" s="1"/>
      <c r="K5764" s="1"/>
      <c r="L5764" s="1"/>
      <c r="M5764" s="1"/>
    </row>
    <row r="5765" spans="1:13" x14ac:dyDescent="0.2">
      <c r="A5765" s="30">
        <v>-1.0446883223745049</v>
      </c>
      <c r="B5765" s="31">
        <v>2.1232491437755745</v>
      </c>
      <c r="C5765" s="1"/>
      <c r="D5765" s="1"/>
      <c r="E5765" s="1"/>
      <c r="F5765" s="1"/>
      <c r="G5765" s="1"/>
      <c r="H5765" s="1"/>
      <c r="I5765" s="1"/>
      <c r="J5765" s="1"/>
      <c r="K5765" s="1"/>
      <c r="L5765" s="1"/>
      <c r="M5765" s="1"/>
    </row>
    <row r="5766" spans="1:13" x14ac:dyDescent="0.2">
      <c r="A5766" s="30">
        <v>0.68320327333797459</v>
      </c>
      <c r="B5766" s="31">
        <v>1.4005092676419741</v>
      </c>
      <c r="C5766" s="1"/>
      <c r="D5766" s="1"/>
      <c r="E5766" s="1"/>
      <c r="F5766" s="1"/>
      <c r="G5766" s="1"/>
      <c r="H5766" s="1"/>
      <c r="I5766" s="1"/>
      <c r="J5766" s="1"/>
      <c r="K5766" s="1"/>
      <c r="L5766" s="1"/>
      <c r="M5766" s="1"/>
    </row>
    <row r="5767" spans="1:13" x14ac:dyDescent="0.2">
      <c r="A5767" s="30">
        <v>0.35173028692482577</v>
      </c>
      <c r="B5767" s="31">
        <v>2.6325142614062425</v>
      </c>
      <c r="C5767" s="1"/>
      <c r="D5767" s="1"/>
      <c r="E5767" s="1"/>
      <c r="F5767" s="1"/>
      <c r="G5767" s="1"/>
      <c r="H5767" s="1"/>
      <c r="I5767" s="1"/>
      <c r="J5767" s="1"/>
      <c r="K5767" s="1"/>
      <c r="L5767" s="1"/>
      <c r="M5767" s="1"/>
    </row>
    <row r="5768" spans="1:13" x14ac:dyDescent="0.2">
      <c r="A5768" s="30">
        <v>1.5554152740120406</v>
      </c>
      <c r="B5768" s="31">
        <v>2.6426657575114687</v>
      </c>
      <c r="C5768" s="1"/>
      <c r="D5768" s="1"/>
      <c r="E5768" s="1"/>
      <c r="F5768" s="1"/>
      <c r="G5768" s="1"/>
      <c r="H5768" s="1"/>
      <c r="I5768" s="1"/>
      <c r="J5768" s="1"/>
      <c r="K5768" s="1"/>
      <c r="L5768" s="1"/>
      <c r="M5768" s="1"/>
    </row>
    <row r="5769" spans="1:13" x14ac:dyDescent="0.2">
      <c r="A5769" s="30">
        <v>0.81534960333176654</v>
      </c>
      <c r="B5769" s="31">
        <v>-0.82245194610550798</v>
      </c>
      <c r="C5769" s="1"/>
      <c r="D5769" s="1"/>
      <c r="E5769" s="1"/>
      <c r="F5769" s="1"/>
      <c r="G5769" s="1"/>
      <c r="H5769" s="1"/>
      <c r="I5769" s="1"/>
      <c r="J5769" s="1"/>
      <c r="K5769" s="1"/>
      <c r="L5769" s="1"/>
      <c r="M5769" s="1"/>
    </row>
    <row r="5770" spans="1:13" x14ac:dyDescent="0.2">
      <c r="A5770" s="30">
        <v>4.7536197648391676E-2</v>
      </c>
      <c r="B5770" s="31">
        <v>-0.91497651366219701</v>
      </c>
      <c r="C5770" s="1"/>
      <c r="D5770" s="1"/>
      <c r="E5770" s="1"/>
      <c r="F5770" s="1"/>
      <c r="G5770" s="1"/>
      <c r="H5770" s="1"/>
      <c r="I5770" s="1"/>
      <c r="J5770" s="1"/>
      <c r="K5770" s="1"/>
      <c r="L5770" s="1"/>
      <c r="M5770" s="1"/>
    </row>
    <row r="5771" spans="1:13" x14ac:dyDescent="0.2">
      <c r="A5771" s="30">
        <v>2.5631876155654112</v>
      </c>
      <c r="B5771" s="31">
        <v>0.12791141397493921</v>
      </c>
      <c r="C5771" s="1"/>
      <c r="D5771" s="1"/>
      <c r="E5771" s="1"/>
      <c r="F5771" s="1"/>
      <c r="G5771" s="1"/>
      <c r="H5771" s="1"/>
      <c r="I5771" s="1"/>
      <c r="J5771" s="1"/>
      <c r="K5771" s="1"/>
      <c r="L5771" s="1"/>
      <c r="M5771" s="1"/>
    </row>
    <row r="5772" spans="1:13" x14ac:dyDescent="0.2">
      <c r="A5772" s="30">
        <v>0.66407326446208292</v>
      </c>
      <c r="B5772" s="31">
        <v>0.45484887812092878</v>
      </c>
      <c r="C5772" s="1"/>
      <c r="D5772" s="1"/>
      <c r="E5772" s="1"/>
      <c r="F5772" s="1"/>
      <c r="G5772" s="1"/>
      <c r="H5772" s="1"/>
      <c r="I5772" s="1"/>
      <c r="J5772" s="1"/>
      <c r="K5772" s="1"/>
      <c r="L5772" s="1"/>
      <c r="M5772" s="1"/>
    </row>
    <row r="5773" spans="1:13" x14ac:dyDescent="0.2">
      <c r="A5773" s="30">
        <v>0.32877692667284519</v>
      </c>
      <c r="B5773" s="31">
        <v>1.9408915795239441</v>
      </c>
      <c r="C5773" s="1"/>
      <c r="D5773" s="1"/>
      <c r="E5773" s="1"/>
      <c r="F5773" s="1"/>
      <c r="G5773" s="1"/>
      <c r="H5773" s="1"/>
      <c r="I5773" s="1"/>
      <c r="J5773" s="1"/>
      <c r="K5773" s="1"/>
      <c r="L5773" s="1"/>
      <c r="M5773" s="1"/>
    </row>
    <row r="5774" spans="1:13" x14ac:dyDescent="0.2">
      <c r="A5774" s="30">
        <v>5.0404120915277684E-2</v>
      </c>
      <c r="B5774" s="31">
        <v>1.4777076103102085</v>
      </c>
      <c r="C5774" s="1"/>
      <c r="D5774" s="1"/>
      <c r="E5774" s="1"/>
      <c r="F5774" s="1"/>
      <c r="G5774" s="1"/>
      <c r="H5774" s="1"/>
      <c r="I5774" s="1"/>
      <c r="J5774" s="1"/>
      <c r="K5774" s="1"/>
      <c r="L5774" s="1"/>
      <c r="M5774" s="1"/>
    </row>
    <row r="5775" spans="1:13" x14ac:dyDescent="0.2">
      <c r="A5775" s="30">
        <v>0.51657475707644052</v>
      </c>
      <c r="B5775" s="31">
        <v>1.937878044032479</v>
      </c>
      <c r="C5775" s="1"/>
      <c r="D5775" s="1"/>
      <c r="E5775" s="1"/>
      <c r="F5775" s="1"/>
      <c r="G5775" s="1"/>
      <c r="H5775" s="1"/>
      <c r="I5775" s="1"/>
      <c r="J5775" s="1"/>
      <c r="K5775" s="1"/>
      <c r="L5775" s="1"/>
      <c r="M5775" s="1"/>
    </row>
    <row r="5776" spans="1:13" x14ac:dyDescent="0.2">
      <c r="A5776" s="30">
        <v>0.59619503509150185</v>
      </c>
      <c r="B5776" s="31">
        <v>1.7114843524526071</v>
      </c>
      <c r="C5776" s="1"/>
      <c r="D5776" s="1"/>
      <c r="E5776" s="1"/>
      <c r="F5776" s="1"/>
      <c r="G5776" s="1"/>
      <c r="H5776" s="1"/>
      <c r="I5776" s="1"/>
      <c r="J5776" s="1"/>
      <c r="K5776" s="1"/>
      <c r="L5776" s="1"/>
      <c r="M5776" s="1"/>
    </row>
    <row r="5777" spans="1:13" x14ac:dyDescent="0.2">
      <c r="A5777" s="30">
        <v>2.4789615129500278</v>
      </c>
      <c r="B5777" s="31">
        <v>0.63100394081201361</v>
      </c>
      <c r="C5777" s="1"/>
      <c r="D5777" s="1"/>
      <c r="E5777" s="1"/>
      <c r="F5777" s="1"/>
      <c r="G5777" s="1"/>
      <c r="H5777" s="1"/>
      <c r="I5777" s="1"/>
      <c r="J5777" s="1"/>
      <c r="K5777" s="1"/>
      <c r="L5777" s="1"/>
      <c r="M5777" s="1"/>
    </row>
    <row r="5778" spans="1:13" x14ac:dyDescent="0.2">
      <c r="A5778" s="30">
        <v>0.42935067429686458</v>
      </c>
      <c r="B5778" s="31">
        <v>3.1072271927364334</v>
      </c>
      <c r="C5778" s="1"/>
      <c r="D5778" s="1"/>
      <c r="E5778" s="1"/>
      <c r="F5778" s="1"/>
      <c r="G5778" s="1"/>
      <c r="H5778" s="1"/>
      <c r="I5778" s="1"/>
      <c r="J5778" s="1"/>
      <c r="K5778" s="1"/>
      <c r="L5778" s="1"/>
      <c r="M5778" s="1"/>
    </row>
    <row r="5779" spans="1:13" x14ac:dyDescent="0.2">
      <c r="A5779" s="30">
        <v>0.34049890329759325</v>
      </c>
      <c r="B5779" s="31">
        <v>4.2474557487354412</v>
      </c>
      <c r="C5779" s="1"/>
      <c r="D5779" s="1"/>
      <c r="E5779" s="1"/>
      <c r="F5779" s="1"/>
      <c r="G5779" s="1"/>
      <c r="H5779" s="1"/>
      <c r="I5779" s="1"/>
      <c r="J5779" s="1"/>
      <c r="K5779" s="1"/>
      <c r="L5779" s="1"/>
      <c r="M5779" s="1"/>
    </row>
    <row r="5780" spans="1:13" x14ac:dyDescent="0.2">
      <c r="A5780" s="30">
        <v>2.4680889678527693</v>
      </c>
      <c r="B5780" s="31">
        <v>-1.4887571361876568</v>
      </c>
      <c r="C5780" s="1"/>
      <c r="D5780" s="1"/>
      <c r="E5780" s="1"/>
      <c r="F5780" s="1"/>
      <c r="G5780" s="1"/>
      <c r="H5780" s="1"/>
      <c r="I5780" s="1"/>
      <c r="J5780" s="1"/>
      <c r="K5780" s="1"/>
      <c r="L5780" s="1"/>
      <c r="M5780" s="1"/>
    </row>
    <row r="5781" spans="1:13" x14ac:dyDescent="0.2">
      <c r="A5781" s="30">
        <v>1.4859411455933711</v>
      </c>
      <c r="B5781" s="31">
        <v>1.8357139442334613</v>
      </c>
      <c r="C5781" s="1"/>
      <c r="D5781" s="1"/>
      <c r="E5781" s="1"/>
      <c r="F5781" s="1"/>
      <c r="G5781" s="1"/>
      <c r="H5781" s="1"/>
      <c r="I5781" s="1"/>
      <c r="J5781" s="1"/>
      <c r="K5781" s="1"/>
      <c r="L5781" s="1"/>
      <c r="M5781" s="1"/>
    </row>
    <row r="5782" spans="1:13" x14ac:dyDescent="0.2">
      <c r="A5782" s="30">
        <v>3.4003024361768901</v>
      </c>
      <c r="B5782" s="31">
        <v>1.2625694613716461</v>
      </c>
      <c r="C5782" s="1"/>
      <c r="D5782" s="1"/>
      <c r="E5782" s="1"/>
      <c r="F5782" s="1"/>
      <c r="G5782" s="1"/>
      <c r="H5782" s="1"/>
      <c r="I5782" s="1"/>
      <c r="J5782" s="1"/>
      <c r="K5782" s="1"/>
      <c r="L5782" s="1"/>
      <c r="M5782" s="1"/>
    </row>
    <row r="5783" spans="1:13" x14ac:dyDescent="0.2">
      <c r="A5783" s="30">
        <v>1.7295187122653526</v>
      </c>
      <c r="B5783" s="31">
        <v>1.7531887535860022</v>
      </c>
      <c r="C5783" s="1"/>
      <c r="D5783" s="1"/>
      <c r="E5783" s="1"/>
      <c r="F5783" s="1"/>
      <c r="G5783" s="1"/>
      <c r="H5783" s="1"/>
      <c r="I5783" s="1"/>
      <c r="J5783" s="1"/>
      <c r="K5783" s="1"/>
      <c r="L5783" s="1"/>
      <c r="M5783" s="1"/>
    </row>
    <row r="5784" spans="1:13" x14ac:dyDescent="0.2">
      <c r="A5784" s="30">
        <v>-1.9398172207101985</v>
      </c>
      <c r="B5784" s="31">
        <v>0.67140190185572379</v>
      </c>
      <c r="C5784" s="1"/>
      <c r="D5784" s="1"/>
      <c r="E5784" s="1"/>
      <c r="F5784" s="1"/>
      <c r="G5784" s="1"/>
      <c r="H5784" s="1"/>
      <c r="I5784" s="1"/>
      <c r="J5784" s="1"/>
      <c r="K5784" s="1"/>
      <c r="L5784" s="1"/>
      <c r="M5784" s="1"/>
    </row>
    <row r="5785" spans="1:13" x14ac:dyDescent="0.2">
      <c r="A5785" s="30">
        <v>1.7692640128644472</v>
      </c>
      <c r="B5785" s="31">
        <v>1.4167644743494656</v>
      </c>
      <c r="C5785" s="1"/>
      <c r="D5785" s="1"/>
      <c r="E5785" s="1"/>
      <c r="F5785" s="1"/>
      <c r="G5785" s="1"/>
      <c r="H5785" s="1"/>
      <c r="I5785" s="1"/>
      <c r="J5785" s="1"/>
      <c r="K5785" s="1"/>
      <c r="L5785" s="1"/>
      <c r="M5785" s="1"/>
    </row>
    <row r="5786" spans="1:13" x14ac:dyDescent="0.2">
      <c r="A5786" s="30">
        <v>2.7978130285775582</v>
      </c>
      <c r="B5786" s="31">
        <v>0.981695929712737</v>
      </c>
      <c r="C5786" s="1"/>
      <c r="D5786" s="1"/>
      <c r="E5786" s="1"/>
      <c r="F5786" s="1"/>
      <c r="G5786" s="1"/>
      <c r="H5786" s="1"/>
      <c r="I5786" s="1"/>
      <c r="J5786" s="1"/>
      <c r="K5786" s="1"/>
      <c r="L5786" s="1"/>
      <c r="M5786" s="1"/>
    </row>
    <row r="5787" spans="1:13" x14ac:dyDescent="0.2">
      <c r="A5787" s="30">
        <v>2.5581783104969609</v>
      </c>
      <c r="B5787" s="31">
        <v>1.1341191732742169</v>
      </c>
      <c r="C5787" s="1"/>
      <c r="D5787" s="1"/>
      <c r="E5787" s="1"/>
      <c r="F5787" s="1"/>
      <c r="G5787" s="1"/>
      <c r="H5787" s="1"/>
      <c r="I5787" s="1"/>
      <c r="J5787" s="1"/>
      <c r="K5787" s="1"/>
      <c r="L5787" s="1"/>
      <c r="M5787" s="1"/>
    </row>
    <row r="5788" spans="1:13" x14ac:dyDescent="0.2">
      <c r="A5788" s="30">
        <v>2.8920202090015206</v>
      </c>
      <c r="B5788" s="31">
        <v>1.395361876754845</v>
      </c>
      <c r="C5788" s="1"/>
      <c r="D5788" s="1"/>
      <c r="E5788" s="1"/>
      <c r="F5788" s="1"/>
      <c r="G5788" s="1"/>
      <c r="H5788" s="1"/>
      <c r="I5788" s="1"/>
      <c r="J5788" s="1"/>
      <c r="K5788" s="1"/>
      <c r="L5788" s="1"/>
      <c r="M5788" s="1"/>
    </row>
    <row r="5789" spans="1:13" x14ac:dyDescent="0.2">
      <c r="A5789" s="30">
        <v>7.7381329939023913E-2</v>
      </c>
      <c r="B5789" s="31">
        <v>1.3963140382996497</v>
      </c>
      <c r="C5789" s="1"/>
      <c r="D5789" s="1"/>
      <c r="E5789" s="1"/>
      <c r="F5789" s="1"/>
      <c r="G5789" s="1"/>
      <c r="H5789" s="1"/>
      <c r="I5789" s="1"/>
      <c r="J5789" s="1"/>
      <c r="K5789" s="1"/>
      <c r="L5789" s="1"/>
      <c r="M5789" s="1"/>
    </row>
    <row r="5790" spans="1:13" x14ac:dyDescent="0.2">
      <c r="A5790" s="30">
        <v>3.4657818312601254</v>
      </c>
      <c r="B5790" s="31">
        <v>2.4546813614370944E-2</v>
      </c>
      <c r="C5790" s="1"/>
      <c r="D5790" s="1"/>
      <c r="E5790" s="1"/>
      <c r="F5790" s="1"/>
      <c r="G5790" s="1"/>
      <c r="H5790" s="1"/>
      <c r="I5790" s="1"/>
      <c r="J5790" s="1"/>
      <c r="K5790" s="1"/>
      <c r="L5790" s="1"/>
      <c r="M5790" s="1"/>
    </row>
    <row r="5791" spans="1:13" x14ac:dyDescent="0.2">
      <c r="A5791" s="30">
        <v>2.1195345811591153</v>
      </c>
      <c r="B5791" s="31">
        <v>2.6236677247258706</v>
      </c>
      <c r="C5791" s="1"/>
      <c r="D5791" s="1"/>
      <c r="E5791" s="1"/>
      <c r="F5791" s="1"/>
      <c r="G5791" s="1"/>
      <c r="H5791" s="1"/>
      <c r="I5791" s="1"/>
      <c r="J5791" s="1"/>
      <c r="K5791" s="1"/>
      <c r="L5791" s="1"/>
      <c r="M5791" s="1"/>
    </row>
    <row r="5792" spans="1:13" x14ac:dyDescent="0.2">
      <c r="A5792" s="30">
        <v>-3.7558437532733691E-2</v>
      </c>
      <c r="B5792" s="31">
        <v>0.64743852340038754</v>
      </c>
      <c r="C5792" s="1"/>
      <c r="D5792" s="1"/>
      <c r="E5792" s="1"/>
      <c r="F5792" s="1"/>
      <c r="G5792" s="1"/>
      <c r="H5792" s="1"/>
      <c r="I5792" s="1"/>
      <c r="J5792" s="1"/>
      <c r="K5792" s="1"/>
      <c r="L5792" s="1"/>
      <c r="M5792" s="1"/>
    </row>
    <row r="5793" spans="1:13" x14ac:dyDescent="0.2">
      <c r="A5793" s="30">
        <v>-1.794678817459471</v>
      </c>
      <c r="B5793" s="31">
        <v>2.463226425647719</v>
      </c>
      <c r="C5793" s="1"/>
      <c r="D5793" s="1"/>
      <c r="E5793" s="1"/>
      <c r="F5793" s="1"/>
      <c r="G5793" s="1"/>
      <c r="H5793" s="1"/>
      <c r="I5793" s="1"/>
      <c r="J5793" s="1"/>
      <c r="K5793" s="1"/>
      <c r="L5793" s="1"/>
      <c r="M5793" s="1"/>
    </row>
    <row r="5794" spans="1:13" x14ac:dyDescent="0.2">
      <c r="A5794" s="30">
        <v>2.9931709709696541</v>
      </c>
      <c r="B5794" s="31">
        <v>1.3009668556444507</v>
      </c>
      <c r="C5794" s="1"/>
      <c r="D5794" s="1"/>
      <c r="E5794" s="1"/>
      <c r="F5794" s="1"/>
      <c r="G5794" s="1"/>
      <c r="H5794" s="1"/>
      <c r="I5794" s="1"/>
      <c r="J5794" s="1"/>
      <c r="K5794" s="1"/>
      <c r="L5794" s="1"/>
      <c r="M5794" s="1"/>
    </row>
    <row r="5795" spans="1:13" x14ac:dyDescent="0.2">
      <c r="A5795" s="30">
        <v>2.2910555978128126</v>
      </c>
      <c r="B5795" s="31">
        <v>0.21950084228293676</v>
      </c>
      <c r="C5795" s="1"/>
      <c r="D5795" s="1"/>
      <c r="E5795" s="1"/>
      <c r="F5795" s="1"/>
      <c r="G5795" s="1"/>
      <c r="H5795" s="1"/>
      <c r="I5795" s="1"/>
      <c r="J5795" s="1"/>
      <c r="K5795" s="1"/>
      <c r="L5795" s="1"/>
      <c r="M5795" s="1"/>
    </row>
    <row r="5796" spans="1:13" x14ac:dyDescent="0.2">
      <c r="A5796" s="30">
        <v>3.5978470214647036</v>
      </c>
      <c r="B5796" s="31">
        <v>0.56040502377579204</v>
      </c>
      <c r="C5796" s="1"/>
      <c r="D5796" s="1"/>
      <c r="E5796" s="1"/>
      <c r="F5796" s="1"/>
      <c r="G5796" s="1"/>
      <c r="H5796" s="1"/>
      <c r="I5796" s="1"/>
      <c r="J5796" s="1"/>
      <c r="K5796" s="1"/>
      <c r="L5796" s="1"/>
      <c r="M5796" s="1"/>
    </row>
    <row r="5797" spans="1:13" x14ac:dyDescent="0.2">
      <c r="A5797" s="30">
        <v>2.2350905581457976</v>
      </c>
      <c r="B5797" s="31">
        <v>0.69240160412272567</v>
      </c>
      <c r="C5797" s="1"/>
      <c r="D5797" s="1"/>
      <c r="E5797" s="1"/>
      <c r="F5797" s="1"/>
      <c r="G5797" s="1"/>
      <c r="H5797" s="1"/>
      <c r="I5797" s="1"/>
      <c r="J5797" s="1"/>
      <c r="K5797" s="1"/>
      <c r="L5797" s="1"/>
      <c r="M5797" s="1"/>
    </row>
    <row r="5798" spans="1:13" x14ac:dyDescent="0.2">
      <c r="A5798" s="30">
        <v>1.7693014782348717</v>
      </c>
      <c r="B5798" s="31">
        <v>1.3667376916555547</v>
      </c>
      <c r="C5798" s="1"/>
      <c r="D5798" s="1"/>
      <c r="E5798" s="1"/>
      <c r="F5798" s="1"/>
      <c r="G5798" s="1"/>
      <c r="H5798" s="1"/>
      <c r="I5798" s="1"/>
      <c r="J5798" s="1"/>
      <c r="K5798" s="1"/>
      <c r="L5798" s="1"/>
      <c r="M5798" s="1"/>
    </row>
    <row r="5799" spans="1:13" x14ac:dyDescent="0.2">
      <c r="A5799" s="30">
        <v>-1.4247072551284869</v>
      </c>
      <c r="B5799" s="31">
        <v>-0.84906549232912099</v>
      </c>
      <c r="C5799" s="1"/>
      <c r="D5799" s="1"/>
      <c r="E5799" s="1"/>
      <c r="F5799" s="1"/>
      <c r="G5799" s="1"/>
      <c r="H5799" s="1"/>
      <c r="I5799" s="1"/>
      <c r="J5799" s="1"/>
      <c r="K5799" s="1"/>
      <c r="L5799" s="1"/>
      <c r="M5799" s="1"/>
    </row>
    <row r="5800" spans="1:13" x14ac:dyDescent="0.2">
      <c r="A5800" s="30">
        <v>0.41079121504206473</v>
      </c>
      <c r="B5800" s="31">
        <v>1.6772173481713568</v>
      </c>
      <c r="C5800" s="1"/>
      <c r="D5800" s="1"/>
      <c r="E5800" s="1"/>
      <c r="F5800" s="1"/>
      <c r="G5800" s="1"/>
      <c r="H5800" s="1"/>
      <c r="I5800" s="1"/>
      <c r="J5800" s="1"/>
      <c r="K5800" s="1"/>
      <c r="L5800" s="1"/>
      <c r="M5800" s="1"/>
    </row>
    <row r="5801" spans="1:13" x14ac:dyDescent="0.2">
      <c r="A5801" s="30">
        <v>1.9524673014295155</v>
      </c>
      <c r="B5801" s="31">
        <v>1.7940499116733089</v>
      </c>
      <c r="C5801" s="1"/>
      <c r="D5801" s="1"/>
      <c r="E5801" s="1"/>
      <c r="F5801" s="1"/>
      <c r="G5801" s="1"/>
      <c r="H5801" s="1"/>
      <c r="I5801" s="1"/>
      <c r="J5801" s="1"/>
      <c r="K5801" s="1"/>
      <c r="L5801" s="1"/>
      <c r="M5801" s="1"/>
    </row>
    <row r="5802" spans="1:13" x14ac:dyDescent="0.2">
      <c r="A5802" s="30">
        <v>-1.7256342205467856</v>
      </c>
      <c r="B5802" s="31">
        <v>0.35523705495785329</v>
      </c>
      <c r="C5802" s="1"/>
      <c r="D5802" s="1"/>
      <c r="E5802" s="1"/>
      <c r="F5802" s="1"/>
      <c r="G5802" s="1"/>
      <c r="H5802" s="1"/>
      <c r="I5802" s="1"/>
      <c r="J5802" s="1"/>
      <c r="K5802" s="1"/>
      <c r="L5802" s="1"/>
      <c r="M5802" s="1"/>
    </row>
    <row r="5803" spans="1:13" x14ac:dyDescent="0.2">
      <c r="A5803" s="30">
        <v>-0.12779114865326313</v>
      </c>
      <c r="B5803" s="31">
        <v>0.72335427281580478</v>
      </c>
      <c r="C5803" s="1"/>
      <c r="D5803" s="1"/>
      <c r="E5803" s="1"/>
      <c r="F5803" s="1"/>
      <c r="G5803" s="1"/>
      <c r="H5803" s="1"/>
      <c r="I5803" s="1"/>
      <c r="J5803" s="1"/>
      <c r="K5803" s="1"/>
      <c r="L5803" s="1"/>
      <c r="M5803" s="1"/>
    </row>
    <row r="5804" spans="1:13" x14ac:dyDescent="0.2">
      <c r="A5804" s="30">
        <v>8.2071943334689923E-2</v>
      </c>
      <c r="B5804" s="31">
        <v>1.254517134346145</v>
      </c>
      <c r="C5804" s="1"/>
      <c r="D5804" s="1"/>
      <c r="E5804" s="1"/>
      <c r="F5804" s="1"/>
      <c r="G5804" s="1"/>
      <c r="H5804" s="1"/>
      <c r="I5804" s="1"/>
      <c r="J5804" s="1"/>
      <c r="K5804" s="1"/>
      <c r="L5804" s="1"/>
      <c r="M5804" s="1"/>
    </row>
    <row r="5805" spans="1:13" x14ac:dyDescent="0.2">
      <c r="A5805" s="30">
        <v>2.6890829261639393</v>
      </c>
      <c r="B5805" s="31">
        <v>-0.46065016541576931</v>
      </c>
      <c r="C5805" s="1"/>
      <c r="D5805" s="1"/>
      <c r="E5805" s="1"/>
      <c r="F5805" s="1"/>
      <c r="G5805" s="1"/>
      <c r="H5805" s="1"/>
      <c r="I5805" s="1"/>
      <c r="J5805" s="1"/>
      <c r="K5805" s="1"/>
      <c r="L5805" s="1"/>
      <c r="M5805" s="1"/>
    </row>
    <row r="5806" spans="1:13" x14ac:dyDescent="0.2">
      <c r="A5806" s="30">
        <v>0.27306508875862179</v>
      </c>
      <c r="B5806" s="31">
        <v>1.2581028708738089</v>
      </c>
      <c r="C5806" s="1"/>
      <c r="D5806" s="1"/>
      <c r="E5806" s="1"/>
      <c r="F5806" s="1"/>
      <c r="G5806" s="1"/>
      <c r="H5806" s="1"/>
      <c r="I5806" s="1"/>
      <c r="J5806" s="1"/>
      <c r="K5806" s="1"/>
      <c r="L5806" s="1"/>
      <c r="M5806" s="1"/>
    </row>
    <row r="5807" spans="1:13" x14ac:dyDescent="0.2">
      <c r="A5807" s="30">
        <v>-0.49526304970583002</v>
      </c>
      <c r="B5807" s="31">
        <v>0.37784895363115312</v>
      </c>
      <c r="C5807" s="1"/>
      <c r="D5807" s="1"/>
      <c r="E5807" s="1"/>
      <c r="F5807" s="1"/>
      <c r="G5807" s="1"/>
      <c r="H5807" s="1"/>
      <c r="I5807" s="1"/>
      <c r="J5807" s="1"/>
      <c r="K5807" s="1"/>
      <c r="L5807" s="1"/>
      <c r="M5807" s="1"/>
    </row>
    <row r="5808" spans="1:13" x14ac:dyDescent="0.2">
      <c r="A5808" s="30">
        <v>1.0983743750266499</v>
      </c>
      <c r="B5808" s="31">
        <v>-0.2398122527857538</v>
      </c>
      <c r="C5808" s="1"/>
      <c r="D5808" s="1"/>
      <c r="E5808" s="1"/>
      <c r="F5808" s="1"/>
      <c r="G5808" s="1"/>
      <c r="H5808" s="1"/>
      <c r="I5808" s="1"/>
      <c r="J5808" s="1"/>
      <c r="K5808" s="1"/>
      <c r="L5808" s="1"/>
      <c r="M5808" s="1"/>
    </row>
    <row r="5809" spans="1:13" x14ac:dyDescent="0.2">
      <c r="A5809" s="30">
        <v>0.66299339511470301</v>
      </c>
      <c r="B5809" s="31">
        <v>-0.30167825082205924</v>
      </c>
      <c r="C5809" s="1"/>
      <c r="D5809" s="1"/>
      <c r="E5809" s="1"/>
      <c r="F5809" s="1"/>
      <c r="G5809" s="1"/>
      <c r="H5809" s="1"/>
      <c r="I5809" s="1"/>
      <c r="J5809" s="1"/>
      <c r="K5809" s="1"/>
      <c r="L5809" s="1"/>
      <c r="M5809" s="1"/>
    </row>
    <row r="5810" spans="1:13" x14ac:dyDescent="0.2">
      <c r="A5810" s="30">
        <v>0.71174934555773994</v>
      </c>
      <c r="B5810" s="31">
        <v>-0.9343702813485637</v>
      </c>
      <c r="C5810" s="1"/>
      <c r="D5810" s="1"/>
      <c r="E5810" s="1"/>
      <c r="F5810" s="1"/>
      <c r="G5810" s="1"/>
      <c r="H5810" s="1"/>
      <c r="I5810" s="1"/>
      <c r="J5810" s="1"/>
      <c r="K5810" s="1"/>
      <c r="L5810" s="1"/>
      <c r="M5810" s="1"/>
    </row>
    <row r="5811" spans="1:13" x14ac:dyDescent="0.2">
      <c r="A5811" s="30">
        <v>-0.87646394874969169</v>
      </c>
      <c r="B5811" s="31">
        <v>2.7253201822402744</v>
      </c>
      <c r="C5811" s="1"/>
      <c r="D5811" s="1"/>
      <c r="E5811" s="1"/>
      <c r="F5811" s="1"/>
      <c r="G5811" s="1"/>
      <c r="H5811" s="1"/>
      <c r="I5811" s="1"/>
      <c r="J5811" s="1"/>
      <c r="K5811" s="1"/>
      <c r="L5811" s="1"/>
      <c r="M5811" s="1"/>
    </row>
    <row r="5812" spans="1:13" x14ac:dyDescent="0.2">
      <c r="A5812" s="30">
        <v>-1.5920494752145686</v>
      </c>
      <c r="B5812" s="31">
        <v>2.0134430121048301</v>
      </c>
      <c r="C5812" s="1"/>
      <c r="D5812" s="1"/>
      <c r="E5812" s="1"/>
      <c r="F5812" s="1"/>
      <c r="G5812" s="1"/>
      <c r="H5812" s="1"/>
      <c r="I5812" s="1"/>
      <c r="J5812" s="1"/>
      <c r="K5812" s="1"/>
      <c r="L5812" s="1"/>
      <c r="M5812" s="1"/>
    </row>
    <row r="5813" spans="1:13" x14ac:dyDescent="0.2">
      <c r="A5813" s="30">
        <v>4.0105066826634577</v>
      </c>
      <c r="B5813" s="31">
        <v>0.79275197886113857</v>
      </c>
      <c r="C5813" s="1"/>
      <c r="D5813" s="1"/>
      <c r="E5813" s="1"/>
      <c r="F5813" s="1"/>
      <c r="G5813" s="1"/>
      <c r="H5813" s="1"/>
      <c r="I5813" s="1"/>
      <c r="J5813" s="1"/>
      <c r="K5813" s="1"/>
      <c r="L5813" s="1"/>
      <c r="M5813" s="1"/>
    </row>
    <row r="5814" spans="1:13" x14ac:dyDescent="0.2">
      <c r="A5814" s="30">
        <v>0.48829086999476601</v>
      </c>
      <c r="B5814" s="31">
        <v>0.13824412777369777</v>
      </c>
      <c r="C5814" s="1"/>
      <c r="D5814" s="1"/>
      <c r="E5814" s="1"/>
      <c r="F5814" s="1"/>
      <c r="G5814" s="1"/>
      <c r="H5814" s="1"/>
      <c r="I5814" s="1"/>
      <c r="J5814" s="1"/>
      <c r="K5814" s="1"/>
      <c r="L5814" s="1"/>
      <c r="M5814" s="1"/>
    </row>
    <row r="5815" spans="1:13" x14ac:dyDescent="0.2">
      <c r="A5815" s="30">
        <v>1.7573886956050837</v>
      </c>
      <c r="B5815" s="31">
        <v>0.89982591181568339</v>
      </c>
      <c r="C5815" s="1"/>
      <c r="D5815" s="1"/>
      <c r="E5815" s="1"/>
      <c r="F5815" s="1"/>
      <c r="G5815" s="1"/>
      <c r="H5815" s="1"/>
      <c r="I5815" s="1"/>
      <c r="J5815" s="1"/>
      <c r="K5815" s="1"/>
      <c r="L5815" s="1"/>
      <c r="M5815" s="1"/>
    </row>
    <row r="5816" spans="1:13" x14ac:dyDescent="0.2">
      <c r="A5816" s="30">
        <v>4.5560257841023901</v>
      </c>
      <c r="B5816" s="31">
        <v>1.5899963258951366</v>
      </c>
      <c r="C5816" s="1"/>
      <c r="D5816" s="1"/>
      <c r="E5816" s="1"/>
      <c r="F5816" s="1"/>
      <c r="G5816" s="1"/>
      <c r="H5816" s="1"/>
      <c r="I5816" s="1"/>
      <c r="J5816" s="1"/>
      <c r="K5816" s="1"/>
      <c r="L5816" s="1"/>
      <c r="M5816" s="1"/>
    </row>
    <row r="5817" spans="1:13" x14ac:dyDescent="0.2">
      <c r="A5817" s="30">
        <v>-0.21501010056663261</v>
      </c>
      <c r="B5817" s="31">
        <v>-0.15109122249162299</v>
      </c>
      <c r="C5817" s="1"/>
      <c r="D5817" s="1"/>
      <c r="E5817" s="1"/>
      <c r="F5817" s="1"/>
      <c r="G5817" s="1"/>
      <c r="H5817" s="1"/>
      <c r="I5817" s="1"/>
      <c r="J5817" s="1"/>
      <c r="K5817" s="1"/>
      <c r="L5817" s="1"/>
      <c r="M5817" s="1"/>
    </row>
    <row r="5818" spans="1:13" x14ac:dyDescent="0.2">
      <c r="A5818" s="30">
        <v>-0.60696027862833379</v>
      </c>
      <c r="B5818" s="31">
        <v>0.9194772020002453</v>
      </c>
      <c r="C5818" s="1"/>
      <c r="D5818" s="1"/>
      <c r="E5818" s="1"/>
      <c r="F5818" s="1"/>
      <c r="G5818" s="1"/>
      <c r="H5818" s="1"/>
      <c r="I5818" s="1"/>
      <c r="J5818" s="1"/>
      <c r="K5818" s="1"/>
      <c r="L5818" s="1"/>
      <c r="M5818" s="1"/>
    </row>
    <row r="5819" spans="1:13" x14ac:dyDescent="0.2">
      <c r="A5819" s="30">
        <v>2.0534130155538239</v>
      </c>
      <c r="B5819" s="31">
        <v>1.7484342725542146</v>
      </c>
      <c r="C5819" s="1"/>
      <c r="D5819" s="1"/>
      <c r="E5819" s="1"/>
      <c r="F5819" s="1"/>
      <c r="G5819" s="1"/>
      <c r="H5819" s="1"/>
      <c r="I5819" s="1"/>
      <c r="J5819" s="1"/>
      <c r="K5819" s="1"/>
      <c r="L5819" s="1"/>
      <c r="M5819" s="1"/>
    </row>
    <row r="5820" spans="1:13" x14ac:dyDescent="0.2">
      <c r="A5820" s="30">
        <v>1.2695423537539496</v>
      </c>
      <c r="B5820" s="31">
        <v>1.2864900179251517</v>
      </c>
      <c r="C5820" s="1"/>
      <c r="D5820" s="1"/>
      <c r="E5820" s="1"/>
      <c r="F5820" s="1"/>
      <c r="G5820" s="1"/>
      <c r="H5820" s="1"/>
      <c r="I5820" s="1"/>
      <c r="J5820" s="1"/>
      <c r="K5820" s="1"/>
      <c r="L5820" s="1"/>
      <c r="M5820" s="1"/>
    </row>
    <row r="5821" spans="1:13" x14ac:dyDescent="0.2">
      <c r="A5821" s="30">
        <v>2.2764732634055096</v>
      </c>
      <c r="B5821" s="31">
        <v>2.3356805022344513</v>
      </c>
      <c r="C5821" s="1"/>
      <c r="D5821" s="1"/>
      <c r="E5821" s="1"/>
      <c r="F5821" s="1"/>
      <c r="G5821" s="1"/>
      <c r="H5821" s="1"/>
      <c r="I5821" s="1"/>
      <c r="J5821" s="1"/>
      <c r="K5821" s="1"/>
      <c r="L5821" s="1"/>
      <c r="M5821" s="1"/>
    </row>
    <row r="5822" spans="1:13" x14ac:dyDescent="0.2">
      <c r="A5822" s="30">
        <v>0.66627129481056979</v>
      </c>
      <c r="B5822" s="31">
        <v>-3.4124965866312671</v>
      </c>
      <c r="C5822" s="1"/>
      <c r="D5822" s="1"/>
      <c r="E5822" s="1"/>
      <c r="F5822" s="1"/>
      <c r="G5822" s="1"/>
      <c r="H5822" s="1"/>
      <c r="I5822" s="1"/>
      <c r="J5822" s="1"/>
      <c r="K5822" s="1"/>
      <c r="L5822" s="1"/>
      <c r="M5822" s="1"/>
    </row>
    <row r="5823" spans="1:13" x14ac:dyDescent="0.2">
      <c r="A5823" s="30">
        <v>-2.48952637255511</v>
      </c>
      <c r="B5823" s="31">
        <v>1.6264166726626206</v>
      </c>
      <c r="C5823" s="1"/>
      <c r="D5823" s="1"/>
      <c r="E5823" s="1"/>
      <c r="F5823" s="1"/>
      <c r="G5823" s="1"/>
      <c r="H5823" s="1"/>
      <c r="I5823" s="1"/>
      <c r="J5823" s="1"/>
      <c r="K5823" s="1"/>
      <c r="L5823" s="1"/>
      <c r="M5823" s="1"/>
    </row>
    <row r="5824" spans="1:13" x14ac:dyDescent="0.2">
      <c r="A5824" s="30">
        <v>-1.2488134918197464</v>
      </c>
      <c r="B5824" s="31">
        <v>0.32760423979884101</v>
      </c>
      <c r="C5824" s="1"/>
      <c r="D5824" s="1"/>
      <c r="E5824" s="1"/>
      <c r="F5824" s="1"/>
      <c r="G5824" s="1"/>
      <c r="H5824" s="1"/>
      <c r="I5824" s="1"/>
      <c r="J5824" s="1"/>
      <c r="K5824" s="1"/>
      <c r="L5824" s="1"/>
      <c r="M5824" s="1"/>
    </row>
    <row r="5825" spans="1:13" x14ac:dyDescent="0.2">
      <c r="A5825" s="30">
        <v>0.31953925931400384</v>
      </c>
      <c r="B5825" s="31">
        <v>0.35640133561210041</v>
      </c>
      <c r="C5825" s="1"/>
      <c r="D5825" s="1"/>
      <c r="E5825" s="1"/>
      <c r="F5825" s="1"/>
      <c r="G5825" s="1"/>
      <c r="H5825" s="1"/>
      <c r="I5825" s="1"/>
      <c r="J5825" s="1"/>
      <c r="K5825" s="1"/>
      <c r="L5825" s="1"/>
      <c r="M5825" s="1"/>
    </row>
    <row r="5826" spans="1:13" x14ac:dyDescent="0.2">
      <c r="A5826" s="30">
        <v>0.76498716291996105</v>
      </c>
      <c r="B5826" s="31">
        <v>2.8557144351544066</v>
      </c>
      <c r="C5826" s="1"/>
      <c r="D5826" s="1"/>
      <c r="E5826" s="1"/>
      <c r="F5826" s="1"/>
      <c r="G5826" s="1"/>
      <c r="H5826" s="1"/>
      <c r="I5826" s="1"/>
      <c r="J5826" s="1"/>
      <c r="K5826" s="1"/>
      <c r="L5826" s="1"/>
      <c r="M5826" s="1"/>
    </row>
    <row r="5827" spans="1:13" x14ac:dyDescent="0.2">
      <c r="A5827" s="30">
        <v>1.9298099255904397</v>
      </c>
      <c r="B5827" s="31">
        <v>1.3759052333886457</v>
      </c>
      <c r="C5827" s="1"/>
      <c r="D5827" s="1"/>
      <c r="E5827" s="1"/>
      <c r="F5827" s="1"/>
      <c r="G5827" s="1"/>
      <c r="H5827" s="1"/>
      <c r="I5827" s="1"/>
      <c r="J5827" s="1"/>
      <c r="K5827" s="1"/>
      <c r="L5827" s="1"/>
      <c r="M5827" s="1"/>
    </row>
    <row r="5828" spans="1:13" x14ac:dyDescent="0.2">
      <c r="A5828" s="30">
        <v>0.2760815364750745</v>
      </c>
      <c r="B5828" s="31">
        <v>0.98130834612161399</v>
      </c>
      <c r="C5828" s="1"/>
      <c r="D5828" s="1"/>
      <c r="E5828" s="1"/>
      <c r="F5828" s="1"/>
      <c r="G5828" s="1"/>
      <c r="H5828" s="1"/>
      <c r="I5828" s="1"/>
      <c r="J5828" s="1"/>
      <c r="K5828" s="1"/>
      <c r="L5828" s="1"/>
      <c r="M5828" s="1"/>
    </row>
    <row r="5829" spans="1:13" x14ac:dyDescent="0.2">
      <c r="A5829" s="30">
        <v>-5.7878720919436133E-2</v>
      </c>
      <c r="B5829" s="31">
        <v>1.4092850705530073</v>
      </c>
      <c r="C5829" s="1"/>
      <c r="D5829" s="1"/>
      <c r="E5829" s="1"/>
      <c r="F5829" s="1"/>
      <c r="G5829" s="1"/>
      <c r="H5829" s="1"/>
      <c r="I5829" s="1"/>
      <c r="J5829" s="1"/>
      <c r="K5829" s="1"/>
      <c r="L5829" s="1"/>
      <c r="M5829" s="1"/>
    </row>
    <row r="5830" spans="1:13" x14ac:dyDescent="0.2">
      <c r="A5830" s="30">
        <v>-1.4452920893505263</v>
      </c>
      <c r="B5830" s="31">
        <v>0.52904904256705354</v>
      </c>
      <c r="C5830" s="1"/>
      <c r="D5830" s="1"/>
      <c r="E5830" s="1"/>
      <c r="F5830" s="1"/>
      <c r="G5830" s="1"/>
      <c r="H5830" s="1"/>
      <c r="I5830" s="1"/>
      <c r="J5830" s="1"/>
      <c r="K5830" s="1"/>
      <c r="L5830" s="1"/>
      <c r="M5830" s="1"/>
    </row>
    <row r="5831" spans="1:13" x14ac:dyDescent="0.2">
      <c r="A5831" s="30">
        <v>-0.27904531298399149</v>
      </c>
      <c r="B5831" s="31">
        <v>1.4669802975217134</v>
      </c>
      <c r="C5831" s="1"/>
      <c r="D5831" s="1"/>
      <c r="E5831" s="1"/>
      <c r="F5831" s="1"/>
      <c r="G5831" s="1"/>
      <c r="H5831" s="1"/>
      <c r="I5831" s="1"/>
      <c r="J5831" s="1"/>
      <c r="K5831" s="1"/>
      <c r="L5831" s="1"/>
      <c r="M5831" s="1"/>
    </row>
    <row r="5832" spans="1:13" x14ac:dyDescent="0.2">
      <c r="A5832" s="30">
        <v>-0.69055624224570822</v>
      </c>
      <c r="B5832" s="31">
        <v>0.5158645591417742</v>
      </c>
      <c r="C5832" s="1"/>
      <c r="D5832" s="1"/>
      <c r="E5832" s="1"/>
      <c r="F5832" s="1"/>
      <c r="G5832" s="1"/>
      <c r="H5832" s="1"/>
      <c r="I5832" s="1"/>
      <c r="J5832" s="1"/>
      <c r="K5832" s="1"/>
      <c r="L5832" s="1"/>
      <c r="M5832" s="1"/>
    </row>
    <row r="5833" spans="1:13" x14ac:dyDescent="0.2">
      <c r="A5833" s="30">
        <v>1.68518116389596</v>
      </c>
      <c r="B5833" s="31">
        <v>2.3768034009807866</v>
      </c>
      <c r="C5833" s="1"/>
      <c r="D5833" s="1"/>
      <c r="E5833" s="1"/>
      <c r="F5833" s="1"/>
      <c r="G5833" s="1"/>
      <c r="H5833" s="1"/>
      <c r="I5833" s="1"/>
      <c r="J5833" s="1"/>
      <c r="K5833" s="1"/>
      <c r="L5833" s="1"/>
      <c r="M5833" s="1"/>
    </row>
    <row r="5834" spans="1:13" x14ac:dyDescent="0.2">
      <c r="A5834" s="30">
        <v>0.66133550644832984</v>
      </c>
      <c r="B5834" s="31">
        <v>1.4826594296806608</v>
      </c>
      <c r="C5834" s="1"/>
      <c r="D5834" s="1"/>
      <c r="E5834" s="1"/>
      <c r="F5834" s="1"/>
      <c r="G5834" s="1"/>
      <c r="H5834" s="1"/>
      <c r="I5834" s="1"/>
      <c r="J5834" s="1"/>
      <c r="K5834" s="1"/>
      <c r="L5834" s="1"/>
      <c r="M5834" s="1"/>
    </row>
    <row r="5835" spans="1:13" x14ac:dyDescent="0.2">
      <c r="A5835" s="30">
        <v>1.6143904074335214</v>
      </c>
      <c r="B5835" s="31">
        <v>0.82359542413335507</v>
      </c>
      <c r="C5835" s="1"/>
      <c r="D5835" s="1"/>
      <c r="E5835" s="1"/>
      <c r="F5835" s="1"/>
      <c r="G5835" s="1"/>
      <c r="H5835" s="1"/>
      <c r="I5835" s="1"/>
      <c r="J5835" s="1"/>
      <c r="K5835" s="1"/>
      <c r="L5835" s="1"/>
      <c r="M5835" s="1"/>
    </row>
    <row r="5836" spans="1:13" x14ac:dyDescent="0.2">
      <c r="A5836" s="30">
        <v>1.1239486187935825</v>
      </c>
      <c r="B5836" s="31">
        <v>1.5930186159513569</v>
      </c>
      <c r="C5836" s="1"/>
      <c r="D5836" s="1"/>
      <c r="E5836" s="1"/>
      <c r="F5836" s="1"/>
      <c r="G5836" s="1"/>
      <c r="H5836" s="1"/>
      <c r="I5836" s="1"/>
      <c r="J5836" s="1"/>
      <c r="K5836" s="1"/>
      <c r="L5836" s="1"/>
      <c r="M5836" s="1"/>
    </row>
    <row r="5837" spans="1:13" x14ac:dyDescent="0.2">
      <c r="A5837" s="30">
        <v>1.3657897856048975</v>
      </c>
      <c r="B5837" s="31">
        <v>-0.12816699073005688</v>
      </c>
      <c r="C5837" s="1"/>
      <c r="D5837" s="1"/>
      <c r="E5837" s="1"/>
      <c r="F5837" s="1"/>
      <c r="G5837" s="1"/>
      <c r="H5837" s="1"/>
      <c r="I5837" s="1"/>
      <c r="J5837" s="1"/>
      <c r="K5837" s="1"/>
      <c r="L5837" s="1"/>
      <c r="M5837" s="1"/>
    </row>
    <row r="5838" spans="1:13" x14ac:dyDescent="0.2">
      <c r="A5838" s="30">
        <v>1.7679994402462396</v>
      </c>
      <c r="B5838" s="31">
        <v>-1.3095991547453685</v>
      </c>
      <c r="C5838" s="1"/>
      <c r="D5838" s="1"/>
      <c r="E5838" s="1"/>
      <c r="F5838" s="1"/>
      <c r="G5838" s="1"/>
      <c r="H5838" s="1"/>
      <c r="I5838" s="1"/>
      <c r="J5838" s="1"/>
      <c r="K5838" s="1"/>
      <c r="L5838" s="1"/>
      <c r="M5838" s="1"/>
    </row>
    <row r="5839" spans="1:13" x14ac:dyDescent="0.2">
      <c r="A5839" s="30">
        <v>0.40217913738597322</v>
      </c>
      <c r="B5839" s="31">
        <v>1.418061135952291</v>
      </c>
      <c r="C5839" s="1"/>
      <c r="D5839" s="1"/>
      <c r="E5839" s="1"/>
      <c r="F5839" s="1"/>
      <c r="G5839" s="1"/>
      <c r="H5839" s="1"/>
      <c r="I5839" s="1"/>
      <c r="J5839" s="1"/>
      <c r="K5839" s="1"/>
      <c r="L5839" s="1"/>
      <c r="M5839" s="1"/>
    </row>
    <row r="5840" spans="1:13" x14ac:dyDescent="0.2">
      <c r="A5840" s="30">
        <v>3.500264196553041</v>
      </c>
      <c r="B5840" s="31">
        <v>1.8856152425463895</v>
      </c>
      <c r="C5840" s="1"/>
      <c r="D5840" s="1"/>
      <c r="E5840" s="1"/>
      <c r="F5840" s="1"/>
      <c r="G5840" s="1"/>
      <c r="H5840" s="1"/>
      <c r="I5840" s="1"/>
      <c r="J5840" s="1"/>
      <c r="K5840" s="1"/>
      <c r="L5840" s="1"/>
      <c r="M5840" s="1"/>
    </row>
    <row r="5841" spans="1:13" x14ac:dyDescent="0.2">
      <c r="A5841" s="30">
        <v>-0.34200963318708044</v>
      </c>
      <c r="B5841" s="31">
        <v>0.54239050303972447</v>
      </c>
      <c r="C5841" s="1"/>
      <c r="D5841" s="1"/>
      <c r="E5841" s="1"/>
      <c r="F5841" s="1"/>
      <c r="G5841" s="1"/>
      <c r="H5841" s="1"/>
      <c r="I5841" s="1"/>
      <c r="J5841" s="1"/>
      <c r="K5841" s="1"/>
      <c r="L5841" s="1"/>
      <c r="M5841" s="1"/>
    </row>
    <row r="5842" spans="1:13" x14ac:dyDescent="0.2">
      <c r="A5842" s="30">
        <v>2.2028597990863359</v>
      </c>
      <c r="B5842" s="31">
        <v>0.68574305616608355</v>
      </c>
      <c r="C5842" s="1"/>
      <c r="D5842" s="1"/>
      <c r="E5842" s="1"/>
      <c r="F5842" s="1"/>
      <c r="G5842" s="1"/>
      <c r="H5842" s="1"/>
      <c r="I5842" s="1"/>
      <c r="J5842" s="1"/>
      <c r="K5842" s="1"/>
      <c r="L5842" s="1"/>
      <c r="M5842" s="1"/>
    </row>
    <row r="5843" spans="1:13" x14ac:dyDescent="0.2">
      <c r="A5843" s="30">
        <v>0.60623282490604691</v>
      </c>
      <c r="B5843" s="31">
        <v>1.8889292089952874</v>
      </c>
      <c r="C5843" s="1"/>
      <c r="D5843" s="1"/>
      <c r="E5843" s="1"/>
      <c r="F5843" s="1"/>
      <c r="G5843" s="1"/>
      <c r="H5843" s="1"/>
      <c r="I5843" s="1"/>
      <c r="J5843" s="1"/>
      <c r="K5843" s="1"/>
      <c r="L5843" s="1"/>
      <c r="M5843" s="1"/>
    </row>
    <row r="5844" spans="1:13" x14ac:dyDescent="0.2">
      <c r="A5844" s="30">
        <v>0.38400135711692829</v>
      </c>
      <c r="B5844" s="31">
        <v>-0.13552013457324397</v>
      </c>
      <c r="C5844" s="1"/>
      <c r="D5844" s="1"/>
      <c r="E5844" s="1"/>
      <c r="F5844" s="1"/>
      <c r="G5844" s="1"/>
      <c r="H5844" s="1"/>
      <c r="I5844" s="1"/>
      <c r="J5844" s="1"/>
      <c r="K5844" s="1"/>
      <c r="L5844" s="1"/>
      <c r="M5844" s="1"/>
    </row>
    <row r="5845" spans="1:13" x14ac:dyDescent="0.2">
      <c r="A5845" s="30">
        <v>2.844767208723407</v>
      </c>
      <c r="B5845" s="31">
        <v>0.95621634467389094</v>
      </c>
      <c r="C5845" s="1"/>
      <c r="D5845" s="1"/>
      <c r="E5845" s="1"/>
      <c r="F5845" s="1"/>
      <c r="G5845" s="1"/>
      <c r="H5845" s="1"/>
      <c r="I5845" s="1"/>
      <c r="J5845" s="1"/>
      <c r="K5845" s="1"/>
      <c r="L5845" s="1"/>
      <c r="M5845" s="1"/>
    </row>
    <row r="5846" spans="1:13" x14ac:dyDescent="0.2">
      <c r="A5846" s="30">
        <v>0.35933824573592077</v>
      </c>
      <c r="B5846" s="31">
        <v>1.1415997125928177</v>
      </c>
      <c r="C5846" s="1"/>
      <c r="D5846" s="1"/>
      <c r="E5846" s="1"/>
      <c r="F5846" s="1"/>
      <c r="G5846" s="1"/>
      <c r="H5846" s="1"/>
      <c r="I5846" s="1"/>
      <c r="J5846" s="1"/>
      <c r="K5846" s="1"/>
      <c r="L5846" s="1"/>
      <c r="M5846" s="1"/>
    </row>
    <row r="5847" spans="1:13" x14ac:dyDescent="0.2">
      <c r="A5847" s="30">
        <v>0.5869942005398926</v>
      </c>
      <c r="B5847" s="31">
        <v>0.46395575390948263</v>
      </c>
      <c r="C5847" s="1"/>
      <c r="D5847" s="1"/>
      <c r="E5847" s="1"/>
      <c r="F5847" s="1"/>
      <c r="G5847" s="1"/>
      <c r="H5847" s="1"/>
      <c r="I5847" s="1"/>
      <c r="J5847" s="1"/>
      <c r="K5847" s="1"/>
      <c r="L5847" s="1"/>
      <c r="M5847" s="1"/>
    </row>
    <row r="5848" spans="1:13" x14ac:dyDescent="0.2">
      <c r="A5848" s="30">
        <v>-1.6945367812020273E-2</v>
      </c>
      <c r="B5848" s="31">
        <v>7.574067501177828E-2</v>
      </c>
      <c r="C5848" s="1"/>
      <c r="D5848" s="1"/>
      <c r="E5848" s="1"/>
      <c r="F5848" s="1"/>
      <c r="G5848" s="1"/>
      <c r="H5848" s="1"/>
      <c r="I5848" s="1"/>
      <c r="J5848" s="1"/>
      <c r="K5848" s="1"/>
      <c r="L5848" s="1"/>
      <c r="M5848" s="1"/>
    </row>
    <row r="5849" spans="1:13" x14ac:dyDescent="0.2">
      <c r="A5849" s="30">
        <v>0.67266574173888571</v>
      </c>
      <c r="B5849" s="31">
        <v>2.8023520907644812</v>
      </c>
      <c r="C5849" s="1"/>
      <c r="D5849" s="1"/>
      <c r="E5849" s="1"/>
      <c r="F5849" s="1"/>
      <c r="G5849" s="1"/>
      <c r="H5849" s="1"/>
      <c r="I5849" s="1"/>
      <c r="J5849" s="1"/>
      <c r="K5849" s="1"/>
      <c r="L5849" s="1"/>
      <c r="M5849" s="1"/>
    </row>
    <row r="5850" spans="1:13" x14ac:dyDescent="0.2">
      <c r="A5850" s="30">
        <v>0.52454337200414891</v>
      </c>
      <c r="B5850" s="31">
        <v>1.4878537220858705</v>
      </c>
      <c r="C5850" s="1"/>
      <c r="D5850" s="1"/>
      <c r="E5850" s="1"/>
      <c r="F5850" s="1"/>
      <c r="G5850" s="1"/>
      <c r="H5850" s="1"/>
      <c r="I5850" s="1"/>
      <c r="J5850" s="1"/>
      <c r="K5850" s="1"/>
      <c r="L5850" s="1"/>
      <c r="M5850" s="1"/>
    </row>
    <row r="5851" spans="1:13" x14ac:dyDescent="0.2">
      <c r="A5851" s="30">
        <v>-2.3467284186505548</v>
      </c>
      <c r="B5851" s="31">
        <v>1.2631065023089194</v>
      </c>
      <c r="C5851" s="1"/>
      <c r="D5851" s="1"/>
      <c r="E5851" s="1"/>
      <c r="F5851" s="1"/>
      <c r="G5851" s="1"/>
      <c r="H5851" s="1"/>
      <c r="I5851" s="1"/>
      <c r="J5851" s="1"/>
      <c r="K5851" s="1"/>
      <c r="L5851" s="1"/>
      <c r="M5851" s="1"/>
    </row>
    <row r="5852" spans="1:13" x14ac:dyDescent="0.2">
      <c r="A5852" s="30">
        <v>-0.60364684356625276</v>
      </c>
      <c r="B5852" s="31">
        <v>1.4709261827025677</v>
      </c>
      <c r="C5852" s="1"/>
      <c r="D5852" s="1"/>
      <c r="E5852" s="1"/>
      <c r="F5852" s="1"/>
      <c r="G5852" s="1"/>
      <c r="H5852" s="1"/>
      <c r="I5852" s="1"/>
      <c r="J5852" s="1"/>
      <c r="K5852" s="1"/>
      <c r="L5852" s="1"/>
      <c r="M5852" s="1"/>
    </row>
    <row r="5853" spans="1:13" x14ac:dyDescent="0.2">
      <c r="A5853" s="30">
        <v>1.6340176696716169</v>
      </c>
      <c r="B5853" s="31">
        <v>0.28667491833806136</v>
      </c>
      <c r="C5853" s="1"/>
      <c r="D5853" s="1"/>
      <c r="E5853" s="1"/>
      <c r="F5853" s="1"/>
      <c r="G5853" s="1"/>
      <c r="H5853" s="1"/>
      <c r="I5853" s="1"/>
      <c r="J5853" s="1"/>
      <c r="K5853" s="1"/>
      <c r="L5853" s="1"/>
      <c r="M5853" s="1"/>
    </row>
    <row r="5854" spans="1:13" x14ac:dyDescent="0.2">
      <c r="A5854" s="30">
        <v>-0.23589967177089322</v>
      </c>
      <c r="B5854" s="31">
        <v>2.2327391778944992</v>
      </c>
      <c r="C5854" s="1"/>
      <c r="D5854" s="1"/>
      <c r="E5854" s="1"/>
      <c r="F5854" s="1"/>
      <c r="G5854" s="1"/>
      <c r="H5854" s="1"/>
      <c r="I5854" s="1"/>
      <c r="J5854" s="1"/>
      <c r="K5854" s="1"/>
      <c r="L5854" s="1"/>
      <c r="M5854" s="1"/>
    </row>
    <row r="5855" spans="1:13" x14ac:dyDescent="0.2">
      <c r="A5855" s="30">
        <v>2.2552794892327563</v>
      </c>
      <c r="B5855" s="31">
        <v>0.95525566310607601</v>
      </c>
      <c r="C5855" s="1"/>
      <c r="D5855" s="1"/>
      <c r="E5855" s="1"/>
      <c r="F5855" s="1"/>
      <c r="G5855" s="1"/>
      <c r="H5855" s="1"/>
      <c r="I5855" s="1"/>
      <c r="J5855" s="1"/>
      <c r="K5855" s="1"/>
      <c r="L5855" s="1"/>
      <c r="M5855" s="1"/>
    </row>
    <row r="5856" spans="1:13" x14ac:dyDescent="0.2">
      <c r="A5856" s="30">
        <v>3.4849527845072208</v>
      </c>
      <c r="B5856" s="31">
        <v>0.97884342402838598</v>
      </c>
      <c r="C5856" s="1"/>
      <c r="D5856" s="1"/>
      <c r="E5856" s="1"/>
      <c r="F5856" s="1"/>
      <c r="G5856" s="1"/>
      <c r="H5856" s="1"/>
      <c r="I5856" s="1"/>
      <c r="J5856" s="1"/>
      <c r="K5856" s="1"/>
      <c r="L5856" s="1"/>
      <c r="M5856" s="1"/>
    </row>
    <row r="5857" spans="1:13" x14ac:dyDescent="0.2">
      <c r="A5857" s="30">
        <v>-0.13914376826241526</v>
      </c>
      <c r="B5857" s="31">
        <v>0.70478747519830343</v>
      </c>
      <c r="C5857" s="1"/>
      <c r="D5857" s="1"/>
      <c r="E5857" s="1"/>
      <c r="F5857" s="1"/>
      <c r="G5857" s="1"/>
      <c r="H5857" s="1"/>
      <c r="I5857" s="1"/>
      <c r="J5857" s="1"/>
      <c r="K5857" s="1"/>
      <c r="L5857" s="1"/>
      <c r="M5857" s="1"/>
    </row>
    <row r="5858" spans="1:13" x14ac:dyDescent="0.2">
      <c r="A5858" s="30">
        <v>1.5401283885090034</v>
      </c>
      <c r="B5858" s="31">
        <v>0.1126603375719899</v>
      </c>
      <c r="C5858" s="1"/>
      <c r="D5858" s="1"/>
      <c r="E5858" s="1"/>
      <c r="F5858" s="1"/>
      <c r="G5858" s="1"/>
      <c r="H5858" s="1"/>
      <c r="I5858" s="1"/>
      <c r="J5858" s="1"/>
      <c r="K5858" s="1"/>
      <c r="L5858" s="1"/>
      <c r="M5858" s="1"/>
    </row>
    <row r="5859" spans="1:13" x14ac:dyDescent="0.2">
      <c r="A5859" s="30">
        <v>-0.88866250569783301</v>
      </c>
      <c r="B5859" s="31">
        <v>-1.4591962973225998</v>
      </c>
      <c r="C5859" s="1"/>
      <c r="D5859" s="1"/>
      <c r="E5859" s="1"/>
      <c r="F5859" s="1"/>
      <c r="G5859" s="1"/>
      <c r="H5859" s="1"/>
      <c r="I5859" s="1"/>
      <c r="J5859" s="1"/>
      <c r="K5859" s="1"/>
      <c r="L5859" s="1"/>
      <c r="M5859" s="1"/>
    </row>
    <row r="5860" spans="1:13" x14ac:dyDescent="0.2">
      <c r="A5860" s="30">
        <v>-1.4041561481177762</v>
      </c>
      <c r="B5860" s="31">
        <v>1.6367040202877803</v>
      </c>
      <c r="C5860" s="1"/>
      <c r="D5860" s="1"/>
      <c r="E5860" s="1"/>
      <c r="F5860" s="1"/>
      <c r="G5860" s="1"/>
      <c r="H5860" s="1"/>
      <c r="I5860" s="1"/>
      <c r="J5860" s="1"/>
      <c r="K5860" s="1"/>
      <c r="L5860" s="1"/>
      <c r="M5860" s="1"/>
    </row>
    <row r="5861" spans="1:13" x14ac:dyDescent="0.2">
      <c r="A5861" s="30">
        <v>2.0748802895270853</v>
      </c>
      <c r="B5861" s="31">
        <v>-0.11912232532399392</v>
      </c>
      <c r="C5861" s="1"/>
      <c r="D5861" s="1"/>
      <c r="E5861" s="1"/>
      <c r="F5861" s="1"/>
      <c r="G5861" s="1"/>
      <c r="H5861" s="1"/>
      <c r="I5861" s="1"/>
      <c r="J5861" s="1"/>
      <c r="K5861" s="1"/>
      <c r="L5861" s="1"/>
      <c r="M5861" s="1"/>
    </row>
    <row r="5862" spans="1:13" x14ac:dyDescent="0.2">
      <c r="A5862" s="30">
        <v>2.059355845572564</v>
      </c>
      <c r="B5862" s="31">
        <v>1.4983121234979935</v>
      </c>
      <c r="C5862" s="1"/>
      <c r="D5862" s="1"/>
      <c r="E5862" s="1"/>
      <c r="F5862" s="1"/>
      <c r="G5862" s="1"/>
      <c r="H5862" s="1"/>
      <c r="I5862" s="1"/>
      <c r="J5862" s="1"/>
      <c r="K5862" s="1"/>
      <c r="L5862" s="1"/>
      <c r="M5862" s="1"/>
    </row>
    <row r="5863" spans="1:13" x14ac:dyDescent="0.2">
      <c r="A5863" s="30">
        <v>-1.4973190977144508</v>
      </c>
      <c r="B5863" s="31">
        <v>0.62461950588320225</v>
      </c>
      <c r="C5863" s="1"/>
      <c r="D5863" s="1"/>
      <c r="E5863" s="1"/>
      <c r="F5863" s="1"/>
      <c r="G5863" s="1"/>
      <c r="H5863" s="1"/>
      <c r="I5863" s="1"/>
      <c r="J5863" s="1"/>
      <c r="K5863" s="1"/>
      <c r="L5863" s="1"/>
      <c r="M5863" s="1"/>
    </row>
    <row r="5864" spans="1:13" x14ac:dyDescent="0.2">
      <c r="A5864" s="30">
        <v>-1.9412097852323451E-2</v>
      </c>
      <c r="B5864" s="31">
        <v>0.68570467698869897</v>
      </c>
      <c r="C5864" s="1"/>
      <c r="D5864" s="1"/>
      <c r="E5864" s="1"/>
      <c r="F5864" s="1"/>
      <c r="G5864" s="1"/>
      <c r="H5864" s="1"/>
      <c r="I5864" s="1"/>
      <c r="J5864" s="1"/>
      <c r="K5864" s="1"/>
      <c r="L5864" s="1"/>
      <c r="M5864" s="1"/>
    </row>
    <row r="5865" spans="1:13" x14ac:dyDescent="0.2">
      <c r="A5865" s="30">
        <v>-0.56490712009389332</v>
      </c>
      <c r="B5865" s="31">
        <v>0.2206262338886017</v>
      </c>
      <c r="C5865" s="1"/>
      <c r="D5865" s="1"/>
      <c r="E5865" s="1"/>
      <c r="F5865" s="1"/>
      <c r="G5865" s="1"/>
      <c r="H5865" s="1"/>
      <c r="I5865" s="1"/>
      <c r="J5865" s="1"/>
      <c r="K5865" s="1"/>
      <c r="L5865" s="1"/>
      <c r="M5865" s="1"/>
    </row>
    <row r="5866" spans="1:13" x14ac:dyDescent="0.2">
      <c r="A5866" s="30">
        <v>4.4258382653576556</v>
      </c>
      <c r="B5866" s="31">
        <v>0.54980048006598603</v>
      </c>
      <c r="C5866" s="1"/>
      <c r="D5866" s="1"/>
      <c r="E5866" s="1"/>
      <c r="F5866" s="1"/>
      <c r="G5866" s="1"/>
      <c r="H5866" s="1"/>
      <c r="I5866" s="1"/>
      <c r="J5866" s="1"/>
      <c r="K5866" s="1"/>
      <c r="L5866" s="1"/>
      <c r="M5866" s="1"/>
    </row>
    <row r="5867" spans="1:13" x14ac:dyDescent="0.2">
      <c r="A5867" s="30">
        <v>0.92640990133353851</v>
      </c>
      <c r="B5867" s="31">
        <v>1.9245890401728907</v>
      </c>
      <c r="C5867" s="1"/>
      <c r="D5867" s="1"/>
      <c r="E5867" s="1"/>
      <c r="F5867" s="1"/>
      <c r="G5867" s="1"/>
      <c r="H5867" s="1"/>
      <c r="I5867" s="1"/>
      <c r="J5867" s="1"/>
      <c r="K5867" s="1"/>
      <c r="L5867" s="1"/>
      <c r="M5867" s="1"/>
    </row>
    <row r="5868" spans="1:13" x14ac:dyDescent="0.2">
      <c r="A5868" s="30">
        <v>1.4459483539248363</v>
      </c>
      <c r="B5868" s="31">
        <v>0.17389855499271201</v>
      </c>
      <c r="C5868" s="1"/>
      <c r="D5868" s="1"/>
      <c r="E5868" s="1"/>
      <c r="F5868" s="1"/>
      <c r="G5868" s="1"/>
      <c r="H5868" s="1"/>
      <c r="I5868" s="1"/>
      <c r="J5868" s="1"/>
      <c r="K5868" s="1"/>
      <c r="L5868" s="1"/>
      <c r="M5868" s="1"/>
    </row>
    <row r="5869" spans="1:13" x14ac:dyDescent="0.2">
      <c r="A5869" s="30">
        <v>2.167985400223488</v>
      </c>
      <c r="B5869" s="31">
        <v>1.4303330859649479</v>
      </c>
      <c r="C5869" s="1"/>
      <c r="D5869" s="1"/>
      <c r="E5869" s="1"/>
      <c r="F5869" s="1"/>
      <c r="G5869" s="1"/>
      <c r="H5869" s="1"/>
      <c r="I5869" s="1"/>
      <c r="J5869" s="1"/>
      <c r="K5869" s="1"/>
      <c r="L5869" s="1"/>
      <c r="M5869" s="1"/>
    </row>
    <row r="5870" spans="1:13" x14ac:dyDescent="0.2">
      <c r="A5870" s="30">
        <v>3.480403791301367</v>
      </c>
      <c r="B5870" s="31">
        <v>2.6143576200072722</v>
      </c>
      <c r="C5870" s="1"/>
      <c r="D5870" s="1"/>
      <c r="E5870" s="1"/>
      <c r="F5870" s="1"/>
      <c r="G5870" s="1"/>
      <c r="H5870" s="1"/>
      <c r="I5870" s="1"/>
      <c r="J5870" s="1"/>
      <c r="K5870" s="1"/>
      <c r="L5870" s="1"/>
      <c r="M5870" s="1"/>
    </row>
    <row r="5871" spans="1:13" x14ac:dyDescent="0.2">
      <c r="A5871" s="30">
        <v>-0.60022193532363233</v>
      </c>
      <c r="B5871" s="31">
        <v>1.2925913399880082</v>
      </c>
      <c r="C5871" s="1"/>
      <c r="D5871" s="1"/>
      <c r="E5871" s="1"/>
      <c r="F5871" s="1"/>
      <c r="G5871" s="1"/>
      <c r="H5871" s="1"/>
      <c r="I5871" s="1"/>
      <c r="J5871" s="1"/>
      <c r="K5871" s="1"/>
      <c r="L5871" s="1"/>
      <c r="M5871" s="1"/>
    </row>
    <row r="5872" spans="1:13" x14ac:dyDescent="0.2">
      <c r="A5872" s="30">
        <v>1.2439687435723061</v>
      </c>
      <c r="B5872" s="31">
        <v>1.2010863978359512</v>
      </c>
      <c r="C5872" s="1"/>
      <c r="D5872" s="1"/>
      <c r="E5872" s="1"/>
      <c r="F5872" s="1"/>
      <c r="G5872" s="1"/>
      <c r="H5872" s="1"/>
      <c r="I5872" s="1"/>
      <c r="J5872" s="1"/>
      <c r="K5872" s="1"/>
      <c r="L5872" s="1"/>
      <c r="M5872" s="1"/>
    </row>
    <row r="5873" spans="1:13" x14ac:dyDescent="0.2">
      <c r="A5873" s="30">
        <v>2.1110850529014358</v>
      </c>
      <c r="B5873" s="31">
        <v>0.68180094294519966</v>
      </c>
      <c r="C5873" s="1"/>
      <c r="D5873" s="1"/>
      <c r="E5873" s="1"/>
      <c r="F5873" s="1"/>
      <c r="G5873" s="1"/>
      <c r="H5873" s="1"/>
      <c r="I5873" s="1"/>
      <c r="J5873" s="1"/>
      <c r="K5873" s="1"/>
      <c r="L5873" s="1"/>
      <c r="M5873" s="1"/>
    </row>
    <row r="5874" spans="1:13" x14ac:dyDescent="0.2">
      <c r="A5874" s="30">
        <v>1.9469116925213317</v>
      </c>
      <c r="B5874" s="31">
        <v>0.19858426375242899</v>
      </c>
      <c r="C5874" s="1"/>
      <c r="D5874" s="1"/>
      <c r="E5874" s="1"/>
      <c r="F5874" s="1"/>
      <c r="G5874" s="1"/>
      <c r="H5874" s="1"/>
      <c r="I5874" s="1"/>
      <c r="J5874" s="1"/>
      <c r="K5874" s="1"/>
      <c r="L5874" s="1"/>
      <c r="M5874" s="1"/>
    </row>
    <row r="5875" spans="1:13" x14ac:dyDescent="0.2">
      <c r="A5875" s="30">
        <v>2.9191028211051995</v>
      </c>
      <c r="B5875" s="31">
        <v>0.77860352032266145</v>
      </c>
      <c r="C5875" s="1"/>
      <c r="D5875" s="1"/>
      <c r="E5875" s="1"/>
      <c r="F5875" s="1"/>
      <c r="G5875" s="1"/>
      <c r="H5875" s="1"/>
      <c r="I5875" s="1"/>
      <c r="J5875" s="1"/>
      <c r="K5875" s="1"/>
      <c r="L5875" s="1"/>
      <c r="M5875" s="1"/>
    </row>
    <row r="5876" spans="1:13" x14ac:dyDescent="0.2">
      <c r="A5876" s="30">
        <v>2.0098544585158495</v>
      </c>
      <c r="B5876" s="31">
        <v>2.3082706442564191</v>
      </c>
      <c r="C5876" s="1"/>
      <c r="D5876" s="1"/>
      <c r="E5876" s="1"/>
      <c r="F5876" s="1"/>
      <c r="G5876" s="1"/>
      <c r="H5876" s="1"/>
      <c r="I5876" s="1"/>
      <c r="J5876" s="1"/>
      <c r="K5876" s="1"/>
      <c r="L5876" s="1"/>
      <c r="M5876" s="1"/>
    </row>
    <row r="5877" spans="1:13" x14ac:dyDescent="0.2">
      <c r="A5877" s="30">
        <v>-0.49920860362742991</v>
      </c>
      <c r="B5877" s="31">
        <v>1.1754355010897721</v>
      </c>
      <c r="C5877" s="1"/>
      <c r="D5877" s="1"/>
      <c r="E5877" s="1"/>
      <c r="F5877" s="1"/>
      <c r="G5877" s="1"/>
      <c r="H5877" s="1"/>
      <c r="I5877" s="1"/>
      <c r="J5877" s="1"/>
      <c r="K5877" s="1"/>
      <c r="L5877" s="1"/>
      <c r="M5877" s="1"/>
    </row>
    <row r="5878" spans="1:13" x14ac:dyDescent="0.2">
      <c r="A5878" s="30">
        <v>0.48524260958927401</v>
      </c>
      <c r="B5878" s="31">
        <v>3.4926048797100986</v>
      </c>
      <c r="C5878" s="1"/>
      <c r="D5878" s="1"/>
      <c r="E5878" s="1"/>
      <c r="F5878" s="1"/>
      <c r="G5878" s="1"/>
      <c r="H5878" s="1"/>
      <c r="I5878" s="1"/>
      <c r="J5878" s="1"/>
      <c r="K5878" s="1"/>
      <c r="L5878" s="1"/>
      <c r="M5878" s="1"/>
    </row>
    <row r="5879" spans="1:13" x14ac:dyDescent="0.2">
      <c r="A5879" s="30">
        <v>9.6458565717515876E-2</v>
      </c>
      <c r="B5879" s="31">
        <v>1.4533618096501437</v>
      </c>
      <c r="C5879" s="1"/>
      <c r="D5879" s="1"/>
      <c r="E5879" s="1"/>
      <c r="F5879" s="1"/>
      <c r="G5879" s="1"/>
      <c r="H5879" s="1"/>
      <c r="I5879" s="1"/>
      <c r="J5879" s="1"/>
      <c r="K5879" s="1"/>
      <c r="L5879" s="1"/>
      <c r="M5879" s="1"/>
    </row>
    <row r="5880" spans="1:13" x14ac:dyDescent="0.2">
      <c r="A5880" s="30">
        <v>2.4713745712876753</v>
      </c>
      <c r="B5880" s="31">
        <v>0.87908951894000009</v>
      </c>
      <c r="C5880" s="1"/>
      <c r="D5880" s="1"/>
      <c r="E5880" s="1"/>
      <c r="F5880" s="1"/>
      <c r="G5880" s="1"/>
      <c r="H5880" s="1"/>
      <c r="I5880" s="1"/>
      <c r="J5880" s="1"/>
      <c r="K5880" s="1"/>
      <c r="L5880" s="1"/>
      <c r="M5880" s="1"/>
    </row>
    <row r="5881" spans="1:13" x14ac:dyDescent="0.2">
      <c r="A5881" s="30">
        <v>1.1925771338903592</v>
      </c>
      <c r="B5881" s="31">
        <v>1.4757496960173802</v>
      </c>
      <c r="C5881" s="1"/>
      <c r="D5881" s="1"/>
      <c r="E5881" s="1"/>
      <c r="F5881" s="1"/>
      <c r="G5881" s="1"/>
      <c r="H5881" s="1"/>
      <c r="I5881" s="1"/>
      <c r="J5881" s="1"/>
      <c r="K5881" s="1"/>
      <c r="L5881" s="1"/>
      <c r="M5881" s="1"/>
    </row>
    <row r="5882" spans="1:13" x14ac:dyDescent="0.2">
      <c r="A5882" s="30">
        <v>1.8624122037673772</v>
      </c>
      <c r="B5882" s="31">
        <v>-0.78171307384909716</v>
      </c>
      <c r="C5882" s="1"/>
      <c r="D5882" s="1"/>
      <c r="E5882" s="1"/>
      <c r="F5882" s="1"/>
      <c r="G5882" s="1"/>
      <c r="H5882" s="1"/>
      <c r="I5882" s="1"/>
      <c r="J5882" s="1"/>
      <c r="K5882" s="1"/>
      <c r="L5882" s="1"/>
      <c r="M5882" s="1"/>
    </row>
    <row r="5883" spans="1:13" x14ac:dyDescent="0.2">
      <c r="A5883" s="30">
        <v>3.1445107851036447</v>
      </c>
      <c r="B5883" s="31">
        <v>-0.55467502718829542</v>
      </c>
      <c r="C5883" s="1"/>
      <c r="D5883" s="1"/>
      <c r="E5883" s="1"/>
      <c r="F5883" s="1"/>
      <c r="G5883" s="1"/>
      <c r="H5883" s="1"/>
      <c r="I5883" s="1"/>
      <c r="J5883" s="1"/>
      <c r="K5883" s="1"/>
      <c r="L5883" s="1"/>
      <c r="M5883" s="1"/>
    </row>
    <row r="5884" spans="1:13" x14ac:dyDescent="0.2">
      <c r="A5884" s="30">
        <v>0.93750136702122844</v>
      </c>
      <c r="B5884" s="31">
        <v>0.82465465760428791</v>
      </c>
      <c r="C5884" s="1"/>
      <c r="D5884" s="1"/>
      <c r="E5884" s="1"/>
      <c r="F5884" s="1"/>
      <c r="G5884" s="1"/>
      <c r="H5884" s="1"/>
      <c r="I5884" s="1"/>
      <c r="J5884" s="1"/>
      <c r="K5884" s="1"/>
      <c r="L5884" s="1"/>
      <c r="M5884" s="1"/>
    </row>
    <row r="5885" spans="1:13" x14ac:dyDescent="0.2">
      <c r="A5885" s="30">
        <v>1.0568485790179909</v>
      </c>
      <c r="B5885" s="31">
        <v>0.21763563028216915</v>
      </c>
      <c r="C5885" s="1"/>
      <c r="D5885" s="1"/>
      <c r="E5885" s="1"/>
      <c r="F5885" s="1"/>
      <c r="G5885" s="1"/>
      <c r="H5885" s="1"/>
      <c r="I5885" s="1"/>
      <c r="J5885" s="1"/>
      <c r="K5885" s="1"/>
      <c r="L5885" s="1"/>
      <c r="M5885" s="1"/>
    </row>
    <row r="5886" spans="1:13" x14ac:dyDescent="0.2">
      <c r="A5886" s="30">
        <v>0.31640904876448483</v>
      </c>
      <c r="B5886" s="31">
        <v>0.78299044212359392</v>
      </c>
      <c r="C5886" s="1"/>
      <c r="D5886" s="1"/>
      <c r="E5886" s="1"/>
      <c r="F5886" s="1"/>
      <c r="G5886" s="1"/>
      <c r="H5886" s="1"/>
      <c r="I5886" s="1"/>
      <c r="J5886" s="1"/>
      <c r="K5886" s="1"/>
      <c r="L5886" s="1"/>
      <c r="M5886" s="1"/>
    </row>
    <row r="5887" spans="1:13" x14ac:dyDescent="0.2">
      <c r="A5887" s="30">
        <v>2.6334422026167412</v>
      </c>
      <c r="B5887" s="31">
        <v>0.5058362223932904</v>
      </c>
      <c r="C5887" s="1"/>
      <c r="D5887" s="1"/>
      <c r="E5887" s="1"/>
      <c r="F5887" s="1"/>
      <c r="G5887" s="1"/>
      <c r="H5887" s="1"/>
      <c r="I5887" s="1"/>
      <c r="J5887" s="1"/>
      <c r="K5887" s="1"/>
      <c r="L5887" s="1"/>
      <c r="M5887" s="1"/>
    </row>
    <row r="5888" spans="1:13" x14ac:dyDescent="0.2">
      <c r="A5888" s="30">
        <v>-0.14151970151999349</v>
      </c>
      <c r="B5888" s="31">
        <v>2.2288456876508373</v>
      </c>
      <c r="C5888" s="1"/>
      <c r="D5888" s="1"/>
      <c r="E5888" s="1"/>
      <c r="F5888" s="1"/>
      <c r="G5888" s="1"/>
      <c r="H5888" s="1"/>
      <c r="I5888" s="1"/>
      <c r="J5888" s="1"/>
      <c r="K5888" s="1"/>
      <c r="L5888" s="1"/>
      <c r="M5888" s="1"/>
    </row>
    <row r="5889" spans="1:13" x14ac:dyDescent="0.2">
      <c r="A5889" s="30">
        <v>0.26592144521319705</v>
      </c>
      <c r="B5889" s="31">
        <v>1.5134028409022728</v>
      </c>
      <c r="C5889" s="1"/>
      <c r="D5889" s="1"/>
      <c r="E5889" s="1"/>
      <c r="F5889" s="1"/>
      <c r="G5889" s="1"/>
      <c r="H5889" s="1"/>
      <c r="I5889" s="1"/>
      <c r="J5889" s="1"/>
      <c r="K5889" s="1"/>
      <c r="L5889" s="1"/>
      <c r="M5889" s="1"/>
    </row>
    <row r="5890" spans="1:13" x14ac:dyDescent="0.2">
      <c r="A5890" s="30">
        <v>-8.7520672210057771E-2</v>
      </c>
      <c r="B5890" s="31">
        <v>0.90105691161682977</v>
      </c>
      <c r="C5890" s="1"/>
      <c r="D5890" s="1"/>
      <c r="E5890" s="1"/>
      <c r="F5890" s="1"/>
      <c r="G5890" s="1"/>
      <c r="H5890" s="1"/>
      <c r="I5890" s="1"/>
      <c r="J5890" s="1"/>
      <c r="K5890" s="1"/>
      <c r="L5890" s="1"/>
      <c r="M5890" s="1"/>
    </row>
    <row r="5891" spans="1:13" x14ac:dyDescent="0.2">
      <c r="A5891" s="30">
        <v>0.74345789639750104</v>
      </c>
      <c r="B5891" s="31">
        <v>0.7533507270257308</v>
      </c>
      <c r="C5891" s="1"/>
      <c r="D5891" s="1"/>
      <c r="E5891" s="1"/>
      <c r="F5891" s="1"/>
      <c r="G5891" s="1"/>
      <c r="H5891" s="1"/>
      <c r="I5891" s="1"/>
      <c r="J5891" s="1"/>
      <c r="K5891" s="1"/>
      <c r="L5891" s="1"/>
      <c r="M5891" s="1"/>
    </row>
    <row r="5892" spans="1:13" x14ac:dyDescent="0.2">
      <c r="A5892" s="30">
        <v>1.5587812447191038</v>
      </c>
      <c r="B5892" s="31">
        <v>5.0944040810926614</v>
      </c>
      <c r="C5892" s="1"/>
      <c r="D5892" s="1"/>
      <c r="E5892" s="1"/>
      <c r="F5892" s="1"/>
      <c r="G5892" s="1"/>
      <c r="H5892" s="1"/>
      <c r="I5892" s="1"/>
      <c r="J5892" s="1"/>
      <c r="K5892" s="1"/>
      <c r="L5892" s="1"/>
      <c r="M5892" s="1"/>
    </row>
    <row r="5893" spans="1:13" x14ac:dyDescent="0.2">
      <c r="A5893" s="30">
        <v>0.37967341745034278</v>
      </c>
      <c r="B5893" s="31">
        <v>1.3383061458287886</v>
      </c>
      <c r="C5893" s="1"/>
      <c r="D5893" s="1"/>
      <c r="E5893" s="1"/>
      <c r="F5893" s="1"/>
      <c r="G5893" s="1"/>
      <c r="H5893" s="1"/>
      <c r="I5893" s="1"/>
      <c r="J5893" s="1"/>
      <c r="K5893" s="1"/>
      <c r="L5893" s="1"/>
      <c r="M5893" s="1"/>
    </row>
    <row r="5894" spans="1:13" x14ac:dyDescent="0.2">
      <c r="A5894" s="30">
        <v>0.97633077119110823</v>
      </c>
      <c r="B5894" s="31">
        <v>0.69873426344469614</v>
      </c>
      <c r="C5894" s="1"/>
      <c r="D5894" s="1"/>
      <c r="E5894" s="1"/>
      <c r="F5894" s="1"/>
      <c r="G5894" s="1"/>
      <c r="H5894" s="1"/>
      <c r="I5894" s="1"/>
      <c r="J5894" s="1"/>
      <c r="K5894" s="1"/>
      <c r="L5894" s="1"/>
      <c r="M5894" s="1"/>
    </row>
    <row r="5895" spans="1:13" x14ac:dyDescent="0.2">
      <c r="A5895" s="30">
        <v>1.6680747403437626</v>
      </c>
      <c r="B5895" s="31">
        <v>1.9741421765088503</v>
      </c>
      <c r="C5895" s="1"/>
      <c r="D5895" s="1"/>
      <c r="E5895" s="1"/>
      <c r="F5895" s="1"/>
      <c r="G5895" s="1"/>
      <c r="H5895" s="1"/>
      <c r="I5895" s="1"/>
      <c r="J5895" s="1"/>
      <c r="K5895" s="1"/>
      <c r="L5895" s="1"/>
      <c r="M5895" s="1"/>
    </row>
    <row r="5896" spans="1:13" x14ac:dyDescent="0.2">
      <c r="A5896" s="30">
        <v>1.8106694477275405</v>
      </c>
      <c r="B5896" s="31">
        <v>3.1161703298635102E-2</v>
      </c>
      <c r="C5896" s="1"/>
      <c r="D5896" s="1"/>
      <c r="E5896" s="1"/>
      <c r="F5896" s="1"/>
      <c r="G5896" s="1"/>
      <c r="H5896" s="1"/>
      <c r="I5896" s="1"/>
      <c r="J5896" s="1"/>
      <c r="K5896" s="1"/>
      <c r="L5896" s="1"/>
      <c r="M5896" s="1"/>
    </row>
    <row r="5897" spans="1:13" x14ac:dyDescent="0.2">
      <c r="A5897" s="30">
        <v>0.35892854865521606</v>
      </c>
      <c r="B5897" s="31">
        <v>-0.60844320772454141</v>
      </c>
      <c r="C5897" s="1"/>
      <c r="D5897" s="1"/>
      <c r="E5897" s="1"/>
      <c r="F5897" s="1"/>
      <c r="G5897" s="1"/>
      <c r="H5897" s="1"/>
      <c r="I5897" s="1"/>
      <c r="J5897" s="1"/>
      <c r="K5897" s="1"/>
      <c r="L5897" s="1"/>
      <c r="M5897" s="1"/>
    </row>
    <row r="5898" spans="1:13" x14ac:dyDescent="0.2">
      <c r="A5898" s="30">
        <v>1.0354014987620297</v>
      </c>
      <c r="B5898" s="31">
        <v>0.47763371947548694</v>
      </c>
      <c r="C5898" s="1"/>
      <c r="D5898" s="1"/>
      <c r="E5898" s="1"/>
      <c r="F5898" s="1"/>
      <c r="G5898" s="1"/>
      <c r="H5898" s="1"/>
      <c r="I5898" s="1"/>
      <c r="J5898" s="1"/>
      <c r="K5898" s="1"/>
      <c r="L5898" s="1"/>
      <c r="M5898" s="1"/>
    </row>
    <row r="5899" spans="1:13" x14ac:dyDescent="0.2">
      <c r="A5899" s="30">
        <v>1.8922837410174771</v>
      </c>
      <c r="B5899" s="31">
        <v>0.69790121499138069</v>
      </c>
      <c r="C5899" s="1"/>
      <c r="D5899" s="1"/>
      <c r="E5899" s="1"/>
      <c r="F5899" s="1"/>
      <c r="G5899" s="1"/>
      <c r="H5899" s="1"/>
      <c r="I5899" s="1"/>
      <c r="J5899" s="1"/>
      <c r="K5899" s="1"/>
      <c r="L5899" s="1"/>
      <c r="M5899" s="1"/>
    </row>
    <row r="5900" spans="1:13" x14ac:dyDescent="0.2">
      <c r="A5900" s="30">
        <v>-0.78866140030816878</v>
      </c>
      <c r="B5900" s="31">
        <v>1.4855971700966688</v>
      </c>
      <c r="C5900" s="1"/>
      <c r="D5900" s="1"/>
      <c r="E5900" s="1"/>
      <c r="F5900" s="1"/>
      <c r="G5900" s="1"/>
      <c r="H5900" s="1"/>
      <c r="I5900" s="1"/>
      <c r="J5900" s="1"/>
      <c r="K5900" s="1"/>
      <c r="L5900" s="1"/>
      <c r="M5900" s="1"/>
    </row>
    <row r="5901" spans="1:13" x14ac:dyDescent="0.2">
      <c r="A5901" s="30">
        <v>0.2547630832359622</v>
      </c>
      <c r="B5901" s="31">
        <v>0.38249290521556512</v>
      </c>
      <c r="C5901" s="1"/>
      <c r="D5901" s="1"/>
      <c r="E5901" s="1"/>
      <c r="F5901" s="1"/>
      <c r="G5901" s="1"/>
      <c r="H5901" s="1"/>
      <c r="I5901" s="1"/>
      <c r="J5901" s="1"/>
      <c r="K5901" s="1"/>
      <c r="L5901" s="1"/>
      <c r="M5901" s="1"/>
    </row>
    <row r="5902" spans="1:13" x14ac:dyDescent="0.2">
      <c r="A5902" s="30">
        <v>-8.7552089584912451E-2</v>
      </c>
      <c r="B5902" s="31">
        <v>1.1668955052793319</v>
      </c>
      <c r="C5902" s="1"/>
      <c r="D5902" s="1"/>
      <c r="E5902" s="1"/>
      <c r="F5902" s="1"/>
      <c r="G5902" s="1"/>
      <c r="H5902" s="1"/>
      <c r="I5902" s="1"/>
      <c r="J5902" s="1"/>
      <c r="K5902" s="1"/>
      <c r="L5902" s="1"/>
      <c r="M5902" s="1"/>
    </row>
    <row r="5903" spans="1:13" x14ac:dyDescent="0.2">
      <c r="A5903" s="30">
        <v>1.4845304109813542</v>
      </c>
      <c r="B5903" s="31">
        <v>-1.4186240926011133</v>
      </c>
      <c r="C5903" s="1"/>
      <c r="D5903" s="1"/>
      <c r="E5903" s="1"/>
      <c r="F5903" s="1"/>
      <c r="G5903" s="1"/>
      <c r="H5903" s="1"/>
      <c r="I5903" s="1"/>
      <c r="J5903" s="1"/>
      <c r="K5903" s="1"/>
      <c r="L5903" s="1"/>
      <c r="M5903" s="1"/>
    </row>
    <row r="5904" spans="1:13" x14ac:dyDescent="0.2">
      <c r="A5904" s="30">
        <v>1.7216704117404493</v>
      </c>
      <c r="B5904" s="31">
        <v>2.5674214720851269</v>
      </c>
      <c r="C5904" s="1"/>
      <c r="D5904" s="1"/>
      <c r="E5904" s="1"/>
      <c r="F5904" s="1"/>
      <c r="G5904" s="1"/>
      <c r="H5904" s="1"/>
      <c r="I5904" s="1"/>
      <c r="J5904" s="1"/>
      <c r="K5904" s="1"/>
      <c r="L5904" s="1"/>
      <c r="M5904" s="1"/>
    </row>
    <row r="5905" spans="1:13" x14ac:dyDescent="0.2">
      <c r="A5905" s="30">
        <v>-2.2860161811923136</v>
      </c>
      <c r="B5905" s="31">
        <v>1.4484294333160548</v>
      </c>
      <c r="C5905" s="1"/>
      <c r="D5905" s="1"/>
      <c r="E5905" s="1"/>
      <c r="F5905" s="1"/>
      <c r="G5905" s="1"/>
      <c r="H5905" s="1"/>
      <c r="I5905" s="1"/>
      <c r="J5905" s="1"/>
      <c r="K5905" s="1"/>
      <c r="L5905" s="1"/>
      <c r="M5905" s="1"/>
    </row>
    <row r="5906" spans="1:13" x14ac:dyDescent="0.2">
      <c r="A5906" s="30">
        <v>3.0705253535961523</v>
      </c>
      <c r="B5906" s="31">
        <v>0.3326183390254448</v>
      </c>
      <c r="C5906" s="1"/>
      <c r="D5906" s="1"/>
      <c r="E5906" s="1"/>
      <c r="F5906" s="1"/>
      <c r="G5906" s="1"/>
      <c r="H5906" s="1"/>
      <c r="I5906" s="1"/>
      <c r="J5906" s="1"/>
      <c r="K5906" s="1"/>
      <c r="L5906" s="1"/>
      <c r="M5906" s="1"/>
    </row>
    <row r="5907" spans="1:13" x14ac:dyDescent="0.2">
      <c r="A5907" s="30">
        <v>3.8764193516208771</v>
      </c>
      <c r="B5907" s="31">
        <v>1.1821728386359067</v>
      </c>
      <c r="C5907" s="1"/>
      <c r="D5907" s="1"/>
      <c r="E5907" s="1"/>
      <c r="F5907" s="1"/>
      <c r="G5907" s="1"/>
      <c r="H5907" s="1"/>
      <c r="I5907" s="1"/>
      <c r="J5907" s="1"/>
      <c r="K5907" s="1"/>
      <c r="L5907" s="1"/>
      <c r="M5907" s="1"/>
    </row>
    <row r="5908" spans="1:13" x14ac:dyDescent="0.2">
      <c r="A5908" s="30">
        <v>1.451308729474063</v>
      </c>
      <c r="B5908" s="31">
        <v>1.4778211998107227</v>
      </c>
      <c r="C5908" s="1"/>
      <c r="D5908" s="1"/>
      <c r="E5908" s="1"/>
      <c r="F5908" s="1"/>
      <c r="G5908" s="1"/>
      <c r="H5908" s="1"/>
      <c r="I5908" s="1"/>
      <c r="J5908" s="1"/>
      <c r="K5908" s="1"/>
      <c r="L5908" s="1"/>
      <c r="M5908" s="1"/>
    </row>
    <row r="5909" spans="1:13" x14ac:dyDescent="0.2">
      <c r="A5909" s="30">
        <v>1.6741904377278898</v>
      </c>
      <c r="B5909" s="31">
        <v>2.8216109125732363</v>
      </c>
      <c r="C5909" s="1"/>
      <c r="D5909" s="1"/>
      <c r="E5909" s="1"/>
      <c r="F5909" s="1"/>
      <c r="G5909" s="1"/>
      <c r="H5909" s="1"/>
      <c r="I5909" s="1"/>
      <c r="J5909" s="1"/>
      <c r="K5909" s="1"/>
      <c r="L5909" s="1"/>
      <c r="M5909" s="1"/>
    </row>
    <row r="5910" spans="1:13" x14ac:dyDescent="0.2">
      <c r="A5910" s="30">
        <v>-0.67685736655978646</v>
      </c>
      <c r="B5910" s="31">
        <v>0.70050502906773193</v>
      </c>
      <c r="C5910" s="1"/>
      <c r="D5910" s="1"/>
      <c r="E5910" s="1"/>
      <c r="F5910" s="1"/>
      <c r="G5910" s="1"/>
      <c r="H5910" s="1"/>
      <c r="I5910" s="1"/>
      <c r="J5910" s="1"/>
      <c r="K5910" s="1"/>
      <c r="L5910" s="1"/>
      <c r="M5910" s="1"/>
    </row>
    <row r="5911" spans="1:13" x14ac:dyDescent="0.2">
      <c r="A5911" s="30">
        <v>0.68351373365350432</v>
      </c>
      <c r="B5911" s="31">
        <v>2.4067202077238994</v>
      </c>
      <c r="C5911" s="1"/>
      <c r="D5911" s="1"/>
      <c r="E5911" s="1"/>
      <c r="F5911" s="1"/>
      <c r="G5911" s="1"/>
      <c r="H5911" s="1"/>
      <c r="I5911" s="1"/>
      <c r="J5911" s="1"/>
      <c r="K5911" s="1"/>
      <c r="L5911" s="1"/>
      <c r="M5911" s="1"/>
    </row>
    <row r="5912" spans="1:13" x14ac:dyDescent="0.2">
      <c r="A5912" s="30">
        <v>2.237393747661359</v>
      </c>
      <c r="B5912" s="31">
        <v>0.4970500587858524</v>
      </c>
      <c r="C5912" s="1"/>
      <c r="D5912" s="1"/>
      <c r="E5912" s="1"/>
      <c r="F5912" s="1"/>
      <c r="G5912" s="1"/>
      <c r="H5912" s="1"/>
      <c r="I5912" s="1"/>
      <c r="J5912" s="1"/>
      <c r="K5912" s="1"/>
      <c r="L5912" s="1"/>
      <c r="M5912" s="1"/>
    </row>
    <row r="5913" spans="1:13" x14ac:dyDescent="0.2">
      <c r="A5913" s="30">
        <v>1.8809518209813039</v>
      </c>
      <c r="B5913" s="31">
        <v>1.1220952704356131</v>
      </c>
      <c r="C5913" s="1"/>
      <c r="D5913" s="1"/>
      <c r="E5913" s="1"/>
      <c r="F5913" s="1"/>
      <c r="G5913" s="1"/>
      <c r="H5913" s="1"/>
      <c r="I5913" s="1"/>
      <c r="J5913" s="1"/>
      <c r="K5913" s="1"/>
      <c r="L5913" s="1"/>
      <c r="M5913" s="1"/>
    </row>
    <row r="5914" spans="1:13" x14ac:dyDescent="0.2">
      <c r="A5914" s="30">
        <v>1.2523937774237934</v>
      </c>
      <c r="B5914" s="31">
        <v>1.9561591172112016</v>
      </c>
      <c r="C5914" s="1"/>
      <c r="D5914" s="1"/>
      <c r="E5914" s="1"/>
      <c r="F5914" s="1"/>
      <c r="G5914" s="1"/>
      <c r="H5914" s="1"/>
      <c r="I5914" s="1"/>
      <c r="J5914" s="1"/>
      <c r="K5914" s="1"/>
      <c r="L5914" s="1"/>
      <c r="M5914" s="1"/>
    </row>
    <row r="5915" spans="1:13" x14ac:dyDescent="0.2">
      <c r="A5915" s="30">
        <v>1.7579633710187923</v>
      </c>
      <c r="B5915" s="31">
        <v>-0.50570803314123225</v>
      </c>
      <c r="C5915" s="1"/>
      <c r="D5915" s="1"/>
      <c r="E5915" s="1"/>
      <c r="F5915" s="1"/>
      <c r="G5915" s="1"/>
      <c r="H5915" s="1"/>
      <c r="I5915" s="1"/>
      <c r="J5915" s="1"/>
      <c r="K5915" s="1"/>
      <c r="L5915" s="1"/>
      <c r="M5915" s="1"/>
    </row>
    <row r="5916" spans="1:13" x14ac:dyDescent="0.2">
      <c r="A5916" s="30">
        <v>-0.71256760587453805</v>
      </c>
      <c r="B5916" s="31">
        <v>-0.15529553180792011</v>
      </c>
      <c r="C5916" s="1"/>
      <c r="D5916" s="1"/>
      <c r="E5916" s="1"/>
      <c r="F5916" s="1"/>
      <c r="G5916" s="1"/>
      <c r="H5916" s="1"/>
      <c r="I5916" s="1"/>
      <c r="J5916" s="1"/>
      <c r="K5916" s="1"/>
      <c r="L5916" s="1"/>
      <c r="M5916" s="1"/>
    </row>
    <row r="5917" spans="1:13" x14ac:dyDescent="0.2">
      <c r="A5917" s="30">
        <v>0.50804629109041521</v>
      </c>
      <c r="B5917" s="31">
        <v>0.67350640142273344</v>
      </c>
      <c r="C5917" s="1"/>
      <c r="D5917" s="1"/>
      <c r="E5917" s="1"/>
      <c r="F5917" s="1"/>
      <c r="G5917" s="1"/>
      <c r="H5917" s="1"/>
      <c r="I5917" s="1"/>
      <c r="J5917" s="1"/>
      <c r="K5917" s="1"/>
      <c r="L5917" s="1"/>
      <c r="M5917" s="1"/>
    </row>
    <row r="5918" spans="1:13" x14ac:dyDescent="0.2">
      <c r="A5918" s="30">
        <v>0.88975684583169179</v>
      </c>
      <c r="B5918" s="31">
        <v>1.48915814907795</v>
      </c>
      <c r="C5918" s="1"/>
      <c r="D5918" s="1"/>
      <c r="E5918" s="1"/>
      <c r="F5918" s="1"/>
      <c r="G5918" s="1"/>
      <c r="H5918" s="1"/>
      <c r="I5918" s="1"/>
      <c r="J5918" s="1"/>
      <c r="K5918" s="1"/>
      <c r="L5918" s="1"/>
      <c r="M5918" s="1"/>
    </row>
    <row r="5919" spans="1:13" x14ac:dyDescent="0.2">
      <c r="A5919" s="30">
        <v>2.0222037987071406</v>
      </c>
      <c r="B5919" s="31">
        <v>1.2552501755647276</v>
      </c>
      <c r="C5919" s="1"/>
      <c r="D5919" s="1"/>
      <c r="E5919" s="1"/>
      <c r="F5919" s="1"/>
      <c r="G5919" s="1"/>
      <c r="H5919" s="1"/>
      <c r="I5919" s="1"/>
      <c r="J5919" s="1"/>
      <c r="K5919" s="1"/>
      <c r="L5919" s="1"/>
      <c r="M5919" s="1"/>
    </row>
    <row r="5920" spans="1:13" x14ac:dyDescent="0.2">
      <c r="A5920" s="30">
        <v>0.3609196326106231</v>
      </c>
      <c r="B5920" s="31">
        <v>4.9046314913119886</v>
      </c>
      <c r="C5920" s="1"/>
      <c r="D5920" s="1"/>
      <c r="E5920" s="1"/>
      <c r="F5920" s="1"/>
      <c r="G5920" s="1"/>
      <c r="H5920" s="1"/>
      <c r="I5920" s="1"/>
      <c r="J5920" s="1"/>
      <c r="K5920" s="1"/>
      <c r="L5920" s="1"/>
      <c r="M5920" s="1"/>
    </row>
    <row r="5921" spans="1:13" x14ac:dyDescent="0.2">
      <c r="A5921" s="30">
        <v>0.63984043052715178</v>
      </c>
      <c r="B5921" s="31">
        <v>-0.53038858290958601</v>
      </c>
      <c r="C5921" s="1"/>
      <c r="D5921" s="1"/>
      <c r="E5921" s="1"/>
      <c r="F5921" s="1"/>
      <c r="G5921" s="1"/>
      <c r="H5921" s="1"/>
      <c r="I5921" s="1"/>
      <c r="J5921" s="1"/>
      <c r="K5921" s="1"/>
      <c r="L5921" s="1"/>
      <c r="M5921" s="1"/>
    </row>
    <row r="5922" spans="1:13" x14ac:dyDescent="0.2">
      <c r="A5922" s="30">
        <v>1.3556360913814902</v>
      </c>
      <c r="B5922" s="31">
        <v>-0.10124986693481097</v>
      </c>
      <c r="C5922" s="1"/>
      <c r="D5922" s="1"/>
      <c r="E5922" s="1"/>
      <c r="F5922" s="1"/>
      <c r="G5922" s="1"/>
      <c r="H5922" s="1"/>
      <c r="I5922" s="1"/>
      <c r="J5922" s="1"/>
      <c r="K5922" s="1"/>
      <c r="L5922" s="1"/>
      <c r="M5922" s="1"/>
    </row>
    <row r="5923" spans="1:13" x14ac:dyDescent="0.2">
      <c r="A5923" s="30">
        <v>0.51521568560359965</v>
      </c>
      <c r="B5923" s="31">
        <v>1.664146674126104</v>
      </c>
      <c r="C5923" s="1"/>
      <c r="D5923" s="1"/>
      <c r="E5923" s="1"/>
      <c r="F5923" s="1"/>
      <c r="G5923" s="1"/>
      <c r="H5923" s="1"/>
      <c r="I5923" s="1"/>
      <c r="J5923" s="1"/>
      <c r="K5923" s="1"/>
      <c r="L5923" s="1"/>
      <c r="M5923" s="1"/>
    </row>
    <row r="5924" spans="1:13" x14ac:dyDescent="0.2">
      <c r="A5924" s="30">
        <v>9.8711383707861033E-2</v>
      </c>
      <c r="B5924" s="31">
        <v>-1.2980119898281726</v>
      </c>
      <c r="C5924" s="1"/>
      <c r="D5924" s="1"/>
      <c r="E5924" s="1"/>
      <c r="F5924" s="1"/>
      <c r="G5924" s="1"/>
      <c r="H5924" s="1"/>
      <c r="I5924" s="1"/>
      <c r="J5924" s="1"/>
      <c r="K5924" s="1"/>
      <c r="L5924" s="1"/>
      <c r="M5924" s="1"/>
    </row>
    <row r="5925" spans="1:13" x14ac:dyDescent="0.2">
      <c r="A5925" s="30">
        <v>0.85461875710920931</v>
      </c>
      <c r="B5925" s="31">
        <v>1.057254486996285</v>
      </c>
      <c r="C5925" s="1"/>
      <c r="D5925" s="1"/>
      <c r="E5925" s="1"/>
      <c r="F5925" s="1"/>
      <c r="G5925" s="1"/>
      <c r="H5925" s="1"/>
      <c r="I5925" s="1"/>
      <c r="J5925" s="1"/>
      <c r="K5925" s="1"/>
      <c r="L5925" s="1"/>
      <c r="M5925" s="1"/>
    </row>
    <row r="5926" spans="1:13" x14ac:dyDescent="0.2">
      <c r="A5926" s="30">
        <v>0.44525057082569086</v>
      </c>
      <c r="B5926" s="31">
        <v>1.3851377901564486</v>
      </c>
      <c r="C5926" s="1"/>
      <c r="D5926" s="1"/>
      <c r="E5926" s="1"/>
      <c r="F5926" s="1"/>
      <c r="G5926" s="1"/>
      <c r="H5926" s="1"/>
      <c r="I5926" s="1"/>
      <c r="J5926" s="1"/>
      <c r="K5926" s="1"/>
      <c r="L5926" s="1"/>
      <c r="M5926" s="1"/>
    </row>
    <row r="5927" spans="1:13" x14ac:dyDescent="0.2">
      <c r="A5927" s="30">
        <v>1.6753688733010978</v>
      </c>
      <c r="B5927" s="31">
        <v>0.29600893520301386</v>
      </c>
      <c r="C5927" s="1"/>
      <c r="D5927" s="1"/>
      <c r="E5927" s="1"/>
      <c r="F5927" s="1"/>
      <c r="G5927" s="1"/>
      <c r="H5927" s="1"/>
      <c r="I5927" s="1"/>
      <c r="J5927" s="1"/>
      <c r="K5927" s="1"/>
      <c r="L5927" s="1"/>
      <c r="M5927" s="1"/>
    </row>
    <row r="5928" spans="1:13" x14ac:dyDescent="0.2">
      <c r="A5928" s="30">
        <v>-0.20407605738392276</v>
      </c>
      <c r="B5928" s="31">
        <v>8.8593015231920424E-2</v>
      </c>
      <c r="C5928" s="1"/>
      <c r="D5928" s="1"/>
      <c r="E5928" s="1"/>
      <c r="F5928" s="1"/>
      <c r="G5928" s="1"/>
      <c r="H5928" s="1"/>
      <c r="I5928" s="1"/>
      <c r="J5928" s="1"/>
      <c r="K5928" s="1"/>
      <c r="L5928" s="1"/>
      <c r="M5928" s="1"/>
    </row>
    <row r="5929" spans="1:13" x14ac:dyDescent="0.2">
      <c r="A5929" s="30">
        <v>1.632676140117121</v>
      </c>
      <c r="B5929" s="31">
        <v>1.3595369423445964</v>
      </c>
      <c r="C5929" s="1"/>
      <c r="D5929" s="1"/>
      <c r="E5929" s="1"/>
      <c r="F5929" s="1"/>
      <c r="G5929" s="1"/>
      <c r="H5929" s="1"/>
      <c r="I5929" s="1"/>
      <c r="J5929" s="1"/>
      <c r="K5929" s="1"/>
      <c r="L5929" s="1"/>
      <c r="M5929" s="1"/>
    </row>
    <row r="5930" spans="1:13" x14ac:dyDescent="0.2">
      <c r="A5930" s="30">
        <v>1.9446564785051412</v>
      </c>
      <c r="B5930" s="31">
        <v>2.7840757380394368</v>
      </c>
      <c r="C5930" s="1"/>
      <c r="D5930" s="1"/>
      <c r="E5930" s="1"/>
      <c r="F5930" s="1"/>
      <c r="G5930" s="1"/>
      <c r="H5930" s="1"/>
      <c r="I5930" s="1"/>
      <c r="J5930" s="1"/>
      <c r="K5930" s="1"/>
      <c r="L5930" s="1"/>
      <c r="M5930" s="1"/>
    </row>
    <row r="5931" spans="1:13" x14ac:dyDescent="0.2">
      <c r="A5931" s="30">
        <v>2.9327975364674224</v>
      </c>
      <c r="B5931" s="31">
        <v>1.9635608631216286</v>
      </c>
      <c r="C5931" s="1"/>
      <c r="D5931" s="1"/>
      <c r="E5931" s="1"/>
      <c r="F5931" s="1"/>
      <c r="G5931" s="1"/>
      <c r="H5931" s="1"/>
      <c r="I5931" s="1"/>
      <c r="J5931" s="1"/>
      <c r="K5931" s="1"/>
      <c r="L5931" s="1"/>
      <c r="M5931" s="1"/>
    </row>
    <row r="5932" spans="1:13" x14ac:dyDescent="0.2">
      <c r="A5932" s="30">
        <v>2.8473437119771097</v>
      </c>
      <c r="B5932" s="31">
        <v>1.4653329056694819</v>
      </c>
      <c r="C5932" s="1"/>
      <c r="D5932" s="1"/>
      <c r="E5932" s="1"/>
      <c r="F5932" s="1"/>
      <c r="G5932" s="1"/>
      <c r="H5932" s="1"/>
      <c r="I5932" s="1"/>
      <c r="J5932" s="1"/>
      <c r="K5932" s="1"/>
      <c r="L5932" s="1"/>
      <c r="M5932" s="1"/>
    </row>
    <row r="5933" spans="1:13" x14ac:dyDescent="0.2">
      <c r="A5933" s="30">
        <v>4.2670113401829246E-3</v>
      </c>
      <c r="B5933" s="31">
        <v>1.9656706369301682</v>
      </c>
      <c r="C5933" s="1"/>
      <c r="D5933" s="1"/>
      <c r="E5933" s="1"/>
      <c r="F5933" s="1"/>
      <c r="G5933" s="1"/>
      <c r="H5933" s="1"/>
      <c r="I5933" s="1"/>
      <c r="J5933" s="1"/>
      <c r="K5933" s="1"/>
      <c r="L5933" s="1"/>
      <c r="M5933" s="1"/>
    </row>
    <row r="5934" spans="1:13" x14ac:dyDescent="0.2">
      <c r="A5934" s="30">
        <v>2.922620572501581</v>
      </c>
      <c r="B5934" s="31">
        <v>1.4062116776145688</v>
      </c>
      <c r="C5934" s="1"/>
      <c r="D5934" s="1"/>
      <c r="E5934" s="1"/>
      <c r="F5934" s="1"/>
      <c r="G5934" s="1"/>
      <c r="H5934" s="1"/>
      <c r="I5934" s="1"/>
      <c r="J5934" s="1"/>
      <c r="K5934" s="1"/>
      <c r="L5934" s="1"/>
      <c r="M5934" s="1"/>
    </row>
    <row r="5935" spans="1:13" x14ac:dyDescent="0.2">
      <c r="A5935" s="30">
        <v>0.56763325165233858</v>
      </c>
      <c r="B5935" s="31">
        <v>-0.28487944247475872</v>
      </c>
      <c r="C5935" s="1"/>
      <c r="D5935" s="1"/>
      <c r="E5935" s="1"/>
      <c r="F5935" s="1"/>
      <c r="G5935" s="1"/>
      <c r="H5935" s="1"/>
      <c r="I5935" s="1"/>
      <c r="J5935" s="1"/>
      <c r="K5935" s="1"/>
      <c r="L5935" s="1"/>
      <c r="M5935" s="1"/>
    </row>
    <row r="5936" spans="1:13" x14ac:dyDescent="0.2">
      <c r="A5936" s="30">
        <v>-7.2594440887913336E-2</v>
      </c>
      <c r="B5936" s="31">
        <v>-2.0072021874202157</v>
      </c>
      <c r="C5936" s="1"/>
      <c r="D5936" s="1"/>
      <c r="E5936" s="1"/>
      <c r="F5936" s="1"/>
      <c r="G5936" s="1"/>
      <c r="H5936" s="1"/>
      <c r="I5936" s="1"/>
      <c r="J5936" s="1"/>
      <c r="K5936" s="1"/>
      <c r="L5936" s="1"/>
      <c r="M5936" s="1"/>
    </row>
    <row r="5937" spans="1:13" x14ac:dyDescent="0.2">
      <c r="A5937" s="30">
        <v>1.6149739617925118</v>
      </c>
      <c r="B5937" s="31">
        <v>2.0171020063755662</v>
      </c>
      <c r="C5937" s="1"/>
      <c r="D5937" s="1"/>
      <c r="E5937" s="1"/>
      <c r="F5937" s="1"/>
      <c r="G5937" s="1"/>
      <c r="H5937" s="1"/>
      <c r="I5937" s="1"/>
      <c r="J5937" s="1"/>
      <c r="K5937" s="1"/>
      <c r="L5937" s="1"/>
      <c r="M5937" s="1"/>
    </row>
    <row r="5938" spans="1:13" x14ac:dyDescent="0.2">
      <c r="A5938" s="30">
        <v>1.5955952760717294</v>
      </c>
      <c r="B5938" s="31">
        <v>0.9980749182973615</v>
      </c>
      <c r="C5938" s="1"/>
      <c r="D5938" s="1"/>
      <c r="E5938" s="1"/>
      <c r="F5938" s="1"/>
      <c r="G5938" s="1"/>
      <c r="H5938" s="1"/>
      <c r="I5938" s="1"/>
      <c r="J5938" s="1"/>
      <c r="K5938" s="1"/>
      <c r="L5938" s="1"/>
      <c r="M5938" s="1"/>
    </row>
    <row r="5939" spans="1:13" x14ac:dyDescent="0.2">
      <c r="A5939" s="30">
        <v>0.89534472485675021</v>
      </c>
      <c r="B5939" s="31">
        <v>1.4012816500439378</v>
      </c>
      <c r="C5939" s="1"/>
      <c r="D5939" s="1"/>
      <c r="E5939" s="1"/>
      <c r="F5939" s="1"/>
      <c r="G5939" s="1"/>
      <c r="H5939" s="1"/>
      <c r="I5939" s="1"/>
      <c r="J5939" s="1"/>
      <c r="K5939" s="1"/>
      <c r="L5939" s="1"/>
      <c r="M5939" s="1"/>
    </row>
    <row r="5940" spans="1:13" x14ac:dyDescent="0.2">
      <c r="A5940" s="30">
        <v>0.95824592834928679</v>
      </c>
      <c r="B5940" s="31">
        <v>1.6001652021177457</v>
      </c>
      <c r="C5940" s="1"/>
      <c r="D5940" s="1"/>
      <c r="E5940" s="1"/>
      <c r="F5940" s="1"/>
      <c r="G5940" s="1"/>
      <c r="H5940" s="1"/>
      <c r="I5940" s="1"/>
      <c r="J5940" s="1"/>
      <c r="K5940" s="1"/>
      <c r="L5940" s="1"/>
      <c r="M5940" s="1"/>
    </row>
    <row r="5941" spans="1:13" x14ac:dyDescent="0.2">
      <c r="A5941" s="30">
        <v>-9.2456698402539561E-2</v>
      </c>
      <c r="B5941" s="31">
        <v>0.56687173371493527</v>
      </c>
      <c r="C5941" s="1"/>
      <c r="D5941" s="1"/>
      <c r="E5941" s="1"/>
      <c r="F5941" s="1"/>
      <c r="G5941" s="1"/>
      <c r="H5941" s="1"/>
      <c r="I5941" s="1"/>
      <c r="J5941" s="1"/>
      <c r="K5941" s="1"/>
      <c r="L5941" s="1"/>
      <c r="M5941" s="1"/>
    </row>
    <row r="5942" spans="1:13" x14ac:dyDescent="0.2">
      <c r="A5942" s="30">
        <v>0.15084981743034598</v>
      </c>
      <c r="B5942" s="31">
        <v>-1.0267101550994511</v>
      </c>
      <c r="C5942" s="1"/>
      <c r="D5942" s="1"/>
      <c r="E5942" s="1"/>
      <c r="F5942" s="1"/>
      <c r="G5942" s="1"/>
      <c r="H5942" s="1"/>
      <c r="I5942" s="1"/>
      <c r="J5942" s="1"/>
      <c r="K5942" s="1"/>
      <c r="L5942" s="1"/>
      <c r="M5942" s="1"/>
    </row>
    <row r="5943" spans="1:13" x14ac:dyDescent="0.2">
      <c r="A5943" s="30">
        <v>0.3073182768265379</v>
      </c>
      <c r="B5943" s="31">
        <v>0.18884383050506015</v>
      </c>
      <c r="C5943" s="1"/>
      <c r="D5943" s="1"/>
      <c r="E5943" s="1"/>
      <c r="F5943" s="1"/>
      <c r="G5943" s="1"/>
      <c r="H5943" s="1"/>
      <c r="I5943" s="1"/>
      <c r="J5943" s="1"/>
      <c r="K5943" s="1"/>
      <c r="L5943" s="1"/>
      <c r="M5943" s="1"/>
    </row>
    <row r="5944" spans="1:13" x14ac:dyDescent="0.2">
      <c r="A5944" s="30">
        <v>1.4350603683229743</v>
      </c>
      <c r="B5944" s="31">
        <v>-1.2165611251633579</v>
      </c>
      <c r="C5944" s="1"/>
      <c r="D5944" s="1"/>
      <c r="E5944" s="1"/>
      <c r="F5944" s="1"/>
      <c r="G5944" s="1"/>
      <c r="H5944" s="1"/>
      <c r="I5944" s="1"/>
      <c r="J5944" s="1"/>
      <c r="K5944" s="1"/>
      <c r="L5944" s="1"/>
      <c r="M5944" s="1"/>
    </row>
    <row r="5945" spans="1:13" x14ac:dyDescent="0.2">
      <c r="A5945" s="30">
        <v>0.1817504245198065</v>
      </c>
      <c r="B5945" s="31">
        <v>0.97643747936885672</v>
      </c>
      <c r="C5945" s="1"/>
      <c r="D5945" s="1"/>
      <c r="E5945" s="1"/>
      <c r="F5945" s="1"/>
      <c r="G5945" s="1"/>
      <c r="H5945" s="1"/>
      <c r="I5945" s="1"/>
      <c r="J5945" s="1"/>
      <c r="K5945" s="1"/>
      <c r="L5945" s="1"/>
      <c r="M5945" s="1"/>
    </row>
    <row r="5946" spans="1:13" x14ac:dyDescent="0.2">
      <c r="A5946" s="30">
        <v>-4.7914229874669423E-2</v>
      </c>
      <c r="B5946" s="31">
        <v>0.67609956345638844</v>
      </c>
      <c r="C5946" s="1"/>
      <c r="D5946" s="1"/>
      <c r="E5946" s="1"/>
      <c r="F5946" s="1"/>
      <c r="G5946" s="1"/>
      <c r="H5946" s="1"/>
      <c r="I5946" s="1"/>
      <c r="J5946" s="1"/>
      <c r="K5946" s="1"/>
      <c r="L5946" s="1"/>
      <c r="M5946" s="1"/>
    </row>
    <row r="5947" spans="1:13" x14ac:dyDescent="0.2">
      <c r="A5947" s="30">
        <v>-1.8614457667812911</v>
      </c>
      <c r="B5947" s="31">
        <v>0.99898453266854903</v>
      </c>
      <c r="C5947" s="1"/>
      <c r="D5947" s="1"/>
      <c r="E5947" s="1"/>
      <c r="F5947" s="1"/>
      <c r="G5947" s="1"/>
      <c r="H5947" s="1"/>
      <c r="I5947" s="1"/>
      <c r="J5947" s="1"/>
      <c r="K5947" s="1"/>
      <c r="L5947" s="1"/>
      <c r="M5947" s="1"/>
    </row>
    <row r="5948" spans="1:13" x14ac:dyDescent="0.2">
      <c r="A5948" s="30">
        <v>1.5012371136247693</v>
      </c>
      <c r="B5948" s="31">
        <v>0.69984554006879851</v>
      </c>
      <c r="C5948" s="1"/>
      <c r="D5948" s="1"/>
      <c r="E5948" s="1"/>
      <c r="F5948" s="1"/>
      <c r="G5948" s="1"/>
      <c r="H5948" s="1"/>
      <c r="I5948" s="1"/>
      <c r="J5948" s="1"/>
      <c r="K5948" s="1"/>
      <c r="L5948" s="1"/>
      <c r="M5948" s="1"/>
    </row>
    <row r="5949" spans="1:13" x14ac:dyDescent="0.2">
      <c r="A5949" s="30">
        <v>1.3437243217770982</v>
      </c>
      <c r="B5949" s="31">
        <v>4.6204928667921159</v>
      </c>
      <c r="C5949" s="1"/>
      <c r="D5949" s="1"/>
      <c r="E5949" s="1"/>
      <c r="F5949" s="1"/>
      <c r="G5949" s="1"/>
      <c r="H5949" s="1"/>
      <c r="I5949" s="1"/>
      <c r="J5949" s="1"/>
      <c r="K5949" s="1"/>
      <c r="L5949" s="1"/>
      <c r="M5949" s="1"/>
    </row>
    <row r="5950" spans="1:13" x14ac:dyDescent="0.2">
      <c r="A5950" s="30">
        <v>-1.7146873271330465E-2</v>
      </c>
      <c r="B5950" s="31">
        <v>4.3253660018143236E-2</v>
      </c>
      <c r="C5950" s="1"/>
      <c r="D5950" s="1"/>
      <c r="E5950" s="1"/>
      <c r="F5950" s="1"/>
      <c r="G5950" s="1"/>
      <c r="H5950" s="1"/>
      <c r="I5950" s="1"/>
      <c r="J5950" s="1"/>
      <c r="K5950" s="1"/>
      <c r="L5950" s="1"/>
      <c r="M5950" s="1"/>
    </row>
    <row r="5951" spans="1:13" x14ac:dyDescent="0.2">
      <c r="A5951" s="30">
        <v>1.2608491952228613</v>
      </c>
      <c r="B5951" s="31">
        <v>2.1978560220878731</v>
      </c>
      <c r="C5951" s="1"/>
      <c r="D5951" s="1"/>
      <c r="E5951" s="1"/>
      <c r="F5951" s="1"/>
      <c r="G5951" s="1"/>
      <c r="H5951" s="1"/>
      <c r="I5951" s="1"/>
      <c r="J5951" s="1"/>
      <c r="K5951" s="1"/>
      <c r="L5951" s="1"/>
      <c r="M5951" s="1"/>
    </row>
    <row r="5952" spans="1:13" x14ac:dyDescent="0.2">
      <c r="A5952" s="30">
        <v>3.6504976237602706</v>
      </c>
      <c r="B5952" s="31">
        <v>0.48508554960082328</v>
      </c>
      <c r="C5952" s="1"/>
      <c r="D5952" s="1"/>
      <c r="E5952" s="1"/>
      <c r="F5952" s="1"/>
      <c r="G5952" s="1"/>
      <c r="H5952" s="1"/>
      <c r="I5952" s="1"/>
      <c r="J5952" s="1"/>
      <c r="K5952" s="1"/>
      <c r="L5952" s="1"/>
      <c r="M5952" s="1"/>
    </row>
    <row r="5953" spans="1:13" x14ac:dyDescent="0.2">
      <c r="A5953" s="30">
        <v>0.90299620648237522</v>
      </c>
      <c r="B5953" s="31">
        <v>0.57880297412272863</v>
      </c>
      <c r="C5953" s="1"/>
      <c r="D5953" s="1"/>
      <c r="E5953" s="1"/>
      <c r="F5953" s="1"/>
      <c r="G5953" s="1"/>
      <c r="H5953" s="1"/>
      <c r="I5953" s="1"/>
      <c r="J5953" s="1"/>
      <c r="K5953" s="1"/>
      <c r="L5953" s="1"/>
      <c r="M5953" s="1"/>
    </row>
    <row r="5954" spans="1:13" x14ac:dyDescent="0.2">
      <c r="A5954" s="30">
        <v>2.7514550591027858</v>
      </c>
      <c r="B5954" s="31">
        <v>0.65755378420367405</v>
      </c>
      <c r="C5954" s="1"/>
      <c r="D5954" s="1"/>
      <c r="E5954" s="1"/>
      <c r="F5954" s="1"/>
      <c r="G5954" s="1"/>
      <c r="H5954" s="1"/>
      <c r="I5954" s="1"/>
      <c r="J5954" s="1"/>
      <c r="K5954" s="1"/>
      <c r="L5954" s="1"/>
      <c r="M5954" s="1"/>
    </row>
    <row r="5955" spans="1:13" x14ac:dyDescent="0.2">
      <c r="A5955" s="30">
        <v>1.6793137944032792</v>
      </c>
      <c r="B5955" s="31">
        <v>-0.1201189495251711</v>
      </c>
      <c r="C5955" s="1"/>
      <c r="D5955" s="1"/>
      <c r="E5955" s="1"/>
      <c r="F5955" s="1"/>
      <c r="G5955" s="1"/>
      <c r="H5955" s="1"/>
      <c r="I5955" s="1"/>
      <c r="J5955" s="1"/>
      <c r="K5955" s="1"/>
      <c r="L5955" s="1"/>
      <c r="M5955" s="1"/>
    </row>
    <row r="5956" spans="1:13" x14ac:dyDescent="0.2">
      <c r="A5956" s="30">
        <v>-0.16324438973287636</v>
      </c>
      <c r="B5956" s="31">
        <v>0.88052564682200729</v>
      </c>
      <c r="C5956" s="1"/>
      <c r="D5956" s="1"/>
      <c r="E5956" s="1"/>
      <c r="F5956" s="1"/>
      <c r="G5956" s="1"/>
      <c r="H5956" s="1"/>
      <c r="I5956" s="1"/>
      <c r="J5956" s="1"/>
      <c r="K5956" s="1"/>
      <c r="L5956" s="1"/>
      <c r="M5956" s="1"/>
    </row>
    <row r="5957" spans="1:13" x14ac:dyDescent="0.2">
      <c r="A5957" s="30">
        <v>0.377902954430409</v>
      </c>
      <c r="B5957" s="31">
        <v>3.755325120244061</v>
      </c>
      <c r="C5957" s="1"/>
      <c r="D5957" s="1"/>
      <c r="E5957" s="1"/>
      <c r="F5957" s="1"/>
      <c r="G5957" s="1"/>
      <c r="H5957" s="1"/>
      <c r="I5957" s="1"/>
      <c r="J5957" s="1"/>
      <c r="K5957" s="1"/>
      <c r="L5957" s="1"/>
      <c r="M5957" s="1"/>
    </row>
    <row r="5958" spans="1:13" x14ac:dyDescent="0.2">
      <c r="A5958" s="30">
        <v>1.4301629535270135</v>
      </c>
      <c r="B5958" s="31">
        <v>-0.42557854689094876</v>
      </c>
      <c r="C5958" s="1"/>
      <c r="D5958" s="1"/>
      <c r="E5958" s="1"/>
      <c r="F5958" s="1"/>
      <c r="G5958" s="1"/>
      <c r="H5958" s="1"/>
      <c r="I5958" s="1"/>
      <c r="J5958" s="1"/>
      <c r="K5958" s="1"/>
      <c r="L5958" s="1"/>
      <c r="M5958" s="1"/>
    </row>
    <row r="5959" spans="1:13" x14ac:dyDescent="0.2">
      <c r="A5959" s="30">
        <v>2.2094691861094957</v>
      </c>
      <c r="B5959" s="31">
        <v>1.6546586048966201</v>
      </c>
      <c r="C5959" s="1"/>
      <c r="D5959" s="1"/>
      <c r="E5959" s="1"/>
      <c r="F5959" s="1"/>
      <c r="G5959" s="1"/>
      <c r="H5959" s="1"/>
      <c r="I5959" s="1"/>
      <c r="J5959" s="1"/>
      <c r="K5959" s="1"/>
      <c r="L5959" s="1"/>
      <c r="M5959" s="1"/>
    </row>
    <row r="5960" spans="1:13" x14ac:dyDescent="0.2">
      <c r="A5960" s="30">
        <v>3.7846945241274161</v>
      </c>
      <c r="B5960" s="31">
        <v>1.3667336389639571</v>
      </c>
      <c r="C5960" s="1"/>
      <c r="D5960" s="1"/>
      <c r="E5960" s="1"/>
      <c r="F5960" s="1"/>
      <c r="G5960" s="1"/>
      <c r="H5960" s="1"/>
      <c r="I5960" s="1"/>
      <c r="J5960" s="1"/>
      <c r="K5960" s="1"/>
      <c r="L5960" s="1"/>
      <c r="M5960" s="1"/>
    </row>
    <row r="5961" spans="1:13" x14ac:dyDescent="0.2">
      <c r="A5961" s="30">
        <v>0.33069982274301724</v>
      </c>
      <c r="B5961" s="31">
        <v>1.2489617717869406</v>
      </c>
      <c r="C5961" s="1"/>
      <c r="D5961" s="1"/>
      <c r="E5961" s="1"/>
      <c r="F5961" s="1"/>
      <c r="G5961" s="1"/>
      <c r="H5961" s="1"/>
      <c r="I5961" s="1"/>
      <c r="J5961" s="1"/>
      <c r="K5961" s="1"/>
      <c r="L5961" s="1"/>
      <c r="M5961" s="1"/>
    </row>
    <row r="5962" spans="1:13" x14ac:dyDescent="0.2">
      <c r="A5962" s="30">
        <v>0.69444874642816934</v>
      </c>
      <c r="B5962" s="31">
        <v>1.1049482372685797</v>
      </c>
      <c r="C5962" s="1"/>
      <c r="D5962" s="1"/>
      <c r="E5962" s="1"/>
      <c r="F5962" s="1"/>
      <c r="G5962" s="1"/>
      <c r="H5962" s="1"/>
      <c r="I5962" s="1"/>
      <c r="J5962" s="1"/>
      <c r="K5962" s="1"/>
      <c r="L5962" s="1"/>
      <c r="M5962" s="1"/>
    </row>
    <row r="5963" spans="1:13" x14ac:dyDescent="0.2">
      <c r="A5963" s="30">
        <v>2.7930566225601039</v>
      </c>
      <c r="B5963" s="31">
        <v>0.75791422602173975</v>
      </c>
      <c r="C5963" s="1"/>
      <c r="D5963" s="1"/>
      <c r="E5963" s="1"/>
      <c r="F5963" s="1"/>
      <c r="G5963" s="1"/>
      <c r="H5963" s="1"/>
      <c r="I5963" s="1"/>
      <c r="J5963" s="1"/>
      <c r="K5963" s="1"/>
      <c r="L5963" s="1"/>
      <c r="M5963" s="1"/>
    </row>
    <row r="5964" spans="1:13" x14ac:dyDescent="0.2">
      <c r="A5964" s="30">
        <v>0.69287549851848851</v>
      </c>
      <c r="B5964" s="31">
        <v>2.1445330364165316</v>
      </c>
      <c r="C5964" s="1"/>
      <c r="D5964" s="1"/>
      <c r="E5964" s="1"/>
      <c r="F5964" s="1"/>
      <c r="G5964" s="1"/>
      <c r="H5964" s="1"/>
      <c r="I5964" s="1"/>
      <c r="J5964" s="1"/>
      <c r="K5964" s="1"/>
      <c r="L5964" s="1"/>
      <c r="M5964" s="1"/>
    </row>
    <row r="5965" spans="1:13" x14ac:dyDescent="0.2">
      <c r="A5965" s="30">
        <v>1.7685253783135257</v>
      </c>
      <c r="B5965" s="31">
        <v>1.2545854584193017</v>
      </c>
      <c r="C5965" s="1"/>
      <c r="D5965" s="1"/>
      <c r="E5965" s="1"/>
      <c r="F5965" s="1"/>
      <c r="G5965" s="1"/>
      <c r="H5965" s="1"/>
      <c r="I5965" s="1"/>
      <c r="J5965" s="1"/>
      <c r="K5965" s="1"/>
      <c r="L5965" s="1"/>
      <c r="M5965" s="1"/>
    </row>
    <row r="5966" spans="1:13" x14ac:dyDescent="0.2">
      <c r="A5966" s="30">
        <v>2.2404329881398288E-2</v>
      </c>
      <c r="B5966" s="31">
        <v>-0.49789678096075263</v>
      </c>
      <c r="C5966" s="1"/>
      <c r="D5966" s="1"/>
      <c r="E5966" s="1"/>
      <c r="F5966" s="1"/>
      <c r="G5966" s="1"/>
      <c r="H5966" s="1"/>
      <c r="I5966" s="1"/>
      <c r="J5966" s="1"/>
      <c r="K5966" s="1"/>
      <c r="L5966" s="1"/>
      <c r="M5966" s="1"/>
    </row>
    <row r="5967" spans="1:13" x14ac:dyDescent="0.2">
      <c r="A5967" s="30">
        <v>-0.34102923119512507</v>
      </c>
      <c r="B5967" s="31">
        <v>0.53317298792785883</v>
      </c>
      <c r="C5967" s="1"/>
      <c r="D5967" s="1"/>
      <c r="E5967" s="1"/>
      <c r="F5967" s="1"/>
      <c r="G5967" s="1"/>
      <c r="H5967" s="1"/>
      <c r="I5967" s="1"/>
      <c r="J5967" s="1"/>
      <c r="K5967" s="1"/>
      <c r="L5967" s="1"/>
      <c r="M5967" s="1"/>
    </row>
    <row r="5968" spans="1:13" x14ac:dyDescent="0.2">
      <c r="A5968" s="30">
        <v>2.0409489727350394</v>
      </c>
      <c r="B5968" s="31">
        <v>0.35211271252550436</v>
      </c>
      <c r="C5968" s="1"/>
      <c r="D5968" s="1"/>
      <c r="E5968" s="1"/>
      <c r="F5968" s="1"/>
      <c r="G5968" s="1"/>
      <c r="H5968" s="1"/>
      <c r="I5968" s="1"/>
      <c r="J5968" s="1"/>
      <c r="K5968" s="1"/>
      <c r="L5968" s="1"/>
      <c r="M5968" s="1"/>
    </row>
    <row r="5969" spans="1:13" x14ac:dyDescent="0.2">
      <c r="A5969" s="30">
        <v>4.1205949720168196</v>
      </c>
      <c r="B5969" s="31">
        <v>-0.97517590417045552</v>
      </c>
      <c r="C5969" s="1"/>
      <c r="D5969" s="1"/>
      <c r="E5969" s="1"/>
      <c r="F5969" s="1"/>
      <c r="G5969" s="1"/>
      <c r="H5969" s="1"/>
      <c r="I5969" s="1"/>
      <c r="J5969" s="1"/>
      <c r="K5969" s="1"/>
      <c r="L5969" s="1"/>
      <c r="M5969" s="1"/>
    </row>
    <row r="5970" spans="1:13" x14ac:dyDescent="0.2">
      <c r="A5970" s="30">
        <v>0.69691543252801036</v>
      </c>
      <c r="B5970" s="31">
        <v>3.0974741169992255</v>
      </c>
      <c r="C5970" s="1"/>
      <c r="D5970" s="1"/>
      <c r="E5970" s="1"/>
      <c r="F5970" s="1"/>
      <c r="G5970" s="1"/>
      <c r="H5970" s="1"/>
      <c r="I5970" s="1"/>
      <c r="J5970" s="1"/>
      <c r="K5970" s="1"/>
      <c r="L5970" s="1"/>
      <c r="M5970" s="1"/>
    </row>
    <row r="5971" spans="1:13" x14ac:dyDescent="0.2">
      <c r="A5971" s="30">
        <v>-0.39470041769861253</v>
      </c>
      <c r="B5971" s="31">
        <v>2.2159814392961152</v>
      </c>
      <c r="C5971" s="1"/>
      <c r="D5971" s="1"/>
      <c r="E5971" s="1"/>
      <c r="F5971" s="1"/>
      <c r="G5971" s="1"/>
      <c r="H5971" s="1"/>
      <c r="I5971" s="1"/>
      <c r="J5971" s="1"/>
      <c r="K5971" s="1"/>
      <c r="L5971" s="1"/>
      <c r="M5971" s="1"/>
    </row>
    <row r="5972" spans="1:13" x14ac:dyDescent="0.2">
      <c r="A5972" s="30">
        <v>1.6820244004792775</v>
      </c>
      <c r="B5972" s="31">
        <v>-0.42938843780323266</v>
      </c>
      <c r="C5972" s="1"/>
      <c r="D5972" s="1"/>
      <c r="E5972" s="1"/>
      <c r="F5972" s="1"/>
      <c r="G5972" s="1"/>
      <c r="H5972" s="1"/>
      <c r="I5972" s="1"/>
      <c r="J5972" s="1"/>
      <c r="K5972" s="1"/>
      <c r="L5972" s="1"/>
      <c r="M5972" s="1"/>
    </row>
    <row r="5973" spans="1:13" x14ac:dyDescent="0.2">
      <c r="A5973" s="30">
        <v>2.1777250041791225</v>
      </c>
      <c r="B5973" s="31">
        <v>0.12271996802965635</v>
      </c>
      <c r="C5973" s="1"/>
      <c r="D5973" s="1"/>
      <c r="E5973" s="1"/>
      <c r="F5973" s="1"/>
      <c r="G5973" s="1"/>
      <c r="H5973" s="1"/>
      <c r="I5973" s="1"/>
      <c r="J5973" s="1"/>
      <c r="K5973" s="1"/>
      <c r="L5973" s="1"/>
      <c r="M5973" s="1"/>
    </row>
    <row r="5974" spans="1:13" x14ac:dyDescent="0.2">
      <c r="A5974" s="30">
        <v>4.3234099120364728</v>
      </c>
      <c r="B5974" s="31">
        <v>-0.52272446770424863</v>
      </c>
      <c r="C5974" s="1"/>
      <c r="D5974" s="1"/>
      <c r="E5974" s="1"/>
      <c r="F5974" s="1"/>
      <c r="G5974" s="1"/>
      <c r="H5974" s="1"/>
      <c r="I5974" s="1"/>
      <c r="J5974" s="1"/>
      <c r="K5974" s="1"/>
      <c r="L5974" s="1"/>
      <c r="M5974" s="1"/>
    </row>
    <row r="5975" spans="1:13" x14ac:dyDescent="0.2">
      <c r="A5975" s="30">
        <v>0.42418919641903841</v>
      </c>
      <c r="B5975" s="31">
        <v>0.60417565953902663</v>
      </c>
      <c r="C5975" s="1"/>
      <c r="D5975" s="1"/>
      <c r="E5975" s="1"/>
      <c r="F5975" s="1"/>
      <c r="G5975" s="1"/>
      <c r="H5975" s="1"/>
      <c r="I5975" s="1"/>
      <c r="J5975" s="1"/>
      <c r="K5975" s="1"/>
      <c r="L5975" s="1"/>
      <c r="M5975" s="1"/>
    </row>
    <row r="5976" spans="1:13" x14ac:dyDescent="0.2">
      <c r="A5976" s="30">
        <v>3.3662512820930317</v>
      </c>
      <c r="B5976" s="31">
        <v>1.383982870849167</v>
      </c>
      <c r="C5976" s="1"/>
      <c r="D5976" s="1"/>
      <c r="E5976" s="1"/>
      <c r="F5976" s="1"/>
      <c r="G5976" s="1"/>
      <c r="H5976" s="1"/>
      <c r="I5976" s="1"/>
      <c r="J5976" s="1"/>
      <c r="K5976" s="1"/>
      <c r="L5976" s="1"/>
      <c r="M5976" s="1"/>
    </row>
    <row r="5977" spans="1:13" x14ac:dyDescent="0.2">
      <c r="A5977" s="30">
        <v>3.6771678987063723</v>
      </c>
      <c r="B5977" s="31">
        <v>2.022843275583206</v>
      </c>
      <c r="C5977" s="1"/>
      <c r="D5977" s="1"/>
      <c r="E5977" s="1"/>
      <c r="F5977" s="1"/>
      <c r="G5977" s="1"/>
      <c r="H5977" s="1"/>
      <c r="I5977" s="1"/>
      <c r="J5977" s="1"/>
      <c r="K5977" s="1"/>
      <c r="L5977" s="1"/>
      <c r="M5977" s="1"/>
    </row>
    <row r="5978" spans="1:13" x14ac:dyDescent="0.2">
      <c r="A5978" s="30">
        <v>3.3652158475347509</v>
      </c>
      <c r="B5978" s="31">
        <v>-0.19549594068731091</v>
      </c>
      <c r="C5978" s="1"/>
      <c r="D5978" s="1"/>
      <c r="E5978" s="1"/>
      <c r="F5978" s="1"/>
      <c r="G5978" s="1"/>
      <c r="H5978" s="1"/>
      <c r="I5978" s="1"/>
      <c r="J5978" s="1"/>
      <c r="K5978" s="1"/>
      <c r="L5978" s="1"/>
      <c r="M5978" s="1"/>
    </row>
    <row r="5979" spans="1:13" x14ac:dyDescent="0.2">
      <c r="A5979" s="30">
        <v>-1.1530457349706273</v>
      </c>
      <c r="B5979" s="31">
        <v>3.5187509176257135</v>
      </c>
      <c r="C5979" s="1"/>
      <c r="D5979" s="1"/>
      <c r="E5979" s="1"/>
      <c r="F5979" s="1"/>
      <c r="G5979" s="1"/>
      <c r="H5979" s="1"/>
      <c r="I5979" s="1"/>
      <c r="J5979" s="1"/>
      <c r="K5979" s="1"/>
      <c r="L5979" s="1"/>
      <c r="M5979" s="1"/>
    </row>
    <row r="5980" spans="1:13" x14ac:dyDescent="0.2">
      <c r="A5980" s="30">
        <v>1.5503863026396747</v>
      </c>
      <c r="B5980" s="31">
        <v>0.80929153313666502</v>
      </c>
      <c r="C5980" s="1"/>
      <c r="D5980" s="1"/>
      <c r="E5980" s="1"/>
      <c r="F5980" s="1"/>
      <c r="G5980" s="1"/>
      <c r="H5980" s="1"/>
      <c r="I5980" s="1"/>
      <c r="J5980" s="1"/>
      <c r="K5980" s="1"/>
      <c r="L5980" s="1"/>
      <c r="M5980" s="1"/>
    </row>
    <row r="5981" spans="1:13" x14ac:dyDescent="0.2">
      <c r="A5981" s="30">
        <v>1.9684888035820327</v>
      </c>
      <c r="B5981" s="31">
        <v>1.8549373973541403</v>
      </c>
      <c r="C5981" s="1"/>
      <c r="D5981" s="1"/>
      <c r="E5981" s="1"/>
      <c r="F5981" s="1"/>
      <c r="G5981" s="1"/>
      <c r="H5981" s="1"/>
      <c r="I5981" s="1"/>
      <c r="J5981" s="1"/>
      <c r="K5981" s="1"/>
      <c r="L5981" s="1"/>
      <c r="M5981" s="1"/>
    </row>
    <row r="5982" spans="1:13" x14ac:dyDescent="0.2">
      <c r="A5982" s="30">
        <v>-0.22931722730185555</v>
      </c>
      <c r="B5982" s="31">
        <v>0.29378200268301791</v>
      </c>
      <c r="C5982" s="1"/>
      <c r="D5982" s="1"/>
      <c r="E5982" s="1"/>
      <c r="F5982" s="1"/>
      <c r="G5982" s="1"/>
      <c r="H5982" s="1"/>
      <c r="I5982" s="1"/>
      <c r="J5982" s="1"/>
      <c r="K5982" s="1"/>
      <c r="L5982" s="1"/>
      <c r="M5982" s="1"/>
    </row>
    <row r="5983" spans="1:13" x14ac:dyDescent="0.2">
      <c r="A5983" s="30">
        <v>0.12942926081953343</v>
      </c>
      <c r="B5983" s="31">
        <v>0.37928099311589536</v>
      </c>
      <c r="C5983" s="1"/>
      <c r="D5983" s="1"/>
      <c r="E5983" s="1"/>
      <c r="F5983" s="1"/>
      <c r="G5983" s="1"/>
      <c r="H5983" s="1"/>
      <c r="I5983" s="1"/>
      <c r="J5983" s="1"/>
      <c r="K5983" s="1"/>
      <c r="L5983" s="1"/>
      <c r="M5983" s="1"/>
    </row>
    <row r="5984" spans="1:13" x14ac:dyDescent="0.2">
      <c r="A5984" s="30">
        <v>1.4166155910453151</v>
      </c>
      <c r="B5984" s="31">
        <v>0.69375870999766887</v>
      </c>
      <c r="C5984" s="1"/>
      <c r="D5984" s="1"/>
      <c r="E5984" s="1"/>
      <c r="F5984" s="1"/>
      <c r="G5984" s="1"/>
      <c r="H5984" s="1"/>
      <c r="I5984" s="1"/>
      <c r="J5984" s="1"/>
      <c r="K5984" s="1"/>
      <c r="L5984" s="1"/>
      <c r="M5984" s="1"/>
    </row>
    <row r="5985" spans="1:13" x14ac:dyDescent="0.2">
      <c r="A5985" s="30">
        <v>0.85278118806372794</v>
      </c>
      <c r="B5985" s="31">
        <v>0.69043498807597192</v>
      </c>
      <c r="C5985" s="1"/>
      <c r="D5985" s="1"/>
      <c r="E5985" s="1"/>
      <c r="F5985" s="1"/>
      <c r="G5985" s="1"/>
      <c r="H5985" s="1"/>
      <c r="I5985" s="1"/>
      <c r="J5985" s="1"/>
      <c r="K5985" s="1"/>
      <c r="L5985" s="1"/>
      <c r="M5985" s="1"/>
    </row>
    <row r="5986" spans="1:13" x14ac:dyDescent="0.2">
      <c r="A5986" s="30">
        <v>1.070305493908505</v>
      </c>
      <c r="B5986" s="31">
        <v>-9.2396036221495059E-2</v>
      </c>
      <c r="C5986" s="1"/>
      <c r="D5986" s="1"/>
      <c r="E5986" s="1"/>
      <c r="F5986" s="1"/>
      <c r="G5986" s="1"/>
      <c r="H5986" s="1"/>
      <c r="I5986" s="1"/>
      <c r="J5986" s="1"/>
      <c r="K5986" s="1"/>
      <c r="L5986" s="1"/>
      <c r="M5986" s="1"/>
    </row>
    <row r="5987" spans="1:13" x14ac:dyDescent="0.2">
      <c r="A5987" s="30">
        <v>0.42155788405987971</v>
      </c>
      <c r="B5987" s="31">
        <v>-0.80599633227727763</v>
      </c>
      <c r="C5987" s="1"/>
      <c r="D5987" s="1"/>
      <c r="E5987" s="1"/>
      <c r="F5987" s="1"/>
      <c r="G5987" s="1"/>
      <c r="H5987" s="1"/>
      <c r="I5987" s="1"/>
      <c r="J5987" s="1"/>
      <c r="K5987" s="1"/>
      <c r="L5987" s="1"/>
      <c r="M5987" s="1"/>
    </row>
    <row r="5988" spans="1:13" x14ac:dyDescent="0.2">
      <c r="A5988" s="30">
        <v>0.68059245019461534</v>
      </c>
      <c r="B5988" s="31">
        <v>1.206105049848744</v>
      </c>
      <c r="C5988" s="1"/>
      <c r="D5988" s="1"/>
      <c r="E5988" s="1"/>
      <c r="F5988" s="1"/>
      <c r="G5988" s="1"/>
      <c r="H5988" s="1"/>
      <c r="I5988" s="1"/>
      <c r="J5988" s="1"/>
      <c r="K5988" s="1"/>
      <c r="L5988" s="1"/>
      <c r="M5988" s="1"/>
    </row>
    <row r="5989" spans="1:13" x14ac:dyDescent="0.2">
      <c r="A5989" s="30">
        <v>4.0092427497143444</v>
      </c>
      <c r="B5989" s="31">
        <v>-1.3478978146873954</v>
      </c>
      <c r="C5989" s="1"/>
      <c r="D5989" s="1"/>
      <c r="E5989" s="1"/>
      <c r="F5989" s="1"/>
      <c r="G5989" s="1"/>
      <c r="H5989" s="1"/>
      <c r="I5989" s="1"/>
      <c r="J5989" s="1"/>
      <c r="K5989" s="1"/>
      <c r="L5989" s="1"/>
      <c r="M5989" s="1"/>
    </row>
    <row r="5990" spans="1:13" x14ac:dyDescent="0.2">
      <c r="A5990" s="30">
        <v>0.47561536786358516</v>
      </c>
      <c r="B5990" s="31">
        <v>2.5691186355296933</v>
      </c>
      <c r="C5990" s="1"/>
      <c r="D5990" s="1"/>
      <c r="E5990" s="1"/>
      <c r="F5990" s="1"/>
      <c r="G5990" s="1"/>
      <c r="H5990" s="1"/>
      <c r="I5990" s="1"/>
      <c r="J5990" s="1"/>
      <c r="K5990" s="1"/>
      <c r="L5990" s="1"/>
      <c r="M5990" s="1"/>
    </row>
    <row r="5991" spans="1:13" x14ac:dyDescent="0.2">
      <c r="A5991" s="30">
        <v>1.812874637627758</v>
      </c>
      <c r="B5991" s="31">
        <v>0.69759146457257626</v>
      </c>
      <c r="C5991" s="1"/>
      <c r="D5991" s="1"/>
      <c r="E5991" s="1"/>
      <c r="F5991" s="1"/>
      <c r="G5991" s="1"/>
      <c r="H5991" s="1"/>
      <c r="I5991" s="1"/>
      <c r="J5991" s="1"/>
      <c r="K5991" s="1"/>
      <c r="L5991" s="1"/>
      <c r="M5991" s="1"/>
    </row>
    <row r="5992" spans="1:13" x14ac:dyDescent="0.2">
      <c r="A5992" s="30">
        <v>1.2303220836595321</v>
      </c>
      <c r="B5992" s="31">
        <v>2.7246806134200634</v>
      </c>
      <c r="C5992" s="1"/>
      <c r="D5992" s="1"/>
      <c r="E5992" s="1"/>
      <c r="F5992" s="1"/>
      <c r="G5992" s="1"/>
      <c r="H5992" s="1"/>
      <c r="I5992" s="1"/>
      <c r="J5992" s="1"/>
      <c r="K5992" s="1"/>
      <c r="L5992" s="1"/>
      <c r="M5992" s="1"/>
    </row>
    <row r="5993" spans="1:13" x14ac:dyDescent="0.2">
      <c r="A5993" s="30">
        <v>1.0043789366452034</v>
      </c>
      <c r="B5993" s="31">
        <v>-0.5211713747045541</v>
      </c>
      <c r="C5993" s="1"/>
      <c r="D5993" s="1"/>
      <c r="E5993" s="1"/>
      <c r="F5993" s="1"/>
      <c r="G5993" s="1"/>
      <c r="H5993" s="1"/>
      <c r="I5993" s="1"/>
      <c r="J5993" s="1"/>
      <c r="K5993" s="1"/>
      <c r="L5993" s="1"/>
      <c r="M5993" s="1"/>
    </row>
    <row r="5994" spans="1:13" x14ac:dyDescent="0.2">
      <c r="A5994" s="30">
        <v>1.0915428450488025</v>
      </c>
      <c r="B5994" s="31">
        <v>5.149760492006072</v>
      </c>
      <c r="C5994" s="1"/>
      <c r="D5994" s="1"/>
      <c r="E5994" s="1"/>
      <c r="F5994" s="1"/>
      <c r="G5994" s="1"/>
      <c r="H5994" s="1"/>
      <c r="I5994" s="1"/>
      <c r="J5994" s="1"/>
      <c r="K5994" s="1"/>
      <c r="L5994" s="1"/>
      <c r="M5994" s="1"/>
    </row>
    <row r="5995" spans="1:13" x14ac:dyDescent="0.2">
      <c r="A5995" s="30">
        <v>3.6086598906879792</v>
      </c>
      <c r="B5995" s="31">
        <v>1.4645888455079317</v>
      </c>
      <c r="C5995" s="1"/>
      <c r="D5995" s="1"/>
      <c r="E5995" s="1"/>
      <c r="F5995" s="1"/>
      <c r="G5995" s="1"/>
      <c r="H5995" s="1"/>
      <c r="I5995" s="1"/>
      <c r="J5995" s="1"/>
      <c r="K5995" s="1"/>
      <c r="L5995" s="1"/>
      <c r="M5995" s="1"/>
    </row>
    <row r="5996" spans="1:13" x14ac:dyDescent="0.2">
      <c r="A5996" s="30">
        <v>3.0203497073907446</v>
      </c>
      <c r="B5996" s="31">
        <v>0.70983283446501577</v>
      </c>
      <c r="C5996" s="1"/>
      <c r="D5996" s="1"/>
      <c r="E5996" s="1"/>
      <c r="F5996" s="1"/>
      <c r="G5996" s="1"/>
      <c r="H5996" s="1"/>
      <c r="I5996" s="1"/>
      <c r="J5996" s="1"/>
      <c r="K5996" s="1"/>
      <c r="L5996" s="1"/>
      <c r="M5996" s="1"/>
    </row>
    <row r="5997" spans="1:13" x14ac:dyDescent="0.2">
      <c r="A5997" s="30">
        <v>-0.63537562332999842</v>
      </c>
      <c r="B5997" s="31">
        <v>1.713604896246858</v>
      </c>
      <c r="C5997" s="1"/>
      <c r="D5997" s="1"/>
      <c r="E5997" s="1"/>
      <c r="F5997" s="1"/>
      <c r="G5997" s="1"/>
      <c r="H5997" s="1"/>
      <c r="I5997" s="1"/>
      <c r="J5997" s="1"/>
      <c r="K5997" s="1"/>
      <c r="L5997" s="1"/>
      <c r="M5997" s="1"/>
    </row>
    <row r="5998" spans="1:13" x14ac:dyDescent="0.2">
      <c r="A5998" s="30">
        <v>1.0927683722545272</v>
      </c>
      <c r="B5998" s="31">
        <v>0.28430340072321836</v>
      </c>
      <c r="C5998" s="1"/>
      <c r="D5998" s="1"/>
      <c r="E5998" s="1"/>
      <c r="F5998" s="1"/>
      <c r="G5998" s="1"/>
      <c r="H5998" s="1"/>
      <c r="I5998" s="1"/>
      <c r="J5998" s="1"/>
      <c r="K5998" s="1"/>
      <c r="L5998" s="1"/>
      <c r="M5998" s="1"/>
    </row>
    <row r="5999" spans="1:13" x14ac:dyDescent="0.2">
      <c r="A5999" s="30">
        <v>2.4454675050603942</v>
      </c>
      <c r="B5999" s="31">
        <v>2.7785389385282415</v>
      </c>
      <c r="C5999" s="1"/>
      <c r="D5999" s="1"/>
      <c r="E5999" s="1"/>
      <c r="F5999" s="1"/>
      <c r="G5999" s="1"/>
      <c r="H5999" s="1"/>
      <c r="I5999" s="1"/>
      <c r="J5999" s="1"/>
      <c r="K5999" s="1"/>
      <c r="L5999" s="1"/>
      <c r="M5999" s="1"/>
    </row>
    <row r="6000" spans="1:13" x14ac:dyDescent="0.2">
      <c r="A6000" s="30">
        <v>1.0845432520561695</v>
      </c>
      <c r="B6000" s="31">
        <v>1.4438542337510702</v>
      </c>
      <c r="C6000" s="1"/>
      <c r="D6000" s="1"/>
      <c r="E6000" s="1"/>
      <c r="F6000" s="1"/>
      <c r="G6000" s="1"/>
      <c r="H6000" s="1"/>
      <c r="I6000" s="1"/>
      <c r="J6000" s="1"/>
      <c r="K6000" s="1"/>
      <c r="L6000" s="1"/>
      <c r="M6000" s="1"/>
    </row>
    <row r="6001" spans="1:13" x14ac:dyDescent="0.2">
      <c r="A6001" s="30">
        <v>-0.13851864063346286</v>
      </c>
      <c r="B6001" s="31">
        <v>2.2271738470532862</v>
      </c>
      <c r="C6001" s="1"/>
      <c r="D6001" s="1"/>
      <c r="E6001" s="1"/>
      <c r="F6001" s="1"/>
      <c r="G6001" s="1"/>
      <c r="H6001" s="1"/>
      <c r="I6001" s="1"/>
      <c r="J6001" s="1"/>
      <c r="K6001" s="1"/>
      <c r="L6001" s="1"/>
      <c r="M6001" s="1"/>
    </row>
    <row r="6002" spans="1:13" x14ac:dyDescent="0.2">
      <c r="A6002" s="30">
        <v>2.1193934302666939</v>
      </c>
      <c r="B6002" s="31">
        <v>1.5558695212513083</v>
      </c>
      <c r="C6002" s="1"/>
      <c r="D6002" s="1"/>
      <c r="E6002" s="1"/>
      <c r="F6002" s="1"/>
      <c r="G6002" s="1"/>
      <c r="H6002" s="1"/>
      <c r="I6002" s="1"/>
      <c r="J6002" s="1"/>
      <c r="K6002" s="1"/>
      <c r="L6002" s="1"/>
      <c r="M6002" s="1"/>
    </row>
    <row r="6003" spans="1:13" x14ac:dyDescent="0.2">
      <c r="A6003" s="30">
        <v>1.5574692597166724</v>
      </c>
      <c r="B6003" s="31">
        <v>2.1513217935376625</v>
      </c>
      <c r="C6003" s="1"/>
      <c r="D6003" s="1"/>
      <c r="E6003" s="1"/>
      <c r="F6003" s="1"/>
      <c r="G6003" s="1"/>
      <c r="H6003" s="1"/>
      <c r="I6003" s="1"/>
      <c r="J6003" s="1"/>
      <c r="K6003" s="1"/>
      <c r="L6003" s="1"/>
      <c r="M6003" s="1"/>
    </row>
    <row r="6004" spans="1:13" x14ac:dyDescent="0.2">
      <c r="A6004" s="30">
        <v>2.1492453123799922</v>
      </c>
      <c r="B6004" s="31">
        <v>0.80074551882131051</v>
      </c>
      <c r="C6004" s="1"/>
      <c r="D6004" s="1"/>
      <c r="E6004" s="1"/>
      <c r="F6004" s="1"/>
      <c r="G6004" s="1"/>
      <c r="H6004" s="1"/>
      <c r="I6004" s="1"/>
      <c r="J6004" s="1"/>
      <c r="K6004" s="1"/>
      <c r="L6004" s="1"/>
      <c r="M6004" s="1"/>
    </row>
    <row r="6005" spans="1:13" x14ac:dyDescent="0.2">
      <c r="A6005" s="30">
        <v>4.4749888317354127</v>
      </c>
      <c r="B6005" s="31">
        <v>1.5489433247622733</v>
      </c>
      <c r="C6005" s="1"/>
      <c r="D6005" s="1"/>
      <c r="E6005" s="1"/>
      <c r="F6005" s="1"/>
      <c r="G6005" s="1"/>
      <c r="H6005" s="1"/>
      <c r="I6005" s="1"/>
      <c r="J6005" s="1"/>
      <c r="K6005" s="1"/>
      <c r="L6005" s="1"/>
      <c r="M6005" s="1"/>
    </row>
    <row r="6006" spans="1:13" x14ac:dyDescent="0.2">
      <c r="A6006" s="30">
        <v>4.1718979594186809</v>
      </c>
      <c r="B6006" s="31">
        <v>-0.70133642887353354</v>
      </c>
      <c r="C6006" s="1"/>
      <c r="D6006" s="1"/>
      <c r="E6006" s="1"/>
      <c r="F6006" s="1"/>
      <c r="G6006" s="1"/>
      <c r="H6006" s="1"/>
      <c r="I6006" s="1"/>
      <c r="J6006" s="1"/>
      <c r="K6006" s="1"/>
      <c r="L6006" s="1"/>
      <c r="M6006" s="1"/>
    </row>
    <row r="6007" spans="1:13" x14ac:dyDescent="0.2">
      <c r="A6007" s="30">
        <v>0.5407071525791699</v>
      </c>
      <c r="B6007" s="31">
        <v>0.43404559531111342</v>
      </c>
      <c r="C6007" s="1"/>
      <c r="D6007" s="1"/>
      <c r="E6007" s="1"/>
      <c r="F6007" s="1"/>
      <c r="G6007" s="1"/>
      <c r="H6007" s="1"/>
      <c r="I6007" s="1"/>
      <c r="J6007" s="1"/>
      <c r="K6007" s="1"/>
      <c r="L6007" s="1"/>
      <c r="M6007" s="1"/>
    </row>
    <row r="6008" spans="1:13" x14ac:dyDescent="0.2">
      <c r="A6008" s="30">
        <v>-0.23388883502038138</v>
      </c>
      <c r="B6008" s="31">
        <v>9.9093938836775433</v>
      </c>
      <c r="C6008" s="1"/>
      <c r="D6008" s="1"/>
      <c r="E6008" s="1"/>
      <c r="F6008" s="1"/>
      <c r="G6008" s="1"/>
      <c r="H6008" s="1"/>
      <c r="I6008" s="1"/>
      <c r="J6008" s="1"/>
      <c r="K6008" s="1"/>
      <c r="L6008" s="1"/>
      <c r="M6008" s="1"/>
    </row>
    <row r="6009" spans="1:13" x14ac:dyDescent="0.2">
      <c r="A6009" s="30">
        <v>-4.143762497288872</v>
      </c>
      <c r="B6009" s="31">
        <v>1.6707447643086109</v>
      </c>
      <c r="C6009" s="1"/>
      <c r="D6009" s="1"/>
      <c r="E6009" s="1"/>
      <c r="F6009" s="1"/>
      <c r="G6009" s="1"/>
      <c r="H6009" s="1"/>
      <c r="I6009" s="1"/>
      <c r="J6009" s="1"/>
      <c r="K6009" s="1"/>
      <c r="L6009" s="1"/>
      <c r="M6009" s="1"/>
    </row>
    <row r="6010" spans="1:13" x14ac:dyDescent="0.2">
      <c r="A6010" s="30">
        <v>2.3138026620188707</v>
      </c>
      <c r="B6010" s="31">
        <v>-3.3625276677443718</v>
      </c>
      <c r="C6010" s="1"/>
      <c r="D6010" s="1"/>
      <c r="E6010" s="1"/>
      <c r="F6010" s="1"/>
      <c r="G6010" s="1"/>
      <c r="H6010" s="1"/>
      <c r="I6010" s="1"/>
      <c r="J6010" s="1"/>
      <c r="K6010" s="1"/>
      <c r="L6010" s="1"/>
      <c r="M6010" s="1"/>
    </row>
    <row r="6011" spans="1:13" x14ac:dyDescent="0.2">
      <c r="A6011" s="30">
        <v>0.45630611715591474</v>
      </c>
      <c r="B6011" s="31">
        <v>-8.9234124115957103E-2</v>
      </c>
      <c r="C6011" s="1"/>
      <c r="D6011" s="1"/>
      <c r="E6011" s="1"/>
      <c r="F6011" s="1"/>
      <c r="G6011" s="1"/>
      <c r="H6011" s="1"/>
      <c r="I6011" s="1"/>
      <c r="J6011" s="1"/>
      <c r="K6011" s="1"/>
      <c r="L6011" s="1"/>
      <c r="M6011" s="1"/>
    </row>
    <row r="6012" spans="1:13" x14ac:dyDescent="0.2">
      <c r="A6012" s="30">
        <v>3.0801865802623087</v>
      </c>
      <c r="B6012" s="31">
        <v>2.0925879039042568</v>
      </c>
      <c r="C6012" s="1"/>
      <c r="D6012" s="1"/>
      <c r="E6012" s="1"/>
      <c r="F6012" s="1"/>
      <c r="G6012" s="1"/>
      <c r="H6012" s="1"/>
      <c r="I6012" s="1"/>
      <c r="J6012" s="1"/>
      <c r="K6012" s="1"/>
      <c r="L6012" s="1"/>
      <c r="M6012" s="1"/>
    </row>
    <row r="6013" spans="1:13" x14ac:dyDescent="0.2">
      <c r="A6013" s="30">
        <v>-0.73302293156785814</v>
      </c>
      <c r="B6013" s="31">
        <v>2.1445677452861824</v>
      </c>
      <c r="C6013" s="1"/>
      <c r="D6013" s="1"/>
      <c r="E6013" s="1"/>
      <c r="F6013" s="1"/>
      <c r="G6013" s="1"/>
      <c r="H6013" s="1"/>
      <c r="I6013" s="1"/>
      <c r="J6013" s="1"/>
      <c r="K6013" s="1"/>
      <c r="L6013" s="1"/>
      <c r="M6013" s="1"/>
    </row>
    <row r="6014" spans="1:13" x14ac:dyDescent="0.2">
      <c r="A6014" s="30">
        <v>0.59842328840759385</v>
      </c>
      <c r="B6014" s="31">
        <v>1.3552263955226738</v>
      </c>
      <c r="C6014" s="1"/>
      <c r="D6014" s="1"/>
      <c r="E6014" s="1"/>
      <c r="F6014" s="1"/>
      <c r="G6014" s="1"/>
      <c r="H6014" s="1"/>
      <c r="I6014" s="1"/>
      <c r="J6014" s="1"/>
      <c r="K6014" s="1"/>
      <c r="L6014" s="1"/>
      <c r="M6014" s="1"/>
    </row>
    <row r="6015" spans="1:13" x14ac:dyDescent="0.2">
      <c r="A6015" s="30">
        <v>1.3076014755082108</v>
      </c>
      <c r="B6015" s="31">
        <v>1.9858765513417063</v>
      </c>
      <c r="C6015" s="1"/>
      <c r="D6015" s="1"/>
      <c r="E6015" s="1"/>
      <c r="F6015" s="1"/>
      <c r="G6015" s="1"/>
      <c r="H6015" s="1"/>
      <c r="I6015" s="1"/>
      <c r="J6015" s="1"/>
      <c r="K6015" s="1"/>
      <c r="L6015" s="1"/>
      <c r="M6015" s="1"/>
    </row>
    <row r="6016" spans="1:13" x14ac:dyDescent="0.2">
      <c r="A6016" s="30">
        <v>-0.91012716832072038</v>
      </c>
      <c r="B6016" s="31">
        <v>-1.8673518264964408</v>
      </c>
      <c r="C6016" s="1"/>
      <c r="D6016" s="1"/>
      <c r="E6016" s="1"/>
      <c r="F6016" s="1"/>
      <c r="G6016" s="1"/>
      <c r="H6016" s="1"/>
      <c r="I6016" s="1"/>
      <c r="J6016" s="1"/>
      <c r="K6016" s="1"/>
      <c r="L6016" s="1"/>
      <c r="M6016" s="1"/>
    </row>
    <row r="6017" spans="1:13" x14ac:dyDescent="0.2">
      <c r="A6017" s="30">
        <v>0.23481432135110325</v>
      </c>
      <c r="B6017" s="31">
        <v>1.7586431840173304</v>
      </c>
      <c r="C6017" s="1"/>
      <c r="D6017" s="1"/>
      <c r="E6017" s="1"/>
      <c r="F6017" s="1"/>
      <c r="G6017" s="1"/>
      <c r="H6017" s="1"/>
      <c r="I6017" s="1"/>
      <c r="J6017" s="1"/>
      <c r="K6017" s="1"/>
      <c r="L6017" s="1"/>
      <c r="M6017" s="1"/>
    </row>
    <row r="6018" spans="1:13" x14ac:dyDescent="0.2">
      <c r="A6018" s="30">
        <v>3.2546655551738413</v>
      </c>
      <c r="B6018" s="31">
        <v>2.1975040165605062</v>
      </c>
      <c r="C6018" s="1"/>
      <c r="D6018" s="1"/>
      <c r="E6018" s="1"/>
      <c r="F6018" s="1"/>
      <c r="G6018" s="1"/>
      <c r="H6018" s="1"/>
      <c r="I6018" s="1"/>
      <c r="J6018" s="1"/>
      <c r="K6018" s="1"/>
      <c r="L6018" s="1"/>
      <c r="M6018" s="1"/>
    </row>
    <row r="6019" spans="1:13" x14ac:dyDescent="0.2">
      <c r="A6019" s="30">
        <v>2.7806562661829481</v>
      </c>
      <c r="B6019" s="31">
        <v>-2.8407499716225448</v>
      </c>
      <c r="C6019" s="1"/>
      <c r="D6019" s="1"/>
      <c r="E6019" s="1"/>
      <c r="F6019" s="1"/>
      <c r="G6019" s="1"/>
      <c r="H6019" s="1"/>
      <c r="I6019" s="1"/>
      <c r="J6019" s="1"/>
      <c r="K6019" s="1"/>
      <c r="L6019" s="1"/>
      <c r="M6019" s="1"/>
    </row>
    <row r="6020" spans="1:13" x14ac:dyDescent="0.2">
      <c r="A6020" s="30">
        <v>0.52466923256175246</v>
      </c>
      <c r="B6020" s="31">
        <v>-4.7594194598040458</v>
      </c>
      <c r="C6020" s="1"/>
      <c r="D6020" s="1"/>
      <c r="E6020" s="1"/>
      <c r="F6020" s="1"/>
      <c r="G6020" s="1"/>
      <c r="H6020" s="1"/>
      <c r="I6020" s="1"/>
      <c r="J6020" s="1"/>
      <c r="K6020" s="1"/>
      <c r="L6020" s="1"/>
      <c r="M6020" s="1"/>
    </row>
    <row r="6021" spans="1:13" x14ac:dyDescent="0.2">
      <c r="A6021" s="30">
        <v>1.2369807659911574</v>
      </c>
      <c r="B6021" s="31">
        <v>1.0083617282671651</v>
      </c>
      <c r="C6021" s="1"/>
      <c r="D6021" s="1"/>
      <c r="E6021" s="1"/>
      <c r="F6021" s="1"/>
      <c r="G6021" s="1"/>
      <c r="H6021" s="1"/>
      <c r="I6021" s="1"/>
      <c r="J6021" s="1"/>
      <c r="K6021" s="1"/>
      <c r="L6021" s="1"/>
      <c r="M6021" s="1"/>
    </row>
    <row r="6022" spans="1:13" x14ac:dyDescent="0.2">
      <c r="A6022" s="30">
        <v>1.1971979198682394</v>
      </c>
      <c r="B6022" s="31">
        <v>1.0356752178125912</v>
      </c>
      <c r="C6022" s="1"/>
      <c r="D6022" s="1"/>
      <c r="E6022" s="1"/>
      <c r="F6022" s="1"/>
      <c r="G6022" s="1"/>
      <c r="H6022" s="1"/>
      <c r="I6022" s="1"/>
      <c r="J6022" s="1"/>
      <c r="K6022" s="1"/>
      <c r="L6022" s="1"/>
      <c r="M6022" s="1"/>
    </row>
    <row r="6023" spans="1:13" x14ac:dyDescent="0.2">
      <c r="A6023" s="30">
        <v>3.3164483379898351</v>
      </c>
      <c r="B6023" s="31">
        <v>2.0064969805919208</v>
      </c>
      <c r="C6023" s="1"/>
      <c r="D6023" s="1"/>
      <c r="E6023" s="1"/>
      <c r="F6023" s="1"/>
      <c r="G6023" s="1"/>
      <c r="H6023" s="1"/>
      <c r="I6023" s="1"/>
      <c r="J6023" s="1"/>
      <c r="K6023" s="1"/>
      <c r="L6023" s="1"/>
      <c r="M6023" s="1"/>
    </row>
    <row r="6024" spans="1:13" x14ac:dyDescent="0.2">
      <c r="A6024" s="30">
        <v>-1.2221907092236886</v>
      </c>
      <c r="B6024" s="31">
        <v>-1.7584056674910853</v>
      </c>
      <c r="C6024" s="1"/>
      <c r="D6024" s="1"/>
      <c r="E6024" s="1"/>
      <c r="F6024" s="1"/>
      <c r="G6024" s="1"/>
      <c r="H6024" s="1"/>
      <c r="I6024" s="1"/>
      <c r="J6024" s="1"/>
      <c r="K6024" s="1"/>
      <c r="L6024" s="1"/>
      <c r="M6024" s="1"/>
    </row>
    <row r="6025" spans="1:13" x14ac:dyDescent="0.2">
      <c r="A6025" s="30">
        <v>0.90185126447381525</v>
      </c>
      <c r="B6025" s="31">
        <v>0.44025073784869084</v>
      </c>
      <c r="C6025" s="1"/>
      <c r="D6025" s="1"/>
      <c r="E6025" s="1"/>
      <c r="F6025" s="1"/>
      <c r="G6025" s="1"/>
      <c r="H6025" s="1"/>
      <c r="I6025" s="1"/>
      <c r="J6025" s="1"/>
      <c r="K6025" s="1"/>
      <c r="L6025" s="1"/>
      <c r="M6025" s="1"/>
    </row>
    <row r="6026" spans="1:13" x14ac:dyDescent="0.2">
      <c r="A6026" s="30">
        <v>-2.3400982555544689</v>
      </c>
      <c r="B6026" s="31">
        <v>1.5181292020211161</v>
      </c>
      <c r="C6026" s="1"/>
      <c r="D6026" s="1"/>
      <c r="E6026" s="1"/>
      <c r="F6026" s="1"/>
      <c r="G6026" s="1"/>
      <c r="H6026" s="1"/>
      <c r="I6026" s="1"/>
      <c r="J6026" s="1"/>
      <c r="K6026" s="1"/>
      <c r="L6026" s="1"/>
      <c r="M6026" s="1"/>
    </row>
    <row r="6027" spans="1:13" x14ac:dyDescent="0.2">
      <c r="A6027" s="30">
        <v>0.97666701366163111</v>
      </c>
      <c r="B6027" s="31">
        <v>1.013758004873883</v>
      </c>
      <c r="C6027" s="1"/>
      <c r="D6027" s="1"/>
      <c r="E6027" s="1"/>
      <c r="F6027" s="1"/>
      <c r="G6027" s="1"/>
      <c r="H6027" s="1"/>
      <c r="I6027" s="1"/>
      <c r="J6027" s="1"/>
      <c r="K6027" s="1"/>
      <c r="L6027" s="1"/>
      <c r="M6027" s="1"/>
    </row>
    <row r="6028" spans="1:13" x14ac:dyDescent="0.2">
      <c r="A6028" s="30">
        <v>-0.5159472381791621</v>
      </c>
      <c r="B6028" s="31">
        <v>-0.28806200889521461</v>
      </c>
      <c r="C6028" s="1"/>
      <c r="D6028" s="1"/>
      <c r="E6028" s="1"/>
      <c r="F6028" s="1"/>
      <c r="G6028" s="1"/>
      <c r="H6028" s="1"/>
      <c r="I6028" s="1"/>
      <c r="J6028" s="1"/>
      <c r="K6028" s="1"/>
      <c r="L6028" s="1"/>
      <c r="M6028" s="1"/>
    </row>
    <row r="6029" spans="1:13" x14ac:dyDescent="0.2">
      <c r="A6029" s="30">
        <v>3.1024264095821854</v>
      </c>
      <c r="B6029" s="31">
        <v>2.5631819568280756</v>
      </c>
      <c r="C6029" s="1"/>
      <c r="D6029" s="1"/>
      <c r="E6029" s="1"/>
      <c r="F6029" s="1"/>
      <c r="G6029" s="1"/>
      <c r="H6029" s="1"/>
      <c r="I6029" s="1"/>
      <c r="J6029" s="1"/>
      <c r="K6029" s="1"/>
      <c r="L6029" s="1"/>
      <c r="M6029" s="1"/>
    </row>
    <row r="6030" spans="1:13" x14ac:dyDescent="0.2">
      <c r="A6030" s="30">
        <v>0.88244087292594153</v>
      </c>
      <c r="B6030" s="31">
        <v>0.68590082289127807</v>
      </c>
      <c r="C6030" s="1"/>
      <c r="D6030" s="1"/>
      <c r="E6030" s="1"/>
      <c r="F6030" s="1"/>
      <c r="G6030" s="1"/>
      <c r="H6030" s="1"/>
      <c r="I6030" s="1"/>
      <c r="J6030" s="1"/>
      <c r="K6030" s="1"/>
      <c r="L6030" s="1"/>
      <c r="M6030" s="1"/>
    </row>
    <row r="6031" spans="1:13" x14ac:dyDescent="0.2">
      <c r="A6031" s="30">
        <v>-0.43119115892790039</v>
      </c>
      <c r="B6031" s="31">
        <v>-2.9982802410100096E-3</v>
      </c>
      <c r="C6031" s="1"/>
      <c r="D6031" s="1"/>
      <c r="E6031" s="1"/>
      <c r="F6031" s="1"/>
      <c r="G6031" s="1"/>
      <c r="H6031" s="1"/>
      <c r="I6031" s="1"/>
      <c r="J6031" s="1"/>
      <c r="K6031" s="1"/>
      <c r="L6031" s="1"/>
      <c r="M6031" s="1"/>
    </row>
    <row r="6032" spans="1:13" x14ac:dyDescent="0.2">
      <c r="A6032" s="30">
        <v>3.3870636603735549</v>
      </c>
      <c r="B6032" s="31">
        <v>1.0220520448474277</v>
      </c>
      <c r="C6032" s="1"/>
      <c r="D6032" s="1"/>
      <c r="E6032" s="1"/>
      <c r="F6032" s="1"/>
      <c r="G6032" s="1"/>
      <c r="H6032" s="1"/>
      <c r="I6032" s="1"/>
      <c r="J6032" s="1"/>
      <c r="K6032" s="1"/>
      <c r="L6032" s="1"/>
      <c r="M6032" s="1"/>
    </row>
    <row r="6033" spans="1:13" x14ac:dyDescent="0.2">
      <c r="A6033" s="30">
        <v>0.48480056934734106</v>
      </c>
      <c r="B6033" s="31">
        <v>1.7337193517642886</v>
      </c>
      <c r="C6033" s="1"/>
      <c r="D6033" s="1"/>
      <c r="E6033" s="1"/>
      <c r="F6033" s="1"/>
      <c r="G6033" s="1"/>
      <c r="H6033" s="1"/>
      <c r="I6033" s="1"/>
      <c r="J6033" s="1"/>
      <c r="K6033" s="1"/>
      <c r="L6033" s="1"/>
      <c r="M6033" s="1"/>
    </row>
    <row r="6034" spans="1:13" x14ac:dyDescent="0.2">
      <c r="A6034" s="30">
        <v>1.3177495360823666</v>
      </c>
      <c r="B6034" s="31">
        <v>-0.50634819384750607</v>
      </c>
      <c r="C6034" s="1"/>
      <c r="D6034" s="1"/>
      <c r="E6034" s="1"/>
      <c r="F6034" s="1"/>
      <c r="G6034" s="1"/>
      <c r="H6034" s="1"/>
      <c r="I6034" s="1"/>
      <c r="J6034" s="1"/>
      <c r="K6034" s="1"/>
      <c r="L6034" s="1"/>
      <c r="M6034" s="1"/>
    </row>
    <row r="6035" spans="1:13" x14ac:dyDescent="0.2">
      <c r="A6035" s="30">
        <v>1.2768537878179365</v>
      </c>
      <c r="B6035" s="31">
        <v>1.1180601361290525</v>
      </c>
      <c r="C6035" s="1"/>
      <c r="D6035" s="1"/>
      <c r="E6035" s="1"/>
      <c r="F6035" s="1"/>
      <c r="G6035" s="1"/>
      <c r="H6035" s="1"/>
      <c r="I6035" s="1"/>
      <c r="J6035" s="1"/>
      <c r="K6035" s="1"/>
      <c r="L6035" s="1"/>
      <c r="M6035" s="1"/>
    </row>
    <row r="6036" spans="1:13" x14ac:dyDescent="0.2">
      <c r="A6036" s="30">
        <v>-9.7496570012907346E-2</v>
      </c>
      <c r="B6036" s="31">
        <v>-0.18416364643228667</v>
      </c>
      <c r="C6036" s="1"/>
      <c r="D6036" s="1"/>
      <c r="E6036" s="1"/>
      <c r="F6036" s="1"/>
      <c r="G6036" s="1"/>
      <c r="H6036" s="1"/>
      <c r="I6036" s="1"/>
      <c r="J6036" s="1"/>
      <c r="K6036" s="1"/>
      <c r="L6036" s="1"/>
      <c r="M6036" s="1"/>
    </row>
    <row r="6037" spans="1:13" x14ac:dyDescent="0.2">
      <c r="A6037" s="30">
        <v>1.2086776788769558</v>
      </c>
      <c r="B6037" s="31">
        <v>1.5760352727016529</v>
      </c>
      <c r="C6037" s="1"/>
      <c r="D6037" s="1"/>
      <c r="E6037" s="1"/>
      <c r="F6037" s="1"/>
      <c r="G6037" s="1"/>
      <c r="H6037" s="1"/>
      <c r="I6037" s="1"/>
      <c r="J6037" s="1"/>
      <c r="K6037" s="1"/>
      <c r="L6037" s="1"/>
      <c r="M6037" s="1"/>
    </row>
    <row r="6038" spans="1:13" x14ac:dyDescent="0.2">
      <c r="A6038" s="30">
        <v>0.48288453510005669</v>
      </c>
      <c r="B6038" s="31">
        <v>1.2810852036966849</v>
      </c>
      <c r="C6038" s="1"/>
      <c r="D6038" s="1"/>
      <c r="E6038" s="1"/>
      <c r="F6038" s="1"/>
      <c r="G6038" s="1"/>
      <c r="H6038" s="1"/>
      <c r="I6038" s="1"/>
      <c r="J6038" s="1"/>
      <c r="K6038" s="1"/>
      <c r="L6038" s="1"/>
      <c r="M6038" s="1"/>
    </row>
    <row r="6039" spans="1:13" x14ac:dyDescent="0.2">
      <c r="A6039" s="30">
        <v>0.36862396154290844</v>
      </c>
      <c r="B6039" s="31">
        <v>1.389135858378117</v>
      </c>
      <c r="C6039" s="1"/>
      <c r="D6039" s="1"/>
      <c r="E6039" s="1"/>
      <c r="F6039" s="1"/>
      <c r="G6039" s="1"/>
      <c r="H6039" s="1"/>
      <c r="I6039" s="1"/>
      <c r="J6039" s="1"/>
      <c r="K6039" s="1"/>
      <c r="L6039" s="1"/>
      <c r="M6039" s="1"/>
    </row>
    <row r="6040" spans="1:13" x14ac:dyDescent="0.2">
      <c r="A6040" s="30">
        <v>-1.0371160133246957</v>
      </c>
      <c r="B6040" s="31">
        <v>0.13670172493129074</v>
      </c>
      <c r="C6040" s="1"/>
      <c r="D6040" s="1"/>
      <c r="E6040" s="1"/>
      <c r="F6040" s="1"/>
      <c r="G6040" s="1"/>
      <c r="H6040" s="1"/>
      <c r="I6040" s="1"/>
      <c r="J6040" s="1"/>
      <c r="K6040" s="1"/>
      <c r="L6040" s="1"/>
      <c r="M6040" s="1"/>
    </row>
    <row r="6041" spans="1:13" x14ac:dyDescent="0.2">
      <c r="A6041" s="30">
        <v>-1.4818383755592082</v>
      </c>
      <c r="B6041" s="31">
        <v>0.42636558942413849</v>
      </c>
      <c r="C6041" s="1"/>
      <c r="D6041" s="1"/>
      <c r="E6041" s="1"/>
      <c r="F6041" s="1"/>
      <c r="G6041" s="1"/>
      <c r="H6041" s="1"/>
      <c r="I6041" s="1"/>
      <c r="J6041" s="1"/>
      <c r="K6041" s="1"/>
      <c r="L6041" s="1"/>
      <c r="M6041" s="1"/>
    </row>
    <row r="6042" spans="1:13" x14ac:dyDescent="0.2">
      <c r="A6042" s="30">
        <v>-0.20964282838350412</v>
      </c>
      <c r="B6042" s="31">
        <v>2.1539088281844458</v>
      </c>
      <c r="C6042" s="1"/>
      <c r="D6042" s="1"/>
      <c r="E6042" s="1"/>
      <c r="F6042" s="1"/>
      <c r="G6042" s="1"/>
      <c r="H6042" s="1"/>
      <c r="I6042" s="1"/>
      <c r="J6042" s="1"/>
      <c r="K6042" s="1"/>
      <c r="L6042" s="1"/>
      <c r="M6042" s="1"/>
    </row>
    <row r="6043" spans="1:13" x14ac:dyDescent="0.2">
      <c r="A6043" s="30">
        <v>-0.87930435444254818</v>
      </c>
      <c r="B6043" s="31">
        <v>-0.45339957031058109</v>
      </c>
      <c r="C6043" s="1"/>
      <c r="D6043" s="1"/>
      <c r="E6043" s="1"/>
      <c r="F6043" s="1"/>
      <c r="G6043" s="1"/>
      <c r="H6043" s="1"/>
      <c r="I6043" s="1"/>
      <c r="J6043" s="1"/>
      <c r="K6043" s="1"/>
      <c r="L6043" s="1"/>
      <c r="M6043" s="1"/>
    </row>
    <row r="6044" spans="1:13" x14ac:dyDescent="0.2">
      <c r="A6044" s="30">
        <v>1.9886265646819643</v>
      </c>
      <c r="B6044" s="31">
        <v>2.3603814545718356</v>
      </c>
      <c r="C6044" s="1"/>
      <c r="D6044" s="1"/>
      <c r="E6044" s="1"/>
      <c r="F6044" s="1"/>
      <c r="G6044" s="1"/>
      <c r="H6044" s="1"/>
      <c r="I6044" s="1"/>
      <c r="J6044" s="1"/>
      <c r="K6044" s="1"/>
      <c r="L6044" s="1"/>
      <c r="M6044" s="1"/>
    </row>
    <row r="6045" spans="1:13" x14ac:dyDescent="0.2">
      <c r="A6045" s="30">
        <v>3.5749772672361302</v>
      </c>
      <c r="B6045" s="31">
        <v>0.70067422577075189</v>
      </c>
      <c r="C6045" s="1"/>
      <c r="D6045" s="1"/>
      <c r="E6045" s="1"/>
      <c r="F6045" s="1"/>
      <c r="G6045" s="1"/>
      <c r="H6045" s="1"/>
      <c r="I6045" s="1"/>
      <c r="J6045" s="1"/>
      <c r="K6045" s="1"/>
      <c r="L6045" s="1"/>
      <c r="M6045" s="1"/>
    </row>
    <row r="6046" spans="1:13" x14ac:dyDescent="0.2">
      <c r="A6046" s="30">
        <v>0.82135725626224954</v>
      </c>
      <c r="B6046" s="31">
        <v>1.4857501582361454</v>
      </c>
      <c r="C6046" s="1"/>
      <c r="D6046" s="1"/>
      <c r="E6046" s="1"/>
      <c r="F6046" s="1"/>
      <c r="G6046" s="1"/>
      <c r="H6046" s="1"/>
      <c r="I6046" s="1"/>
      <c r="J6046" s="1"/>
      <c r="K6046" s="1"/>
      <c r="L6046" s="1"/>
      <c r="M6046" s="1"/>
    </row>
    <row r="6047" spans="1:13" x14ac:dyDescent="0.2">
      <c r="A6047" s="30">
        <v>0.93328824470054805</v>
      </c>
      <c r="B6047" s="31">
        <v>1.4708913184049055</v>
      </c>
      <c r="C6047" s="1"/>
      <c r="D6047" s="1"/>
      <c r="E6047" s="1"/>
      <c r="F6047" s="1"/>
      <c r="G6047" s="1"/>
      <c r="H6047" s="1"/>
      <c r="I6047" s="1"/>
      <c r="J6047" s="1"/>
      <c r="K6047" s="1"/>
      <c r="L6047" s="1"/>
      <c r="M6047" s="1"/>
    </row>
    <row r="6048" spans="1:13" x14ac:dyDescent="0.2">
      <c r="A6048" s="30">
        <v>-1.2560658200286376</v>
      </c>
      <c r="B6048" s="31">
        <v>1.4788991076546698</v>
      </c>
      <c r="C6048" s="1"/>
      <c r="D6048" s="1"/>
      <c r="E6048" s="1"/>
      <c r="F6048" s="1"/>
      <c r="G6048" s="1"/>
      <c r="H6048" s="1"/>
      <c r="I6048" s="1"/>
      <c r="J6048" s="1"/>
      <c r="K6048" s="1"/>
      <c r="L6048" s="1"/>
      <c r="M6048" s="1"/>
    </row>
    <row r="6049" spans="1:13" x14ac:dyDescent="0.2">
      <c r="A6049" s="30">
        <v>0.50627149033520102</v>
      </c>
      <c r="B6049" s="31">
        <v>1.7089650651939328</v>
      </c>
      <c r="C6049" s="1"/>
      <c r="D6049" s="1"/>
      <c r="E6049" s="1"/>
      <c r="F6049" s="1"/>
      <c r="G6049" s="1"/>
      <c r="H6049" s="1"/>
      <c r="I6049" s="1"/>
      <c r="J6049" s="1"/>
      <c r="K6049" s="1"/>
      <c r="L6049" s="1"/>
      <c r="M6049" s="1"/>
    </row>
    <row r="6050" spans="1:13" x14ac:dyDescent="0.2">
      <c r="A6050" s="30">
        <v>-1.2258263621672079</v>
      </c>
      <c r="B6050" s="31">
        <v>1.6735910009416197</v>
      </c>
      <c r="C6050" s="1"/>
      <c r="D6050" s="1"/>
      <c r="E6050" s="1"/>
      <c r="F6050" s="1"/>
      <c r="G6050" s="1"/>
      <c r="H6050" s="1"/>
      <c r="I6050" s="1"/>
      <c r="J6050" s="1"/>
      <c r="K6050" s="1"/>
      <c r="L6050" s="1"/>
      <c r="M6050" s="1"/>
    </row>
    <row r="6051" spans="1:13" x14ac:dyDescent="0.2">
      <c r="A6051" s="30">
        <v>1.9751918367869612</v>
      </c>
      <c r="B6051" s="31">
        <v>-0.24083542109941569</v>
      </c>
      <c r="C6051" s="1"/>
      <c r="D6051" s="1"/>
      <c r="E6051" s="1"/>
      <c r="F6051" s="1"/>
      <c r="G6051" s="1"/>
      <c r="H6051" s="1"/>
      <c r="I6051" s="1"/>
      <c r="J6051" s="1"/>
      <c r="K6051" s="1"/>
      <c r="L6051" s="1"/>
      <c r="M6051" s="1"/>
    </row>
    <row r="6052" spans="1:13" x14ac:dyDescent="0.2">
      <c r="A6052" s="30">
        <v>-0.14663846469359809</v>
      </c>
      <c r="B6052" s="31">
        <v>1.3473438722579458</v>
      </c>
      <c r="C6052" s="1"/>
      <c r="D6052" s="1"/>
      <c r="E6052" s="1"/>
      <c r="F6052" s="1"/>
      <c r="G6052" s="1"/>
      <c r="H6052" s="1"/>
      <c r="I6052" s="1"/>
      <c r="J6052" s="1"/>
      <c r="K6052" s="1"/>
      <c r="L6052" s="1"/>
      <c r="M6052" s="1"/>
    </row>
    <row r="6053" spans="1:13" x14ac:dyDescent="0.2">
      <c r="A6053" s="30">
        <v>2.0696783164237349</v>
      </c>
      <c r="B6053" s="31">
        <v>1.6849790301362804</v>
      </c>
      <c r="C6053" s="1"/>
      <c r="D6053" s="1"/>
      <c r="E6053" s="1"/>
      <c r="F6053" s="1"/>
      <c r="G6053" s="1"/>
      <c r="H6053" s="1"/>
      <c r="I6053" s="1"/>
      <c r="J6053" s="1"/>
      <c r="K6053" s="1"/>
      <c r="L6053" s="1"/>
      <c r="M6053" s="1"/>
    </row>
    <row r="6054" spans="1:13" x14ac:dyDescent="0.2">
      <c r="A6054" s="30">
        <v>1.843469367390957</v>
      </c>
      <c r="B6054" s="31">
        <v>-0.27350809965592893</v>
      </c>
      <c r="C6054" s="1"/>
      <c r="D6054" s="1"/>
      <c r="E6054" s="1"/>
      <c r="F6054" s="1"/>
      <c r="G6054" s="1"/>
      <c r="H6054" s="1"/>
      <c r="I6054" s="1"/>
      <c r="J6054" s="1"/>
      <c r="K6054" s="1"/>
      <c r="L6054" s="1"/>
      <c r="M6054" s="1"/>
    </row>
    <row r="6055" spans="1:13" x14ac:dyDescent="0.2">
      <c r="A6055" s="30">
        <v>0.73252843023980696</v>
      </c>
      <c r="B6055" s="31">
        <v>-0.62509106715951801</v>
      </c>
      <c r="C6055" s="1"/>
      <c r="D6055" s="1"/>
      <c r="E6055" s="1"/>
      <c r="F6055" s="1"/>
      <c r="G6055" s="1"/>
      <c r="H6055" s="1"/>
      <c r="I6055" s="1"/>
      <c r="J6055" s="1"/>
      <c r="K6055" s="1"/>
      <c r="L6055" s="1"/>
      <c r="M6055" s="1"/>
    </row>
    <row r="6056" spans="1:13" x14ac:dyDescent="0.2">
      <c r="A6056" s="30">
        <v>-2.4582640902887078</v>
      </c>
      <c r="B6056" s="31">
        <v>0.85325947296106608</v>
      </c>
      <c r="C6056" s="1"/>
      <c r="D6056" s="1"/>
      <c r="E6056" s="1"/>
      <c r="F6056" s="1"/>
      <c r="G6056" s="1"/>
      <c r="H6056" s="1"/>
      <c r="I6056" s="1"/>
      <c r="J6056" s="1"/>
      <c r="K6056" s="1"/>
      <c r="L6056" s="1"/>
      <c r="M6056" s="1"/>
    </row>
    <row r="6057" spans="1:13" x14ac:dyDescent="0.2">
      <c r="A6057" s="30">
        <v>1.9067914086092899</v>
      </c>
      <c r="B6057" s="31">
        <v>-1.4575825016578032</v>
      </c>
      <c r="C6057" s="1"/>
      <c r="D6057" s="1"/>
      <c r="E6057" s="1"/>
      <c r="F6057" s="1"/>
      <c r="G6057" s="1"/>
      <c r="H6057" s="1"/>
      <c r="I6057" s="1"/>
      <c r="J6057" s="1"/>
      <c r="K6057" s="1"/>
      <c r="L6057" s="1"/>
      <c r="M6057" s="1"/>
    </row>
    <row r="6058" spans="1:13" x14ac:dyDescent="0.2">
      <c r="A6058" s="30">
        <v>3.2582983716009428</v>
      </c>
      <c r="B6058" s="31">
        <v>0.58140208116212655</v>
      </c>
      <c r="C6058" s="1"/>
      <c r="D6058" s="1"/>
      <c r="E6058" s="1"/>
      <c r="F6058" s="1"/>
      <c r="G6058" s="1"/>
      <c r="H6058" s="1"/>
      <c r="I6058" s="1"/>
      <c r="J6058" s="1"/>
      <c r="K6058" s="1"/>
      <c r="L6058" s="1"/>
      <c r="M6058" s="1"/>
    </row>
    <row r="6059" spans="1:13" x14ac:dyDescent="0.2">
      <c r="A6059" s="30">
        <v>4.96744290080892</v>
      </c>
      <c r="B6059" s="31">
        <v>1.9243346449574599</v>
      </c>
      <c r="C6059" s="1"/>
      <c r="D6059" s="1"/>
      <c r="E6059" s="1"/>
      <c r="F6059" s="1"/>
      <c r="G6059" s="1"/>
      <c r="H6059" s="1"/>
      <c r="I6059" s="1"/>
      <c r="J6059" s="1"/>
      <c r="K6059" s="1"/>
      <c r="L6059" s="1"/>
      <c r="M6059" s="1"/>
    </row>
    <row r="6060" spans="1:13" x14ac:dyDescent="0.2">
      <c r="A6060" s="30">
        <v>9.3358504018321908E-2</v>
      </c>
      <c r="B6060" s="31">
        <v>-0.38744286606190381</v>
      </c>
      <c r="C6060" s="1"/>
      <c r="D6060" s="1"/>
      <c r="E6060" s="1"/>
      <c r="F6060" s="1"/>
      <c r="G6060" s="1"/>
      <c r="H6060" s="1"/>
      <c r="I6060" s="1"/>
      <c r="J6060" s="1"/>
      <c r="K6060" s="1"/>
      <c r="L6060" s="1"/>
      <c r="M6060" s="1"/>
    </row>
    <row r="6061" spans="1:13" x14ac:dyDescent="0.2">
      <c r="A6061" s="30">
        <v>-0.66906866928389275</v>
      </c>
      <c r="B6061" s="31">
        <v>2.4210981573210848</v>
      </c>
      <c r="C6061" s="1"/>
      <c r="D6061" s="1"/>
      <c r="E6061" s="1"/>
      <c r="F6061" s="1"/>
      <c r="G6061" s="1"/>
      <c r="H6061" s="1"/>
      <c r="I6061" s="1"/>
      <c r="J6061" s="1"/>
      <c r="K6061" s="1"/>
      <c r="L6061" s="1"/>
      <c r="M6061" s="1"/>
    </row>
    <row r="6062" spans="1:13" x14ac:dyDescent="0.2">
      <c r="A6062" s="30">
        <v>3.5150963282526404</v>
      </c>
      <c r="B6062" s="31">
        <v>0.36136434913714832</v>
      </c>
      <c r="C6062" s="1"/>
      <c r="D6062" s="1"/>
      <c r="E6062" s="1"/>
      <c r="F6062" s="1"/>
      <c r="G6062" s="1"/>
      <c r="H6062" s="1"/>
      <c r="I6062" s="1"/>
      <c r="J6062" s="1"/>
      <c r="K6062" s="1"/>
      <c r="L6062" s="1"/>
      <c r="M6062" s="1"/>
    </row>
    <row r="6063" spans="1:13" x14ac:dyDescent="0.2">
      <c r="A6063" s="30">
        <v>-1.1657706130719494</v>
      </c>
      <c r="B6063" s="31">
        <v>1.6356691453850565</v>
      </c>
      <c r="C6063" s="1"/>
      <c r="D6063" s="1"/>
      <c r="E6063" s="1"/>
      <c r="F6063" s="1"/>
      <c r="G6063" s="1"/>
      <c r="H6063" s="1"/>
      <c r="I6063" s="1"/>
      <c r="J6063" s="1"/>
      <c r="K6063" s="1"/>
      <c r="L6063" s="1"/>
      <c r="M6063" s="1"/>
    </row>
    <row r="6064" spans="1:13" x14ac:dyDescent="0.2">
      <c r="A6064" s="30">
        <v>3.1034848682297049</v>
      </c>
      <c r="B6064" s="31">
        <v>1.9429914305145135</v>
      </c>
      <c r="C6064" s="1"/>
      <c r="D6064" s="1"/>
      <c r="E6064" s="1"/>
      <c r="F6064" s="1"/>
      <c r="G6064" s="1"/>
      <c r="H6064" s="1"/>
      <c r="I6064" s="1"/>
      <c r="J6064" s="1"/>
      <c r="K6064" s="1"/>
      <c r="L6064" s="1"/>
      <c r="M6064" s="1"/>
    </row>
    <row r="6065" spans="1:13" x14ac:dyDescent="0.2">
      <c r="A6065" s="30">
        <v>-1.3427977209245192</v>
      </c>
      <c r="B6065" s="31">
        <v>1.1952137030341787</v>
      </c>
      <c r="C6065" s="1"/>
      <c r="D6065" s="1"/>
      <c r="E6065" s="1"/>
      <c r="F6065" s="1"/>
      <c r="G6065" s="1"/>
      <c r="H6065" s="1"/>
      <c r="I6065" s="1"/>
      <c r="J6065" s="1"/>
      <c r="K6065" s="1"/>
      <c r="L6065" s="1"/>
      <c r="M6065" s="1"/>
    </row>
    <row r="6066" spans="1:13" x14ac:dyDescent="0.2">
      <c r="A6066" s="30">
        <v>0.60223668907409922</v>
      </c>
      <c r="B6066" s="31">
        <v>-2.916870591987994</v>
      </c>
      <c r="C6066" s="1"/>
      <c r="D6066" s="1"/>
      <c r="E6066" s="1"/>
      <c r="F6066" s="1"/>
      <c r="G6066" s="1"/>
      <c r="H6066" s="1"/>
      <c r="I6066" s="1"/>
      <c r="J6066" s="1"/>
      <c r="K6066" s="1"/>
      <c r="L6066" s="1"/>
      <c r="M6066" s="1"/>
    </row>
    <row r="6067" spans="1:13" x14ac:dyDescent="0.2">
      <c r="A6067" s="30">
        <v>1.0901005319678116</v>
      </c>
      <c r="B6067" s="31">
        <v>2.3301459140912826</v>
      </c>
      <c r="C6067" s="1"/>
      <c r="D6067" s="1"/>
      <c r="E6067" s="1"/>
      <c r="F6067" s="1"/>
      <c r="G6067" s="1"/>
      <c r="H6067" s="1"/>
      <c r="I6067" s="1"/>
      <c r="J6067" s="1"/>
      <c r="K6067" s="1"/>
      <c r="L6067" s="1"/>
      <c r="M6067" s="1"/>
    </row>
    <row r="6068" spans="1:13" x14ac:dyDescent="0.2">
      <c r="A6068" s="30">
        <v>-0.35508426714559216</v>
      </c>
      <c r="B6068" s="31">
        <v>1.7436666964020922</v>
      </c>
      <c r="C6068" s="1"/>
      <c r="D6068" s="1"/>
      <c r="E6068" s="1"/>
      <c r="F6068" s="1"/>
      <c r="G6068" s="1"/>
      <c r="H6068" s="1"/>
      <c r="I6068" s="1"/>
      <c r="J6068" s="1"/>
      <c r="K6068" s="1"/>
      <c r="L6068" s="1"/>
      <c r="M6068" s="1"/>
    </row>
    <row r="6069" spans="1:13" x14ac:dyDescent="0.2">
      <c r="A6069" s="30">
        <v>-0.47484647264734758</v>
      </c>
      <c r="B6069" s="31">
        <v>0.20648143912492378</v>
      </c>
      <c r="C6069" s="1"/>
      <c r="D6069" s="1"/>
      <c r="E6069" s="1"/>
      <c r="F6069" s="1"/>
      <c r="G6069" s="1"/>
      <c r="H6069" s="1"/>
      <c r="I6069" s="1"/>
      <c r="J6069" s="1"/>
      <c r="K6069" s="1"/>
      <c r="L6069" s="1"/>
      <c r="M6069" s="1"/>
    </row>
    <row r="6070" spans="1:13" x14ac:dyDescent="0.2">
      <c r="A6070" s="30">
        <v>0.88184904240636164</v>
      </c>
      <c r="B6070" s="31">
        <v>0.61063223770091413</v>
      </c>
      <c r="C6070" s="1"/>
      <c r="D6070" s="1"/>
      <c r="E6070" s="1"/>
      <c r="F6070" s="1"/>
      <c r="G6070" s="1"/>
      <c r="H6070" s="1"/>
      <c r="I6070" s="1"/>
      <c r="J6070" s="1"/>
      <c r="K6070" s="1"/>
      <c r="L6070" s="1"/>
      <c r="M6070" s="1"/>
    </row>
    <row r="6071" spans="1:13" x14ac:dyDescent="0.2">
      <c r="A6071" s="30">
        <v>6.1156442533731314E-2</v>
      </c>
      <c r="B6071" s="31">
        <v>2.2251515425038875</v>
      </c>
      <c r="C6071" s="1"/>
      <c r="D6071" s="1"/>
      <c r="E6071" s="1"/>
      <c r="F6071" s="1"/>
      <c r="G6071" s="1"/>
      <c r="H6071" s="1"/>
      <c r="I6071" s="1"/>
      <c r="J6071" s="1"/>
      <c r="K6071" s="1"/>
      <c r="L6071" s="1"/>
      <c r="M6071" s="1"/>
    </row>
    <row r="6072" spans="1:13" x14ac:dyDescent="0.2">
      <c r="A6072" s="30">
        <v>1.4566154646939755</v>
      </c>
      <c r="B6072" s="31">
        <v>-0.25321222679857813</v>
      </c>
      <c r="C6072" s="1"/>
      <c r="D6072" s="1"/>
      <c r="E6072" s="1"/>
      <c r="F6072" s="1"/>
      <c r="G6072" s="1"/>
      <c r="H6072" s="1"/>
      <c r="I6072" s="1"/>
      <c r="J6072" s="1"/>
      <c r="K6072" s="1"/>
      <c r="L6072" s="1"/>
      <c r="M6072" s="1"/>
    </row>
    <row r="6073" spans="1:13" x14ac:dyDescent="0.2">
      <c r="A6073" s="30">
        <v>1.2355091022805313</v>
      </c>
      <c r="B6073" s="31">
        <v>0.88542167979597997</v>
      </c>
      <c r="C6073" s="1"/>
      <c r="D6073" s="1"/>
      <c r="E6073" s="1"/>
      <c r="F6073" s="1"/>
      <c r="G6073" s="1"/>
      <c r="H6073" s="1"/>
      <c r="I6073" s="1"/>
      <c r="J6073" s="1"/>
      <c r="K6073" s="1"/>
      <c r="L6073" s="1"/>
      <c r="M6073" s="1"/>
    </row>
    <row r="6074" spans="1:13" x14ac:dyDescent="0.2">
      <c r="A6074" s="30">
        <v>1.1283925551881087</v>
      </c>
      <c r="B6074" s="31">
        <v>1.6693634734498228</v>
      </c>
      <c r="C6074" s="1"/>
      <c r="D6074" s="1"/>
      <c r="E6074" s="1"/>
      <c r="F6074" s="1"/>
      <c r="G6074" s="1"/>
      <c r="H6074" s="1"/>
      <c r="I6074" s="1"/>
      <c r="J6074" s="1"/>
      <c r="K6074" s="1"/>
      <c r="L6074" s="1"/>
      <c r="M6074" s="1"/>
    </row>
    <row r="6075" spans="1:13" x14ac:dyDescent="0.2">
      <c r="A6075" s="30">
        <v>2.2044568678480156</v>
      </c>
      <c r="B6075" s="31">
        <v>0.19807534991555864</v>
      </c>
      <c r="C6075" s="1"/>
      <c r="D6075" s="1"/>
      <c r="E6075" s="1"/>
      <c r="F6075" s="1"/>
      <c r="G6075" s="1"/>
      <c r="H6075" s="1"/>
      <c r="I6075" s="1"/>
      <c r="J6075" s="1"/>
      <c r="K6075" s="1"/>
      <c r="L6075" s="1"/>
      <c r="M6075" s="1"/>
    </row>
    <row r="6076" spans="1:13" x14ac:dyDescent="0.2">
      <c r="A6076" s="30">
        <v>1.3498747083110216</v>
      </c>
      <c r="B6076" s="31">
        <v>-9.3174464500725973E-2</v>
      </c>
      <c r="C6076" s="1"/>
      <c r="D6076" s="1"/>
      <c r="E6076" s="1"/>
      <c r="F6076" s="1"/>
      <c r="G6076" s="1"/>
      <c r="H6076" s="1"/>
      <c r="I6076" s="1"/>
      <c r="J6076" s="1"/>
      <c r="K6076" s="1"/>
      <c r="L6076" s="1"/>
      <c r="M6076" s="1"/>
    </row>
    <row r="6077" spans="1:13" x14ac:dyDescent="0.2">
      <c r="A6077" s="30">
        <v>2.2370371546235739</v>
      </c>
      <c r="B6077" s="31">
        <v>-0.83781233199748306</v>
      </c>
      <c r="C6077" s="1"/>
      <c r="D6077" s="1"/>
      <c r="E6077" s="1"/>
      <c r="F6077" s="1"/>
      <c r="G6077" s="1"/>
      <c r="H6077" s="1"/>
      <c r="I6077" s="1"/>
      <c r="J6077" s="1"/>
      <c r="K6077" s="1"/>
      <c r="L6077" s="1"/>
      <c r="M6077" s="1"/>
    </row>
    <row r="6078" spans="1:13" x14ac:dyDescent="0.2">
      <c r="A6078" s="30">
        <v>0.26554167230937908</v>
      </c>
      <c r="B6078" s="31">
        <v>5.7343835673138166E-3</v>
      </c>
      <c r="C6078" s="1"/>
      <c r="D6078" s="1"/>
      <c r="E6078" s="1"/>
      <c r="F6078" s="1"/>
      <c r="G6078" s="1"/>
      <c r="H6078" s="1"/>
      <c r="I6078" s="1"/>
      <c r="J6078" s="1"/>
      <c r="K6078" s="1"/>
      <c r="L6078" s="1"/>
      <c r="M6078" s="1"/>
    </row>
    <row r="6079" spans="1:13" x14ac:dyDescent="0.2">
      <c r="A6079" s="30">
        <v>4.0812498416695613</v>
      </c>
      <c r="B6079" s="31">
        <v>2.1454500289618745</v>
      </c>
      <c r="C6079" s="1"/>
      <c r="D6079" s="1"/>
      <c r="E6079" s="1"/>
      <c r="F6079" s="1"/>
      <c r="G6079" s="1"/>
      <c r="H6079" s="1"/>
      <c r="I6079" s="1"/>
      <c r="J6079" s="1"/>
      <c r="K6079" s="1"/>
      <c r="L6079" s="1"/>
      <c r="M6079" s="1"/>
    </row>
    <row r="6080" spans="1:13" x14ac:dyDescent="0.2">
      <c r="A6080" s="30">
        <v>1.1970747111164266</v>
      </c>
      <c r="B6080" s="31">
        <v>2.1885881292647285</v>
      </c>
      <c r="C6080" s="1"/>
      <c r="D6080" s="1"/>
      <c r="E6080" s="1"/>
      <c r="F6080" s="1"/>
      <c r="G6080" s="1"/>
      <c r="H6080" s="1"/>
      <c r="I6080" s="1"/>
      <c r="J6080" s="1"/>
      <c r="K6080" s="1"/>
      <c r="L6080" s="1"/>
      <c r="M6080" s="1"/>
    </row>
    <row r="6081" spans="1:13" x14ac:dyDescent="0.2">
      <c r="A6081" s="30">
        <v>0.58941470825368747</v>
      </c>
      <c r="B6081" s="31">
        <v>1.3937576572308259</v>
      </c>
      <c r="C6081" s="1"/>
      <c r="D6081" s="1"/>
      <c r="E6081" s="1"/>
      <c r="F6081" s="1"/>
      <c r="G6081" s="1"/>
      <c r="H6081" s="1"/>
      <c r="I6081" s="1"/>
      <c r="J6081" s="1"/>
      <c r="K6081" s="1"/>
      <c r="L6081" s="1"/>
      <c r="M6081" s="1"/>
    </row>
    <row r="6082" spans="1:13" x14ac:dyDescent="0.2">
      <c r="A6082" s="30">
        <v>2.15351439999157</v>
      </c>
      <c r="B6082" s="31">
        <v>-0.34597829871234342</v>
      </c>
      <c r="C6082" s="1"/>
      <c r="D6082" s="1"/>
      <c r="E6082" s="1"/>
      <c r="F6082" s="1"/>
      <c r="G6082" s="1"/>
      <c r="H6082" s="1"/>
      <c r="I6082" s="1"/>
      <c r="J6082" s="1"/>
      <c r="K6082" s="1"/>
      <c r="L6082" s="1"/>
      <c r="M6082" s="1"/>
    </row>
    <row r="6083" spans="1:13" x14ac:dyDescent="0.2">
      <c r="A6083" s="30">
        <v>1.1595328366449107</v>
      </c>
      <c r="B6083" s="31">
        <v>1.80384417190785</v>
      </c>
      <c r="C6083" s="1"/>
      <c r="D6083" s="1"/>
      <c r="E6083" s="1"/>
      <c r="F6083" s="1"/>
      <c r="G6083" s="1"/>
      <c r="H6083" s="1"/>
      <c r="I6083" s="1"/>
      <c r="J6083" s="1"/>
      <c r="K6083" s="1"/>
      <c r="L6083" s="1"/>
      <c r="M6083" s="1"/>
    </row>
    <row r="6084" spans="1:13" x14ac:dyDescent="0.2">
      <c r="A6084" s="30">
        <v>1.6496028919664409</v>
      </c>
      <c r="B6084" s="31">
        <v>3.6038278434203233</v>
      </c>
      <c r="C6084" s="1"/>
      <c r="D6084" s="1"/>
      <c r="E6084" s="1"/>
      <c r="F6084" s="1"/>
      <c r="G6084" s="1"/>
      <c r="H6084" s="1"/>
      <c r="I6084" s="1"/>
      <c r="J6084" s="1"/>
      <c r="K6084" s="1"/>
      <c r="L6084" s="1"/>
      <c r="M6084" s="1"/>
    </row>
    <row r="6085" spans="1:13" x14ac:dyDescent="0.2">
      <c r="A6085" s="30">
        <v>0.6315333319956048</v>
      </c>
      <c r="B6085" s="31">
        <v>-0.10054214035760412</v>
      </c>
      <c r="C6085" s="1"/>
      <c r="D6085" s="1"/>
      <c r="E6085" s="1"/>
      <c r="F6085" s="1"/>
      <c r="G6085" s="1"/>
      <c r="H6085" s="1"/>
      <c r="I6085" s="1"/>
      <c r="J6085" s="1"/>
      <c r="K6085" s="1"/>
      <c r="L6085" s="1"/>
      <c r="M6085" s="1"/>
    </row>
    <row r="6086" spans="1:13" x14ac:dyDescent="0.2">
      <c r="A6086" s="30">
        <v>0.29634543398654689</v>
      </c>
      <c r="B6086" s="31">
        <v>1.5342380670629618</v>
      </c>
      <c r="C6086" s="1"/>
      <c r="D6086" s="1"/>
      <c r="E6086" s="1"/>
      <c r="F6086" s="1"/>
      <c r="G6086" s="1"/>
      <c r="H6086" s="1"/>
      <c r="I6086" s="1"/>
      <c r="J6086" s="1"/>
      <c r="K6086" s="1"/>
      <c r="L6086" s="1"/>
      <c r="M6086" s="1"/>
    </row>
    <row r="6087" spans="1:13" x14ac:dyDescent="0.2">
      <c r="A6087" s="30">
        <v>1.8763626236330806</v>
      </c>
      <c r="B6087" s="31">
        <v>0.60717005366988985</v>
      </c>
      <c r="C6087" s="1"/>
      <c r="D6087" s="1"/>
      <c r="E6087" s="1"/>
      <c r="F6087" s="1"/>
      <c r="G6087" s="1"/>
      <c r="H6087" s="1"/>
      <c r="I6087" s="1"/>
      <c r="J6087" s="1"/>
      <c r="K6087" s="1"/>
      <c r="L6087" s="1"/>
      <c r="M6087" s="1"/>
    </row>
    <row r="6088" spans="1:13" x14ac:dyDescent="0.2">
      <c r="A6088" s="30">
        <v>-1.3250115392304882</v>
      </c>
      <c r="B6088" s="31">
        <v>1.2394215161143021</v>
      </c>
      <c r="C6088" s="1"/>
      <c r="D6088" s="1"/>
      <c r="E6088" s="1"/>
      <c r="F6088" s="1"/>
      <c r="G6088" s="1"/>
      <c r="H6088" s="1"/>
      <c r="I6088" s="1"/>
      <c r="J6088" s="1"/>
      <c r="K6088" s="1"/>
      <c r="L6088" s="1"/>
      <c r="M6088" s="1"/>
    </row>
    <row r="6089" spans="1:13" x14ac:dyDescent="0.2">
      <c r="A6089" s="30">
        <v>0.8541635822999597</v>
      </c>
      <c r="B6089" s="31">
        <v>-0.40865121045399744</v>
      </c>
      <c r="C6089" s="1"/>
      <c r="D6089" s="1"/>
      <c r="E6089" s="1"/>
      <c r="F6089" s="1"/>
      <c r="G6089" s="1"/>
      <c r="H6089" s="1"/>
      <c r="I6089" s="1"/>
      <c r="J6089" s="1"/>
      <c r="K6089" s="1"/>
      <c r="L6089" s="1"/>
      <c r="M6089" s="1"/>
    </row>
    <row r="6090" spans="1:13" x14ac:dyDescent="0.2">
      <c r="A6090" s="30">
        <v>1.8113080347080799</v>
      </c>
      <c r="B6090" s="31">
        <v>1.093473657876507</v>
      </c>
      <c r="C6090" s="1"/>
      <c r="D6090" s="1"/>
      <c r="E6090" s="1"/>
      <c r="F6090" s="1"/>
      <c r="G6090" s="1"/>
      <c r="H6090" s="1"/>
      <c r="I6090" s="1"/>
      <c r="J6090" s="1"/>
      <c r="K6090" s="1"/>
      <c r="L6090" s="1"/>
      <c r="M6090" s="1"/>
    </row>
    <row r="6091" spans="1:13" x14ac:dyDescent="0.2">
      <c r="A6091" s="30">
        <v>1.9250356413785288</v>
      </c>
      <c r="B6091" s="31">
        <v>0.87278545735532986</v>
      </c>
      <c r="C6091" s="1"/>
      <c r="D6091" s="1"/>
      <c r="E6091" s="1"/>
      <c r="F6091" s="1"/>
      <c r="G6091" s="1"/>
      <c r="H6091" s="1"/>
      <c r="I6091" s="1"/>
      <c r="J6091" s="1"/>
      <c r="K6091" s="1"/>
      <c r="L6091" s="1"/>
      <c r="M6091" s="1"/>
    </row>
    <row r="6092" spans="1:13" x14ac:dyDescent="0.2">
      <c r="A6092" s="30">
        <v>-6.2376750466047737E-2</v>
      </c>
      <c r="B6092" s="31">
        <v>-0.35980935466875508</v>
      </c>
      <c r="C6092" s="1"/>
      <c r="D6092" s="1"/>
      <c r="E6092" s="1"/>
      <c r="F6092" s="1"/>
      <c r="G6092" s="1"/>
      <c r="H6092" s="1"/>
      <c r="I6092" s="1"/>
      <c r="J6092" s="1"/>
      <c r="K6092" s="1"/>
      <c r="L6092" s="1"/>
      <c r="M6092" s="1"/>
    </row>
    <row r="6093" spans="1:13" x14ac:dyDescent="0.2">
      <c r="A6093" s="30">
        <v>2.6205405704726532</v>
      </c>
      <c r="B6093" s="31">
        <v>1.7583255934185387</v>
      </c>
      <c r="C6093" s="1"/>
      <c r="D6093" s="1"/>
      <c r="E6093" s="1"/>
      <c r="F6093" s="1"/>
      <c r="G6093" s="1"/>
      <c r="H6093" s="1"/>
      <c r="I6093" s="1"/>
      <c r="J6093" s="1"/>
      <c r="K6093" s="1"/>
      <c r="L6093" s="1"/>
      <c r="M6093" s="1"/>
    </row>
    <row r="6094" spans="1:13" x14ac:dyDescent="0.2">
      <c r="A6094" s="30">
        <v>-1.0989603912666626</v>
      </c>
      <c r="B6094" s="31">
        <v>0.19616556768142823</v>
      </c>
      <c r="C6094" s="1"/>
      <c r="D6094" s="1"/>
      <c r="E6094" s="1"/>
      <c r="F6094" s="1"/>
      <c r="G6094" s="1"/>
      <c r="H6094" s="1"/>
      <c r="I6094" s="1"/>
      <c r="J6094" s="1"/>
      <c r="K6094" s="1"/>
      <c r="L6094" s="1"/>
      <c r="M6094" s="1"/>
    </row>
    <row r="6095" spans="1:13" x14ac:dyDescent="0.2">
      <c r="A6095" s="30">
        <v>1.6624157133896014</v>
      </c>
      <c r="B6095" s="31">
        <v>0.40863647078615783</v>
      </c>
      <c r="C6095" s="1"/>
      <c r="D6095" s="1"/>
      <c r="E6095" s="1"/>
      <c r="F6095" s="1"/>
      <c r="G6095" s="1"/>
      <c r="H6095" s="1"/>
      <c r="I6095" s="1"/>
      <c r="J6095" s="1"/>
      <c r="K6095" s="1"/>
      <c r="L6095" s="1"/>
      <c r="M6095" s="1"/>
    </row>
    <row r="6096" spans="1:13" x14ac:dyDescent="0.2">
      <c r="A6096" s="30">
        <v>0.79627252469901</v>
      </c>
      <c r="B6096" s="31">
        <v>0.82714957303111047</v>
      </c>
      <c r="C6096" s="1"/>
      <c r="D6096" s="1"/>
      <c r="E6096" s="1"/>
      <c r="F6096" s="1"/>
      <c r="G6096" s="1"/>
      <c r="H6096" s="1"/>
      <c r="I6096" s="1"/>
      <c r="J6096" s="1"/>
      <c r="K6096" s="1"/>
      <c r="L6096" s="1"/>
      <c r="M6096" s="1"/>
    </row>
    <row r="6097" spans="1:13" x14ac:dyDescent="0.2">
      <c r="A6097" s="30">
        <v>1.6133272892977688</v>
      </c>
      <c r="B6097" s="31">
        <v>0.66182128148088115</v>
      </c>
      <c r="C6097" s="1"/>
      <c r="D6097" s="1"/>
      <c r="E6097" s="1"/>
      <c r="F6097" s="1"/>
      <c r="G6097" s="1"/>
      <c r="H6097" s="1"/>
      <c r="I6097" s="1"/>
      <c r="J6097" s="1"/>
      <c r="K6097" s="1"/>
      <c r="L6097" s="1"/>
      <c r="M6097" s="1"/>
    </row>
    <row r="6098" spans="1:13" x14ac:dyDescent="0.2">
      <c r="A6098" s="30">
        <v>-0.59933849383450322</v>
      </c>
      <c r="B6098" s="31">
        <v>-0.42418760334297345</v>
      </c>
      <c r="C6098" s="1"/>
      <c r="D6098" s="1"/>
      <c r="E6098" s="1"/>
      <c r="F6098" s="1"/>
      <c r="G6098" s="1"/>
      <c r="H6098" s="1"/>
      <c r="I6098" s="1"/>
      <c r="J6098" s="1"/>
      <c r="K6098" s="1"/>
      <c r="L6098" s="1"/>
      <c r="M6098" s="1"/>
    </row>
    <row r="6099" spans="1:13" x14ac:dyDescent="0.2">
      <c r="A6099" s="30">
        <v>2.9279953389117535</v>
      </c>
      <c r="B6099" s="31">
        <v>0.3385740567405906</v>
      </c>
      <c r="C6099" s="1"/>
      <c r="D6099" s="1"/>
      <c r="E6099" s="1"/>
      <c r="F6099" s="1"/>
      <c r="G6099" s="1"/>
      <c r="H6099" s="1"/>
      <c r="I6099" s="1"/>
      <c r="J6099" s="1"/>
      <c r="K6099" s="1"/>
      <c r="L6099" s="1"/>
      <c r="M6099" s="1"/>
    </row>
    <row r="6100" spans="1:13" x14ac:dyDescent="0.2">
      <c r="A6100" s="30">
        <v>0.95009449965808335</v>
      </c>
      <c r="B6100" s="31">
        <v>1.1001147563449201</v>
      </c>
      <c r="C6100" s="1"/>
      <c r="D6100" s="1"/>
      <c r="E6100" s="1"/>
      <c r="F6100" s="1"/>
      <c r="G6100" s="1"/>
      <c r="H6100" s="1"/>
      <c r="I6100" s="1"/>
      <c r="J6100" s="1"/>
      <c r="K6100" s="1"/>
      <c r="L6100" s="1"/>
      <c r="M6100" s="1"/>
    </row>
    <row r="6101" spans="1:13" x14ac:dyDescent="0.2">
      <c r="A6101" s="30">
        <v>3.770366531228146</v>
      </c>
      <c r="B6101" s="31">
        <v>2.6139262909458201</v>
      </c>
      <c r="C6101" s="1"/>
      <c r="D6101" s="1"/>
      <c r="E6101" s="1"/>
      <c r="F6101" s="1"/>
      <c r="G6101" s="1"/>
      <c r="H6101" s="1"/>
      <c r="I6101" s="1"/>
      <c r="J6101" s="1"/>
      <c r="K6101" s="1"/>
      <c r="L6101" s="1"/>
      <c r="M6101" s="1"/>
    </row>
    <row r="6102" spans="1:13" x14ac:dyDescent="0.2">
      <c r="A6102" s="30">
        <v>-2.5425073342795939</v>
      </c>
      <c r="B6102" s="31">
        <v>1.9133384750569742</v>
      </c>
      <c r="C6102" s="1"/>
      <c r="D6102" s="1"/>
      <c r="E6102" s="1"/>
      <c r="F6102" s="1"/>
      <c r="G6102" s="1"/>
      <c r="H6102" s="1"/>
      <c r="I6102" s="1"/>
      <c r="J6102" s="1"/>
      <c r="K6102" s="1"/>
      <c r="L6102" s="1"/>
      <c r="M6102" s="1"/>
    </row>
    <row r="6103" spans="1:13" x14ac:dyDescent="0.2">
      <c r="A6103" s="30">
        <v>1.2375259881837102</v>
      </c>
      <c r="B6103" s="31">
        <v>2.4360867603268099</v>
      </c>
      <c r="C6103" s="1"/>
      <c r="D6103" s="1"/>
      <c r="E6103" s="1"/>
      <c r="F6103" s="1"/>
      <c r="G6103" s="1"/>
      <c r="H6103" s="1"/>
      <c r="I6103" s="1"/>
      <c r="J6103" s="1"/>
      <c r="K6103" s="1"/>
      <c r="L6103" s="1"/>
      <c r="M6103" s="1"/>
    </row>
    <row r="6104" spans="1:13" x14ac:dyDescent="0.2">
      <c r="A6104" s="30">
        <v>1.4284704537520247</v>
      </c>
      <c r="B6104" s="31">
        <v>0.75343152497498633</v>
      </c>
      <c r="C6104" s="1"/>
      <c r="D6104" s="1"/>
      <c r="E6104" s="1"/>
      <c r="F6104" s="1"/>
      <c r="G6104" s="1"/>
      <c r="H6104" s="1"/>
      <c r="I6104" s="1"/>
      <c r="J6104" s="1"/>
      <c r="K6104" s="1"/>
      <c r="L6104" s="1"/>
      <c r="M6104" s="1"/>
    </row>
    <row r="6105" spans="1:13" x14ac:dyDescent="0.2">
      <c r="A6105" s="30">
        <v>-1.458850729939398</v>
      </c>
      <c r="B6105" s="31">
        <v>0.68165360717570489</v>
      </c>
      <c r="C6105" s="1"/>
      <c r="D6105" s="1"/>
      <c r="E6105" s="1"/>
      <c r="F6105" s="1"/>
      <c r="G6105" s="1"/>
      <c r="H6105" s="1"/>
      <c r="I6105" s="1"/>
      <c r="J6105" s="1"/>
      <c r="K6105" s="1"/>
      <c r="L6105" s="1"/>
      <c r="M6105" s="1"/>
    </row>
    <row r="6106" spans="1:13" x14ac:dyDescent="0.2">
      <c r="A6106" s="30">
        <v>-5.2015192709801039E-2</v>
      </c>
      <c r="B6106" s="31">
        <v>-4.0003289284828991E-3</v>
      </c>
      <c r="C6106" s="1"/>
      <c r="D6106" s="1"/>
      <c r="E6106" s="1"/>
      <c r="F6106" s="1"/>
      <c r="G6106" s="1"/>
      <c r="H6106" s="1"/>
      <c r="I6106" s="1"/>
      <c r="J6106" s="1"/>
      <c r="K6106" s="1"/>
      <c r="L6106" s="1"/>
      <c r="M6106" s="1"/>
    </row>
    <row r="6107" spans="1:13" x14ac:dyDescent="0.2">
      <c r="A6107" s="30">
        <v>1.8679690037749466</v>
      </c>
      <c r="B6107" s="31">
        <v>0.58252350314619983</v>
      </c>
      <c r="C6107" s="1"/>
      <c r="D6107" s="1"/>
      <c r="E6107" s="1"/>
      <c r="F6107" s="1"/>
      <c r="G6107" s="1"/>
      <c r="H6107" s="1"/>
      <c r="I6107" s="1"/>
      <c r="J6107" s="1"/>
      <c r="K6107" s="1"/>
      <c r="L6107" s="1"/>
      <c r="M6107" s="1"/>
    </row>
    <row r="6108" spans="1:13" x14ac:dyDescent="0.2">
      <c r="A6108" s="30">
        <v>2.5196217083264623</v>
      </c>
      <c r="B6108" s="31">
        <v>1.1033359613207108</v>
      </c>
      <c r="C6108" s="1"/>
      <c r="D6108" s="1"/>
      <c r="E6108" s="1"/>
      <c r="F6108" s="1"/>
      <c r="G6108" s="1"/>
      <c r="H6108" s="1"/>
      <c r="I6108" s="1"/>
      <c r="J6108" s="1"/>
      <c r="K6108" s="1"/>
      <c r="L6108" s="1"/>
      <c r="M6108" s="1"/>
    </row>
    <row r="6109" spans="1:13" x14ac:dyDescent="0.2">
      <c r="A6109" s="30">
        <v>1.2694436540547622</v>
      </c>
      <c r="B6109" s="31">
        <v>0.95551806625179214</v>
      </c>
      <c r="C6109" s="1"/>
      <c r="D6109" s="1"/>
      <c r="E6109" s="1"/>
      <c r="F6109" s="1"/>
      <c r="G6109" s="1"/>
      <c r="H6109" s="1"/>
      <c r="I6109" s="1"/>
      <c r="J6109" s="1"/>
      <c r="K6109" s="1"/>
      <c r="L6109" s="1"/>
      <c r="M6109" s="1"/>
    </row>
    <row r="6110" spans="1:13" x14ac:dyDescent="0.2">
      <c r="A6110" s="30">
        <v>-0.87136552564280478</v>
      </c>
      <c r="B6110" s="31">
        <v>1.1186881650522229</v>
      </c>
      <c r="C6110" s="1"/>
      <c r="D6110" s="1"/>
      <c r="E6110" s="1"/>
      <c r="F6110" s="1"/>
      <c r="G6110" s="1"/>
      <c r="H6110" s="1"/>
      <c r="I6110" s="1"/>
      <c r="J6110" s="1"/>
      <c r="K6110" s="1"/>
      <c r="L6110" s="1"/>
      <c r="M6110" s="1"/>
    </row>
    <row r="6111" spans="1:13" x14ac:dyDescent="0.2">
      <c r="A6111" s="30">
        <v>1.0436645190716196</v>
      </c>
      <c r="B6111" s="31">
        <v>1.7936297754255823</v>
      </c>
      <c r="C6111" s="1"/>
      <c r="D6111" s="1"/>
      <c r="E6111" s="1"/>
      <c r="F6111" s="1"/>
      <c r="G6111" s="1"/>
      <c r="H6111" s="1"/>
      <c r="I6111" s="1"/>
      <c r="J6111" s="1"/>
      <c r="K6111" s="1"/>
      <c r="L6111" s="1"/>
      <c r="M6111" s="1"/>
    </row>
    <row r="6112" spans="1:13" x14ac:dyDescent="0.2">
      <c r="A6112" s="30">
        <v>-1.7093520813963947</v>
      </c>
      <c r="B6112" s="31">
        <v>2.4879566821456178</v>
      </c>
      <c r="C6112" s="1"/>
      <c r="D6112" s="1"/>
      <c r="E6112" s="1"/>
      <c r="F6112" s="1"/>
      <c r="G6112" s="1"/>
      <c r="H6112" s="1"/>
      <c r="I6112" s="1"/>
      <c r="J6112" s="1"/>
      <c r="K6112" s="1"/>
      <c r="L6112" s="1"/>
      <c r="M6112" s="1"/>
    </row>
    <row r="6113" spans="1:13" x14ac:dyDescent="0.2">
      <c r="A6113" s="30">
        <v>0.25519823616104231</v>
      </c>
      <c r="B6113" s="31">
        <v>-0.26553021721080916</v>
      </c>
      <c r="C6113" s="1"/>
      <c r="D6113" s="1"/>
      <c r="E6113" s="1"/>
      <c r="F6113" s="1"/>
      <c r="G6113" s="1"/>
      <c r="H6113" s="1"/>
      <c r="I6113" s="1"/>
      <c r="J6113" s="1"/>
      <c r="K6113" s="1"/>
      <c r="L6113" s="1"/>
      <c r="M6113" s="1"/>
    </row>
    <row r="6114" spans="1:13" x14ac:dyDescent="0.2">
      <c r="A6114" s="30">
        <v>-0.20803414569839684</v>
      </c>
      <c r="B6114" s="31">
        <v>0.32383827678824761</v>
      </c>
      <c r="C6114" s="1"/>
      <c r="D6114" s="1"/>
      <c r="E6114" s="1"/>
      <c r="F6114" s="1"/>
      <c r="G6114" s="1"/>
      <c r="H6114" s="1"/>
      <c r="I6114" s="1"/>
      <c r="J6114" s="1"/>
      <c r="K6114" s="1"/>
      <c r="L6114" s="1"/>
      <c r="M6114" s="1"/>
    </row>
    <row r="6115" spans="1:13" x14ac:dyDescent="0.2">
      <c r="A6115" s="30">
        <v>3.7926801881940282</v>
      </c>
      <c r="B6115" s="31">
        <v>-2.2400483237138245</v>
      </c>
      <c r="C6115" s="1"/>
      <c r="D6115" s="1"/>
      <c r="E6115" s="1"/>
      <c r="F6115" s="1"/>
      <c r="G6115" s="1"/>
      <c r="H6115" s="1"/>
      <c r="I6115" s="1"/>
      <c r="J6115" s="1"/>
      <c r="K6115" s="1"/>
      <c r="L6115" s="1"/>
      <c r="M6115" s="1"/>
    </row>
    <row r="6116" spans="1:13" x14ac:dyDescent="0.2">
      <c r="A6116" s="30">
        <v>-0.21097432593523613</v>
      </c>
      <c r="B6116" s="31">
        <v>2.1017810881850556</v>
      </c>
      <c r="C6116" s="1"/>
      <c r="D6116" s="1"/>
      <c r="E6116" s="1"/>
      <c r="F6116" s="1"/>
      <c r="G6116" s="1"/>
      <c r="H6116" s="1"/>
      <c r="I6116" s="1"/>
      <c r="J6116" s="1"/>
      <c r="K6116" s="1"/>
      <c r="L6116" s="1"/>
      <c r="M6116" s="1"/>
    </row>
    <row r="6117" spans="1:13" x14ac:dyDescent="0.2">
      <c r="A6117" s="30">
        <v>-0.63887083720337068</v>
      </c>
      <c r="B6117" s="31">
        <v>-1.8588348864805901</v>
      </c>
      <c r="C6117" s="1"/>
      <c r="D6117" s="1"/>
      <c r="E6117" s="1"/>
      <c r="F6117" s="1"/>
      <c r="G6117" s="1"/>
      <c r="H6117" s="1"/>
      <c r="I6117" s="1"/>
      <c r="J6117" s="1"/>
      <c r="K6117" s="1"/>
      <c r="L6117" s="1"/>
      <c r="M6117" s="1"/>
    </row>
    <row r="6118" spans="1:13" x14ac:dyDescent="0.2">
      <c r="A6118" s="30">
        <v>-1.8056545362252543</v>
      </c>
      <c r="B6118" s="31">
        <v>1.8016176530505628</v>
      </c>
      <c r="C6118" s="1"/>
      <c r="D6118" s="1"/>
      <c r="E6118" s="1"/>
      <c r="F6118" s="1"/>
      <c r="G6118" s="1"/>
      <c r="H6118" s="1"/>
      <c r="I6118" s="1"/>
      <c r="J6118" s="1"/>
      <c r="K6118" s="1"/>
      <c r="L6118" s="1"/>
      <c r="M6118" s="1"/>
    </row>
    <row r="6119" spans="1:13" x14ac:dyDescent="0.2">
      <c r="A6119" s="30">
        <v>0.1725021423533154</v>
      </c>
      <c r="B6119" s="31">
        <v>2.4756431283107769</v>
      </c>
      <c r="C6119" s="1"/>
      <c r="D6119" s="1"/>
      <c r="E6119" s="1"/>
      <c r="F6119" s="1"/>
      <c r="G6119" s="1"/>
      <c r="H6119" s="1"/>
      <c r="I6119" s="1"/>
      <c r="J6119" s="1"/>
      <c r="K6119" s="1"/>
      <c r="L6119" s="1"/>
      <c r="M6119" s="1"/>
    </row>
    <row r="6120" spans="1:13" x14ac:dyDescent="0.2">
      <c r="A6120" s="30">
        <v>2.0327621894670402</v>
      </c>
      <c r="B6120" s="31">
        <v>-0.44731268563164472</v>
      </c>
      <c r="C6120" s="1"/>
      <c r="D6120" s="1"/>
      <c r="E6120" s="1"/>
      <c r="F6120" s="1"/>
      <c r="G6120" s="1"/>
      <c r="H6120" s="1"/>
      <c r="I6120" s="1"/>
      <c r="J6120" s="1"/>
      <c r="K6120" s="1"/>
      <c r="L6120" s="1"/>
      <c r="M6120" s="1"/>
    </row>
    <row r="6121" spans="1:13" x14ac:dyDescent="0.2">
      <c r="A6121" s="30">
        <v>5.2688879595865261</v>
      </c>
      <c r="B6121" s="31">
        <v>-0.69756088755931533</v>
      </c>
      <c r="C6121" s="1"/>
      <c r="D6121" s="1"/>
      <c r="E6121" s="1"/>
      <c r="F6121" s="1"/>
      <c r="G6121" s="1"/>
      <c r="H6121" s="1"/>
      <c r="I6121" s="1"/>
      <c r="J6121" s="1"/>
      <c r="K6121" s="1"/>
      <c r="L6121" s="1"/>
      <c r="M6121" s="1"/>
    </row>
    <row r="6122" spans="1:13" x14ac:dyDescent="0.2">
      <c r="A6122" s="30">
        <v>1.8003347479092522</v>
      </c>
      <c r="B6122" s="31">
        <v>1.586668908413688</v>
      </c>
      <c r="C6122" s="1"/>
      <c r="D6122" s="1"/>
      <c r="E6122" s="1"/>
      <c r="F6122" s="1"/>
      <c r="G6122" s="1"/>
      <c r="H6122" s="1"/>
      <c r="I6122" s="1"/>
      <c r="J6122" s="1"/>
      <c r="K6122" s="1"/>
      <c r="L6122" s="1"/>
      <c r="M6122" s="1"/>
    </row>
    <row r="6123" spans="1:13" x14ac:dyDescent="0.2">
      <c r="A6123" s="30">
        <v>-1.8949201774310789</v>
      </c>
      <c r="B6123" s="31">
        <v>0.46601448620776054</v>
      </c>
      <c r="C6123" s="1"/>
      <c r="D6123" s="1"/>
      <c r="E6123" s="1"/>
      <c r="F6123" s="1"/>
      <c r="G6123" s="1"/>
      <c r="H6123" s="1"/>
      <c r="I6123" s="1"/>
      <c r="J6123" s="1"/>
      <c r="K6123" s="1"/>
      <c r="L6123" s="1"/>
      <c r="M6123" s="1"/>
    </row>
    <row r="6124" spans="1:13" x14ac:dyDescent="0.2">
      <c r="A6124" s="30">
        <v>2.7558112288637879</v>
      </c>
      <c r="B6124" s="31">
        <v>1.2771895876349857</v>
      </c>
      <c r="C6124" s="1"/>
      <c r="D6124" s="1"/>
      <c r="E6124" s="1"/>
      <c r="F6124" s="1"/>
      <c r="G6124" s="1"/>
      <c r="H6124" s="1"/>
      <c r="I6124" s="1"/>
      <c r="J6124" s="1"/>
      <c r="K6124" s="1"/>
      <c r="L6124" s="1"/>
      <c r="M6124" s="1"/>
    </row>
    <row r="6125" spans="1:13" x14ac:dyDescent="0.2">
      <c r="A6125" s="30">
        <v>1.0284646296198816</v>
      </c>
      <c r="B6125" s="31">
        <v>-0.21958227073404268</v>
      </c>
      <c r="C6125" s="1"/>
      <c r="D6125" s="1"/>
      <c r="E6125" s="1"/>
      <c r="F6125" s="1"/>
      <c r="G6125" s="1"/>
      <c r="H6125" s="1"/>
      <c r="I6125" s="1"/>
      <c r="J6125" s="1"/>
      <c r="K6125" s="1"/>
      <c r="L6125" s="1"/>
      <c r="M6125" s="1"/>
    </row>
    <row r="6126" spans="1:13" x14ac:dyDescent="0.2">
      <c r="A6126" s="30">
        <v>4.0520931070115269</v>
      </c>
      <c r="B6126" s="31">
        <v>1.1465479513857053</v>
      </c>
      <c r="C6126" s="1"/>
      <c r="D6126" s="1"/>
      <c r="E6126" s="1"/>
      <c r="F6126" s="1"/>
      <c r="G6126" s="1"/>
      <c r="H6126" s="1"/>
      <c r="I6126" s="1"/>
      <c r="J6126" s="1"/>
      <c r="K6126" s="1"/>
      <c r="L6126" s="1"/>
      <c r="M6126" s="1"/>
    </row>
    <row r="6127" spans="1:13" x14ac:dyDescent="0.2">
      <c r="A6127" s="30">
        <v>1.6505627297659844</v>
      </c>
      <c r="B6127" s="31">
        <v>1.0597649328043255</v>
      </c>
      <c r="C6127" s="1"/>
      <c r="D6127" s="1"/>
      <c r="E6127" s="1"/>
      <c r="F6127" s="1"/>
      <c r="G6127" s="1"/>
      <c r="H6127" s="1"/>
      <c r="I6127" s="1"/>
      <c r="J6127" s="1"/>
      <c r="K6127" s="1"/>
      <c r="L6127" s="1"/>
      <c r="M6127" s="1"/>
    </row>
    <row r="6128" spans="1:13" x14ac:dyDescent="0.2">
      <c r="A6128" s="30">
        <v>-1.6005729073372938</v>
      </c>
      <c r="B6128" s="31">
        <v>0.60615899565265141</v>
      </c>
      <c r="C6128" s="1"/>
      <c r="D6128" s="1"/>
      <c r="E6128" s="1"/>
      <c r="F6128" s="1"/>
      <c r="G6128" s="1"/>
      <c r="H6128" s="1"/>
      <c r="I6128" s="1"/>
      <c r="J6128" s="1"/>
      <c r="K6128" s="1"/>
      <c r="L6128" s="1"/>
      <c r="M6128" s="1"/>
    </row>
    <row r="6129" spans="1:13" x14ac:dyDescent="0.2">
      <c r="A6129" s="30">
        <v>-1.9175786057628472</v>
      </c>
      <c r="B6129" s="31">
        <v>0.9192412418931375</v>
      </c>
      <c r="C6129" s="1"/>
      <c r="D6129" s="1"/>
      <c r="E6129" s="1"/>
      <c r="F6129" s="1"/>
      <c r="G6129" s="1"/>
      <c r="H6129" s="1"/>
      <c r="I6129" s="1"/>
      <c r="J6129" s="1"/>
      <c r="K6129" s="1"/>
      <c r="L6129" s="1"/>
      <c r="M6129" s="1"/>
    </row>
    <row r="6130" spans="1:13" x14ac:dyDescent="0.2">
      <c r="A6130" s="30">
        <v>-0.76243475223524881</v>
      </c>
      <c r="B6130" s="31">
        <v>0.63287884078501344</v>
      </c>
      <c r="C6130" s="1"/>
      <c r="D6130" s="1"/>
      <c r="E6130" s="1"/>
      <c r="F6130" s="1"/>
      <c r="G6130" s="1"/>
      <c r="H6130" s="1"/>
      <c r="I6130" s="1"/>
      <c r="J6130" s="1"/>
      <c r="K6130" s="1"/>
      <c r="L6130" s="1"/>
      <c r="M6130" s="1"/>
    </row>
    <row r="6131" spans="1:13" x14ac:dyDescent="0.2">
      <c r="A6131" s="30">
        <v>-0.1398601329101945</v>
      </c>
      <c r="B6131" s="31">
        <v>1.1966499730164288</v>
      </c>
      <c r="C6131" s="1"/>
      <c r="D6131" s="1"/>
      <c r="E6131" s="1"/>
      <c r="F6131" s="1"/>
      <c r="G6131" s="1"/>
      <c r="H6131" s="1"/>
      <c r="I6131" s="1"/>
      <c r="J6131" s="1"/>
      <c r="K6131" s="1"/>
      <c r="L6131" s="1"/>
      <c r="M6131" s="1"/>
    </row>
    <row r="6132" spans="1:13" x14ac:dyDescent="0.2">
      <c r="A6132" s="30">
        <v>-0.43339617983562828</v>
      </c>
      <c r="B6132" s="31">
        <v>1.3304378185234713</v>
      </c>
      <c r="C6132" s="1"/>
      <c r="D6132" s="1"/>
      <c r="E6132" s="1"/>
      <c r="F6132" s="1"/>
      <c r="G6132" s="1"/>
      <c r="H6132" s="1"/>
      <c r="I6132" s="1"/>
      <c r="J6132" s="1"/>
      <c r="K6132" s="1"/>
      <c r="L6132" s="1"/>
      <c r="M6132" s="1"/>
    </row>
    <row r="6133" spans="1:13" x14ac:dyDescent="0.2">
      <c r="A6133" s="30">
        <v>-0.94237230719433529</v>
      </c>
      <c r="B6133" s="31">
        <v>2.5278990973579072</v>
      </c>
      <c r="C6133" s="1"/>
      <c r="D6133" s="1"/>
      <c r="E6133" s="1"/>
      <c r="F6133" s="1"/>
      <c r="G6133" s="1"/>
      <c r="H6133" s="1"/>
      <c r="I6133" s="1"/>
      <c r="J6133" s="1"/>
      <c r="K6133" s="1"/>
      <c r="L6133" s="1"/>
      <c r="M6133" s="1"/>
    </row>
    <row r="6134" spans="1:13" x14ac:dyDescent="0.2">
      <c r="A6134" s="30">
        <v>-0.63239259282024229</v>
      </c>
      <c r="B6134" s="31">
        <v>0.89021823210463569</v>
      </c>
      <c r="C6134" s="1"/>
      <c r="D6134" s="1"/>
      <c r="E6134" s="1"/>
      <c r="F6134" s="1"/>
      <c r="G6134" s="1"/>
      <c r="H6134" s="1"/>
      <c r="I6134" s="1"/>
      <c r="J6134" s="1"/>
      <c r="K6134" s="1"/>
      <c r="L6134" s="1"/>
      <c r="M6134" s="1"/>
    </row>
    <row r="6135" spans="1:13" x14ac:dyDescent="0.2">
      <c r="A6135" s="30">
        <v>0.88305277641579483</v>
      </c>
      <c r="B6135" s="31">
        <v>0.40477608675373333</v>
      </c>
      <c r="C6135" s="1"/>
      <c r="D6135" s="1"/>
      <c r="E6135" s="1"/>
      <c r="F6135" s="1"/>
      <c r="G6135" s="1"/>
      <c r="H6135" s="1"/>
      <c r="I6135" s="1"/>
      <c r="J6135" s="1"/>
      <c r="K6135" s="1"/>
      <c r="L6135" s="1"/>
      <c r="M6135" s="1"/>
    </row>
    <row r="6136" spans="1:13" x14ac:dyDescent="0.2">
      <c r="A6136" s="30">
        <v>1.1092319861418138</v>
      </c>
      <c r="B6136" s="31">
        <v>1.9332045687874837</v>
      </c>
      <c r="C6136" s="1"/>
      <c r="D6136" s="1"/>
      <c r="E6136" s="1"/>
      <c r="F6136" s="1"/>
      <c r="G6136" s="1"/>
      <c r="H6136" s="1"/>
      <c r="I6136" s="1"/>
      <c r="J6136" s="1"/>
      <c r="K6136" s="1"/>
      <c r="L6136" s="1"/>
      <c r="M6136" s="1"/>
    </row>
    <row r="6137" spans="1:13" x14ac:dyDescent="0.2">
      <c r="A6137" s="30">
        <v>0.70635713707010772</v>
      </c>
      <c r="B6137" s="31">
        <v>2.9890587575481229</v>
      </c>
      <c r="C6137" s="1"/>
      <c r="D6137" s="1"/>
      <c r="E6137" s="1"/>
      <c r="F6137" s="1"/>
      <c r="G6137" s="1"/>
      <c r="H6137" s="1"/>
      <c r="I6137" s="1"/>
      <c r="J6137" s="1"/>
      <c r="K6137" s="1"/>
      <c r="L6137" s="1"/>
      <c r="M6137" s="1"/>
    </row>
    <row r="6138" spans="1:13" x14ac:dyDescent="0.2">
      <c r="A6138" s="30">
        <v>2.7988386779281691</v>
      </c>
      <c r="B6138" s="31">
        <v>0.78041434683695576</v>
      </c>
      <c r="C6138" s="1"/>
      <c r="D6138" s="1"/>
      <c r="E6138" s="1"/>
      <c r="F6138" s="1"/>
      <c r="G6138" s="1"/>
      <c r="H6138" s="1"/>
      <c r="I6138" s="1"/>
      <c r="J6138" s="1"/>
      <c r="K6138" s="1"/>
      <c r="L6138" s="1"/>
      <c r="M6138" s="1"/>
    </row>
    <row r="6139" spans="1:13" x14ac:dyDescent="0.2">
      <c r="A6139" s="30">
        <v>2.9578111621643197</v>
      </c>
      <c r="B6139" s="31">
        <v>6.7937655307687326</v>
      </c>
      <c r="C6139" s="1"/>
      <c r="D6139" s="1"/>
      <c r="E6139" s="1"/>
      <c r="F6139" s="1"/>
      <c r="G6139" s="1"/>
      <c r="H6139" s="1"/>
      <c r="I6139" s="1"/>
      <c r="J6139" s="1"/>
      <c r="K6139" s="1"/>
      <c r="L6139" s="1"/>
      <c r="M6139" s="1"/>
    </row>
    <row r="6140" spans="1:13" x14ac:dyDescent="0.2">
      <c r="A6140" s="30">
        <v>0.25539542614561717</v>
      </c>
      <c r="B6140" s="31">
        <v>1.4081724485123095</v>
      </c>
      <c r="C6140" s="1"/>
      <c r="D6140" s="1"/>
      <c r="E6140" s="1"/>
      <c r="F6140" s="1"/>
      <c r="G6140" s="1"/>
      <c r="H6140" s="1"/>
      <c r="I6140" s="1"/>
      <c r="J6140" s="1"/>
      <c r="K6140" s="1"/>
      <c r="L6140" s="1"/>
      <c r="M6140" s="1"/>
    </row>
    <row r="6141" spans="1:13" x14ac:dyDescent="0.2">
      <c r="A6141" s="30">
        <v>1.5561742435210337</v>
      </c>
      <c r="B6141" s="31">
        <v>1.8692736757410371</v>
      </c>
      <c r="C6141" s="1"/>
      <c r="D6141" s="1"/>
      <c r="E6141" s="1"/>
      <c r="F6141" s="1"/>
      <c r="G6141" s="1"/>
      <c r="H6141" s="1"/>
      <c r="I6141" s="1"/>
      <c r="J6141" s="1"/>
      <c r="K6141" s="1"/>
      <c r="L6141" s="1"/>
      <c r="M6141" s="1"/>
    </row>
    <row r="6142" spans="1:13" x14ac:dyDescent="0.2">
      <c r="A6142" s="30">
        <v>0.45054405142012943</v>
      </c>
      <c r="B6142" s="31">
        <v>1.9994235833744596</v>
      </c>
      <c r="C6142" s="1"/>
      <c r="D6142" s="1"/>
      <c r="E6142" s="1"/>
      <c r="F6142" s="1"/>
      <c r="G6142" s="1"/>
      <c r="H6142" s="1"/>
      <c r="I6142" s="1"/>
      <c r="J6142" s="1"/>
      <c r="K6142" s="1"/>
      <c r="L6142" s="1"/>
      <c r="M6142" s="1"/>
    </row>
    <row r="6143" spans="1:13" x14ac:dyDescent="0.2">
      <c r="A6143" s="30">
        <v>3.1867616420949263E-2</v>
      </c>
      <c r="B6143" s="31">
        <v>2.3205848671072031</v>
      </c>
      <c r="C6143" s="1"/>
      <c r="D6143" s="1"/>
      <c r="E6143" s="1"/>
      <c r="F6143" s="1"/>
      <c r="G6143" s="1"/>
      <c r="H6143" s="1"/>
      <c r="I6143" s="1"/>
      <c r="J6143" s="1"/>
      <c r="K6143" s="1"/>
      <c r="L6143" s="1"/>
      <c r="M6143" s="1"/>
    </row>
    <row r="6144" spans="1:13" x14ac:dyDescent="0.2">
      <c r="A6144" s="30">
        <v>1.9927896441259416</v>
      </c>
      <c r="B6144" s="31">
        <v>0.30581586813816364</v>
      </c>
      <c r="C6144" s="1"/>
      <c r="D6144" s="1"/>
      <c r="E6144" s="1"/>
      <c r="F6144" s="1"/>
      <c r="G6144" s="1"/>
      <c r="H6144" s="1"/>
      <c r="I6144" s="1"/>
      <c r="J6144" s="1"/>
      <c r="K6144" s="1"/>
      <c r="L6144" s="1"/>
      <c r="M6144" s="1"/>
    </row>
    <row r="6145" spans="1:13" x14ac:dyDescent="0.2">
      <c r="A6145" s="30">
        <v>0.37192429817301798</v>
      </c>
      <c r="B6145" s="31">
        <v>2.8654516766275808</v>
      </c>
      <c r="C6145" s="1"/>
      <c r="D6145" s="1"/>
      <c r="E6145" s="1"/>
      <c r="F6145" s="1"/>
      <c r="G6145" s="1"/>
      <c r="H6145" s="1"/>
      <c r="I6145" s="1"/>
      <c r="J6145" s="1"/>
      <c r="K6145" s="1"/>
      <c r="L6145" s="1"/>
      <c r="M6145" s="1"/>
    </row>
    <row r="6146" spans="1:13" x14ac:dyDescent="0.2">
      <c r="A6146" s="30">
        <v>2.1629600297909515</v>
      </c>
      <c r="B6146" s="31">
        <v>1.9960825614430968</v>
      </c>
      <c r="C6146" s="1"/>
      <c r="D6146" s="1"/>
      <c r="E6146" s="1"/>
      <c r="F6146" s="1"/>
      <c r="G6146" s="1"/>
      <c r="H6146" s="1"/>
      <c r="I6146" s="1"/>
      <c r="J6146" s="1"/>
      <c r="K6146" s="1"/>
      <c r="L6146" s="1"/>
      <c r="M6146" s="1"/>
    </row>
    <row r="6147" spans="1:13" x14ac:dyDescent="0.2">
      <c r="A6147" s="30">
        <v>-1.431352964778291</v>
      </c>
      <c r="B6147" s="31">
        <v>1.4987271062936909</v>
      </c>
      <c r="C6147" s="1"/>
      <c r="D6147" s="1"/>
      <c r="E6147" s="1"/>
      <c r="F6147" s="1"/>
      <c r="G6147" s="1"/>
      <c r="H6147" s="1"/>
      <c r="I6147" s="1"/>
      <c r="J6147" s="1"/>
      <c r="K6147" s="1"/>
      <c r="L6147" s="1"/>
      <c r="M6147" s="1"/>
    </row>
    <row r="6148" spans="1:13" x14ac:dyDescent="0.2">
      <c r="A6148" s="30">
        <v>3.7442910579428546</v>
      </c>
      <c r="B6148" s="31">
        <v>-1.4181393714787691</v>
      </c>
      <c r="C6148" s="1"/>
      <c r="D6148" s="1"/>
      <c r="E6148" s="1"/>
      <c r="F6148" s="1"/>
      <c r="G6148" s="1"/>
      <c r="H6148" s="1"/>
      <c r="I6148" s="1"/>
      <c r="J6148" s="1"/>
      <c r="K6148" s="1"/>
      <c r="L6148" s="1"/>
      <c r="M6148" s="1"/>
    </row>
    <row r="6149" spans="1:13" x14ac:dyDescent="0.2">
      <c r="A6149" s="30">
        <v>1.2998617600536924</v>
      </c>
      <c r="B6149" s="31">
        <v>0.15904297815383905</v>
      </c>
      <c r="C6149" s="1"/>
      <c r="D6149" s="1"/>
      <c r="E6149" s="1"/>
      <c r="F6149" s="1"/>
      <c r="G6149" s="1"/>
      <c r="H6149" s="1"/>
      <c r="I6149" s="1"/>
      <c r="J6149" s="1"/>
      <c r="K6149" s="1"/>
      <c r="L6149" s="1"/>
      <c r="M6149" s="1"/>
    </row>
    <row r="6150" spans="1:13" x14ac:dyDescent="0.2">
      <c r="A6150" s="30">
        <v>1.5736023424807584</v>
      </c>
      <c r="B6150" s="31">
        <v>-1.1955022372482076</v>
      </c>
      <c r="C6150" s="1"/>
      <c r="D6150" s="1"/>
      <c r="E6150" s="1"/>
      <c r="F6150" s="1"/>
      <c r="G6150" s="1"/>
      <c r="H6150" s="1"/>
      <c r="I6150" s="1"/>
      <c r="J6150" s="1"/>
      <c r="K6150" s="1"/>
      <c r="L6150" s="1"/>
      <c r="M6150" s="1"/>
    </row>
    <row r="6151" spans="1:13" x14ac:dyDescent="0.2">
      <c r="A6151" s="30">
        <v>0.12630322176121744</v>
      </c>
      <c r="B6151" s="31">
        <v>0.90207975213719138</v>
      </c>
      <c r="C6151" s="1"/>
      <c r="D6151" s="1"/>
      <c r="E6151" s="1"/>
      <c r="F6151" s="1"/>
      <c r="G6151" s="1"/>
      <c r="H6151" s="1"/>
      <c r="I6151" s="1"/>
      <c r="J6151" s="1"/>
      <c r="K6151" s="1"/>
      <c r="L6151" s="1"/>
      <c r="M6151" s="1"/>
    </row>
    <row r="6152" spans="1:13" x14ac:dyDescent="0.2">
      <c r="A6152" s="30">
        <v>3.671773083265093</v>
      </c>
      <c r="B6152" s="31">
        <v>3.5551777627310717</v>
      </c>
      <c r="C6152" s="1"/>
      <c r="D6152" s="1"/>
      <c r="E6152" s="1"/>
      <c r="F6152" s="1"/>
      <c r="G6152" s="1"/>
      <c r="H6152" s="1"/>
      <c r="I6152" s="1"/>
      <c r="J6152" s="1"/>
      <c r="K6152" s="1"/>
      <c r="L6152" s="1"/>
      <c r="M6152" s="1"/>
    </row>
    <row r="6153" spans="1:13" x14ac:dyDescent="0.2">
      <c r="A6153" s="30">
        <v>-0.28164107259636695</v>
      </c>
      <c r="B6153" s="31">
        <v>-0.34681532179182062</v>
      </c>
      <c r="C6153" s="1"/>
      <c r="D6153" s="1"/>
      <c r="E6153" s="1"/>
      <c r="F6153" s="1"/>
      <c r="G6153" s="1"/>
      <c r="H6153" s="1"/>
      <c r="I6153" s="1"/>
      <c r="J6153" s="1"/>
      <c r="K6153" s="1"/>
      <c r="L6153" s="1"/>
      <c r="M6153" s="1"/>
    </row>
    <row r="6154" spans="1:13" x14ac:dyDescent="0.2">
      <c r="A6154" s="30">
        <v>1.1890513918898693</v>
      </c>
      <c r="B6154" s="31">
        <v>1.6627194669827325</v>
      </c>
      <c r="C6154" s="1"/>
      <c r="D6154" s="1"/>
      <c r="E6154" s="1"/>
      <c r="F6154" s="1"/>
      <c r="G6154" s="1"/>
      <c r="H6154" s="1"/>
      <c r="I6154" s="1"/>
      <c r="J6154" s="1"/>
      <c r="K6154" s="1"/>
      <c r="L6154" s="1"/>
      <c r="M6154" s="1"/>
    </row>
    <row r="6155" spans="1:13" x14ac:dyDescent="0.2">
      <c r="A6155" s="30">
        <v>-0.43880016885276441</v>
      </c>
      <c r="B6155" s="31">
        <v>0.45683489639986896</v>
      </c>
      <c r="C6155" s="1"/>
      <c r="D6155" s="1"/>
      <c r="E6155" s="1"/>
      <c r="F6155" s="1"/>
      <c r="G6155" s="1"/>
      <c r="H6155" s="1"/>
      <c r="I6155" s="1"/>
      <c r="J6155" s="1"/>
      <c r="K6155" s="1"/>
      <c r="L6155" s="1"/>
      <c r="M6155" s="1"/>
    </row>
    <row r="6156" spans="1:13" x14ac:dyDescent="0.2">
      <c r="A6156" s="30">
        <v>-1.551983094877657</v>
      </c>
      <c r="B6156" s="31">
        <v>1.314745987311317</v>
      </c>
      <c r="C6156" s="1"/>
      <c r="D6156" s="1"/>
      <c r="E6156" s="1"/>
      <c r="F6156" s="1"/>
      <c r="G6156" s="1"/>
      <c r="H6156" s="1"/>
      <c r="I6156" s="1"/>
      <c r="J6156" s="1"/>
      <c r="K6156" s="1"/>
      <c r="L6156" s="1"/>
      <c r="M6156" s="1"/>
    </row>
    <row r="6157" spans="1:13" x14ac:dyDescent="0.2">
      <c r="A6157" s="30">
        <v>2.1565799606308946</v>
      </c>
      <c r="B6157" s="31">
        <v>0.98924189209512881</v>
      </c>
      <c r="C6157" s="1"/>
      <c r="D6157" s="1"/>
      <c r="E6157" s="1"/>
      <c r="F6157" s="1"/>
      <c r="G6157" s="1"/>
      <c r="H6157" s="1"/>
      <c r="I6157" s="1"/>
      <c r="J6157" s="1"/>
      <c r="K6157" s="1"/>
      <c r="L6157" s="1"/>
      <c r="M6157" s="1"/>
    </row>
    <row r="6158" spans="1:13" x14ac:dyDescent="0.2">
      <c r="A6158" s="30">
        <v>1.9501086356286543</v>
      </c>
      <c r="B6158" s="31">
        <v>-7.6948496268080868E-2</v>
      </c>
      <c r="C6158" s="1"/>
      <c r="D6158" s="1"/>
      <c r="E6158" s="1"/>
      <c r="F6158" s="1"/>
      <c r="G6158" s="1"/>
      <c r="H6158" s="1"/>
      <c r="I6158" s="1"/>
      <c r="J6158" s="1"/>
      <c r="K6158" s="1"/>
      <c r="L6158" s="1"/>
      <c r="M6158" s="1"/>
    </row>
    <row r="6159" spans="1:13" x14ac:dyDescent="0.2">
      <c r="A6159" s="30">
        <v>0.97916364168268821</v>
      </c>
      <c r="B6159" s="31">
        <v>-1.3203391393447248</v>
      </c>
      <c r="C6159" s="1"/>
      <c r="D6159" s="1"/>
      <c r="E6159" s="1"/>
      <c r="F6159" s="1"/>
      <c r="G6159" s="1"/>
      <c r="H6159" s="1"/>
      <c r="I6159" s="1"/>
      <c r="J6159" s="1"/>
      <c r="K6159" s="1"/>
      <c r="L6159" s="1"/>
      <c r="M6159" s="1"/>
    </row>
    <row r="6160" spans="1:13" x14ac:dyDescent="0.2">
      <c r="A6160" s="30">
        <v>0.22655212690087057</v>
      </c>
      <c r="B6160" s="31">
        <v>0.19496749398182478</v>
      </c>
      <c r="C6160" s="1"/>
      <c r="D6160" s="1"/>
      <c r="E6160" s="1"/>
      <c r="F6160" s="1"/>
      <c r="G6160" s="1"/>
      <c r="H6160" s="1"/>
      <c r="I6160" s="1"/>
      <c r="J6160" s="1"/>
      <c r="K6160" s="1"/>
      <c r="L6160" s="1"/>
      <c r="M6160" s="1"/>
    </row>
    <row r="6161" spans="1:13" x14ac:dyDescent="0.2">
      <c r="A6161" s="30">
        <v>-1.5703616948481096</v>
      </c>
      <c r="B6161" s="31">
        <v>-0.22394581839187966</v>
      </c>
      <c r="C6161" s="1"/>
      <c r="D6161" s="1"/>
      <c r="E6161" s="1"/>
      <c r="F6161" s="1"/>
      <c r="G6161" s="1"/>
      <c r="H6161" s="1"/>
      <c r="I6161" s="1"/>
      <c r="J6161" s="1"/>
      <c r="K6161" s="1"/>
      <c r="L6161" s="1"/>
      <c r="M6161" s="1"/>
    </row>
    <row r="6162" spans="1:13" x14ac:dyDescent="0.2">
      <c r="A6162" s="30">
        <v>-1.5213998805312801</v>
      </c>
      <c r="B6162" s="31">
        <v>2.4708169317593329</v>
      </c>
      <c r="C6162" s="1"/>
      <c r="D6162" s="1"/>
      <c r="E6162" s="1"/>
      <c r="F6162" s="1"/>
      <c r="G6162" s="1"/>
      <c r="H6162" s="1"/>
      <c r="I6162" s="1"/>
      <c r="J6162" s="1"/>
      <c r="K6162" s="1"/>
      <c r="L6162" s="1"/>
      <c r="M6162" s="1"/>
    </row>
    <row r="6163" spans="1:13" x14ac:dyDescent="0.2">
      <c r="A6163" s="30">
        <v>0.4265078502732631</v>
      </c>
      <c r="B6163" s="31">
        <v>1.1950731084111912</v>
      </c>
      <c r="C6163" s="1"/>
      <c r="D6163" s="1"/>
      <c r="E6163" s="1"/>
      <c r="F6163" s="1"/>
      <c r="G6163" s="1"/>
      <c r="H6163" s="1"/>
      <c r="I6163" s="1"/>
      <c r="J6163" s="1"/>
      <c r="K6163" s="1"/>
      <c r="L6163" s="1"/>
      <c r="M6163" s="1"/>
    </row>
    <row r="6164" spans="1:13" x14ac:dyDescent="0.2">
      <c r="A6164" s="30">
        <v>1.2754295153870019</v>
      </c>
      <c r="B6164" s="31">
        <v>2.4578930833369821</v>
      </c>
      <c r="C6164" s="1"/>
      <c r="D6164" s="1"/>
      <c r="E6164" s="1"/>
      <c r="F6164" s="1"/>
      <c r="G6164" s="1"/>
      <c r="H6164" s="1"/>
      <c r="I6164" s="1"/>
      <c r="J6164" s="1"/>
      <c r="K6164" s="1"/>
      <c r="L6164" s="1"/>
      <c r="M6164" s="1"/>
    </row>
    <row r="6165" spans="1:13" x14ac:dyDescent="0.2">
      <c r="A6165" s="30">
        <v>1.9194688311718404</v>
      </c>
      <c r="B6165" s="31">
        <v>1.4672388567169241</v>
      </c>
      <c r="C6165" s="1"/>
      <c r="D6165" s="1"/>
      <c r="E6165" s="1"/>
      <c r="F6165" s="1"/>
      <c r="G6165" s="1"/>
      <c r="H6165" s="1"/>
      <c r="I6165" s="1"/>
      <c r="J6165" s="1"/>
      <c r="K6165" s="1"/>
      <c r="L6165" s="1"/>
      <c r="M6165" s="1"/>
    </row>
    <row r="6166" spans="1:13" x14ac:dyDescent="0.2">
      <c r="A6166" s="30">
        <v>6.1597857985629778E-2</v>
      </c>
      <c r="B6166" s="31">
        <v>0.60552131617756233</v>
      </c>
      <c r="C6166" s="1"/>
      <c r="D6166" s="1"/>
      <c r="E6166" s="1"/>
      <c r="F6166" s="1"/>
      <c r="G6166" s="1"/>
      <c r="H6166" s="1"/>
      <c r="I6166" s="1"/>
      <c r="J6166" s="1"/>
      <c r="K6166" s="1"/>
      <c r="L6166" s="1"/>
      <c r="M6166" s="1"/>
    </row>
    <row r="6167" spans="1:13" x14ac:dyDescent="0.2">
      <c r="A6167" s="30">
        <v>4.0257928840959343</v>
      </c>
      <c r="B6167" s="31">
        <v>7.2987821415814058E-2</v>
      </c>
      <c r="C6167" s="1"/>
      <c r="D6167" s="1"/>
      <c r="E6167" s="1"/>
      <c r="F6167" s="1"/>
      <c r="G6167" s="1"/>
      <c r="H6167" s="1"/>
      <c r="I6167" s="1"/>
      <c r="J6167" s="1"/>
      <c r="K6167" s="1"/>
      <c r="L6167" s="1"/>
      <c r="M6167" s="1"/>
    </row>
    <row r="6168" spans="1:13" x14ac:dyDescent="0.2">
      <c r="A6168" s="30">
        <v>2.2616862087220584</v>
      </c>
      <c r="B6168" s="31">
        <v>0.87242843188610397</v>
      </c>
      <c r="C6168" s="1"/>
      <c r="D6168" s="1"/>
      <c r="E6168" s="1"/>
      <c r="F6168" s="1"/>
      <c r="G6168" s="1"/>
      <c r="H6168" s="1"/>
      <c r="I6168" s="1"/>
      <c r="J6168" s="1"/>
      <c r="K6168" s="1"/>
      <c r="L6168" s="1"/>
      <c r="M6168" s="1"/>
    </row>
    <row r="6169" spans="1:13" x14ac:dyDescent="0.2">
      <c r="A6169" s="30">
        <v>-0.54125603175185888</v>
      </c>
      <c r="B6169" s="31">
        <v>2.2019510220136285</v>
      </c>
      <c r="C6169" s="1"/>
      <c r="D6169" s="1"/>
      <c r="E6169" s="1"/>
      <c r="F6169" s="1"/>
      <c r="G6169" s="1"/>
      <c r="H6169" s="1"/>
      <c r="I6169" s="1"/>
      <c r="J6169" s="1"/>
      <c r="K6169" s="1"/>
      <c r="L6169" s="1"/>
      <c r="M6169" s="1"/>
    </row>
    <row r="6170" spans="1:13" x14ac:dyDescent="0.2">
      <c r="A6170" s="30">
        <v>-1.7604485680379851</v>
      </c>
      <c r="B6170" s="31">
        <v>3.5176066369018977</v>
      </c>
      <c r="C6170" s="1"/>
      <c r="D6170" s="1"/>
      <c r="E6170" s="1"/>
      <c r="F6170" s="1"/>
      <c r="G6170" s="1"/>
      <c r="H6170" s="1"/>
      <c r="I6170" s="1"/>
      <c r="J6170" s="1"/>
      <c r="K6170" s="1"/>
      <c r="L6170" s="1"/>
      <c r="M6170" s="1"/>
    </row>
    <row r="6171" spans="1:13" x14ac:dyDescent="0.2">
      <c r="A6171" s="30">
        <v>-0.69685194786407711</v>
      </c>
      <c r="B6171" s="31">
        <v>1.5073502373128427</v>
      </c>
      <c r="C6171" s="1"/>
      <c r="D6171" s="1"/>
      <c r="E6171" s="1"/>
      <c r="F6171" s="1"/>
      <c r="G6171" s="1"/>
      <c r="H6171" s="1"/>
      <c r="I6171" s="1"/>
      <c r="J6171" s="1"/>
      <c r="K6171" s="1"/>
      <c r="L6171" s="1"/>
      <c r="M6171" s="1"/>
    </row>
    <row r="6172" spans="1:13" x14ac:dyDescent="0.2">
      <c r="A6172" s="30">
        <v>1.8372307550235609</v>
      </c>
      <c r="B6172" s="31">
        <v>0.2890335327774668</v>
      </c>
      <c r="C6172" s="1"/>
      <c r="D6172" s="1"/>
      <c r="E6172" s="1"/>
      <c r="F6172" s="1"/>
      <c r="G6172" s="1"/>
      <c r="H6172" s="1"/>
      <c r="I6172" s="1"/>
      <c r="J6172" s="1"/>
      <c r="K6172" s="1"/>
      <c r="L6172" s="1"/>
      <c r="M6172" s="1"/>
    </row>
    <row r="6173" spans="1:13" x14ac:dyDescent="0.2">
      <c r="A6173" s="30">
        <v>0.2644733096609837</v>
      </c>
      <c r="B6173" s="31">
        <v>2.4065833889957977E-2</v>
      </c>
      <c r="C6173" s="1"/>
      <c r="D6173" s="1"/>
      <c r="E6173" s="1"/>
      <c r="F6173" s="1"/>
      <c r="G6173" s="1"/>
      <c r="H6173" s="1"/>
      <c r="I6173" s="1"/>
      <c r="J6173" s="1"/>
      <c r="K6173" s="1"/>
      <c r="L6173" s="1"/>
      <c r="M6173" s="1"/>
    </row>
    <row r="6174" spans="1:13" x14ac:dyDescent="0.2">
      <c r="A6174" s="30">
        <v>-0.45960172284523915</v>
      </c>
      <c r="B6174" s="31">
        <v>0.79640761896476908</v>
      </c>
      <c r="C6174" s="1"/>
      <c r="D6174" s="1"/>
      <c r="E6174" s="1"/>
      <c r="F6174" s="1"/>
      <c r="G6174" s="1"/>
      <c r="H6174" s="1"/>
      <c r="I6174" s="1"/>
      <c r="J6174" s="1"/>
      <c r="K6174" s="1"/>
      <c r="L6174" s="1"/>
      <c r="M6174" s="1"/>
    </row>
    <row r="6175" spans="1:13" x14ac:dyDescent="0.2">
      <c r="A6175" s="30">
        <v>3.5311047606427031</v>
      </c>
      <c r="B6175" s="31">
        <v>1.3983897662059728</v>
      </c>
      <c r="C6175" s="1"/>
      <c r="D6175" s="1"/>
      <c r="E6175" s="1"/>
      <c r="F6175" s="1"/>
      <c r="G6175" s="1"/>
      <c r="H6175" s="1"/>
      <c r="I6175" s="1"/>
      <c r="J6175" s="1"/>
      <c r="K6175" s="1"/>
      <c r="L6175" s="1"/>
      <c r="M6175" s="1"/>
    </row>
    <row r="6176" spans="1:13" x14ac:dyDescent="0.2">
      <c r="A6176" s="30">
        <v>2.7027987858289557</v>
      </c>
      <c r="B6176" s="31">
        <v>-0.80478336648202076</v>
      </c>
      <c r="C6176" s="1"/>
      <c r="D6176" s="1"/>
      <c r="E6176" s="1"/>
      <c r="F6176" s="1"/>
      <c r="G6176" s="1"/>
      <c r="H6176" s="1"/>
      <c r="I6176" s="1"/>
      <c r="J6176" s="1"/>
      <c r="K6176" s="1"/>
      <c r="L6176" s="1"/>
      <c r="M6176" s="1"/>
    </row>
    <row r="6177" spans="1:13" x14ac:dyDescent="0.2">
      <c r="A6177" s="30">
        <v>-1.3498264901985737</v>
      </c>
      <c r="B6177" s="31">
        <v>3.1196239819340406</v>
      </c>
      <c r="C6177" s="1"/>
      <c r="D6177" s="1"/>
      <c r="E6177" s="1"/>
      <c r="F6177" s="1"/>
      <c r="G6177" s="1"/>
      <c r="H6177" s="1"/>
      <c r="I6177" s="1"/>
      <c r="J6177" s="1"/>
      <c r="K6177" s="1"/>
      <c r="L6177" s="1"/>
      <c r="M6177" s="1"/>
    </row>
    <row r="6178" spans="1:13" x14ac:dyDescent="0.2">
      <c r="A6178" s="30">
        <v>2.0656309802054778</v>
      </c>
      <c r="B6178" s="31">
        <v>1.4883521304942824</v>
      </c>
      <c r="C6178" s="1"/>
      <c r="D6178" s="1"/>
      <c r="E6178" s="1"/>
      <c r="F6178" s="1"/>
      <c r="G6178" s="1"/>
      <c r="H6178" s="1"/>
      <c r="I6178" s="1"/>
      <c r="J6178" s="1"/>
      <c r="K6178" s="1"/>
      <c r="L6178" s="1"/>
      <c r="M6178" s="1"/>
    </row>
    <row r="6179" spans="1:13" x14ac:dyDescent="0.2">
      <c r="A6179" s="30">
        <v>1.1019155814395927</v>
      </c>
      <c r="B6179" s="31">
        <v>0.16110390437935951</v>
      </c>
      <c r="C6179" s="1"/>
      <c r="D6179" s="1"/>
      <c r="E6179" s="1"/>
      <c r="F6179" s="1"/>
      <c r="G6179" s="1"/>
      <c r="H6179" s="1"/>
      <c r="I6179" s="1"/>
      <c r="J6179" s="1"/>
      <c r="K6179" s="1"/>
      <c r="L6179" s="1"/>
      <c r="M6179" s="1"/>
    </row>
    <row r="6180" spans="1:13" x14ac:dyDescent="0.2">
      <c r="A6180" s="30">
        <v>2.58004441045356</v>
      </c>
      <c r="B6180" s="31">
        <v>1.9285450078099551</v>
      </c>
      <c r="C6180" s="1"/>
      <c r="D6180" s="1"/>
      <c r="E6180" s="1"/>
      <c r="F6180" s="1"/>
      <c r="G6180" s="1"/>
      <c r="H6180" s="1"/>
      <c r="I6180" s="1"/>
      <c r="J6180" s="1"/>
      <c r="K6180" s="1"/>
      <c r="L6180" s="1"/>
      <c r="M6180" s="1"/>
    </row>
    <row r="6181" spans="1:13" x14ac:dyDescent="0.2">
      <c r="A6181" s="30">
        <v>0.73537422375863803</v>
      </c>
      <c r="B6181" s="31">
        <v>1.0816893400479675</v>
      </c>
      <c r="C6181" s="1"/>
      <c r="D6181" s="1"/>
      <c r="E6181" s="1"/>
      <c r="F6181" s="1"/>
      <c r="G6181" s="1"/>
      <c r="H6181" s="1"/>
      <c r="I6181" s="1"/>
      <c r="J6181" s="1"/>
      <c r="K6181" s="1"/>
      <c r="L6181" s="1"/>
      <c r="M6181" s="1"/>
    </row>
    <row r="6182" spans="1:13" x14ac:dyDescent="0.2">
      <c r="A6182" s="30">
        <v>1.5148383320871261</v>
      </c>
      <c r="B6182" s="31">
        <v>1.4194945321750905</v>
      </c>
      <c r="C6182" s="1"/>
      <c r="D6182" s="1"/>
      <c r="E6182" s="1"/>
      <c r="F6182" s="1"/>
      <c r="G6182" s="1"/>
      <c r="H6182" s="1"/>
      <c r="I6182" s="1"/>
      <c r="J6182" s="1"/>
      <c r="K6182" s="1"/>
      <c r="L6182" s="1"/>
      <c r="M6182" s="1"/>
    </row>
    <row r="6183" spans="1:13" x14ac:dyDescent="0.2">
      <c r="A6183" s="30">
        <v>4.1514249539301495</v>
      </c>
      <c r="B6183" s="31">
        <v>0.30517650551800313</v>
      </c>
      <c r="C6183" s="1"/>
      <c r="D6183" s="1"/>
      <c r="E6183" s="1"/>
      <c r="F6183" s="1"/>
      <c r="G6183" s="1"/>
      <c r="H6183" s="1"/>
      <c r="I6183" s="1"/>
      <c r="J6183" s="1"/>
      <c r="K6183" s="1"/>
      <c r="L6183" s="1"/>
      <c r="M6183" s="1"/>
    </row>
    <row r="6184" spans="1:13" x14ac:dyDescent="0.2">
      <c r="A6184" s="30">
        <v>2.1480779010368369</v>
      </c>
      <c r="B6184" s="31">
        <v>0.10067161981569195</v>
      </c>
      <c r="C6184" s="1"/>
      <c r="D6184" s="1"/>
      <c r="E6184" s="1"/>
      <c r="F6184" s="1"/>
      <c r="G6184" s="1"/>
      <c r="H6184" s="1"/>
      <c r="I6184" s="1"/>
      <c r="J6184" s="1"/>
      <c r="K6184" s="1"/>
      <c r="L6184" s="1"/>
      <c r="M6184" s="1"/>
    </row>
    <row r="6185" spans="1:13" x14ac:dyDescent="0.2">
      <c r="A6185" s="30">
        <v>3.0724188587531343E-2</v>
      </c>
      <c r="B6185" s="31">
        <v>1.0437760688066349</v>
      </c>
      <c r="C6185" s="1"/>
      <c r="D6185" s="1"/>
      <c r="E6185" s="1"/>
      <c r="F6185" s="1"/>
      <c r="G6185" s="1"/>
      <c r="H6185" s="1"/>
      <c r="I6185" s="1"/>
      <c r="J6185" s="1"/>
      <c r="K6185" s="1"/>
      <c r="L6185" s="1"/>
      <c r="M6185" s="1"/>
    </row>
    <row r="6186" spans="1:13" x14ac:dyDescent="0.2">
      <c r="A6186" s="30">
        <v>-1.0755783035211568</v>
      </c>
      <c r="B6186" s="31">
        <v>2.2091408008808382</v>
      </c>
      <c r="C6186" s="1"/>
      <c r="D6186" s="1"/>
      <c r="E6186" s="1"/>
      <c r="F6186" s="1"/>
      <c r="G6186" s="1"/>
      <c r="H6186" s="1"/>
      <c r="I6186" s="1"/>
      <c r="J6186" s="1"/>
      <c r="K6186" s="1"/>
      <c r="L6186" s="1"/>
      <c r="M6186" s="1"/>
    </row>
    <row r="6187" spans="1:13" x14ac:dyDescent="0.2">
      <c r="A6187" s="30">
        <v>1.1221185876442801</v>
      </c>
      <c r="B6187" s="31">
        <v>4.8546396202108379</v>
      </c>
      <c r="C6187" s="1"/>
      <c r="D6187" s="1"/>
      <c r="E6187" s="1"/>
      <c r="F6187" s="1"/>
      <c r="G6187" s="1"/>
      <c r="H6187" s="1"/>
      <c r="I6187" s="1"/>
      <c r="J6187" s="1"/>
      <c r="K6187" s="1"/>
      <c r="L6187" s="1"/>
      <c r="M6187" s="1"/>
    </row>
    <row r="6188" spans="1:13" x14ac:dyDescent="0.2">
      <c r="A6188" s="30">
        <v>2.2246002235946172</v>
      </c>
      <c r="B6188" s="31">
        <v>1.0751916288388152</v>
      </c>
      <c r="C6188" s="1"/>
      <c r="D6188" s="1"/>
      <c r="E6188" s="1"/>
      <c r="F6188" s="1"/>
      <c r="G6188" s="1"/>
      <c r="H6188" s="1"/>
      <c r="I6188" s="1"/>
      <c r="J6188" s="1"/>
      <c r="K6188" s="1"/>
      <c r="L6188" s="1"/>
      <c r="M6188" s="1"/>
    </row>
    <row r="6189" spans="1:13" x14ac:dyDescent="0.2">
      <c r="A6189" s="30">
        <v>0.66442716261038637</v>
      </c>
      <c r="B6189" s="31">
        <v>2.0155450253793981</v>
      </c>
      <c r="C6189" s="1"/>
      <c r="D6189" s="1"/>
      <c r="E6189" s="1"/>
      <c r="F6189" s="1"/>
      <c r="G6189" s="1"/>
      <c r="H6189" s="1"/>
      <c r="I6189" s="1"/>
      <c r="J6189" s="1"/>
      <c r="K6189" s="1"/>
      <c r="L6189" s="1"/>
      <c r="M6189" s="1"/>
    </row>
    <row r="6190" spans="1:13" x14ac:dyDescent="0.2">
      <c r="A6190" s="30">
        <v>4.3792674649448511</v>
      </c>
      <c r="B6190" s="31">
        <v>1.0700482358661656</v>
      </c>
      <c r="C6190" s="1"/>
      <c r="D6190" s="1"/>
      <c r="E6190" s="1"/>
      <c r="F6190" s="1"/>
      <c r="G6190" s="1"/>
      <c r="H6190" s="1"/>
      <c r="I6190" s="1"/>
      <c r="J6190" s="1"/>
      <c r="K6190" s="1"/>
      <c r="L6190" s="1"/>
      <c r="M6190" s="1"/>
    </row>
    <row r="6191" spans="1:13" x14ac:dyDescent="0.2">
      <c r="A6191" s="30">
        <v>0.21439764418531593</v>
      </c>
      <c r="B6191" s="31">
        <v>1.0970712735105974</v>
      </c>
      <c r="C6191" s="1"/>
      <c r="D6191" s="1"/>
      <c r="E6191" s="1"/>
      <c r="F6191" s="1"/>
      <c r="G6191" s="1"/>
      <c r="H6191" s="1"/>
      <c r="I6191" s="1"/>
      <c r="J6191" s="1"/>
      <c r="K6191" s="1"/>
      <c r="L6191" s="1"/>
      <c r="M6191" s="1"/>
    </row>
    <row r="6192" spans="1:13" x14ac:dyDescent="0.2">
      <c r="A6192" s="30">
        <v>-0.15352457346838333</v>
      </c>
      <c r="B6192" s="31">
        <v>4.5039335241523943</v>
      </c>
      <c r="C6192" s="1"/>
      <c r="D6192" s="1"/>
      <c r="E6192" s="1"/>
      <c r="F6192" s="1"/>
      <c r="G6192" s="1"/>
      <c r="H6192" s="1"/>
      <c r="I6192" s="1"/>
      <c r="J6192" s="1"/>
      <c r="K6192" s="1"/>
      <c r="L6192" s="1"/>
      <c r="M6192" s="1"/>
    </row>
    <row r="6193" spans="1:13" x14ac:dyDescent="0.2">
      <c r="A6193" s="30">
        <v>-9.8469124285572307E-2</v>
      </c>
      <c r="B6193" s="31">
        <v>0.22557737785852039</v>
      </c>
      <c r="C6193" s="1"/>
      <c r="D6193" s="1"/>
      <c r="E6193" s="1"/>
      <c r="F6193" s="1"/>
      <c r="G6193" s="1"/>
      <c r="H6193" s="1"/>
      <c r="I6193" s="1"/>
      <c r="J6193" s="1"/>
      <c r="K6193" s="1"/>
      <c r="L6193" s="1"/>
      <c r="M6193" s="1"/>
    </row>
    <row r="6194" spans="1:13" x14ac:dyDescent="0.2">
      <c r="A6194" s="30">
        <v>4.3724679505324326E-2</v>
      </c>
      <c r="B6194" s="31">
        <v>2.6231402800869881</v>
      </c>
      <c r="C6194" s="1"/>
      <c r="D6194" s="1"/>
      <c r="E6194" s="1"/>
      <c r="F6194" s="1"/>
      <c r="G6194" s="1"/>
      <c r="H6194" s="1"/>
      <c r="I6194" s="1"/>
      <c r="J6194" s="1"/>
      <c r="K6194" s="1"/>
      <c r="L6194" s="1"/>
      <c r="M6194" s="1"/>
    </row>
    <row r="6195" spans="1:13" x14ac:dyDescent="0.2">
      <c r="A6195" s="30">
        <v>-0.49033988437645559</v>
      </c>
      <c r="B6195" s="31">
        <v>-5.7140632815490422E-2</v>
      </c>
      <c r="C6195" s="1"/>
      <c r="D6195" s="1"/>
      <c r="E6195" s="1"/>
      <c r="F6195" s="1"/>
      <c r="G6195" s="1"/>
      <c r="H6195" s="1"/>
      <c r="I6195" s="1"/>
      <c r="J6195" s="1"/>
      <c r="K6195" s="1"/>
      <c r="L6195" s="1"/>
      <c r="M6195" s="1"/>
    </row>
    <row r="6196" spans="1:13" x14ac:dyDescent="0.2">
      <c r="A6196" s="30">
        <v>0.47574249195830232</v>
      </c>
      <c r="B6196" s="31">
        <v>0.99408888187821409</v>
      </c>
      <c r="C6196" s="1"/>
      <c r="D6196" s="1"/>
      <c r="E6196" s="1"/>
      <c r="F6196" s="1"/>
      <c r="G6196" s="1"/>
      <c r="H6196" s="1"/>
      <c r="I6196" s="1"/>
      <c r="J6196" s="1"/>
      <c r="K6196" s="1"/>
      <c r="L6196" s="1"/>
      <c r="M6196" s="1"/>
    </row>
    <row r="6197" spans="1:13" x14ac:dyDescent="0.2">
      <c r="A6197" s="30">
        <v>1.5909984562715263</v>
      </c>
      <c r="B6197" s="31">
        <v>2.3394166681446098</v>
      </c>
      <c r="C6197" s="1"/>
      <c r="D6197" s="1"/>
      <c r="E6197" s="1"/>
      <c r="F6197" s="1"/>
      <c r="G6197" s="1"/>
      <c r="H6197" s="1"/>
      <c r="I6197" s="1"/>
      <c r="J6197" s="1"/>
      <c r="K6197" s="1"/>
      <c r="L6197" s="1"/>
      <c r="M6197" s="1"/>
    </row>
    <row r="6198" spans="1:13" x14ac:dyDescent="0.2">
      <c r="A6198" s="30">
        <v>-2.5873231812230748</v>
      </c>
      <c r="B6198" s="31">
        <v>1.4349527555410504</v>
      </c>
      <c r="C6198" s="1"/>
      <c r="D6198" s="1"/>
      <c r="E6198" s="1"/>
      <c r="F6198" s="1"/>
      <c r="G6198" s="1"/>
      <c r="H6198" s="1"/>
      <c r="I6198" s="1"/>
      <c r="J6198" s="1"/>
      <c r="K6198" s="1"/>
      <c r="L6198" s="1"/>
      <c r="M6198" s="1"/>
    </row>
    <row r="6199" spans="1:13" x14ac:dyDescent="0.2">
      <c r="A6199" s="30">
        <v>2.497642276220243</v>
      </c>
      <c r="B6199" s="31">
        <v>1.2481246074597803</v>
      </c>
      <c r="C6199" s="1"/>
      <c r="D6199" s="1"/>
      <c r="E6199" s="1"/>
      <c r="F6199" s="1"/>
      <c r="G6199" s="1"/>
      <c r="H6199" s="1"/>
      <c r="I6199" s="1"/>
      <c r="J6199" s="1"/>
      <c r="K6199" s="1"/>
      <c r="L6199" s="1"/>
      <c r="M6199" s="1"/>
    </row>
    <row r="6200" spans="1:13" x14ac:dyDescent="0.2">
      <c r="A6200" s="30">
        <v>1.5112084620907147</v>
      </c>
      <c r="B6200" s="31">
        <v>1.2855104447369803</v>
      </c>
      <c r="C6200" s="1"/>
      <c r="D6200" s="1"/>
      <c r="E6200" s="1"/>
      <c r="F6200" s="1"/>
      <c r="G6200" s="1"/>
      <c r="H6200" s="1"/>
      <c r="I6200" s="1"/>
      <c r="J6200" s="1"/>
      <c r="K6200" s="1"/>
      <c r="L6200" s="1"/>
      <c r="M6200" s="1"/>
    </row>
    <row r="6201" spans="1:13" x14ac:dyDescent="0.2">
      <c r="A6201" s="30">
        <v>1.9434046651466332</v>
      </c>
      <c r="B6201" s="31">
        <v>1.6752589779426863</v>
      </c>
      <c r="C6201" s="1"/>
      <c r="D6201" s="1"/>
      <c r="E6201" s="1"/>
      <c r="F6201" s="1"/>
      <c r="G6201" s="1"/>
      <c r="H6201" s="1"/>
      <c r="I6201" s="1"/>
      <c r="J6201" s="1"/>
      <c r="K6201" s="1"/>
      <c r="L6201" s="1"/>
      <c r="M6201" s="1"/>
    </row>
    <row r="6202" spans="1:13" x14ac:dyDescent="0.2">
      <c r="A6202" s="30">
        <v>1.2805635520495051</v>
      </c>
      <c r="B6202" s="31">
        <v>0.28679884576411274</v>
      </c>
      <c r="C6202" s="1"/>
      <c r="D6202" s="1"/>
      <c r="E6202" s="1"/>
      <c r="F6202" s="1"/>
      <c r="G6202" s="1"/>
      <c r="H6202" s="1"/>
      <c r="I6202" s="1"/>
      <c r="J6202" s="1"/>
      <c r="K6202" s="1"/>
      <c r="L6202" s="1"/>
      <c r="M6202" s="1"/>
    </row>
    <row r="6203" spans="1:13" x14ac:dyDescent="0.2">
      <c r="A6203" s="30">
        <v>1.4677362408498489</v>
      </c>
      <c r="B6203" s="31">
        <v>2.1869418115620594</v>
      </c>
      <c r="C6203" s="1"/>
      <c r="D6203" s="1"/>
      <c r="E6203" s="1"/>
      <c r="F6203" s="1"/>
      <c r="G6203" s="1"/>
      <c r="H6203" s="1"/>
      <c r="I6203" s="1"/>
      <c r="J6203" s="1"/>
      <c r="K6203" s="1"/>
      <c r="L6203" s="1"/>
      <c r="M6203" s="1"/>
    </row>
    <row r="6204" spans="1:13" x14ac:dyDescent="0.2">
      <c r="A6204" s="30">
        <v>1.4362601605389198</v>
      </c>
      <c r="B6204" s="31">
        <v>2.8889352499411105</v>
      </c>
      <c r="C6204" s="1"/>
      <c r="D6204" s="1"/>
      <c r="E6204" s="1"/>
      <c r="F6204" s="1"/>
      <c r="G6204" s="1"/>
      <c r="H6204" s="1"/>
      <c r="I6204" s="1"/>
      <c r="J6204" s="1"/>
      <c r="K6204" s="1"/>
      <c r="L6204" s="1"/>
      <c r="M6204" s="1"/>
    </row>
    <row r="6205" spans="1:13" x14ac:dyDescent="0.2">
      <c r="A6205" s="30">
        <v>2.6984187066522041</v>
      </c>
      <c r="B6205" s="31">
        <v>2.1586756818104207</v>
      </c>
      <c r="C6205" s="1"/>
      <c r="D6205" s="1"/>
      <c r="E6205" s="1"/>
      <c r="F6205" s="1"/>
      <c r="G6205" s="1"/>
      <c r="H6205" s="1"/>
      <c r="I6205" s="1"/>
      <c r="J6205" s="1"/>
      <c r="K6205" s="1"/>
      <c r="L6205" s="1"/>
      <c r="M6205" s="1"/>
    </row>
    <row r="6206" spans="1:13" x14ac:dyDescent="0.2">
      <c r="A6206" s="30">
        <v>1.4139816990919303</v>
      </c>
      <c r="B6206" s="31">
        <v>1.939616915542032</v>
      </c>
      <c r="C6206" s="1"/>
      <c r="D6206" s="1"/>
      <c r="E6206" s="1"/>
      <c r="F6206" s="1"/>
      <c r="G6206" s="1"/>
      <c r="H6206" s="1"/>
      <c r="I6206" s="1"/>
      <c r="J6206" s="1"/>
      <c r="K6206" s="1"/>
      <c r="L6206" s="1"/>
      <c r="M6206" s="1"/>
    </row>
    <row r="6207" spans="1:13" x14ac:dyDescent="0.2">
      <c r="A6207" s="30">
        <v>1.476254757040909</v>
      </c>
      <c r="B6207" s="31">
        <v>1.889742137017757</v>
      </c>
      <c r="C6207" s="1"/>
      <c r="D6207" s="1"/>
      <c r="E6207" s="1"/>
      <c r="F6207" s="1"/>
      <c r="G6207" s="1"/>
      <c r="H6207" s="1"/>
      <c r="I6207" s="1"/>
      <c r="J6207" s="1"/>
      <c r="K6207" s="1"/>
      <c r="L6207" s="1"/>
      <c r="M6207" s="1"/>
    </row>
    <row r="6208" spans="1:13" x14ac:dyDescent="0.2">
      <c r="A6208" s="30">
        <v>-0.38785825028016641</v>
      </c>
      <c r="B6208" s="31">
        <v>0.35089808477440798</v>
      </c>
      <c r="C6208" s="1"/>
      <c r="D6208" s="1"/>
      <c r="E6208" s="1"/>
      <c r="F6208" s="1"/>
      <c r="G6208" s="1"/>
      <c r="H6208" s="1"/>
      <c r="I6208" s="1"/>
      <c r="J6208" s="1"/>
      <c r="K6208" s="1"/>
      <c r="L6208" s="1"/>
      <c r="M6208" s="1"/>
    </row>
    <row r="6209" spans="1:13" x14ac:dyDescent="0.2">
      <c r="A6209" s="30">
        <v>2.11812426760592</v>
      </c>
      <c r="B6209" s="31">
        <v>1.2793574643317491</v>
      </c>
      <c r="C6209" s="1"/>
      <c r="D6209" s="1"/>
      <c r="E6209" s="1"/>
      <c r="F6209" s="1"/>
      <c r="G6209" s="1"/>
      <c r="H6209" s="1"/>
      <c r="I6209" s="1"/>
      <c r="J6209" s="1"/>
      <c r="K6209" s="1"/>
      <c r="L6209" s="1"/>
      <c r="M6209" s="1"/>
    </row>
    <row r="6210" spans="1:13" x14ac:dyDescent="0.2">
      <c r="A6210" s="30">
        <v>0.28132591813730112</v>
      </c>
      <c r="B6210" s="31">
        <v>2.2214429598279257</v>
      </c>
      <c r="C6210" s="1"/>
      <c r="D6210" s="1"/>
      <c r="E6210" s="1"/>
      <c r="F6210" s="1"/>
      <c r="G6210" s="1"/>
      <c r="H6210" s="1"/>
      <c r="I6210" s="1"/>
      <c r="J6210" s="1"/>
      <c r="K6210" s="1"/>
      <c r="L6210" s="1"/>
      <c r="M6210" s="1"/>
    </row>
    <row r="6211" spans="1:13" x14ac:dyDescent="0.2">
      <c r="A6211" s="30">
        <v>1.6682032906745667</v>
      </c>
      <c r="B6211" s="31">
        <v>1.7588737390017042</v>
      </c>
      <c r="C6211" s="1"/>
      <c r="D6211" s="1"/>
      <c r="E6211" s="1"/>
      <c r="F6211" s="1"/>
      <c r="G6211" s="1"/>
      <c r="H6211" s="1"/>
      <c r="I6211" s="1"/>
      <c r="J6211" s="1"/>
      <c r="K6211" s="1"/>
      <c r="L6211" s="1"/>
      <c r="M6211" s="1"/>
    </row>
    <row r="6212" spans="1:13" x14ac:dyDescent="0.2">
      <c r="A6212" s="30">
        <v>1.5884411348518652</v>
      </c>
      <c r="B6212" s="31">
        <v>1.9583772573072213</v>
      </c>
      <c r="C6212" s="1"/>
      <c r="D6212" s="1"/>
      <c r="E6212" s="1"/>
      <c r="F6212" s="1"/>
      <c r="G6212" s="1"/>
      <c r="H6212" s="1"/>
      <c r="I6212" s="1"/>
      <c r="J6212" s="1"/>
      <c r="K6212" s="1"/>
      <c r="L6212" s="1"/>
      <c r="M6212" s="1"/>
    </row>
    <row r="6213" spans="1:13" x14ac:dyDescent="0.2">
      <c r="A6213" s="30">
        <v>1.6353105144097237</v>
      </c>
      <c r="B6213" s="31">
        <v>0.66919342096877477</v>
      </c>
      <c r="C6213" s="1"/>
      <c r="D6213" s="1"/>
      <c r="E6213" s="1"/>
      <c r="F6213" s="1"/>
      <c r="G6213" s="1"/>
      <c r="H6213" s="1"/>
      <c r="I6213" s="1"/>
      <c r="J6213" s="1"/>
      <c r="K6213" s="1"/>
      <c r="L6213" s="1"/>
      <c r="M6213" s="1"/>
    </row>
    <row r="6214" spans="1:13" x14ac:dyDescent="0.2">
      <c r="A6214" s="30">
        <v>1.2495039493857818</v>
      </c>
      <c r="B6214" s="31">
        <v>0.58492879999602021</v>
      </c>
      <c r="C6214" s="1"/>
      <c r="D6214" s="1"/>
      <c r="E6214" s="1"/>
      <c r="F6214" s="1"/>
      <c r="G6214" s="1"/>
      <c r="H6214" s="1"/>
      <c r="I6214" s="1"/>
      <c r="J6214" s="1"/>
      <c r="K6214" s="1"/>
      <c r="L6214" s="1"/>
      <c r="M6214" s="1"/>
    </row>
    <row r="6215" spans="1:13" x14ac:dyDescent="0.2">
      <c r="A6215" s="30">
        <v>-1.809039354799074</v>
      </c>
      <c r="B6215" s="31">
        <v>2.674467395998295</v>
      </c>
      <c r="C6215" s="1"/>
      <c r="D6215" s="1"/>
      <c r="E6215" s="1"/>
      <c r="F6215" s="1"/>
      <c r="G6215" s="1"/>
      <c r="H6215" s="1"/>
      <c r="I6215" s="1"/>
      <c r="J6215" s="1"/>
      <c r="K6215" s="1"/>
      <c r="L6215" s="1"/>
      <c r="M6215" s="1"/>
    </row>
    <row r="6216" spans="1:13" x14ac:dyDescent="0.2">
      <c r="A6216" s="30">
        <v>2.6413504950160434</v>
      </c>
      <c r="B6216" s="31">
        <v>2.7088158892330183</v>
      </c>
      <c r="C6216" s="1"/>
      <c r="D6216" s="1"/>
      <c r="E6216" s="1"/>
      <c r="F6216" s="1"/>
      <c r="G6216" s="1"/>
      <c r="H6216" s="1"/>
      <c r="I6216" s="1"/>
      <c r="J6216" s="1"/>
      <c r="K6216" s="1"/>
      <c r="L6216" s="1"/>
      <c r="M6216" s="1"/>
    </row>
    <row r="6217" spans="1:13" x14ac:dyDescent="0.2">
      <c r="A6217" s="30">
        <v>-0.25466275802107019</v>
      </c>
      <c r="B6217" s="31">
        <v>-0.94577252723917682</v>
      </c>
      <c r="C6217" s="1"/>
      <c r="D6217" s="1"/>
      <c r="E6217" s="1"/>
      <c r="F6217" s="1"/>
      <c r="G6217" s="1"/>
      <c r="H6217" s="1"/>
      <c r="I6217" s="1"/>
      <c r="J6217" s="1"/>
      <c r="K6217" s="1"/>
      <c r="L6217" s="1"/>
      <c r="M6217" s="1"/>
    </row>
    <row r="6218" spans="1:13" x14ac:dyDescent="0.2">
      <c r="A6218" s="30">
        <v>-0.38017209880144776</v>
      </c>
      <c r="B6218" s="31">
        <v>0.24566573499256672</v>
      </c>
      <c r="C6218" s="1"/>
      <c r="D6218" s="1"/>
      <c r="E6218" s="1"/>
      <c r="F6218" s="1"/>
      <c r="G6218" s="1"/>
      <c r="H6218" s="1"/>
      <c r="I6218" s="1"/>
      <c r="J6218" s="1"/>
      <c r="K6218" s="1"/>
      <c r="L6218" s="1"/>
      <c r="M6218" s="1"/>
    </row>
    <row r="6219" spans="1:13" x14ac:dyDescent="0.2">
      <c r="A6219" s="30">
        <v>-0.64646490939705281</v>
      </c>
      <c r="B6219" s="31">
        <v>-0.19066466201295218</v>
      </c>
      <c r="C6219" s="1"/>
      <c r="D6219" s="1"/>
      <c r="E6219" s="1"/>
      <c r="F6219" s="1"/>
      <c r="G6219" s="1"/>
      <c r="H6219" s="1"/>
      <c r="I6219" s="1"/>
      <c r="J6219" s="1"/>
      <c r="K6219" s="1"/>
      <c r="L6219" s="1"/>
      <c r="M6219" s="1"/>
    </row>
    <row r="6220" spans="1:13" x14ac:dyDescent="0.2">
      <c r="A6220" s="30">
        <v>5.1031506561112572</v>
      </c>
      <c r="B6220" s="31">
        <v>0.14402854759775763</v>
      </c>
      <c r="C6220" s="1"/>
      <c r="D6220" s="1"/>
      <c r="E6220" s="1"/>
      <c r="F6220" s="1"/>
      <c r="G6220" s="1"/>
      <c r="H6220" s="1"/>
      <c r="I6220" s="1"/>
      <c r="J6220" s="1"/>
      <c r="K6220" s="1"/>
      <c r="L6220" s="1"/>
      <c r="M6220" s="1"/>
    </row>
    <row r="6221" spans="1:13" x14ac:dyDescent="0.2">
      <c r="A6221" s="30">
        <v>-0.6398287878002652</v>
      </c>
      <c r="B6221" s="31">
        <v>1.1773353716751294</v>
      </c>
      <c r="C6221" s="1"/>
      <c r="D6221" s="1"/>
      <c r="E6221" s="1"/>
      <c r="F6221" s="1"/>
      <c r="G6221" s="1"/>
      <c r="H6221" s="1"/>
      <c r="I6221" s="1"/>
      <c r="J6221" s="1"/>
      <c r="K6221" s="1"/>
      <c r="L6221" s="1"/>
      <c r="M6221" s="1"/>
    </row>
    <row r="6222" spans="1:13" x14ac:dyDescent="0.2">
      <c r="A6222" s="30">
        <v>0.70876750363214247</v>
      </c>
      <c r="B6222" s="31">
        <v>1.9963260691652991</v>
      </c>
      <c r="C6222" s="1"/>
      <c r="D6222" s="1"/>
      <c r="E6222" s="1"/>
      <c r="F6222" s="1"/>
      <c r="G6222" s="1"/>
      <c r="H6222" s="1"/>
      <c r="I6222" s="1"/>
      <c r="J6222" s="1"/>
      <c r="K6222" s="1"/>
      <c r="L6222" s="1"/>
      <c r="M6222" s="1"/>
    </row>
    <row r="6223" spans="1:13" x14ac:dyDescent="0.2">
      <c r="A6223" s="30">
        <v>1.9322015819844722</v>
      </c>
      <c r="B6223" s="31">
        <v>1.2418044223548759</v>
      </c>
      <c r="C6223" s="1"/>
      <c r="D6223" s="1"/>
      <c r="E6223" s="1"/>
      <c r="F6223" s="1"/>
      <c r="G6223" s="1"/>
      <c r="H6223" s="1"/>
      <c r="I6223" s="1"/>
      <c r="J6223" s="1"/>
      <c r="K6223" s="1"/>
      <c r="L6223" s="1"/>
      <c r="M6223" s="1"/>
    </row>
    <row r="6224" spans="1:13" x14ac:dyDescent="0.2">
      <c r="A6224" s="30">
        <v>-0.73798884256465069</v>
      </c>
      <c r="B6224" s="31">
        <v>-1.459371176396854</v>
      </c>
      <c r="C6224" s="1"/>
      <c r="D6224" s="1"/>
      <c r="E6224" s="1"/>
      <c r="F6224" s="1"/>
      <c r="G6224" s="1"/>
      <c r="H6224" s="1"/>
      <c r="I6224" s="1"/>
      <c r="J6224" s="1"/>
      <c r="K6224" s="1"/>
      <c r="L6224" s="1"/>
      <c r="M6224" s="1"/>
    </row>
    <row r="6225" spans="1:13" x14ac:dyDescent="0.2">
      <c r="A6225" s="30">
        <v>-1.1854267978944459</v>
      </c>
      <c r="B6225" s="31">
        <v>0.32685744228828939</v>
      </c>
      <c r="C6225" s="1"/>
      <c r="D6225" s="1"/>
      <c r="E6225" s="1"/>
      <c r="F6225" s="1"/>
      <c r="G6225" s="1"/>
      <c r="H6225" s="1"/>
      <c r="I6225" s="1"/>
      <c r="J6225" s="1"/>
      <c r="K6225" s="1"/>
      <c r="L6225" s="1"/>
      <c r="M6225" s="1"/>
    </row>
    <row r="6226" spans="1:13" x14ac:dyDescent="0.2">
      <c r="A6226" s="30">
        <v>4.2726871024012203</v>
      </c>
      <c r="B6226" s="31">
        <v>-0.19285604319939109</v>
      </c>
      <c r="C6226" s="1"/>
      <c r="D6226" s="1"/>
      <c r="E6226" s="1"/>
      <c r="F6226" s="1"/>
      <c r="G6226" s="1"/>
      <c r="H6226" s="1"/>
      <c r="I6226" s="1"/>
      <c r="J6226" s="1"/>
      <c r="K6226" s="1"/>
      <c r="L6226" s="1"/>
      <c r="M6226" s="1"/>
    </row>
    <row r="6227" spans="1:13" x14ac:dyDescent="0.2">
      <c r="A6227" s="30">
        <v>1.936200309378566</v>
      </c>
      <c r="B6227" s="31">
        <v>1.300769671855603</v>
      </c>
      <c r="C6227" s="1"/>
      <c r="D6227" s="1"/>
      <c r="E6227" s="1"/>
      <c r="F6227" s="1"/>
      <c r="G6227" s="1"/>
      <c r="H6227" s="1"/>
      <c r="I6227" s="1"/>
      <c r="J6227" s="1"/>
      <c r="K6227" s="1"/>
      <c r="L6227" s="1"/>
      <c r="M6227" s="1"/>
    </row>
    <row r="6228" spans="1:13" x14ac:dyDescent="0.2">
      <c r="A6228" s="30">
        <v>-8.4306438851485144E-2</v>
      </c>
      <c r="B6228" s="31">
        <v>-0.60867179389695014</v>
      </c>
      <c r="C6228" s="1"/>
      <c r="D6228" s="1"/>
      <c r="E6228" s="1"/>
      <c r="F6228" s="1"/>
      <c r="G6228" s="1"/>
      <c r="H6228" s="1"/>
      <c r="I6228" s="1"/>
      <c r="J6228" s="1"/>
      <c r="K6228" s="1"/>
      <c r="L6228" s="1"/>
      <c r="M6228" s="1"/>
    </row>
    <row r="6229" spans="1:13" x14ac:dyDescent="0.2">
      <c r="A6229" s="30">
        <v>3.2603948293628551</v>
      </c>
      <c r="B6229" s="31">
        <v>0.1628061838175856</v>
      </c>
      <c r="C6229" s="1"/>
      <c r="D6229" s="1"/>
      <c r="E6229" s="1"/>
      <c r="F6229" s="1"/>
      <c r="G6229" s="1"/>
      <c r="H6229" s="1"/>
      <c r="I6229" s="1"/>
      <c r="J6229" s="1"/>
      <c r="K6229" s="1"/>
      <c r="L6229" s="1"/>
      <c r="M6229" s="1"/>
    </row>
    <row r="6230" spans="1:13" x14ac:dyDescent="0.2">
      <c r="A6230" s="30">
        <v>2.094149730940738</v>
      </c>
      <c r="B6230" s="31">
        <v>-0.36262790713492499</v>
      </c>
      <c r="C6230" s="1"/>
      <c r="D6230" s="1"/>
      <c r="E6230" s="1"/>
      <c r="F6230" s="1"/>
      <c r="G6230" s="1"/>
      <c r="H6230" s="1"/>
      <c r="I6230" s="1"/>
      <c r="J6230" s="1"/>
      <c r="K6230" s="1"/>
      <c r="L6230" s="1"/>
      <c r="M6230" s="1"/>
    </row>
    <row r="6231" spans="1:13" x14ac:dyDescent="0.2">
      <c r="A6231" s="30">
        <v>-0.82518463019755695</v>
      </c>
      <c r="B6231" s="31">
        <v>0.8503534583524609</v>
      </c>
      <c r="C6231" s="1"/>
      <c r="D6231" s="1"/>
      <c r="E6231" s="1"/>
      <c r="F6231" s="1"/>
      <c r="G6231" s="1"/>
      <c r="H6231" s="1"/>
      <c r="I6231" s="1"/>
      <c r="J6231" s="1"/>
      <c r="K6231" s="1"/>
      <c r="L6231" s="1"/>
      <c r="M6231" s="1"/>
    </row>
    <row r="6232" spans="1:13" x14ac:dyDescent="0.2">
      <c r="A6232" s="30">
        <v>1.5618355224816545</v>
      </c>
      <c r="B6232" s="31">
        <v>3.6496041980986789</v>
      </c>
      <c r="C6232" s="1"/>
      <c r="D6232" s="1"/>
      <c r="E6232" s="1"/>
      <c r="F6232" s="1"/>
      <c r="G6232" s="1"/>
      <c r="H6232" s="1"/>
      <c r="I6232" s="1"/>
      <c r="J6232" s="1"/>
      <c r="K6232" s="1"/>
      <c r="L6232" s="1"/>
      <c r="M6232" s="1"/>
    </row>
    <row r="6233" spans="1:13" x14ac:dyDescent="0.2">
      <c r="A6233" s="30">
        <v>9.6223105875457793E-2</v>
      </c>
      <c r="B6233" s="31">
        <v>0.59237104806293717</v>
      </c>
      <c r="C6233" s="1"/>
      <c r="D6233" s="1"/>
      <c r="E6233" s="1"/>
      <c r="F6233" s="1"/>
      <c r="G6233" s="1"/>
      <c r="H6233" s="1"/>
      <c r="I6233" s="1"/>
      <c r="J6233" s="1"/>
      <c r="K6233" s="1"/>
      <c r="L6233" s="1"/>
      <c r="M6233" s="1"/>
    </row>
    <row r="6234" spans="1:13" x14ac:dyDescent="0.2">
      <c r="A6234" s="30">
        <v>1.720159283520549</v>
      </c>
      <c r="B6234" s="31">
        <v>2.226576966399219</v>
      </c>
      <c r="C6234" s="1"/>
      <c r="D6234" s="1"/>
      <c r="E6234" s="1"/>
      <c r="F6234" s="1"/>
      <c r="G6234" s="1"/>
      <c r="H6234" s="1"/>
      <c r="I6234" s="1"/>
      <c r="J6234" s="1"/>
      <c r="K6234" s="1"/>
      <c r="L6234" s="1"/>
      <c r="M6234" s="1"/>
    </row>
    <row r="6235" spans="1:13" x14ac:dyDescent="0.2">
      <c r="A6235" s="30">
        <v>1.5490450711974546</v>
      </c>
      <c r="B6235" s="31">
        <v>0.2912733788510673</v>
      </c>
      <c r="C6235" s="1"/>
      <c r="D6235" s="1"/>
      <c r="E6235" s="1"/>
      <c r="F6235" s="1"/>
      <c r="G6235" s="1"/>
      <c r="H6235" s="1"/>
      <c r="I6235" s="1"/>
      <c r="J6235" s="1"/>
      <c r="K6235" s="1"/>
      <c r="L6235" s="1"/>
      <c r="M6235" s="1"/>
    </row>
    <row r="6236" spans="1:13" x14ac:dyDescent="0.2">
      <c r="A6236" s="30">
        <v>0.34468958064707966</v>
      </c>
      <c r="B6236" s="31">
        <v>1.8572566441320655</v>
      </c>
      <c r="C6236" s="1"/>
      <c r="D6236" s="1"/>
      <c r="E6236" s="1"/>
      <c r="F6236" s="1"/>
      <c r="G6236" s="1"/>
      <c r="H6236" s="1"/>
      <c r="I6236" s="1"/>
      <c r="J6236" s="1"/>
      <c r="K6236" s="1"/>
      <c r="L6236" s="1"/>
      <c r="M6236" s="1"/>
    </row>
    <row r="6237" spans="1:13" x14ac:dyDescent="0.2">
      <c r="A6237" s="30">
        <v>1.5110279025589408</v>
      </c>
      <c r="B6237" s="31">
        <v>0.93380740075371649</v>
      </c>
      <c r="C6237" s="1"/>
      <c r="D6237" s="1"/>
      <c r="E6237" s="1"/>
      <c r="F6237" s="1"/>
      <c r="G6237" s="1"/>
      <c r="H6237" s="1"/>
      <c r="I6237" s="1"/>
      <c r="J6237" s="1"/>
      <c r="K6237" s="1"/>
      <c r="L6237" s="1"/>
      <c r="M6237" s="1"/>
    </row>
    <row r="6238" spans="1:13" x14ac:dyDescent="0.2">
      <c r="A6238" s="30">
        <v>1.3628845227377147</v>
      </c>
      <c r="B6238" s="31">
        <v>0.78072125796701419</v>
      </c>
      <c r="C6238" s="1"/>
      <c r="D6238" s="1"/>
      <c r="E6238" s="1"/>
      <c r="F6238" s="1"/>
      <c r="G6238" s="1"/>
      <c r="H6238" s="1"/>
      <c r="I6238" s="1"/>
      <c r="J6238" s="1"/>
      <c r="K6238" s="1"/>
      <c r="L6238" s="1"/>
      <c r="M6238" s="1"/>
    </row>
    <row r="6239" spans="1:13" x14ac:dyDescent="0.2">
      <c r="A6239" s="30">
        <v>-0.383983569963118</v>
      </c>
      <c r="B6239" s="31">
        <v>6.2726956696598357</v>
      </c>
      <c r="C6239" s="1"/>
      <c r="D6239" s="1"/>
      <c r="E6239" s="1"/>
      <c r="F6239" s="1"/>
      <c r="G6239" s="1"/>
      <c r="H6239" s="1"/>
      <c r="I6239" s="1"/>
      <c r="J6239" s="1"/>
      <c r="K6239" s="1"/>
      <c r="L6239" s="1"/>
      <c r="M6239" s="1"/>
    </row>
    <row r="6240" spans="1:13" x14ac:dyDescent="0.2">
      <c r="A6240" s="30">
        <v>0.96189729117788592</v>
      </c>
      <c r="B6240" s="31">
        <v>2.288941277738604</v>
      </c>
      <c r="C6240" s="1"/>
      <c r="D6240" s="1"/>
      <c r="E6240" s="1"/>
      <c r="F6240" s="1"/>
      <c r="G6240" s="1"/>
      <c r="H6240" s="1"/>
      <c r="I6240" s="1"/>
      <c r="J6240" s="1"/>
      <c r="K6240" s="1"/>
      <c r="L6240" s="1"/>
      <c r="M6240" s="1"/>
    </row>
    <row r="6241" spans="1:13" x14ac:dyDescent="0.2">
      <c r="A6241" s="30">
        <v>0.148314170946928</v>
      </c>
      <c r="B6241" s="31">
        <v>2.1111122630522008</v>
      </c>
      <c r="C6241" s="1"/>
      <c r="D6241" s="1"/>
      <c r="E6241" s="1"/>
      <c r="F6241" s="1"/>
      <c r="G6241" s="1"/>
      <c r="H6241" s="1"/>
      <c r="I6241" s="1"/>
      <c r="J6241" s="1"/>
      <c r="K6241" s="1"/>
      <c r="L6241" s="1"/>
      <c r="M6241" s="1"/>
    </row>
    <row r="6242" spans="1:13" x14ac:dyDescent="0.2">
      <c r="A6242" s="30">
        <v>1.3617129765227167</v>
      </c>
      <c r="B6242" s="31">
        <v>0.16898166058194342</v>
      </c>
      <c r="C6242" s="1"/>
      <c r="D6242" s="1"/>
      <c r="E6242" s="1"/>
      <c r="F6242" s="1"/>
      <c r="G6242" s="1"/>
      <c r="H6242" s="1"/>
      <c r="I6242" s="1"/>
      <c r="J6242" s="1"/>
      <c r="K6242" s="1"/>
      <c r="L6242" s="1"/>
      <c r="M6242" s="1"/>
    </row>
    <row r="6243" spans="1:13" x14ac:dyDescent="0.2">
      <c r="A6243" s="30">
        <v>2.0472533284744472</v>
      </c>
      <c r="B6243" s="31">
        <v>0.14801434811775149</v>
      </c>
      <c r="C6243" s="1"/>
      <c r="D6243" s="1"/>
      <c r="E6243" s="1"/>
      <c r="F6243" s="1"/>
      <c r="G6243" s="1"/>
      <c r="H6243" s="1"/>
      <c r="I6243" s="1"/>
      <c r="J6243" s="1"/>
      <c r="K6243" s="1"/>
      <c r="L6243" s="1"/>
      <c r="M6243" s="1"/>
    </row>
    <row r="6244" spans="1:13" x14ac:dyDescent="0.2">
      <c r="A6244" s="30">
        <v>2.6799434670575693</v>
      </c>
      <c r="B6244" s="31">
        <v>0.61086223864588052</v>
      </c>
      <c r="C6244" s="1"/>
      <c r="D6244" s="1"/>
      <c r="E6244" s="1"/>
      <c r="F6244" s="1"/>
      <c r="G6244" s="1"/>
      <c r="H6244" s="1"/>
      <c r="I6244" s="1"/>
      <c r="J6244" s="1"/>
      <c r="K6244" s="1"/>
      <c r="L6244" s="1"/>
      <c r="M6244" s="1"/>
    </row>
    <row r="6245" spans="1:13" x14ac:dyDescent="0.2">
      <c r="A6245" s="30">
        <v>1.8168609350427598</v>
      </c>
      <c r="B6245" s="31">
        <v>3.1949313121630882</v>
      </c>
      <c r="C6245" s="1"/>
      <c r="D6245" s="1"/>
      <c r="E6245" s="1"/>
      <c r="F6245" s="1"/>
      <c r="G6245" s="1"/>
      <c r="H6245" s="1"/>
      <c r="I6245" s="1"/>
      <c r="J6245" s="1"/>
      <c r="K6245" s="1"/>
      <c r="L6245" s="1"/>
      <c r="M6245" s="1"/>
    </row>
    <row r="6246" spans="1:13" x14ac:dyDescent="0.2">
      <c r="A6246" s="30">
        <v>-0.93038946813082346</v>
      </c>
      <c r="B6246" s="31">
        <v>1.4854901001269354</v>
      </c>
      <c r="C6246" s="1"/>
      <c r="D6246" s="1"/>
      <c r="E6246" s="1"/>
      <c r="F6246" s="1"/>
      <c r="G6246" s="1"/>
      <c r="H6246" s="1"/>
      <c r="I6246" s="1"/>
      <c r="J6246" s="1"/>
      <c r="K6246" s="1"/>
      <c r="L6246" s="1"/>
      <c r="M6246" s="1"/>
    </row>
    <row r="6247" spans="1:13" x14ac:dyDescent="0.2">
      <c r="A6247" s="30">
        <v>1.7773989331019315</v>
      </c>
      <c r="B6247" s="31">
        <v>2.057897357302509</v>
      </c>
      <c r="C6247" s="1"/>
      <c r="D6247" s="1"/>
      <c r="E6247" s="1"/>
      <c r="F6247" s="1"/>
      <c r="G6247" s="1"/>
      <c r="H6247" s="1"/>
      <c r="I6247" s="1"/>
      <c r="J6247" s="1"/>
      <c r="K6247" s="1"/>
      <c r="L6247" s="1"/>
      <c r="M6247" s="1"/>
    </row>
    <row r="6248" spans="1:13" x14ac:dyDescent="0.2">
      <c r="A6248" s="30">
        <v>0.94889024665997812</v>
      </c>
      <c r="B6248" s="31">
        <v>1.4894296286546838</v>
      </c>
      <c r="C6248" s="1"/>
      <c r="D6248" s="1"/>
      <c r="E6248" s="1"/>
      <c r="F6248" s="1"/>
      <c r="G6248" s="1"/>
      <c r="H6248" s="1"/>
      <c r="I6248" s="1"/>
      <c r="J6248" s="1"/>
      <c r="K6248" s="1"/>
      <c r="L6248" s="1"/>
      <c r="M6248" s="1"/>
    </row>
    <row r="6249" spans="1:13" x14ac:dyDescent="0.2">
      <c r="A6249" s="30">
        <v>0.32357725999510689</v>
      </c>
      <c r="B6249" s="31">
        <v>0.65988466551322156</v>
      </c>
      <c r="C6249" s="1"/>
      <c r="D6249" s="1"/>
      <c r="E6249" s="1"/>
      <c r="F6249" s="1"/>
      <c r="G6249" s="1"/>
      <c r="H6249" s="1"/>
      <c r="I6249" s="1"/>
      <c r="J6249" s="1"/>
      <c r="K6249" s="1"/>
      <c r="L6249" s="1"/>
      <c r="M6249" s="1"/>
    </row>
    <row r="6250" spans="1:13" x14ac:dyDescent="0.2">
      <c r="A6250" s="30">
        <v>1.1592328983689941</v>
      </c>
      <c r="B6250" s="31">
        <v>1.3427867830023368</v>
      </c>
      <c r="C6250" s="1"/>
      <c r="D6250" s="1"/>
      <c r="E6250" s="1"/>
      <c r="F6250" s="1"/>
      <c r="G6250" s="1"/>
      <c r="H6250" s="1"/>
      <c r="I6250" s="1"/>
      <c r="J6250" s="1"/>
      <c r="K6250" s="1"/>
      <c r="L6250" s="1"/>
      <c r="M6250" s="1"/>
    </row>
    <row r="6251" spans="1:13" x14ac:dyDescent="0.2">
      <c r="A6251" s="30">
        <v>0.32989403170499365</v>
      </c>
      <c r="B6251" s="31">
        <v>3.582258827124678</v>
      </c>
      <c r="C6251" s="1"/>
      <c r="D6251" s="1"/>
      <c r="E6251" s="1"/>
      <c r="F6251" s="1"/>
      <c r="G6251" s="1"/>
      <c r="H6251" s="1"/>
      <c r="I6251" s="1"/>
      <c r="J6251" s="1"/>
      <c r="K6251" s="1"/>
      <c r="L6251" s="1"/>
      <c r="M6251" s="1"/>
    </row>
    <row r="6252" spans="1:13" x14ac:dyDescent="0.2">
      <c r="A6252" s="30">
        <v>1.6848994621421678</v>
      </c>
      <c r="B6252" s="31">
        <v>1.6196852021205035</v>
      </c>
      <c r="C6252" s="1"/>
      <c r="D6252" s="1"/>
      <c r="E6252" s="1"/>
      <c r="F6252" s="1"/>
      <c r="G6252" s="1"/>
      <c r="H6252" s="1"/>
      <c r="I6252" s="1"/>
      <c r="J6252" s="1"/>
      <c r="K6252" s="1"/>
      <c r="L6252" s="1"/>
      <c r="M6252" s="1"/>
    </row>
    <row r="6253" spans="1:13" x14ac:dyDescent="0.2">
      <c r="A6253" s="30">
        <v>2.0053585291255036</v>
      </c>
      <c r="B6253" s="31">
        <v>0.77857116045651353</v>
      </c>
      <c r="C6253" s="1"/>
      <c r="D6253" s="1"/>
      <c r="E6253" s="1"/>
      <c r="F6253" s="1"/>
      <c r="G6253" s="1"/>
      <c r="H6253" s="1"/>
      <c r="I6253" s="1"/>
      <c r="J6253" s="1"/>
      <c r="K6253" s="1"/>
      <c r="L6253" s="1"/>
      <c r="M6253" s="1"/>
    </row>
    <row r="6254" spans="1:13" x14ac:dyDescent="0.2">
      <c r="A6254" s="30">
        <v>-1.3999358480385966</v>
      </c>
      <c r="B6254" s="31">
        <v>-0.89960194659508486</v>
      </c>
      <c r="C6254" s="1"/>
      <c r="D6254" s="1"/>
      <c r="E6254" s="1"/>
      <c r="F6254" s="1"/>
      <c r="G6254" s="1"/>
      <c r="H6254" s="1"/>
      <c r="I6254" s="1"/>
      <c r="J6254" s="1"/>
      <c r="K6254" s="1"/>
      <c r="L6254" s="1"/>
      <c r="M6254" s="1"/>
    </row>
    <row r="6255" spans="1:13" x14ac:dyDescent="0.2">
      <c r="A6255" s="30">
        <v>1.7120148204206287</v>
      </c>
      <c r="B6255" s="31">
        <v>2.0815265566326886</v>
      </c>
      <c r="C6255" s="1"/>
      <c r="D6255" s="1"/>
      <c r="E6255" s="1"/>
      <c r="F6255" s="1"/>
      <c r="G6255" s="1"/>
      <c r="H6255" s="1"/>
      <c r="I6255" s="1"/>
      <c r="J6255" s="1"/>
      <c r="K6255" s="1"/>
      <c r="L6255" s="1"/>
      <c r="M6255" s="1"/>
    </row>
    <row r="6256" spans="1:13" x14ac:dyDescent="0.2">
      <c r="A6256" s="30">
        <v>1.8792991794651637</v>
      </c>
      <c r="B6256" s="31">
        <v>-0.79406164354766395</v>
      </c>
      <c r="C6256" s="1"/>
      <c r="D6256" s="1"/>
      <c r="E6256" s="1"/>
      <c r="F6256" s="1"/>
      <c r="G6256" s="1"/>
      <c r="H6256" s="1"/>
      <c r="I6256" s="1"/>
      <c r="J6256" s="1"/>
      <c r="K6256" s="1"/>
      <c r="L6256" s="1"/>
      <c r="M6256" s="1"/>
    </row>
    <row r="6257" spans="1:13" x14ac:dyDescent="0.2">
      <c r="A6257" s="30">
        <v>1.1599268023866514</v>
      </c>
      <c r="B6257" s="31">
        <v>1.6974239907804098</v>
      </c>
      <c r="C6257" s="1"/>
      <c r="D6257" s="1"/>
      <c r="E6257" s="1"/>
      <c r="F6257" s="1"/>
      <c r="G6257" s="1"/>
      <c r="H6257" s="1"/>
      <c r="I6257" s="1"/>
      <c r="J6257" s="1"/>
      <c r="K6257" s="1"/>
      <c r="L6257" s="1"/>
      <c r="M6257" s="1"/>
    </row>
    <row r="6258" spans="1:13" x14ac:dyDescent="0.2">
      <c r="A6258" s="30">
        <v>-0.58081581912174052</v>
      </c>
      <c r="B6258" s="31">
        <v>1.1195436392403746</v>
      </c>
      <c r="C6258" s="1"/>
      <c r="D6258" s="1"/>
      <c r="E6258" s="1"/>
      <c r="F6258" s="1"/>
      <c r="G6258" s="1"/>
      <c r="H6258" s="1"/>
      <c r="I6258" s="1"/>
      <c r="J6258" s="1"/>
      <c r="K6258" s="1"/>
      <c r="L6258" s="1"/>
      <c r="M6258" s="1"/>
    </row>
    <row r="6259" spans="1:13" x14ac:dyDescent="0.2">
      <c r="A6259" s="30">
        <v>-1.0498498035550048</v>
      </c>
      <c r="B6259" s="31">
        <v>9.941138188086629E-2</v>
      </c>
      <c r="C6259" s="1"/>
      <c r="D6259" s="1"/>
      <c r="E6259" s="1"/>
      <c r="F6259" s="1"/>
      <c r="G6259" s="1"/>
      <c r="H6259" s="1"/>
      <c r="I6259" s="1"/>
      <c r="J6259" s="1"/>
      <c r="K6259" s="1"/>
      <c r="L6259" s="1"/>
      <c r="M6259" s="1"/>
    </row>
    <row r="6260" spans="1:13" x14ac:dyDescent="0.2">
      <c r="A6260" s="30">
        <v>2.9131450150474145</v>
      </c>
      <c r="B6260" s="31">
        <v>-0.7947888562163723</v>
      </c>
      <c r="C6260" s="1"/>
      <c r="D6260" s="1"/>
      <c r="E6260" s="1"/>
      <c r="F6260" s="1"/>
      <c r="G6260" s="1"/>
      <c r="H6260" s="1"/>
      <c r="I6260" s="1"/>
      <c r="J6260" s="1"/>
      <c r="K6260" s="1"/>
      <c r="L6260" s="1"/>
      <c r="M6260" s="1"/>
    </row>
    <row r="6261" spans="1:13" x14ac:dyDescent="0.2">
      <c r="A6261" s="30">
        <v>2.5999129848434475</v>
      </c>
      <c r="B6261" s="31">
        <v>-0.10718009294417485</v>
      </c>
      <c r="C6261" s="1"/>
      <c r="D6261" s="1"/>
      <c r="E6261" s="1"/>
      <c r="F6261" s="1"/>
      <c r="G6261" s="1"/>
      <c r="H6261" s="1"/>
      <c r="I6261" s="1"/>
      <c r="J6261" s="1"/>
      <c r="K6261" s="1"/>
      <c r="L6261" s="1"/>
      <c r="M6261" s="1"/>
    </row>
    <row r="6262" spans="1:13" x14ac:dyDescent="0.2">
      <c r="A6262" s="30">
        <v>3.7861731260510139</v>
      </c>
      <c r="B6262" s="31">
        <v>0.6166914190083056</v>
      </c>
      <c r="C6262" s="1"/>
      <c r="D6262" s="1"/>
      <c r="E6262" s="1"/>
      <c r="F6262" s="1"/>
      <c r="G6262" s="1"/>
      <c r="H6262" s="1"/>
      <c r="I6262" s="1"/>
      <c r="J6262" s="1"/>
      <c r="K6262" s="1"/>
      <c r="L6262" s="1"/>
      <c r="M6262" s="1"/>
    </row>
    <row r="6263" spans="1:13" x14ac:dyDescent="0.2">
      <c r="A6263" s="30">
        <v>0.56583369267357098</v>
      </c>
      <c r="B6263" s="31">
        <v>0.78965695286428272</v>
      </c>
      <c r="C6263" s="1"/>
      <c r="D6263" s="1"/>
      <c r="E6263" s="1"/>
      <c r="F6263" s="1"/>
      <c r="G6263" s="1"/>
      <c r="H6263" s="1"/>
      <c r="I6263" s="1"/>
      <c r="J6263" s="1"/>
      <c r="K6263" s="1"/>
      <c r="L6263" s="1"/>
      <c r="M6263" s="1"/>
    </row>
    <row r="6264" spans="1:13" x14ac:dyDescent="0.2">
      <c r="A6264" s="30">
        <v>2.0027186437506974</v>
      </c>
      <c r="B6264" s="31">
        <v>0.44218900108827519</v>
      </c>
      <c r="C6264" s="1"/>
      <c r="D6264" s="1"/>
      <c r="E6264" s="1"/>
      <c r="F6264" s="1"/>
      <c r="G6264" s="1"/>
      <c r="H6264" s="1"/>
      <c r="I6264" s="1"/>
      <c r="J6264" s="1"/>
      <c r="K6264" s="1"/>
      <c r="L6264" s="1"/>
      <c r="M6264" s="1"/>
    </row>
    <row r="6265" spans="1:13" x14ac:dyDescent="0.2">
      <c r="A6265" s="30">
        <v>-4.1558303875147473E-2</v>
      </c>
      <c r="B6265" s="31">
        <v>-0.44353218392645122</v>
      </c>
      <c r="C6265" s="1"/>
      <c r="D6265" s="1"/>
      <c r="E6265" s="1"/>
      <c r="F6265" s="1"/>
      <c r="G6265" s="1"/>
      <c r="H6265" s="1"/>
      <c r="I6265" s="1"/>
      <c r="J6265" s="1"/>
      <c r="K6265" s="1"/>
      <c r="L6265" s="1"/>
      <c r="M6265" s="1"/>
    </row>
    <row r="6266" spans="1:13" x14ac:dyDescent="0.2">
      <c r="A6266" s="30">
        <v>-5.9937709020442043E-2</v>
      </c>
      <c r="B6266" s="31">
        <v>0.66679408887709224</v>
      </c>
      <c r="C6266" s="1"/>
      <c r="D6266" s="1"/>
      <c r="E6266" s="1"/>
      <c r="F6266" s="1"/>
      <c r="G6266" s="1"/>
      <c r="H6266" s="1"/>
      <c r="I6266" s="1"/>
      <c r="J6266" s="1"/>
      <c r="K6266" s="1"/>
      <c r="L6266" s="1"/>
      <c r="M6266" s="1"/>
    </row>
    <row r="6267" spans="1:13" x14ac:dyDescent="0.2">
      <c r="A6267" s="30">
        <v>-4.25427003331732E-2</v>
      </c>
      <c r="B6267" s="31">
        <v>0.81237777916486587</v>
      </c>
      <c r="C6267" s="1"/>
      <c r="D6267" s="1"/>
      <c r="E6267" s="1"/>
      <c r="F6267" s="1"/>
      <c r="G6267" s="1"/>
      <c r="H6267" s="1"/>
      <c r="I6267" s="1"/>
      <c r="J6267" s="1"/>
      <c r="K6267" s="1"/>
      <c r="L6267" s="1"/>
      <c r="M6267" s="1"/>
    </row>
    <row r="6268" spans="1:13" x14ac:dyDescent="0.2">
      <c r="A6268" s="30">
        <v>1.9705909509676975</v>
      </c>
      <c r="B6268" s="31">
        <v>1.3357529166936939</v>
      </c>
      <c r="C6268" s="1"/>
      <c r="D6268" s="1"/>
      <c r="E6268" s="1"/>
      <c r="F6268" s="1"/>
      <c r="G6268" s="1"/>
      <c r="H6268" s="1"/>
      <c r="I6268" s="1"/>
      <c r="J6268" s="1"/>
      <c r="K6268" s="1"/>
      <c r="L6268" s="1"/>
      <c r="M6268" s="1"/>
    </row>
    <row r="6269" spans="1:13" x14ac:dyDescent="0.2">
      <c r="A6269" s="30">
        <v>1.4247534887275393</v>
      </c>
      <c r="B6269" s="31">
        <v>1.5207708915876559</v>
      </c>
      <c r="C6269" s="1"/>
      <c r="D6269" s="1"/>
      <c r="E6269" s="1"/>
      <c r="F6269" s="1"/>
      <c r="G6269" s="1"/>
      <c r="H6269" s="1"/>
      <c r="I6269" s="1"/>
      <c r="J6269" s="1"/>
      <c r="K6269" s="1"/>
      <c r="L6269" s="1"/>
      <c r="M6269" s="1"/>
    </row>
    <row r="6270" spans="1:13" x14ac:dyDescent="0.2">
      <c r="A6270" s="30">
        <v>-2.0936100078814119</v>
      </c>
      <c r="B6270" s="31">
        <v>0.50958755042920867</v>
      </c>
      <c r="C6270" s="1"/>
      <c r="D6270" s="1"/>
      <c r="E6270" s="1"/>
      <c r="F6270" s="1"/>
      <c r="G6270" s="1"/>
      <c r="H6270" s="1"/>
      <c r="I6270" s="1"/>
      <c r="J6270" s="1"/>
      <c r="K6270" s="1"/>
      <c r="L6270" s="1"/>
      <c r="M6270" s="1"/>
    </row>
    <row r="6271" spans="1:13" x14ac:dyDescent="0.2">
      <c r="A6271" s="30">
        <v>1.9219901252909968</v>
      </c>
      <c r="B6271" s="31">
        <v>0.68338383850789275</v>
      </c>
      <c r="C6271" s="1"/>
      <c r="D6271" s="1"/>
      <c r="E6271" s="1"/>
      <c r="F6271" s="1"/>
      <c r="G6271" s="1"/>
      <c r="H6271" s="1"/>
      <c r="I6271" s="1"/>
      <c r="J6271" s="1"/>
      <c r="K6271" s="1"/>
      <c r="L6271" s="1"/>
      <c r="M6271" s="1"/>
    </row>
    <row r="6272" spans="1:13" x14ac:dyDescent="0.2">
      <c r="A6272" s="30">
        <v>2.1006487201335298</v>
      </c>
      <c r="B6272" s="31">
        <v>1.269921830793439</v>
      </c>
      <c r="C6272" s="1"/>
      <c r="D6272" s="1"/>
      <c r="E6272" s="1"/>
      <c r="F6272" s="1"/>
      <c r="G6272" s="1"/>
      <c r="H6272" s="1"/>
      <c r="I6272" s="1"/>
      <c r="J6272" s="1"/>
      <c r="K6272" s="1"/>
      <c r="L6272" s="1"/>
      <c r="M6272" s="1"/>
    </row>
    <row r="6273" spans="1:13" x14ac:dyDescent="0.2">
      <c r="A6273" s="30">
        <v>2.5066850661894153</v>
      </c>
      <c r="B6273" s="31">
        <v>-1.475849927350092</v>
      </c>
      <c r="C6273" s="1"/>
      <c r="D6273" s="1"/>
      <c r="E6273" s="1"/>
      <c r="F6273" s="1"/>
      <c r="G6273" s="1"/>
      <c r="H6273" s="1"/>
      <c r="I6273" s="1"/>
      <c r="J6273" s="1"/>
      <c r="K6273" s="1"/>
      <c r="L6273" s="1"/>
      <c r="M6273" s="1"/>
    </row>
    <row r="6274" spans="1:13" x14ac:dyDescent="0.2">
      <c r="A6274" s="30">
        <v>0.78940078308247719</v>
      </c>
      <c r="B6274" s="31">
        <v>-0.96664695066376471</v>
      </c>
      <c r="C6274" s="1"/>
      <c r="D6274" s="1"/>
      <c r="E6274" s="1"/>
      <c r="F6274" s="1"/>
      <c r="G6274" s="1"/>
      <c r="H6274" s="1"/>
      <c r="I6274" s="1"/>
      <c r="J6274" s="1"/>
      <c r="K6274" s="1"/>
      <c r="L6274" s="1"/>
      <c r="M6274" s="1"/>
    </row>
    <row r="6275" spans="1:13" x14ac:dyDescent="0.2">
      <c r="A6275" s="30">
        <v>2.1570008957326317</v>
      </c>
      <c r="B6275" s="31">
        <v>2.7250533140911504</v>
      </c>
      <c r="C6275" s="1"/>
      <c r="D6275" s="1"/>
      <c r="E6275" s="1"/>
      <c r="F6275" s="1"/>
      <c r="G6275" s="1"/>
      <c r="H6275" s="1"/>
      <c r="I6275" s="1"/>
      <c r="J6275" s="1"/>
      <c r="K6275" s="1"/>
      <c r="L6275" s="1"/>
      <c r="M6275" s="1"/>
    </row>
    <row r="6276" spans="1:13" x14ac:dyDescent="0.2">
      <c r="A6276" s="30">
        <v>0.90792743331230163</v>
      </c>
      <c r="B6276" s="31">
        <v>3.4316613372342819E-2</v>
      </c>
      <c r="C6276" s="1"/>
      <c r="D6276" s="1"/>
      <c r="E6276" s="1"/>
      <c r="F6276" s="1"/>
      <c r="G6276" s="1"/>
      <c r="H6276" s="1"/>
      <c r="I6276" s="1"/>
      <c r="J6276" s="1"/>
      <c r="K6276" s="1"/>
      <c r="L6276" s="1"/>
      <c r="M6276" s="1"/>
    </row>
    <row r="6277" spans="1:13" x14ac:dyDescent="0.2">
      <c r="A6277" s="30">
        <v>0.51833200077916697</v>
      </c>
      <c r="B6277" s="31">
        <v>1.3265038681405699</v>
      </c>
      <c r="C6277" s="1"/>
      <c r="D6277" s="1"/>
      <c r="E6277" s="1"/>
      <c r="F6277" s="1"/>
      <c r="G6277" s="1"/>
      <c r="H6277" s="1"/>
      <c r="I6277" s="1"/>
      <c r="J6277" s="1"/>
      <c r="K6277" s="1"/>
      <c r="L6277" s="1"/>
      <c r="M6277" s="1"/>
    </row>
    <row r="6278" spans="1:13" x14ac:dyDescent="0.2">
      <c r="A6278" s="30">
        <v>0.73092604174318243</v>
      </c>
      <c r="B6278" s="31">
        <v>0.36523983728590159</v>
      </c>
      <c r="C6278" s="1"/>
      <c r="D6278" s="1"/>
      <c r="E6278" s="1"/>
      <c r="F6278" s="1"/>
      <c r="G6278" s="1"/>
      <c r="H6278" s="1"/>
      <c r="I6278" s="1"/>
      <c r="J6278" s="1"/>
      <c r="K6278" s="1"/>
      <c r="L6278" s="1"/>
      <c r="M6278" s="1"/>
    </row>
    <row r="6279" spans="1:13" x14ac:dyDescent="0.2">
      <c r="A6279" s="30">
        <v>3.6223775893044512</v>
      </c>
      <c r="B6279" s="31">
        <v>0.15250533126014509</v>
      </c>
      <c r="C6279" s="1"/>
      <c r="D6279" s="1"/>
      <c r="E6279" s="1"/>
      <c r="F6279" s="1"/>
      <c r="G6279" s="1"/>
      <c r="H6279" s="1"/>
      <c r="I6279" s="1"/>
      <c r="J6279" s="1"/>
      <c r="K6279" s="1"/>
      <c r="L6279" s="1"/>
      <c r="M6279" s="1"/>
    </row>
    <row r="6280" spans="1:13" x14ac:dyDescent="0.2">
      <c r="A6280" s="30">
        <v>0.52396817255048145</v>
      </c>
      <c r="B6280" s="31">
        <v>0.61040756802595952</v>
      </c>
      <c r="C6280" s="1"/>
      <c r="D6280" s="1"/>
      <c r="E6280" s="1"/>
      <c r="F6280" s="1"/>
      <c r="G6280" s="1"/>
      <c r="H6280" s="1"/>
      <c r="I6280" s="1"/>
      <c r="J6280" s="1"/>
      <c r="K6280" s="1"/>
      <c r="L6280" s="1"/>
      <c r="M6280" s="1"/>
    </row>
    <row r="6281" spans="1:13" x14ac:dyDescent="0.2">
      <c r="A6281" s="30">
        <v>-1.3286327622457041</v>
      </c>
      <c r="B6281" s="31">
        <v>1.5956465233450832</v>
      </c>
      <c r="C6281" s="1"/>
      <c r="D6281" s="1"/>
      <c r="E6281" s="1"/>
      <c r="F6281" s="1"/>
      <c r="G6281" s="1"/>
      <c r="H6281" s="1"/>
      <c r="I6281" s="1"/>
      <c r="J6281" s="1"/>
      <c r="K6281" s="1"/>
      <c r="L6281" s="1"/>
      <c r="M6281" s="1"/>
    </row>
    <row r="6282" spans="1:13" x14ac:dyDescent="0.2">
      <c r="A6282" s="30">
        <v>1.0378857870267093</v>
      </c>
      <c r="B6282" s="31">
        <v>2.3385593844471861</v>
      </c>
      <c r="C6282" s="1"/>
      <c r="D6282" s="1"/>
      <c r="E6282" s="1"/>
      <c r="F6282" s="1"/>
      <c r="G6282" s="1"/>
      <c r="H6282" s="1"/>
      <c r="I6282" s="1"/>
      <c r="J6282" s="1"/>
      <c r="K6282" s="1"/>
      <c r="L6282" s="1"/>
      <c r="M6282" s="1"/>
    </row>
    <row r="6283" spans="1:13" x14ac:dyDescent="0.2">
      <c r="A6283" s="30">
        <v>-0.18618323089054245</v>
      </c>
      <c r="B6283" s="31">
        <v>1.4722038186303492</v>
      </c>
      <c r="C6283" s="1"/>
      <c r="D6283" s="1"/>
      <c r="E6283" s="1"/>
      <c r="F6283" s="1"/>
      <c r="G6283" s="1"/>
      <c r="H6283" s="1"/>
      <c r="I6283" s="1"/>
      <c r="J6283" s="1"/>
      <c r="K6283" s="1"/>
      <c r="L6283" s="1"/>
      <c r="M6283" s="1"/>
    </row>
    <row r="6284" spans="1:13" x14ac:dyDescent="0.2">
      <c r="A6284" s="30">
        <v>4.1709761875585283E-2</v>
      </c>
      <c r="B6284" s="31">
        <v>1.5542634908272115</v>
      </c>
      <c r="C6284" s="1"/>
      <c r="D6284" s="1"/>
      <c r="E6284" s="1"/>
      <c r="F6284" s="1"/>
      <c r="G6284" s="1"/>
      <c r="H6284" s="1"/>
      <c r="I6284" s="1"/>
      <c r="J6284" s="1"/>
      <c r="K6284" s="1"/>
      <c r="L6284" s="1"/>
      <c r="M6284" s="1"/>
    </row>
    <row r="6285" spans="1:13" x14ac:dyDescent="0.2">
      <c r="A6285" s="30">
        <v>1.9052620358492545</v>
      </c>
      <c r="B6285" s="31">
        <v>0.98534261289169434</v>
      </c>
      <c r="C6285" s="1"/>
      <c r="D6285" s="1"/>
      <c r="E6285" s="1"/>
      <c r="F6285" s="1"/>
      <c r="G6285" s="1"/>
      <c r="H6285" s="1"/>
      <c r="I6285" s="1"/>
      <c r="J6285" s="1"/>
      <c r="K6285" s="1"/>
      <c r="L6285" s="1"/>
      <c r="M6285" s="1"/>
    </row>
    <row r="6286" spans="1:13" x14ac:dyDescent="0.2">
      <c r="A6286" s="30">
        <v>1.6947032133883617</v>
      </c>
      <c r="B6286" s="31">
        <v>1.9169921889883186</v>
      </c>
      <c r="C6286" s="1"/>
      <c r="D6286" s="1"/>
      <c r="E6286" s="1"/>
      <c r="F6286" s="1"/>
      <c r="G6286" s="1"/>
      <c r="H6286" s="1"/>
      <c r="I6286" s="1"/>
      <c r="J6286" s="1"/>
      <c r="K6286" s="1"/>
      <c r="L6286" s="1"/>
      <c r="M6286" s="1"/>
    </row>
    <row r="6287" spans="1:13" x14ac:dyDescent="0.2">
      <c r="A6287" s="30">
        <v>0.17894050936482331</v>
      </c>
      <c r="B6287" s="31">
        <v>1.1336730538064188</v>
      </c>
      <c r="C6287" s="1"/>
      <c r="D6287" s="1"/>
      <c r="E6287" s="1"/>
      <c r="F6287" s="1"/>
      <c r="G6287" s="1"/>
      <c r="H6287" s="1"/>
      <c r="I6287" s="1"/>
      <c r="J6287" s="1"/>
      <c r="K6287" s="1"/>
      <c r="L6287" s="1"/>
      <c r="M6287" s="1"/>
    </row>
    <row r="6288" spans="1:13" x14ac:dyDescent="0.2">
      <c r="A6288" s="30">
        <v>-0.28659980244609429</v>
      </c>
      <c r="B6288" s="31">
        <v>1.1698652271237202</v>
      </c>
      <c r="C6288" s="1"/>
      <c r="D6288" s="1"/>
      <c r="E6288" s="1"/>
      <c r="F6288" s="1"/>
      <c r="G6288" s="1"/>
      <c r="H6288" s="1"/>
      <c r="I6288" s="1"/>
      <c r="J6288" s="1"/>
      <c r="K6288" s="1"/>
      <c r="L6288" s="1"/>
      <c r="M6288" s="1"/>
    </row>
    <row r="6289" spans="1:13" x14ac:dyDescent="0.2">
      <c r="A6289" s="30">
        <v>6.406529248314019E-2</v>
      </c>
      <c r="B6289" s="31">
        <v>1.0514545115021243</v>
      </c>
      <c r="C6289" s="1"/>
      <c r="D6289" s="1"/>
      <c r="E6289" s="1"/>
      <c r="F6289" s="1"/>
      <c r="G6289" s="1"/>
      <c r="H6289" s="1"/>
      <c r="I6289" s="1"/>
      <c r="J6289" s="1"/>
      <c r="K6289" s="1"/>
      <c r="L6289" s="1"/>
      <c r="M6289" s="1"/>
    </row>
    <row r="6290" spans="1:13" x14ac:dyDescent="0.2">
      <c r="A6290" s="30">
        <v>1.4720735562631044</v>
      </c>
      <c r="B6290" s="31">
        <v>-0.20674859530217904</v>
      </c>
      <c r="C6290" s="1"/>
      <c r="D6290" s="1"/>
      <c r="E6290" s="1"/>
      <c r="F6290" s="1"/>
      <c r="G6290" s="1"/>
      <c r="H6290" s="1"/>
      <c r="I6290" s="1"/>
      <c r="J6290" s="1"/>
      <c r="K6290" s="1"/>
      <c r="L6290" s="1"/>
      <c r="M6290" s="1"/>
    </row>
    <row r="6291" spans="1:13" x14ac:dyDescent="0.2">
      <c r="A6291" s="30">
        <v>0.13383946770633159</v>
      </c>
      <c r="B6291" s="31">
        <v>-0.78550285534777164</v>
      </c>
      <c r="C6291" s="1"/>
      <c r="D6291" s="1"/>
      <c r="E6291" s="1"/>
      <c r="F6291" s="1"/>
      <c r="G6291" s="1"/>
      <c r="H6291" s="1"/>
      <c r="I6291" s="1"/>
      <c r="J6291" s="1"/>
      <c r="K6291" s="1"/>
      <c r="L6291" s="1"/>
      <c r="M6291" s="1"/>
    </row>
    <row r="6292" spans="1:13" x14ac:dyDescent="0.2">
      <c r="A6292" s="30">
        <v>0.5298263526301531</v>
      </c>
      <c r="B6292" s="31">
        <v>1.0696022554060971</v>
      </c>
      <c r="C6292" s="1"/>
      <c r="D6292" s="1"/>
      <c r="E6292" s="1"/>
      <c r="F6292" s="1"/>
      <c r="G6292" s="1"/>
      <c r="H6292" s="1"/>
      <c r="I6292" s="1"/>
      <c r="J6292" s="1"/>
      <c r="K6292" s="1"/>
      <c r="L6292" s="1"/>
      <c r="M6292" s="1"/>
    </row>
    <row r="6293" spans="1:13" x14ac:dyDescent="0.2">
      <c r="A6293" s="30">
        <v>0.63216368217888164</v>
      </c>
      <c r="B6293" s="31">
        <v>3.7167995619257947</v>
      </c>
      <c r="C6293" s="1"/>
      <c r="D6293" s="1"/>
      <c r="E6293" s="1"/>
      <c r="F6293" s="1"/>
      <c r="G6293" s="1"/>
      <c r="H6293" s="1"/>
      <c r="I6293" s="1"/>
      <c r="J6293" s="1"/>
      <c r="K6293" s="1"/>
      <c r="L6293" s="1"/>
      <c r="M6293" s="1"/>
    </row>
    <row r="6294" spans="1:13" x14ac:dyDescent="0.2">
      <c r="A6294" s="30">
        <v>0.88471593033634965</v>
      </c>
      <c r="B6294" s="31">
        <v>-0.1441961080224643</v>
      </c>
      <c r="C6294" s="1"/>
      <c r="D6294" s="1"/>
      <c r="E6294" s="1"/>
      <c r="F6294" s="1"/>
      <c r="G6294" s="1"/>
      <c r="H6294" s="1"/>
      <c r="I6294" s="1"/>
      <c r="J6294" s="1"/>
      <c r="K6294" s="1"/>
      <c r="L6294" s="1"/>
      <c r="M6294" s="1"/>
    </row>
    <row r="6295" spans="1:13" x14ac:dyDescent="0.2">
      <c r="A6295" s="30">
        <v>-1.3813087257644345</v>
      </c>
      <c r="B6295" s="31">
        <v>0.82028720465301208</v>
      </c>
      <c r="C6295" s="1"/>
      <c r="D6295" s="1"/>
      <c r="E6295" s="1"/>
      <c r="F6295" s="1"/>
      <c r="G6295" s="1"/>
      <c r="H6295" s="1"/>
      <c r="I6295" s="1"/>
      <c r="J6295" s="1"/>
      <c r="K6295" s="1"/>
      <c r="L6295" s="1"/>
      <c r="M6295" s="1"/>
    </row>
    <row r="6296" spans="1:13" x14ac:dyDescent="0.2">
      <c r="A6296" s="30">
        <v>1.3212149926143388</v>
      </c>
      <c r="B6296" s="31">
        <v>0.82438446877996852</v>
      </c>
      <c r="C6296" s="1"/>
      <c r="D6296" s="1"/>
      <c r="E6296" s="1"/>
      <c r="F6296" s="1"/>
      <c r="G6296" s="1"/>
      <c r="H6296" s="1"/>
      <c r="I6296" s="1"/>
      <c r="J6296" s="1"/>
      <c r="K6296" s="1"/>
      <c r="L6296" s="1"/>
      <c r="M6296" s="1"/>
    </row>
    <row r="6297" spans="1:13" x14ac:dyDescent="0.2">
      <c r="A6297" s="30">
        <v>-0.54504936995195885</v>
      </c>
      <c r="B6297" s="31">
        <v>9.7322013067846602E-2</v>
      </c>
      <c r="C6297" s="1"/>
      <c r="D6297" s="1"/>
      <c r="E6297" s="1"/>
      <c r="F6297" s="1"/>
      <c r="G6297" s="1"/>
      <c r="H6297" s="1"/>
      <c r="I6297" s="1"/>
      <c r="J6297" s="1"/>
      <c r="K6297" s="1"/>
      <c r="L6297" s="1"/>
      <c r="M6297" s="1"/>
    </row>
    <row r="6298" spans="1:13" x14ac:dyDescent="0.2">
      <c r="A6298" s="30">
        <v>0.10766379972424611</v>
      </c>
      <c r="B6298" s="31">
        <v>2.2670215269889993E-2</v>
      </c>
      <c r="C6298" s="1"/>
      <c r="D6298" s="1"/>
      <c r="E6298" s="1"/>
      <c r="F6298" s="1"/>
      <c r="G6298" s="1"/>
      <c r="H6298" s="1"/>
      <c r="I6298" s="1"/>
      <c r="J6298" s="1"/>
      <c r="K6298" s="1"/>
      <c r="L6298" s="1"/>
      <c r="M6298" s="1"/>
    </row>
    <row r="6299" spans="1:13" x14ac:dyDescent="0.2">
      <c r="A6299" s="30">
        <v>1.6478271304102263</v>
      </c>
      <c r="B6299" s="31">
        <v>1.8800752166125596</v>
      </c>
      <c r="C6299" s="1"/>
      <c r="D6299" s="1"/>
      <c r="E6299" s="1"/>
      <c r="F6299" s="1"/>
      <c r="G6299" s="1"/>
      <c r="H6299" s="1"/>
      <c r="I6299" s="1"/>
      <c r="J6299" s="1"/>
      <c r="K6299" s="1"/>
      <c r="L6299" s="1"/>
      <c r="M6299" s="1"/>
    </row>
    <row r="6300" spans="1:13" x14ac:dyDescent="0.2">
      <c r="A6300" s="30">
        <v>0.71262807269555395</v>
      </c>
      <c r="B6300" s="31">
        <v>1.0544777004467152</v>
      </c>
      <c r="C6300" s="1"/>
      <c r="D6300" s="1"/>
      <c r="E6300" s="1"/>
      <c r="F6300" s="1"/>
      <c r="G6300" s="1"/>
      <c r="H6300" s="1"/>
      <c r="I6300" s="1"/>
      <c r="J6300" s="1"/>
      <c r="K6300" s="1"/>
      <c r="L6300" s="1"/>
      <c r="M6300" s="1"/>
    </row>
    <row r="6301" spans="1:13" x14ac:dyDescent="0.2">
      <c r="A6301" s="30">
        <v>0.47693172892233948</v>
      </c>
      <c r="B6301" s="31">
        <v>0.48646585216429894</v>
      </c>
      <c r="C6301" s="1"/>
      <c r="D6301" s="1"/>
      <c r="E6301" s="1"/>
      <c r="F6301" s="1"/>
      <c r="G6301" s="1"/>
      <c r="H6301" s="1"/>
      <c r="I6301" s="1"/>
      <c r="J6301" s="1"/>
      <c r="K6301" s="1"/>
      <c r="L6301" s="1"/>
      <c r="M6301" s="1"/>
    </row>
    <row r="6302" spans="1:13" x14ac:dyDescent="0.2">
      <c r="A6302" s="30">
        <v>1.8692575043057102</v>
      </c>
      <c r="B6302" s="31">
        <v>1.2809900405951309</v>
      </c>
      <c r="C6302" s="1"/>
      <c r="D6302" s="1"/>
      <c r="E6302" s="1"/>
      <c r="F6302" s="1"/>
      <c r="G6302" s="1"/>
      <c r="H6302" s="1"/>
      <c r="I6302" s="1"/>
      <c r="J6302" s="1"/>
      <c r="K6302" s="1"/>
      <c r="L6302" s="1"/>
      <c r="M6302" s="1"/>
    </row>
    <row r="6303" spans="1:13" x14ac:dyDescent="0.2">
      <c r="A6303" s="30">
        <v>0.83385918950734461</v>
      </c>
      <c r="B6303" s="31">
        <v>1.9525122087353344</v>
      </c>
      <c r="C6303" s="1"/>
      <c r="D6303" s="1"/>
      <c r="E6303" s="1"/>
      <c r="F6303" s="1"/>
      <c r="G6303" s="1"/>
      <c r="H6303" s="1"/>
      <c r="I6303" s="1"/>
      <c r="J6303" s="1"/>
      <c r="K6303" s="1"/>
      <c r="L6303" s="1"/>
      <c r="M6303" s="1"/>
    </row>
    <row r="6304" spans="1:13" x14ac:dyDescent="0.2">
      <c r="A6304" s="30">
        <v>2.42927741366693</v>
      </c>
      <c r="B6304" s="31">
        <v>1.4382058862470111</v>
      </c>
      <c r="C6304" s="1"/>
      <c r="D6304" s="1"/>
      <c r="E6304" s="1"/>
      <c r="F6304" s="1"/>
      <c r="G6304" s="1"/>
      <c r="H6304" s="1"/>
      <c r="I6304" s="1"/>
      <c r="J6304" s="1"/>
      <c r="K6304" s="1"/>
      <c r="L6304" s="1"/>
      <c r="M6304" s="1"/>
    </row>
    <row r="6305" spans="1:13" x14ac:dyDescent="0.2">
      <c r="A6305" s="30">
        <v>2.9032151075896704</v>
      </c>
      <c r="B6305" s="31">
        <v>-0.29170172920597603</v>
      </c>
      <c r="C6305" s="1"/>
      <c r="D6305" s="1"/>
      <c r="E6305" s="1"/>
      <c r="F6305" s="1"/>
      <c r="G6305" s="1"/>
      <c r="H6305" s="1"/>
      <c r="I6305" s="1"/>
      <c r="J6305" s="1"/>
      <c r="K6305" s="1"/>
      <c r="L6305" s="1"/>
      <c r="M6305" s="1"/>
    </row>
    <row r="6306" spans="1:13" x14ac:dyDescent="0.2">
      <c r="A6306" s="30">
        <v>1.2113707095416761</v>
      </c>
      <c r="B6306" s="31">
        <v>2.5965260125651994</v>
      </c>
      <c r="C6306" s="1"/>
      <c r="D6306" s="1"/>
      <c r="E6306" s="1"/>
      <c r="F6306" s="1"/>
      <c r="G6306" s="1"/>
      <c r="H6306" s="1"/>
      <c r="I6306" s="1"/>
      <c r="J6306" s="1"/>
      <c r="K6306" s="1"/>
      <c r="L6306" s="1"/>
      <c r="M6306" s="1"/>
    </row>
    <row r="6307" spans="1:13" x14ac:dyDescent="0.2">
      <c r="A6307" s="30">
        <v>-1.1791709195636417</v>
      </c>
      <c r="B6307" s="31">
        <v>1.7371302100586428</v>
      </c>
      <c r="C6307" s="1"/>
      <c r="D6307" s="1"/>
      <c r="E6307" s="1"/>
      <c r="F6307" s="1"/>
      <c r="G6307" s="1"/>
      <c r="H6307" s="1"/>
      <c r="I6307" s="1"/>
      <c r="J6307" s="1"/>
      <c r="K6307" s="1"/>
      <c r="L6307" s="1"/>
      <c r="M6307" s="1"/>
    </row>
    <row r="6308" spans="1:13" x14ac:dyDescent="0.2">
      <c r="A6308" s="30">
        <v>-4.9789326982255719</v>
      </c>
      <c r="B6308" s="31">
        <v>1.4527272280229024</v>
      </c>
      <c r="C6308" s="1"/>
      <c r="D6308" s="1"/>
      <c r="E6308" s="1"/>
      <c r="F6308" s="1"/>
      <c r="G6308" s="1"/>
      <c r="H6308" s="1"/>
      <c r="I6308" s="1"/>
      <c r="J6308" s="1"/>
      <c r="K6308" s="1"/>
      <c r="L6308" s="1"/>
      <c r="M6308" s="1"/>
    </row>
    <row r="6309" spans="1:13" x14ac:dyDescent="0.2">
      <c r="A6309" s="30">
        <v>0.59225653427121183</v>
      </c>
      <c r="B6309" s="31">
        <v>0.98624718818458745</v>
      </c>
      <c r="C6309" s="1"/>
      <c r="D6309" s="1"/>
      <c r="E6309" s="1"/>
      <c r="F6309" s="1"/>
      <c r="G6309" s="1"/>
      <c r="H6309" s="1"/>
      <c r="I6309" s="1"/>
      <c r="J6309" s="1"/>
      <c r="K6309" s="1"/>
      <c r="L6309" s="1"/>
      <c r="M6309" s="1"/>
    </row>
    <row r="6310" spans="1:13" x14ac:dyDescent="0.2">
      <c r="A6310" s="30">
        <v>2.5758555912496011</v>
      </c>
      <c r="B6310" s="31">
        <v>1.0829308415559806</v>
      </c>
      <c r="C6310" s="1"/>
      <c r="D6310" s="1"/>
      <c r="E6310" s="1"/>
      <c r="F6310" s="1"/>
      <c r="G6310" s="1"/>
      <c r="H6310" s="1"/>
      <c r="I6310" s="1"/>
      <c r="J6310" s="1"/>
      <c r="K6310" s="1"/>
      <c r="L6310" s="1"/>
      <c r="M6310" s="1"/>
    </row>
    <row r="6311" spans="1:13" x14ac:dyDescent="0.2">
      <c r="A6311" s="30">
        <v>3.1327593007760166</v>
      </c>
      <c r="B6311" s="31">
        <v>2.0167516992027412</v>
      </c>
      <c r="C6311" s="1"/>
      <c r="D6311" s="1"/>
      <c r="E6311" s="1"/>
      <c r="F6311" s="1"/>
      <c r="G6311" s="1"/>
      <c r="H6311" s="1"/>
      <c r="I6311" s="1"/>
      <c r="J6311" s="1"/>
      <c r="K6311" s="1"/>
      <c r="L6311" s="1"/>
      <c r="M6311" s="1"/>
    </row>
    <row r="6312" spans="1:13" x14ac:dyDescent="0.2">
      <c r="A6312" s="30">
        <v>1.0223154483078052</v>
      </c>
      <c r="B6312" s="31">
        <v>0.75986395982283839</v>
      </c>
      <c r="C6312" s="1"/>
      <c r="D6312" s="1"/>
      <c r="E6312" s="1"/>
      <c r="F6312" s="1"/>
      <c r="G6312" s="1"/>
      <c r="H6312" s="1"/>
      <c r="I6312" s="1"/>
      <c r="J6312" s="1"/>
      <c r="K6312" s="1"/>
      <c r="L6312" s="1"/>
      <c r="M6312" s="1"/>
    </row>
    <row r="6313" spans="1:13" x14ac:dyDescent="0.2">
      <c r="A6313" s="30">
        <v>-1.0192013181160142</v>
      </c>
      <c r="B6313" s="31">
        <v>3.1540164702626754</v>
      </c>
      <c r="C6313" s="1"/>
      <c r="D6313" s="1"/>
      <c r="E6313" s="1"/>
      <c r="F6313" s="1"/>
      <c r="G6313" s="1"/>
      <c r="H6313" s="1"/>
      <c r="I6313" s="1"/>
      <c r="J6313" s="1"/>
      <c r="K6313" s="1"/>
      <c r="L6313" s="1"/>
      <c r="M6313" s="1"/>
    </row>
    <row r="6314" spans="1:13" x14ac:dyDescent="0.2">
      <c r="A6314" s="30">
        <v>1.8822717944637</v>
      </c>
      <c r="B6314" s="31">
        <v>1.45872061613326</v>
      </c>
      <c r="C6314" s="1"/>
      <c r="D6314" s="1"/>
      <c r="E6314" s="1"/>
      <c r="F6314" s="1"/>
      <c r="G6314" s="1"/>
      <c r="H6314" s="1"/>
      <c r="I6314" s="1"/>
      <c r="J6314" s="1"/>
      <c r="K6314" s="1"/>
      <c r="L6314" s="1"/>
      <c r="M6314" s="1"/>
    </row>
    <row r="6315" spans="1:13" x14ac:dyDescent="0.2">
      <c r="A6315" s="30">
        <v>-1.1616621702989169</v>
      </c>
      <c r="B6315" s="31">
        <v>0.88908635073747599</v>
      </c>
      <c r="C6315" s="1"/>
      <c r="D6315" s="1"/>
      <c r="E6315" s="1"/>
      <c r="F6315" s="1"/>
      <c r="G6315" s="1"/>
      <c r="H6315" s="1"/>
      <c r="I6315" s="1"/>
      <c r="J6315" s="1"/>
      <c r="K6315" s="1"/>
      <c r="L6315" s="1"/>
      <c r="M6315" s="1"/>
    </row>
    <row r="6316" spans="1:13" x14ac:dyDescent="0.2">
      <c r="A6316" s="30">
        <v>1.7941907657636387</v>
      </c>
      <c r="B6316" s="31">
        <v>1.3724918618553708</v>
      </c>
      <c r="C6316" s="1"/>
      <c r="D6316" s="1"/>
      <c r="E6316" s="1"/>
      <c r="F6316" s="1"/>
      <c r="G6316" s="1"/>
      <c r="H6316" s="1"/>
      <c r="I6316" s="1"/>
      <c r="J6316" s="1"/>
      <c r="K6316" s="1"/>
      <c r="L6316" s="1"/>
      <c r="M6316" s="1"/>
    </row>
    <row r="6317" spans="1:13" x14ac:dyDescent="0.2">
      <c r="A6317" s="30">
        <v>1.0995102392974423</v>
      </c>
      <c r="B6317" s="31">
        <v>1.6062844703242329</v>
      </c>
      <c r="C6317" s="1"/>
      <c r="D6317" s="1"/>
      <c r="E6317" s="1"/>
      <c r="F6317" s="1"/>
      <c r="G6317" s="1"/>
      <c r="H6317" s="1"/>
      <c r="I6317" s="1"/>
      <c r="J6317" s="1"/>
      <c r="K6317" s="1"/>
      <c r="L6317" s="1"/>
      <c r="M6317" s="1"/>
    </row>
    <row r="6318" spans="1:13" x14ac:dyDescent="0.2">
      <c r="A6318" s="30">
        <v>1.8404988998421139</v>
      </c>
      <c r="B6318" s="31">
        <v>-2.9255273905830577</v>
      </c>
      <c r="C6318" s="1"/>
      <c r="D6318" s="1"/>
      <c r="E6318" s="1"/>
      <c r="F6318" s="1"/>
      <c r="G6318" s="1"/>
      <c r="H6318" s="1"/>
      <c r="I6318" s="1"/>
      <c r="J6318" s="1"/>
      <c r="K6318" s="1"/>
      <c r="L6318" s="1"/>
      <c r="M6318" s="1"/>
    </row>
    <row r="6319" spans="1:13" x14ac:dyDescent="0.2">
      <c r="A6319" s="30">
        <v>2.6969062461867921</v>
      </c>
      <c r="B6319" s="31">
        <v>0.90382966204143689</v>
      </c>
      <c r="C6319" s="1"/>
      <c r="D6319" s="1"/>
      <c r="E6319" s="1"/>
      <c r="F6319" s="1"/>
      <c r="G6319" s="1"/>
      <c r="H6319" s="1"/>
      <c r="I6319" s="1"/>
      <c r="J6319" s="1"/>
      <c r="K6319" s="1"/>
      <c r="L6319" s="1"/>
      <c r="M6319" s="1"/>
    </row>
    <row r="6320" spans="1:13" x14ac:dyDescent="0.2">
      <c r="A6320" s="30">
        <v>0.72979591237411823</v>
      </c>
      <c r="B6320" s="31">
        <v>1.2616868741653444</v>
      </c>
      <c r="C6320" s="1"/>
      <c r="D6320" s="1"/>
      <c r="E6320" s="1"/>
      <c r="F6320" s="1"/>
      <c r="G6320" s="1"/>
      <c r="H6320" s="1"/>
      <c r="I6320" s="1"/>
      <c r="J6320" s="1"/>
      <c r="K6320" s="1"/>
      <c r="L6320" s="1"/>
      <c r="M6320" s="1"/>
    </row>
    <row r="6321" spans="1:13" x14ac:dyDescent="0.2">
      <c r="A6321" s="30">
        <v>1.6878030023048309</v>
      </c>
      <c r="B6321" s="31">
        <v>0.66216458778408138</v>
      </c>
      <c r="C6321" s="1"/>
      <c r="D6321" s="1"/>
      <c r="E6321" s="1"/>
      <c r="F6321" s="1"/>
      <c r="G6321" s="1"/>
      <c r="H6321" s="1"/>
      <c r="I6321" s="1"/>
      <c r="J6321" s="1"/>
      <c r="K6321" s="1"/>
      <c r="L6321" s="1"/>
      <c r="M6321" s="1"/>
    </row>
    <row r="6322" spans="1:13" x14ac:dyDescent="0.2">
      <c r="A6322" s="30">
        <v>-2.6279750626293366</v>
      </c>
      <c r="B6322" s="31">
        <v>1.5623457675422703</v>
      </c>
      <c r="C6322" s="1"/>
      <c r="D6322" s="1"/>
      <c r="E6322" s="1"/>
      <c r="F6322" s="1"/>
      <c r="G6322" s="1"/>
      <c r="H6322" s="1"/>
      <c r="I6322" s="1"/>
      <c r="J6322" s="1"/>
      <c r="K6322" s="1"/>
      <c r="L6322" s="1"/>
      <c r="M6322" s="1"/>
    </row>
    <row r="6323" spans="1:13" x14ac:dyDescent="0.2">
      <c r="A6323" s="30">
        <v>1.4356980244331017</v>
      </c>
      <c r="B6323" s="31">
        <v>1.1720760178031349</v>
      </c>
      <c r="C6323" s="1"/>
      <c r="D6323" s="1"/>
      <c r="E6323" s="1"/>
      <c r="F6323" s="1"/>
      <c r="G6323" s="1"/>
      <c r="H6323" s="1"/>
      <c r="I6323" s="1"/>
      <c r="J6323" s="1"/>
      <c r="K6323" s="1"/>
      <c r="L6323" s="1"/>
      <c r="M6323" s="1"/>
    </row>
    <row r="6324" spans="1:13" x14ac:dyDescent="0.2">
      <c r="A6324" s="30">
        <v>-1.1201077394118963</v>
      </c>
      <c r="B6324" s="31">
        <v>0.52773264576467394</v>
      </c>
      <c r="C6324" s="1"/>
      <c r="D6324" s="1"/>
      <c r="E6324" s="1"/>
      <c r="F6324" s="1"/>
      <c r="G6324" s="1"/>
      <c r="H6324" s="1"/>
      <c r="I6324" s="1"/>
      <c r="J6324" s="1"/>
      <c r="K6324" s="1"/>
      <c r="L6324" s="1"/>
      <c r="M6324" s="1"/>
    </row>
    <row r="6325" spans="1:13" x14ac:dyDescent="0.2">
      <c r="A6325" s="30">
        <v>-1.5538555639867118</v>
      </c>
      <c r="B6325" s="31">
        <v>0.76047473967512669</v>
      </c>
      <c r="C6325" s="1"/>
      <c r="D6325" s="1"/>
      <c r="E6325" s="1"/>
      <c r="F6325" s="1"/>
      <c r="G6325" s="1"/>
      <c r="H6325" s="1"/>
      <c r="I6325" s="1"/>
      <c r="J6325" s="1"/>
      <c r="K6325" s="1"/>
      <c r="L6325" s="1"/>
      <c r="M6325" s="1"/>
    </row>
    <row r="6326" spans="1:13" x14ac:dyDescent="0.2">
      <c r="A6326" s="30">
        <v>1.5778550981003836</v>
      </c>
      <c r="B6326" s="31">
        <v>-2.6454237120091539E-2</v>
      </c>
      <c r="C6326" s="1"/>
      <c r="D6326" s="1"/>
      <c r="E6326" s="1"/>
      <c r="F6326" s="1"/>
      <c r="G6326" s="1"/>
      <c r="H6326" s="1"/>
      <c r="I6326" s="1"/>
      <c r="J6326" s="1"/>
      <c r="K6326" s="1"/>
      <c r="L6326" s="1"/>
      <c r="M6326" s="1"/>
    </row>
    <row r="6327" spans="1:13" x14ac:dyDescent="0.2">
      <c r="A6327" s="30">
        <v>0.21657856352122606</v>
      </c>
      <c r="B6327" s="31">
        <v>1.8188773944962686</v>
      </c>
      <c r="C6327" s="1"/>
      <c r="D6327" s="1"/>
      <c r="E6327" s="1"/>
      <c r="F6327" s="1"/>
      <c r="G6327" s="1"/>
      <c r="H6327" s="1"/>
      <c r="I6327" s="1"/>
      <c r="J6327" s="1"/>
      <c r="K6327" s="1"/>
      <c r="L6327" s="1"/>
      <c r="M6327" s="1"/>
    </row>
    <row r="6328" spans="1:13" x14ac:dyDescent="0.2">
      <c r="A6328" s="30">
        <v>1.5846397325211257</v>
      </c>
      <c r="B6328" s="31">
        <v>2.5876062296346993</v>
      </c>
      <c r="C6328" s="1"/>
      <c r="D6328" s="1"/>
      <c r="E6328" s="1"/>
      <c r="F6328" s="1"/>
      <c r="G6328" s="1"/>
      <c r="H6328" s="1"/>
      <c r="I6328" s="1"/>
      <c r="J6328" s="1"/>
      <c r="K6328" s="1"/>
      <c r="L6328" s="1"/>
      <c r="M6328" s="1"/>
    </row>
    <row r="6329" spans="1:13" x14ac:dyDescent="0.2">
      <c r="A6329" s="30">
        <v>-0.48402879681545818</v>
      </c>
      <c r="B6329" s="31">
        <v>-1.1494695764808811</v>
      </c>
      <c r="C6329" s="1"/>
      <c r="D6329" s="1"/>
      <c r="E6329" s="1"/>
      <c r="F6329" s="1"/>
      <c r="G6329" s="1"/>
      <c r="H6329" s="1"/>
      <c r="I6329" s="1"/>
      <c r="J6329" s="1"/>
      <c r="K6329" s="1"/>
      <c r="L6329" s="1"/>
      <c r="M6329" s="1"/>
    </row>
    <row r="6330" spans="1:13" x14ac:dyDescent="0.2">
      <c r="A6330" s="30">
        <v>-1.3209512419289759</v>
      </c>
      <c r="B6330" s="31">
        <v>1.2989802726139803</v>
      </c>
      <c r="C6330" s="1"/>
      <c r="D6330" s="1"/>
      <c r="E6330" s="1"/>
      <c r="F6330" s="1"/>
      <c r="G6330" s="1"/>
      <c r="H6330" s="1"/>
      <c r="I6330" s="1"/>
      <c r="J6330" s="1"/>
      <c r="K6330" s="1"/>
      <c r="L6330" s="1"/>
      <c r="M6330" s="1"/>
    </row>
    <row r="6331" spans="1:13" x14ac:dyDescent="0.2">
      <c r="A6331" s="30">
        <v>1.467746359430695</v>
      </c>
      <c r="B6331" s="31">
        <v>-2.5258093372458821</v>
      </c>
      <c r="C6331" s="1"/>
      <c r="D6331" s="1"/>
      <c r="E6331" s="1"/>
      <c r="F6331" s="1"/>
      <c r="G6331" s="1"/>
      <c r="H6331" s="1"/>
      <c r="I6331" s="1"/>
      <c r="J6331" s="1"/>
      <c r="K6331" s="1"/>
      <c r="L6331" s="1"/>
      <c r="M6331" s="1"/>
    </row>
    <row r="6332" spans="1:13" x14ac:dyDescent="0.2">
      <c r="A6332" s="30">
        <v>1.2569410976188122</v>
      </c>
      <c r="B6332" s="31">
        <v>0.39694867808543499</v>
      </c>
      <c r="C6332" s="1"/>
      <c r="D6332" s="1"/>
      <c r="E6332" s="1"/>
      <c r="F6332" s="1"/>
      <c r="G6332" s="1"/>
      <c r="H6332" s="1"/>
      <c r="I6332" s="1"/>
      <c r="J6332" s="1"/>
      <c r="K6332" s="1"/>
      <c r="L6332" s="1"/>
      <c r="M6332" s="1"/>
    </row>
    <row r="6333" spans="1:13" x14ac:dyDescent="0.2">
      <c r="A6333" s="30">
        <v>3.2363443927811004</v>
      </c>
      <c r="B6333" s="31">
        <v>6.4170194014994131E-2</v>
      </c>
      <c r="C6333" s="1"/>
      <c r="D6333" s="1"/>
      <c r="E6333" s="1"/>
      <c r="F6333" s="1"/>
      <c r="G6333" s="1"/>
      <c r="H6333" s="1"/>
      <c r="I6333" s="1"/>
      <c r="J6333" s="1"/>
      <c r="K6333" s="1"/>
      <c r="L6333" s="1"/>
      <c r="M6333" s="1"/>
    </row>
    <row r="6334" spans="1:13" x14ac:dyDescent="0.2">
      <c r="A6334" s="30">
        <v>-1.0913896353292416</v>
      </c>
      <c r="B6334" s="31">
        <v>1.3752653376762796</v>
      </c>
      <c r="C6334" s="1"/>
      <c r="D6334" s="1"/>
      <c r="E6334" s="1"/>
      <c r="F6334" s="1"/>
      <c r="G6334" s="1"/>
      <c r="H6334" s="1"/>
      <c r="I6334" s="1"/>
      <c r="J6334" s="1"/>
      <c r="K6334" s="1"/>
      <c r="L6334" s="1"/>
      <c r="M6334" s="1"/>
    </row>
    <row r="6335" spans="1:13" x14ac:dyDescent="0.2">
      <c r="A6335" s="30">
        <v>2.823938831493924</v>
      </c>
      <c r="B6335" s="31">
        <v>1.5915117898560385</v>
      </c>
      <c r="C6335" s="1"/>
      <c r="D6335" s="1"/>
      <c r="E6335" s="1"/>
      <c r="F6335" s="1"/>
      <c r="G6335" s="1"/>
      <c r="H6335" s="1"/>
      <c r="I6335" s="1"/>
      <c r="J6335" s="1"/>
      <c r="K6335" s="1"/>
      <c r="L6335" s="1"/>
      <c r="M6335" s="1"/>
    </row>
    <row r="6336" spans="1:13" x14ac:dyDescent="0.2">
      <c r="A6336" s="30">
        <v>2.8803526122834651</v>
      </c>
      <c r="B6336" s="31">
        <v>1.5613175443586698</v>
      </c>
      <c r="C6336" s="1"/>
      <c r="D6336" s="1"/>
      <c r="E6336" s="1"/>
      <c r="F6336" s="1"/>
      <c r="G6336" s="1"/>
      <c r="H6336" s="1"/>
      <c r="I6336" s="1"/>
      <c r="J6336" s="1"/>
      <c r="K6336" s="1"/>
      <c r="L6336" s="1"/>
      <c r="M6336" s="1"/>
    </row>
    <row r="6337" spans="1:13" x14ac:dyDescent="0.2">
      <c r="A6337" s="30">
        <v>1.6727159078138638</v>
      </c>
      <c r="B6337" s="31">
        <v>0.5264669164150102</v>
      </c>
      <c r="C6337" s="1"/>
      <c r="D6337" s="1"/>
      <c r="E6337" s="1"/>
      <c r="F6337" s="1"/>
      <c r="G6337" s="1"/>
      <c r="H6337" s="1"/>
      <c r="I6337" s="1"/>
      <c r="J6337" s="1"/>
      <c r="K6337" s="1"/>
      <c r="L6337" s="1"/>
      <c r="M6337" s="1"/>
    </row>
    <row r="6338" spans="1:13" x14ac:dyDescent="0.2">
      <c r="A6338" s="30">
        <v>-0.82849223751995271</v>
      </c>
      <c r="B6338" s="31">
        <v>-1.5800547502076601E-2</v>
      </c>
      <c r="C6338" s="1"/>
      <c r="D6338" s="1"/>
      <c r="E6338" s="1"/>
      <c r="F6338" s="1"/>
      <c r="G6338" s="1"/>
      <c r="H6338" s="1"/>
      <c r="I6338" s="1"/>
      <c r="J6338" s="1"/>
      <c r="K6338" s="1"/>
      <c r="L6338" s="1"/>
      <c r="M6338" s="1"/>
    </row>
    <row r="6339" spans="1:13" x14ac:dyDescent="0.2">
      <c r="A6339" s="30">
        <v>0.45841469563691362</v>
      </c>
      <c r="B6339" s="31">
        <v>-0.70440345761196221</v>
      </c>
      <c r="C6339" s="1"/>
      <c r="D6339" s="1"/>
      <c r="E6339" s="1"/>
      <c r="F6339" s="1"/>
      <c r="G6339" s="1"/>
      <c r="H6339" s="1"/>
      <c r="I6339" s="1"/>
      <c r="J6339" s="1"/>
      <c r="K6339" s="1"/>
      <c r="L6339" s="1"/>
      <c r="M6339" s="1"/>
    </row>
    <row r="6340" spans="1:13" x14ac:dyDescent="0.2">
      <c r="A6340" s="30">
        <v>0.35396531872593717</v>
      </c>
      <c r="B6340" s="31">
        <v>-1.2285170003346306</v>
      </c>
      <c r="C6340" s="1"/>
      <c r="D6340" s="1"/>
      <c r="E6340" s="1"/>
      <c r="F6340" s="1"/>
      <c r="G6340" s="1"/>
      <c r="H6340" s="1"/>
      <c r="I6340" s="1"/>
      <c r="J6340" s="1"/>
      <c r="K6340" s="1"/>
      <c r="L6340" s="1"/>
      <c r="M6340" s="1"/>
    </row>
    <row r="6341" spans="1:13" x14ac:dyDescent="0.2">
      <c r="A6341" s="30">
        <v>2.9071604733309586</v>
      </c>
      <c r="B6341" s="31">
        <v>1.4971309471899752</v>
      </c>
      <c r="C6341" s="1"/>
      <c r="D6341" s="1"/>
      <c r="E6341" s="1"/>
      <c r="F6341" s="1"/>
      <c r="G6341" s="1"/>
      <c r="H6341" s="1"/>
      <c r="I6341" s="1"/>
      <c r="J6341" s="1"/>
      <c r="K6341" s="1"/>
      <c r="L6341" s="1"/>
      <c r="M6341" s="1"/>
    </row>
    <row r="6342" spans="1:13" x14ac:dyDescent="0.2">
      <c r="A6342" s="30">
        <v>2.4662948774094056</v>
      </c>
      <c r="B6342" s="31">
        <v>1.0251250334643989</v>
      </c>
      <c r="C6342" s="1"/>
      <c r="D6342" s="1"/>
      <c r="E6342" s="1"/>
      <c r="F6342" s="1"/>
      <c r="G6342" s="1"/>
      <c r="H6342" s="1"/>
      <c r="I6342" s="1"/>
      <c r="J6342" s="1"/>
      <c r="K6342" s="1"/>
      <c r="L6342" s="1"/>
      <c r="M6342" s="1"/>
    </row>
    <row r="6343" spans="1:13" x14ac:dyDescent="0.2">
      <c r="A6343" s="30">
        <v>2.3793209017804</v>
      </c>
      <c r="B6343" s="31">
        <v>1.861074464565595</v>
      </c>
      <c r="C6343" s="1"/>
      <c r="D6343" s="1"/>
      <c r="E6343" s="1"/>
      <c r="F6343" s="1"/>
      <c r="G6343" s="1"/>
      <c r="H6343" s="1"/>
      <c r="I6343" s="1"/>
      <c r="J6343" s="1"/>
      <c r="K6343" s="1"/>
      <c r="L6343" s="1"/>
      <c r="M6343" s="1"/>
    </row>
    <row r="6344" spans="1:13" x14ac:dyDescent="0.2">
      <c r="A6344" s="30">
        <v>-1.3677496215224361</v>
      </c>
      <c r="B6344" s="31">
        <v>1.4383453453095709</v>
      </c>
      <c r="C6344" s="1"/>
      <c r="D6344" s="1"/>
      <c r="E6344" s="1"/>
      <c r="F6344" s="1"/>
      <c r="G6344" s="1"/>
      <c r="H6344" s="1"/>
      <c r="I6344" s="1"/>
      <c r="J6344" s="1"/>
      <c r="K6344" s="1"/>
      <c r="L6344" s="1"/>
      <c r="M6344" s="1"/>
    </row>
    <row r="6345" spans="1:13" x14ac:dyDescent="0.2">
      <c r="A6345" s="30">
        <v>1.5859732376706164</v>
      </c>
      <c r="B6345" s="31">
        <v>6.1800258650652196E-2</v>
      </c>
      <c r="C6345" s="1"/>
      <c r="D6345" s="1"/>
      <c r="E6345" s="1"/>
      <c r="F6345" s="1"/>
      <c r="G6345" s="1"/>
      <c r="H6345" s="1"/>
      <c r="I6345" s="1"/>
      <c r="J6345" s="1"/>
      <c r="K6345" s="1"/>
      <c r="L6345" s="1"/>
      <c r="M6345" s="1"/>
    </row>
    <row r="6346" spans="1:13" x14ac:dyDescent="0.2">
      <c r="A6346" s="30">
        <v>-0.19108912148303037</v>
      </c>
      <c r="B6346" s="31">
        <v>1.1412645463409157</v>
      </c>
      <c r="C6346" s="1"/>
      <c r="D6346" s="1"/>
      <c r="E6346" s="1"/>
      <c r="F6346" s="1"/>
      <c r="G6346" s="1"/>
      <c r="H6346" s="1"/>
      <c r="I6346" s="1"/>
      <c r="J6346" s="1"/>
      <c r="K6346" s="1"/>
      <c r="L6346" s="1"/>
      <c r="M6346" s="1"/>
    </row>
    <row r="6347" spans="1:13" x14ac:dyDescent="0.2">
      <c r="A6347" s="30">
        <v>-0.51817117290962988</v>
      </c>
      <c r="B6347" s="31">
        <v>0.4658814295618714</v>
      </c>
      <c r="C6347" s="1"/>
      <c r="D6347" s="1"/>
      <c r="E6347" s="1"/>
      <c r="F6347" s="1"/>
      <c r="G6347" s="1"/>
      <c r="H6347" s="1"/>
      <c r="I6347" s="1"/>
      <c r="J6347" s="1"/>
      <c r="K6347" s="1"/>
      <c r="L6347" s="1"/>
      <c r="M6347" s="1"/>
    </row>
    <row r="6348" spans="1:13" x14ac:dyDescent="0.2">
      <c r="A6348" s="30">
        <v>4.0969694248464128</v>
      </c>
      <c r="B6348" s="31">
        <v>3.8824363112782576</v>
      </c>
      <c r="C6348" s="1"/>
      <c r="D6348" s="1"/>
      <c r="E6348" s="1"/>
      <c r="F6348" s="1"/>
      <c r="G6348" s="1"/>
      <c r="H6348" s="1"/>
      <c r="I6348" s="1"/>
      <c r="J6348" s="1"/>
      <c r="K6348" s="1"/>
      <c r="L6348" s="1"/>
      <c r="M6348" s="1"/>
    </row>
    <row r="6349" spans="1:13" x14ac:dyDescent="0.2">
      <c r="A6349" s="30">
        <v>3.3921748503771467</v>
      </c>
      <c r="B6349" s="31">
        <v>2.3092428923100417</v>
      </c>
      <c r="C6349" s="1"/>
      <c r="D6349" s="1"/>
      <c r="E6349" s="1"/>
      <c r="F6349" s="1"/>
      <c r="G6349" s="1"/>
      <c r="H6349" s="1"/>
      <c r="I6349" s="1"/>
      <c r="J6349" s="1"/>
      <c r="K6349" s="1"/>
      <c r="L6349" s="1"/>
      <c r="M6349" s="1"/>
    </row>
    <row r="6350" spans="1:13" x14ac:dyDescent="0.2">
      <c r="A6350" s="30">
        <v>1.7654395095222588</v>
      </c>
      <c r="B6350" s="31">
        <v>2.4386038185274836</v>
      </c>
      <c r="C6350" s="1"/>
      <c r="D6350" s="1"/>
      <c r="E6350" s="1"/>
      <c r="F6350" s="1"/>
      <c r="G6350" s="1"/>
      <c r="H6350" s="1"/>
      <c r="I6350" s="1"/>
      <c r="J6350" s="1"/>
      <c r="K6350" s="1"/>
      <c r="L6350" s="1"/>
      <c r="M6350" s="1"/>
    </row>
    <row r="6351" spans="1:13" x14ac:dyDescent="0.2">
      <c r="A6351" s="30">
        <v>3.3862189724620682</v>
      </c>
      <c r="B6351" s="31">
        <v>3.7347363832598113</v>
      </c>
      <c r="C6351" s="1"/>
      <c r="D6351" s="1"/>
      <c r="E6351" s="1"/>
      <c r="F6351" s="1"/>
      <c r="G6351" s="1"/>
      <c r="H6351" s="1"/>
      <c r="I6351" s="1"/>
      <c r="J6351" s="1"/>
      <c r="K6351" s="1"/>
      <c r="L6351" s="1"/>
      <c r="M6351" s="1"/>
    </row>
    <row r="6352" spans="1:13" x14ac:dyDescent="0.2">
      <c r="A6352" s="30">
        <v>1.1683706725684373</v>
      </c>
      <c r="B6352" s="31">
        <v>0.20652755548880886</v>
      </c>
      <c r="C6352" s="1"/>
      <c r="D6352" s="1"/>
      <c r="E6352" s="1"/>
      <c r="F6352" s="1"/>
      <c r="G6352" s="1"/>
      <c r="H6352" s="1"/>
      <c r="I6352" s="1"/>
      <c r="J6352" s="1"/>
      <c r="K6352" s="1"/>
      <c r="L6352" s="1"/>
      <c r="M6352" s="1"/>
    </row>
    <row r="6353" spans="1:13" x14ac:dyDescent="0.2">
      <c r="A6353" s="30">
        <v>0.63887875386025206</v>
      </c>
      <c r="B6353" s="31">
        <v>0.49003302026685025</v>
      </c>
      <c r="C6353" s="1"/>
      <c r="D6353" s="1"/>
      <c r="E6353" s="1"/>
      <c r="F6353" s="1"/>
      <c r="G6353" s="1"/>
      <c r="H6353" s="1"/>
      <c r="I6353" s="1"/>
      <c r="J6353" s="1"/>
      <c r="K6353" s="1"/>
      <c r="L6353" s="1"/>
      <c r="M6353" s="1"/>
    </row>
    <row r="6354" spans="1:13" x14ac:dyDescent="0.2">
      <c r="A6354" s="30">
        <v>1.8773645063524622</v>
      </c>
      <c r="B6354" s="31">
        <v>1.5326082926914792</v>
      </c>
      <c r="C6354" s="1"/>
      <c r="D6354" s="1"/>
      <c r="E6354" s="1"/>
      <c r="F6354" s="1"/>
      <c r="G6354" s="1"/>
      <c r="H6354" s="1"/>
      <c r="I6354" s="1"/>
      <c r="J6354" s="1"/>
      <c r="K6354" s="1"/>
      <c r="L6354" s="1"/>
      <c r="M6354" s="1"/>
    </row>
    <row r="6355" spans="1:13" x14ac:dyDescent="0.2">
      <c r="A6355" s="30">
        <v>0.95287005786852386</v>
      </c>
      <c r="B6355" s="31">
        <v>0.29640629711076694</v>
      </c>
      <c r="C6355" s="1"/>
      <c r="D6355" s="1"/>
      <c r="E6355" s="1"/>
      <c r="F6355" s="1"/>
      <c r="G6355" s="1"/>
      <c r="H6355" s="1"/>
      <c r="I6355" s="1"/>
      <c r="J6355" s="1"/>
      <c r="K6355" s="1"/>
      <c r="L6355" s="1"/>
      <c r="M6355" s="1"/>
    </row>
    <row r="6356" spans="1:13" x14ac:dyDescent="0.2">
      <c r="A6356" s="30">
        <v>2.2039690413554585</v>
      </c>
      <c r="B6356" s="31">
        <v>0.63703060813945789</v>
      </c>
      <c r="C6356" s="1"/>
      <c r="D6356" s="1"/>
      <c r="E6356" s="1"/>
      <c r="F6356" s="1"/>
      <c r="G6356" s="1"/>
      <c r="H6356" s="1"/>
      <c r="I6356" s="1"/>
      <c r="J6356" s="1"/>
      <c r="K6356" s="1"/>
      <c r="L6356" s="1"/>
      <c r="M6356" s="1"/>
    </row>
    <row r="6357" spans="1:13" x14ac:dyDescent="0.2">
      <c r="A6357" s="30">
        <v>2.1860933897510444</v>
      </c>
      <c r="B6357" s="31">
        <v>0.48655983465392283</v>
      </c>
      <c r="C6357" s="1"/>
      <c r="D6357" s="1"/>
      <c r="E6357" s="1"/>
      <c r="F6357" s="1"/>
      <c r="G6357" s="1"/>
      <c r="H6357" s="1"/>
      <c r="I6357" s="1"/>
      <c r="J6357" s="1"/>
      <c r="K6357" s="1"/>
      <c r="L6357" s="1"/>
      <c r="M6357" s="1"/>
    </row>
    <row r="6358" spans="1:13" x14ac:dyDescent="0.2">
      <c r="A6358" s="30">
        <v>3.453340968556617</v>
      </c>
      <c r="B6358" s="31">
        <v>1.0682799241400944</v>
      </c>
      <c r="C6358" s="1"/>
      <c r="D6358" s="1"/>
      <c r="E6358" s="1"/>
      <c r="F6358" s="1"/>
      <c r="G6358" s="1"/>
      <c r="H6358" s="1"/>
      <c r="I6358" s="1"/>
      <c r="J6358" s="1"/>
      <c r="K6358" s="1"/>
      <c r="L6358" s="1"/>
      <c r="M6358" s="1"/>
    </row>
    <row r="6359" spans="1:13" x14ac:dyDescent="0.2">
      <c r="A6359" s="30">
        <v>0.41269765328622299</v>
      </c>
      <c r="B6359" s="31">
        <v>4.033137337769964</v>
      </c>
      <c r="C6359" s="1"/>
      <c r="D6359" s="1"/>
      <c r="E6359" s="1"/>
      <c r="F6359" s="1"/>
      <c r="G6359" s="1"/>
      <c r="H6359" s="1"/>
      <c r="I6359" s="1"/>
      <c r="J6359" s="1"/>
      <c r="K6359" s="1"/>
      <c r="L6359" s="1"/>
      <c r="M6359" s="1"/>
    </row>
    <row r="6360" spans="1:13" x14ac:dyDescent="0.2">
      <c r="A6360" s="30">
        <v>1.8244434908100484</v>
      </c>
      <c r="B6360" s="31">
        <v>0.160823042114977</v>
      </c>
      <c r="C6360" s="1"/>
      <c r="D6360" s="1"/>
      <c r="E6360" s="1"/>
      <c r="F6360" s="1"/>
      <c r="G6360" s="1"/>
      <c r="H6360" s="1"/>
      <c r="I6360" s="1"/>
      <c r="J6360" s="1"/>
      <c r="K6360" s="1"/>
      <c r="L6360" s="1"/>
      <c r="M6360" s="1"/>
    </row>
    <row r="6361" spans="1:13" x14ac:dyDescent="0.2">
      <c r="A6361" s="30">
        <v>-1.4540769618101175</v>
      </c>
      <c r="B6361" s="31">
        <v>2.0403909923430215</v>
      </c>
      <c r="C6361" s="1"/>
      <c r="D6361" s="1"/>
      <c r="E6361" s="1"/>
      <c r="F6361" s="1"/>
      <c r="G6361" s="1"/>
      <c r="H6361" s="1"/>
      <c r="I6361" s="1"/>
      <c r="J6361" s="1"/>
      <c r="K6361" s="1"/>
      <c r="L6361" s="1"/>
      <c r="M6361" s="1"/>
    </row>
    <row r="6362" spans="1:13" x14ac:dyDescent="0.2">
      <c r="A6362" s="30">
        <v>2.3867596555552271</v>
      </c>
      <c r="B6362" s="31">
        <v>0.64927946465031383</v>
      </c>
      <c r="C6362" s="1"/>
      <c r="D6362" s="1"/>
      <c r="E6362" s="1"/>
      <c r="F6362" s="1"/>
      <c r="G6362" s="1"/>
      <c r="H6362" s="1"/>
      <c r="I6362" s="1"/>
      <c r="J6362" s="1"/>
      <c r="K6362" s="1"/>
      <c r="L6362" s="1"/>
      <c r="M6362" s="1"/>
    </row>
    <row r="6363" spans="1:13" x14ac:dyDescent="0.2">
      <c r="A6363" s="30">
        <v>3.3545662400374288</v>
      </c>
      <c r="B6363" s="31">
        <v>1.1609425417491237</v>
      </c>
      <c r="C6363" s="1"/>
      <c r="D6363" s="1"/>
      <c r="E6363" s="1"/>
      <c r="F6363" s="1"/>
      <c r="G6363" s="1"/>
      <c r="H6363" s="1"/>
      <c r="I6363" s="1"/>
      <c r="J6363" s="1"/>
      <c r="K6363" s="1"/>
      <c r="L6363" s="1"/>
      <c r="M6363" s="1"/>
    </row>
    <row r="6364" spans="1:13" x14ac:dyDescent="0.2">
      <c r="A6364" s="30">
        <v>0.66251810426877245</v>
      </c>
      <c r="B6364" s="31">
        <v>1.1078486925971374</v>
      </c>
      <c r="C6364" s="1"/>
      <c r="D6364" s="1"/>
      <c r="E6364" s="1"/>
      <c r="F6364" s="1"/>
      <c r="G6364" s="1"/>
      <c r="H6364" s="1"/>
      <c r="I6364" s="1"/>
      <c r="J6364" s="1"/>
      <c r="K6364" s="1"/>
      <c r="L6364" s="1"/>
      <c r="M6364" s="1"/>
    </row>
    <row r="6365" spans="1:13" x14ac:dyDescent="0.2">
      <c r="A6365" s="30">
        <v>0.22453238367779349</v>
      </c>
      <c r="B6365" s="31">
        <v>-0.52094551999403516</v>
      </c>
      <c r="C6365" s="1"/>
      <c r="D6365" s="1"/>
      <c r="E6365" s="1"/>
      <c r="F6365" s="1"/>
      <c r="G6365" s="1"/>
      <c r="H6365" s="1"/>
      <c r="I6365" s="1"/>
      <c r="J6365" s="1"/>
      <c r="K6365" s="1"/>
      <c r="L6365" s="1"/>
      <c r="M6365" s="1"/>
    </row>
    <row r="6366" spans="1:13" x14ac:dyDescent="0.2">
      <c r="A6366" s="30">
        <v>-0.19091299855886523</v>
      </c>
      <c r="B6366" s="31">
        <v>-0.88046194932982025</v>
      </c>
      <c r="C6366" s="1"/>
      <c r="D6366" s="1"/>
      <c r="E6366" s="1"/>
      <c r="F6366" s="1"/>
      <c r="G6366" s="1"/>
      <c r="H6366" s="1"/>
      <c r="I6366" s="1"/>
      <c r="J6366" s="1"/>
      <c r="K6366" s="1"/>
      <c r="L6366" s="1"/>
      <c r="M6366" s="1"/>
    </row>
    <row r="6367" spans="1:13" x14ac:dyDescent="0.2">
      <c r="A6367" s="30">
        <v>0.28369583129736198</v>
      </c>
      <c r="B6367" s="31">
        <v>1.210138580982139</v>
      </c>
      <c r="C6367" s="1"/>
      <c r="D6367" s="1"/>
      <c r="E6367" s="1"/>
      <c r="F6367" s="1"/>
      <c r="G6367" s="1"/>
      <c r="H6367" s="1"/>
      <c r="I6367" s="1"/>
      <c r="J6367" s="1"/>
      <c r="K6367" s="1"/>
      <c r="L6367" s="1"/>
      <c r="M6367" s="1"/>
    </row>
    <row r="6368" spans="1:13" x14ac:dyDescent="0.2">
      <c r="A6368" s="30">
        <v>0.13361008493875071</v>
      </c>
      <c r="B6368" s="31">
        <v>0.63064617400665934</v>
      </c>
      <c r="C6368" s="1"/>
      <c r="D6368" s="1"/>
      <c r="E6368" s="1"/>
      <c r="F6368" s="1"/>
      <c r="G6368" s="1"/>
      <c r="H6368" s="1"/>
      <c r="I6368" s="1"/>
      <c r="J6368" s="1"/>
      <c r="K6368" s="1"/>
      <c r="L6368" s="1"/>
      <c r="M6368" s="1"/>
    </row>
    <row r="6369" spans="1:13" x14ac:dyDescent="0.2">
      <c r="A6369" s="30">
        <v>-0.19273657925765275</v>
      </c>
      <c r="B6369" s="31">
        <v>0.5829575731224067</v>
      </c>
      <c r="C6369" s="1"/>
      <c r="D6369" s="1"/>
      <c r="E6369" s="1"/>
      <c r="F6369" s="1"/>
      <c r="G6369" s="1"/>
      <c r="H6369" s="1"/>
      <c r="I6369" s="1"/>
      <c r="J6369" s="1"/>
      <c r="K6369" s="1"/>
      <c r="L6369" s="1"/>
      <c r="M6369" s="1"/>
    </row>
    <row r="6370" spans="1:13" x14ac:dyDescent="0.2">
      <c r="A6370" s="30">
        <v>0.90739739318817147</v>
      </c>
      <c r="B6370" s="31">
        <v>0.41569954560555133</v>
      </c>
      <c r="C6370" s="1"/>
      <c r="D6370" s="1"/>
      <c r="E6370" s="1"/>
      <c r="F6370" s="1"/>
      <c r="G6370" s="1"/>
      <c r="H6370" s="1"/>
      <c r="I6370" s="1"/>
      <c r="J6370" s="1"/>
      <c r="K6370" s="1"/>
      <c r="L6370" s="1"/>
      <c r="M6370" s="1"/>
    </row>
    <row r="6371" spans="1:13" x14ac:dyDescent="0.2">
      <c r="A6371" s="30">
        <v>1.572087383058856</v>
      </c>
      <c r="B6371" s="31">
        <v>1.1135788336928711</v>
      </c>
      <c r="C6371" s="1"/>
      <c r="D6371" s="1"/>
      <c r="E6371" s="1"/>
      <c r="F6371" s="1"/>
      <c r="G6371" s="1"/>
      <c r="H6371" s="1"/>
      <c r="I6371" s="1"/>
      <c r="J6371" s="1"/>
      <c r="K6371" s="1"/>
      <c r="L6371" s="1"/>
      <c r="M6371" s="1"/>
    </row>
    <row r="6372" spans="1:13" x14ac:dyDescent="0.2">
      <c r="A6372" s="30">
        <v>-1.1335178756212709</v>
      </c>
      <c r="B6372" s="31">
        <v>2.3911234961158465</v>
      </c>
      <c r="C6372" s="1"/>
      <c r="D6372" s="1"/>
      <c r="E6372" s="1"/>
      <c r="F6372" s="1"/>
      <c r="G6372" s="1"/>
      <c r="H6372" s="1"/>
      <c r="I6372" s="1"/>
      <c r="J6372" s="1"/>
      <c r="K6372" s="1"/>
      <c r="L6372" s="1"/>
      <c r="M6372" s="1"/>
    </row>
    <row r="6373" spans="1:13" x14ac:dyDescent="0.2">
      <c r="A6373" s="30">
        <v>-1.4702051266010789</v>
      </c>
      <c r="B6373" s="31">
        <v>3.4284543931202851</v>
      </c>
      <c r="C6373" s="1"/>
      <c r="D6373" s="1"/>
      <c r="E6373" s="1"/>
      <c r="F6373" s="1"/>
      <c r="G6373" s="1"/>
      <c r="H6373" s="1"/>
      <c r="I6373" s="1"/>
      <c r="J6373" s="1"/>
      <c r="K6373" s="1"/>
      <c r="L6373" s="1"/>
      <c r="M6373" s="1"/>
    </row>
    <row r="6374" spans="1:13" x14ac:dyDescent="0.2">
      <c r="A6374" s="30">
        <v>-0.45986604202206782</v>
      </c>
      <c r="B6374" s="31">
        <v>0.74073813135277045</v>
      </c>
      <c r="C6374" s="1"/>
      <c r="D6374" s="1"/>
      <c r="E6374" s="1"/>
      <c r="F6374" s="1"/>
      <c r="G6374" s="1"/>
      <c r="H6374" s="1"/>
      <c r="I6374" s="1"/>
      <c r="J6374" s="1"/>
      <c r="K6374" s="1"/>
      <c r="L6374" s="1"/>
      <c r="M6374" s="1"/>
    </row>
    <row r="6375" spans="1:13" x14ac:dyDescent="0.2">
      <c r="A6375" s="30">
        <v>-0.39034868493297681</v>
      </c>
      <c r="B6375" s="31">
        <v>1.8911920199194396</v>
      </c>
      <c r="C6375" s="1"/>
      <c r="D6375" s="1"/>
      <c r="E6375" s="1"/>
      <c r="F6375" s="1"/>
      <c r="G6375" s="1"/>
      <c r="H6375" s="1"/>
      <c r="I6375" s="1"/>
      <c r="J6375" s="1"/>
      <c r="K6375" s="1"/>
      <c r="L6375" s="1"/>
      <c r="M6375" s="1"/>
    </row>
    <row r="6376" spans="1:13" x14ac:dyDescent="0.2">
      <c r="A6376" s="30">
        <v>0.77818011577906754</v>
      </c>
      <c r="B6376" s="31">
        <v>-1.3793724581882567</v>
      </c>
      <c r="C6376" s="1"/>
      <c r="D6376" s="1"/>
      <c r="E6376" s="1"/>
      <c r="F6376" s="1"/>
      <c r="G6376" s="1"/>
      <c r="H6376" s="1"/>
      <c r="I6376" s="1"/>
      <c r="J6376" s="1"/>
      <c r="K6376" s="1"/>
      <c r="L6376" s="1"/>
      <c r="M6376" s="1"/>
    </row>
    <row r="6377" spans="1:13" x14ac:dyDescent="0.2">
      <c r="A6377" s="30">
        <v>0.74646459858257619</v>
      </c>
      <c r="B6377" s="31">
        <v>1.0805715710517221</v>
      </c>
      <c r="C6377" s="1"/>
      <c r="D6377" s="1"/>
      <c r="E6377" s="1"/>
      <c r="F6377" s="1"/>
      <c r="G6377" s="1"/>
      <c r="H6377" s="1"/>
      <c r="I6377" s="1"/>
      <c r="J6377" s="1"/>
      <c r="K6377" s="1"/>
      <c r="L6377" s="1"/>
      <c r="M6377" s="1"/>
    </row>
    <row r="6378" spans="1:13" x14ac:dyDescent="0.2">
      <c r="A6378" s="30">
        <v>0.73938480998193146</v>
      </c>
      <c r="B6378" s="31">
        <v>2.6817384793926768</v>
      </c>
      <c r="C6378" s="1"/>
      <c r="D6378" s="1"/>
      <c r="E6378" s="1"/>
      <c r="F6378" s="1"/>
      <c r="G6378" s="1"/>
      <c r="H6378" s="1"/>
      <c r="I6378" s="1"/>
      <c r="J6378" s="1"/>
      <c r="K6378" s="1"/>
      <c r="L6378" s="1"/>
      <c r="M6378" s="1"/>
    </row>
    <row r="6379" spans="1:13" x14ac:dyDescent="0.2">
      <c r="A6379" s="30">
        <v>0.52935401851301245</v>
      </c>
      <c r="B6379" s="31">
        <v>2.5126721426985474</v>
      </c>
      <c r="C6379" s="1"/>
      <c r="D6379" s="1"/>
      <c r="E6379" s="1"/>
      <c r="F6379" s="1"/>
      <c r="G6379" s="1"/>
      <c r="H6379" s="1"/>
      <c r="I6379" s="1"/>
      <c r="J6379" s="1"/>
      <c r="K6379" s="1"/>
      <c r="L6379" s="1"/>
      <c r="M6379" s="1"/>
    </row>
    <row r="6380" spans="1:13" x14ac:dyDescent="0.2">
      <c r="A6380" s="30">
        <v>-0.51354032698837226</v>
      </c>
      <c r="B6380" s="31">
        <v>1.4198155282852869</v>
      </c>
      <c r="C6380" s="1"/>
      <c r="D6380" s="1"/>
      <c r="E6380" s="1"/>
      <c r="F6380" s="1"/>
      <c r="G6380" s="1"/>
      <c r="H6380" s="1"/>
      <c r="I6380" s="1"/>
      <c r="J6380" s="1"/>
      <c r="K6380" s="1"/>
      <c r="L6380" s="1"/>
      <c r="M6380" s="1"/>
    </row>
    <row r="6381" spans="1:13" x14ac:dyDescent="0.2">
      <c r="A6381" s="30">
        <v>9.2000048906168197E-2</v>
      </c>
      <c r="B6381" s="31">
        <v>0.6770084270094805</v>
      </c>
      <c r="C6381" s="1"/>
      <c r="D6381" s="1"/>
      <c r="E6381" s="1"/>
      <c r="F6381" s="1"/>
      <c r="G6381" s="1"/>
      <c r="H6381" s="1"/>
      <c r="I6381" s="1"/>
      <c r="J6381" s="1"/>
      <c r="K6381" s="1"/>
      <c r="L6381" s="1"/>
      <c r="M6381" s="1"/>
    </row>
    <row r="6382" spans="1:13" x14ac:dyDescent="0.2">
      <c r="A6382" s="30">
        <v>2.3506446025221712</v>
      </c>
      <c r="B6382" s="31">
        <v>9.8714499644417808E-3</v>
      </c>
      <c r="C6382" s="1"/>
      <c r="D6382" s="1"/>
      <c r="E6382" s="1"/>
      <c r="F6382" s="1"/>
      <c r="G6382" s="1"/>
      <c r="H6382" s="1"/>
      <c r="I6382" s="1"/>
      <c r="J6382" s="1"/>
      <c r="K6382" s="1"/>
      <c r="L6382" s="1"/>
      <c r="M6382" s="1"/>
    </row>
    <row r="6383" spans="1:13" x14ac:dyDescent="0.2">
      <c r="A6383" s="30">
        <v>0.34010071615622106</v>
      </c>
      <c r="B6383" s="31">
        <v>1.3534192016520545</v>
      </c>
      <c r="C6383" s="1"/>
      <c r="D6383" s="1"/>
      <c r="E6383" s="1"/>
      <c r="F6383" s="1"/>
      <c r="G6383" s="1"/>
      <c r="H6383" s="1"/>
      <c r="I6383" s="1"/>
      <c r="J6383" s="1"/>
      <c r="K6383" s="1"/>
      <c r="L6383" s="1"/>
      <c r="M6383" s="1"/>
    </row>
    <row r="6384" spans="1:13" x14ac:dyDescent="0.2">
      <c r="A6384" s="30">
        <v>-0.28575334540248243</v>
      </c>
      <c r="B6384" s="31">
        <v>0.8530678854975503</v>
      </c>
      <c r="C6384" s="1"/>
      <c r="D6384" s="1"/>
      <c r="E6384" s="1"/>
      <c r="F6384" s="1"/>
      <c r="G6384" s="1"/>
      <c r="H6384" s="1"/>
      <c r="I6384" s="1"/>
      <c r="J6384" s="1"/>
      <c r="K6384" s="1"/>
      <c r="L6384" s="1"/>
      <c r="M6384" s="1"/>
    </row>
    <row r="6385" spans="1:13" x14ac:dyDescent="0.2">
      <c r="A6385" s="30">
        <v>5.3013415274390407E-2</v>
      </c>
      <c r="B6385" s="31">
        <v>1.3617628876057057</v>
      </c>
      <c r="C6385" s="1"/>
      <c r="D6385" s="1"/>
      <c r="E6385" s="1"/>
      <c r="F6385" s="1"/>
      <c r="G6385" s="1"/>
      <c r="H6385" s="1"/>
      <c r="I6385" s="1"/>
      <c r="J6385" s="1"/>
      <c r="K6385" s="1"/>
      <c r="L6385" s="1"/>
      <c r="M6385" s="1"/>
    </row>
    <row r="6386" spans="1:13" x14ac:dyDescent="0.2">
      <c r="A6386" s="30">
        <v>2.201842117039309</v>
      </c>
      <c r="B6386" s="31">
        <v>0.46323381991740631</v>
      </c>
      <c r="C6386" s="1"/>
      <c r="D6386" s="1"/>
      <c r="E6386" s="1"/>
      <c r="F6386" s="1"/>
      <c r="G6386" s="1"/>
      <c r="H6386" s="1"/>
      <c r="I6386" s="1"/>
      <c r="J6386" s="1"/>
      <c r="K6386" s="1"/>
      <c r="L6386" s="1"/>
      <c r="M6386" s="1"/>
    </row>
    <row r="6387" spans="1:13" x14ac:dyDescent="0.2">
      <c r="A6387" s="30">
        <v>-0.36638412573592272</v>
      </c>
      <c r="B6387" s="31">
        <v>1.0325640755854242</v>
      </c>
      <c r="C6387" s="1"/>
      <c r="D6387" s="1"/>
      <c r="E6387" s="1"/>
      <c r="F6387" s="1"/>
      <c r="G6387" s="1"/>
      <c r="H6387" s="1"/>
      <c r="I6387" s="1"/>
      <c r="J6387" s="1"/>
      <c r="K6387" s="1"/>
      <c r="L6387" s="1"/>
      <c r="M6387" s="1"/>
    </row>
    <row r="6388" spans="1:13" x14ac:dyDescent="0.2">
      <c r="A6388" s="30">
        <v>-1.1419567776053201</v>
      </c>
      <c r="B6388" s="31">
        <v>0.1162735768895784</v>
      </c>
      <c r="C6388" s="1"/>
      <c r="D6388" s="1"/>
      <c r="E6388" s="1"/>
      <c r="F6388" s="1"/>
      <c r="G6388" s="1"/>
      <c r="H6388" s="1"/>
      <c r="I6388" s="1"/>
      <c r="J6388" s="1"/>
      <c r="K6388" s="1"/>
      <c r="L6388" s="1"/>
      <c r="M6388" s="1"/>
    </row>
    <row r="6389" spans="1:13" x14ac:dyDescent="0.2">
      <c r="A6389" s="30">
        <v>-1.1954099851856874</v>
      </c>
      <c r="B6389" s="31">
        <v>1.0547933522170154</v>
      </c>
      <c r="C6389" s="1"/>
      <c r="D6389" s="1"/>
      <c r="E6389" s="1"/>
      <c r="F6389" s="1"/>
      <c r="G6389" s="1"/>
      <c r="H6389" s="1"/>
      <c r="I6389" s="1"/>
      <c r="J6389" s="1"/>
      <c r="K6389" s="1"/>
      <c r="L6389" s="1"/>
      <c r="M6389" s="1"/>
    </row>
    <row r="6390" spans="1:13" x14ac:dyDescent="0.2">
      <c r="A6390" s="30">
        <v>1.6928137297945471</v>
      </c>
      <c r="B6390" s="31">
        <v>1.002955397051893</v>
      </c>
      <c r="C6390" s="1"/>
      <c r="D6390" s="1"/>
      <c r="E6390" s="1"/>
      <c r="F6390" s="1"/>
      <c r="G6390" s="1"/>
      <c r="H6390" s="1"/>
      <c r="I6390" s="1"/>
      <c r="J6390" s="1"/>
      <c r="K6390" s="1"/>
      <c r="L6390" s="1"/>
      <c r="M6390" s="1"/>
    </row>
    <row r="6391" spans="1:13" x14ac:dyDescent="0.2">
      <c r="A6391" s="30">
        <v>1.3675413668746219</v>
      </c>
      <c r="B6391" s="31">
        <v>0.91952638725943869</v>
      </c>
      <c r="C6391" s="1"/>
      <c r="D6391" s="1"/>
      <c r="E6391" s="1"/>
      <c r="F6391" s="1"/>
      <c r="G6391" s="1"/>
      <c r="H6391" s="1"/>
      <c r="I6391" s="1"/>
      <c r="J6391" s="1"/>
      <c r="K6391" s="1"/>
      <c r="L6391" s="1"/>
      <c r="M6391" s="1"/>
    </row>
    <row r="6392" spans="1:13" x14ac:dyDescent="0.2">
      <c r="A6392" s="30">
        <v>0.32269983064740582</v>
      </c>
      <c r="B6392" s="31">
        <v>-1.7650528242428365</v>
      </c>
      <c r="C6392" s="1"/>
      <c r="D6392" s="1"/>
      <c r="E6392" s="1"/>
      <c r="F6392" s="1"/>
      <c r="G6392" s="1"/>
      <c r="H6392" s="1"/>
      <c r="I6392" s="1"/>
      <c r="J6392" s="1"/>
      <c r="K6392" s="1"/>
      <c r="L6392" s="1"/>
      <c r="M6392" s="1"/>
    </row>
    <row r="6393" spans="1:13" x14ac:dyDescent="0.2">
      <c r="A6393" s="30">
        <v>-1.4464536494321631</v>
      </c>
      <c r="B6393" s="31">
        <v>0.77580461389780131</v>
      </c>
      <c r="C6393" s="1"/>
      <c r="D6393" s="1"/>
      <c r="E6393" s="1"/>
      <c r="F6393" s="1"/>
      <c r="G6393" s="1"/>
      <c r="H6393" s="1"/>
      <c r="I6393" s="1"/>
      <c r="J6393" s="1"/>
      <c r="K6393" s="1"/>
      <c r="L6393" s="1"/>
      <c r="M6393" s="1"/>
    </row>
    <row r="6394" spans="1:13" x14ac:dyDescent="0.2">
      <c r="A6394" s="30">
        <v>0.76724461431782376</v>
      </c>
      <c r="B6394" s="31">
        <v>0.41085701520031659</v>
      </c>
      <c r="C6394" s="1"/>
      <c r="D6394" s="1"/>
      <c r="E6394" s="1"/>
      <c r="F6394" s="1"/>
      <c r="G6394" s="1"/>
      <c r="H6394" s="1"/>
      <c r="I6394" s="1"/>
      <c r="J6394" s="1"/>
      <c r="K6394" s="1"/>
      <c r="L6394" s="1"/>
      <c r="M6394" s="1"/>
    </row>
    <row r="6395" spans="1:13" x14ac:dyDescent="0.2">
      <c r="A6395" s="30">
        <v>2.1597412052185212</v>
      </c>
      <c r="B6395" s="31">
        <v>0.53838469413410217</v>
      </c>
      <c r="C6395" s="1"/>
      <c r="D6395" s="1"/>
      <c r="E6395" s="1"/>
      <c r="F6395" s="1"/>
      <c r="G6395" s="1"/>
      <c r="H6395" s="1"/>
      <c r="I6395" s="1"/>
      <c r="J6395" s="1"/>
      <c r="K6395" s="1"/>
      <c r="L6395" s="1"/>
      <c r="M6395" s="1"/>
    </row>
    <row r="6396" spans="1:13" x14ac:dyDescent="0.2">
      <c r="A6396" s="30">
        <v>0.47746170087670936</v>
      </c>
      <c r="B6396" s="31">
        <v>-0.72326568719182105</v>
      </c>
      <c r="C6396" s="1"/>
      <c r="D6396" s="1"/>
      <c r="E6396" s="1"/>
      <c r="F6396" s="1"/>
      <c r="G6396" s="1"/>
      <c r="H6396" s="1"/>
      <c r="I6396" s="1"/>
      <c r="J6396" s="1"/>
      <c r="K6396" s="1"/>
      <c r="L6396" s="1"/>
      <c r="M6396" s="1"/>
    </row>
    <row r="6397" spans="1:13" x14ac:dyDescent="0.2">
      <c r="A6397" s="30">
        <v>-1.8801561535423419</v>
      </c>
      <c r="B6397" s="31">
        <v>1.159874392427978</v>
      </c>
      <c r="C6397" s="1"/>
      <c r="D6397" s="1"/>
      <c r="E6397" s="1"/>
      <c r="F6397" s="1"/>
      <c r="G6397" s="1"/>
      <c r="H6397" s="1"/>
      <c r="I6397" s="1"/>
      <c r="J6397" s="1"/>
      <c r="K6397" s="1"/>
      <c r="L6397" s="1"/>
      <c r="M6397" s="1"/>
    </row>
    <row r="6398" spans="1:13" x14ac:dyDescent="0.2">
      <c r="A6398" s="30">
        <v>0.72025659133254216</v>
      </c>
      <c r="B6398" s="31">
        <v>0.6348447824993515</v>
      </c>
      <c r="C6398" s="1"/>
      <c r="D6398" s="1"/>
      <c r="E6398" s="1"/>
      <c r="F6398" s="1"/>
      <c r="G6398" s="1"/>
      <c r="H6398" s="1"/>
      <c r="I6398" s="1"/>
      <c r="J6398" s="1"/>
      <c r="K6398" s="1"/>
      <c r="L6398" s="1"/>
      <c r="M6398" s="1"/>
    </row>
    <row r="6399" spans="1:13" x14ac:dyDescent="0.2">
      <c r="A6399" s="30">
        <v>-0.85262376798861217</v>
      </c>
      <c r="B6399" s="31">
        <v>1.711631218687228</v>
      </c>
      <c r="C6399" s="1"/>
      <c r="D6399" s="1"/>
      <c r="E6399" s="1"/>
      <c r="F6399" s="1"/>
      <c r="G6399" s="1"/>
      <c r="H6399" s="1"/>
      <c r="I6399" s="1"/>
      <c r="J6399" s="1"/>
      <c r="K6399" s="1"/>
      <c r="L6399" s="1"/>
      <c r="M6399" s="1"/>
    </row>
    <row r="6400" spans="1:13" x14ac:dyDescent="0.2">
      <c r="A6400" s="30">
        <v>1.8585716273040751</v>
      </c>
      <c r="B6400" s="31">
        <v>4.8847549328481197</v>
      </c>
      <c r="C6400" s="1"/>
      <c r="D6400" s="1"/>
      <c r="E6400" s="1"/>
      <c r="F6400" s="1"/>
      <c r="G6400" s="1"/>
      <c r="H6400" s="1"/>
      <c r="I6400" s="1"/>
      <c r="J6400" s="1"/>
      <c r="K6400" s="1"/>
      <c r="L6400" s="1"/>
      <c r="M6400" s="1"/>
    </row>
    <row r="6401" spans="1:13" x14ac:dyDescent="0.2">
      <c r="A6401" s="30">
        <v>0.27672509268348167</v>
      </c>
      <c r="B6401" s="31">
        <v>0.4430639088174374</v>
      </c>
      <c r="C6401" s="1"/>
      <c r="D6401" s="1"/>
      <c r="E6401" s="1"/>
      <c r="F6401" s="1"/>
      <c r="G6401" s="1"/>
      <c r="H6401" s="1"/>
      <c r="I6401" s="1"/>
      <c r="J6401" s="1"/>
      <c r="K6401" s="1"/>
      <c r="L6401" s="1"/>
      <c r="M6401" s="1"/>
    </row>
    <row r="6402" spans="1:13" x14ac:dyDescent="0.2">
      <c r="A6402" s="30">
        <v>3.0735681258977778</v>
      </c>
      <c r="B6402" s="31">
        <v>-0.74608334129877996</v>
      </c>
      <c r="C6402" s="1"/>
      <c r="D6402" s="1"/>
      <c r="E6402" s="1"/>
      <c r="F6402" s="1"/>
      <c r="G6402" s="1"/>
      <c r="H6402" s="1"/>
      <c r="I6402" s="1"/>
      <c r="J6402" s="1"/>
      <c r="K6402" s="1"/>
      <c r="L6402" s="1"/>
      <c r="M6402" s="1"/>
    </row>
    <row r="6403" spans="1:13" x14ac:dyDescent="0.2">
      <c r="A6403" s="30">
        <v>-0.23536564298477036</v>
      </c>
      <c r="B6403" s="31">
        <v>0.21044487919453936</v>
      </c>
      <c r="C6403" s="1"/>
      <c r="D6403" s="1"/>
      <c r="E6403" s="1"/>
      <c r="F6403" s="1"/>
      <c r="G6403" s="1"/>
      <c r="H6403" s="1"/>
      <c r="I6403" s="1"/>
      <c r="J6403" s="1"/>
      <c r="K6403" s="1"/>
      <c r="L6403" s="1"/>
      <c r="M6403" s="1"/>
    </row>
    <row r="6404" spans="1:13" x14ac:dyDescent="0.2">
      <c r="A6404" s="30">
        <v>1.0368318256922364</v>
      </c>
      <c r="B6404" s="31">
        <v>0.74353876247421669</v>
      </c>
      <c r="C6404" s="1"/>
      <c r="D6404" s="1"/>
      <c r="E6404" s="1"/>
      <c r="F6404" s="1"/>
      <c r="G6404" s="1"/>
      <c r="H6404" s="1"/>
      <c r="I6404" s="1"/>
      <c r="J6404" s="1"/>
      <c r="K6404" s="1"/>
      <c r="L6404" s="1"/>
      <c r="M6404" s="1"/>
    </row>
    <row r="6405" spans="1:13" x14ac:dyDescent="0.2">
      <c r="A6405" s="30">
        <v>2.0390842845408468</v>
      </c>
      <c r="B6405" s="31">
        <v>1.9045199164485462</v>
      </c>
      <c r="C6405" s="1"/>
      <c r="D6405" s="1"/>
      <c r="E6405" s="1"/>
      <c r="F6405" s="1"/>
      <c r="G6405" s="1"/>
      <c r="H6405" s="1"/>
      <c r="I6405" s="1"/>
      <c r="J6405" s="1"/>
      <c r="K6405" s="1"/>
      <c r="L6405" s="1"/>
      <c r="M6405" s="1"/>
    </row>
    <row r="6406" spans="1:13" x14ac:dyDescent="0.2">
      <c r="A6406" s="30">
        <v>0.6986735141414816</v>
      </c>
      <c r="B6406" s="31">
        <v>1.8668312183443929</v>
      </c>
      <c r="C6406" s="1"/>
      <c r="D6406" s="1"/>
      <c r="E6406" s="1"/>
      <c r="F6406" s="1"/>
      <c r="G6406" s="1"/>
      <c r="H6406" s="1"/>
      <c r="I6406" s="1"/>
      <c r="J6406" s="1"/>
      <c r="K6406" s="1"/>
      <c r="L6406" s="1"/>
      <c r="M6406" s="1"/>
    </row>
    <row r="6407" spans="1:13" x14ac:dyDescent="0.2">
      <c r="A6407" s="30">
        <v>2.1718736160005339</v>
      </c>
      <c r="B6407" s="31">
        <v>-1.4651477820767225</v>
      </c>
      <c r="C6407" s="1"/>
      <c r="D6407" s="1"/>
      <c r="E6407" s="1"/>
      <c r="F6407" s="1"/>
      <c r="G6407" s="1"/>
      <c r="H6407" s="1"/>
      <c r="I6407" s="1"/>
      <c r="J6407" s="1"/>
      <c r="K6407" s="1"/>
      <c r="L6407" s="1"/>
      <c r="M6407" s="1"/>
    </row>
    <row r="6408" spans="1:13" x14ac:dyDescent="0.2">
      <c r="A6408" s="30">
        <v>-1.255858332083053</v>
      </c>
      <c r="B6408" s="31">
        <v>-0.40419717984546955</v>
      </c>
      <c r="C6408" s="1"/>
      <c r="D6408" s="1"/>
      <c r="E6408" s="1"/>
      <c r="F6408" s="1"/>
      <c r="G6408" s="1"/>
      <c r="H6408" s="1"/>
      <c r="I6408" s="1"/>
      <c r="J6408" s="1"/>
      <c r="K6408" s="1"/>
      <c r="L6408" s="1"/>
      <c r="M6408" s="1"/>
    </row>
    <row r="6409" spans="1:13" x14ac:dyDescent="0.2">
      <c r="A6409" s="30">
        <v>0.39562368772201828</v>
      </c>
      <c r="B6409" s="31">
        <v>1.7975180425227046</v>
      </c>
      <c r="C6409" s="1"/>
      <c r="D6409" s="1"/>
      <c r="E6409" s="1"/>
      <c r="F6409" s="1"/>
      <c r="G6409" s="1"/>
      <c r="H6409" s="1"/>
      <c r="I6409" s="1"/>
      <c r="J6409" s="1"/>
      <c r="K6409" s="1"/>
      <c r="L6409" s="1"/>
      <c r="M6409" s="1"/>
    </row>
    <row r="6410" spans="1:13" x14ac:dyDescent="0.2">
      <c r="A6410" s="30">
        <v>0.58374704327199911</v>
      </c>
      <c r="B6410" s="31">
        <v>1.3053156373315462</v>
      </c>
      <c r="C6410" s="1"/>
      <c r="D6410" s="1"/>
      <c r="E6410" s="1"/>
      <c r="F6410" s="1"/>
      <c r="G6410" s="1"/>
      <c r="H6410" s="1"/>
      <c r="I6410" s="1"/>
      <c r="J6410" s="1"/>
      <c r="K6410" s="1"/>
      <c r="L6410" s="1"/>
      <c r="M6410" s="1"/>
    </row>
    <row r="6411" spans="1:13" x14ac:dyDescent="0.2">
      <c r="A6411" s="30">
        <v>1.5631075156060537</v>
      </c>
      <c r="B6411" s="31">
        <v>1.6215217320164546</v>
      </c>
      <c r="C6411" s="1"/>
      <c r="D6411" s="1"/>
      <c r="E6411" s="1"/>
      <c r="F6411" s="1"/>
      <c r="G6411" s="1"/>
      <c r="H6411" s="1"/>
      <c r="I6411" s="1"/>
      <c r="J6411" s="1"/>
      <c r="K6411" s="1"/>
      <c r="L6411" s="1"/>
      <c r="M6411" s="1"/>
    </row>
    <row r="6412" spans="1:13" x14ac:dyDescent="0.2">
      <c r="A6412" s="30">
        <v>0.65522593184829392</v>
      </c>
      <c r="B6412" s="31">
        <v>1.0680472653685478</v>
      </c>
      <c r="C6412" s="1"/>
      <c r="D6412" s="1"/>
      <c r="E6412" s="1"/>
      <c r="F6412" s="1"/>
      <c r="G6412" s="1"/>
      <c r="H6412" s="1"/>
      <c r="I6412" s="1"/>
      <c r="J6412" s="1"/>
      <c r="K6412" s="1"/>
      <c r="L6412" s="1"/>
      <c r="M6412" s="1"/>
    </row>
    <row r="6413" spans="1:13" x14ac:dyDescent="0.2">
      <c r="A6413" s="30">
        <v>1.8396068125585177</v>
      </c>
      <c r="B6413" s="31">
        <v>3.9916957395635291</v>
      </c>
      <c r="C6413" s="1"/>
      <c r="D6413" s="1"/>
      <c r="E6413" s="1"/>
      <c r="F6413" s="1"/>
      <c r="G6413" s="1"/>
      <c r="H6413" s="1"/>
      <c r="I6413" s="1"/>
      <c r="J6413" s="1"/>
      <c r="K6413" s="1"/>
      <c r="L6413" s="1"/>
      <c r="M6413" s="1"/>
    </row>
    <row r="6414" spans="1:13" x14ac:dyDescent="0.2">
      <c r="A6414" s="30">
        <v>1.1721649487177299</v>
      </c>
      <c r="B6414" s="31">
        <v>0.29743355063290899</v>
      </c>
      <c r="C6414" s="1"/>
      <c r="D6414" s="1"/>
      <c r="E6414" s="1"/>
      <c r="F6414" s="1"/>
      <c r="G6414" s="1"/>
      <c r="H6414" s="1"/>
      <c r="I6414" s="1"/>
      <c r="J6414" s="1"/>
      <c r="K6414" s="1"/>
      <c r="L6414" s="1"/>
      <c r="M6414" s="1"/>
    </row>
    <row r="6415" spans="1:13" x14ac:dyDescent="0.2">
      <c r="A6415" s="30">
        <v>2.4759382194813107</v>
      </c>
      <c r="B6415" s="31">
        <v>0.1992880502776696</v>
      </c>
      <c r="C6415" s="1"/>
      <c r="D6415" s="1"/>
      <c r="E6415" s="1"/>
      <c r="F6415" s="1"/>
      <c r="G6415" s="1"/>
      <c r="H6415" s="1"/>
      <c r="I6415" s="1"/>
      <c r="J6415" s="1"/>
      <c r="K6415" s="1"/>
      <c r="L6415" s="1"/>
      <c r="M6415" s="1"/>
    </row>
    <row r="6416" spans="1:13" x14ac:dyDescent="0.2">
      <c r="A6416" s="30">
        <v>0.85153091821315441</v>
      </c>
      <c r="B6416" s="31">
        <v>0.65889526115428887</v>
      </c>
      <c r="C6416" s="1"/>
      <c r="D6416" s="1"/>
      <c r="E6416" s="1"/>
      <c r="F6416" s="1"/>
      <c r="G6416" s="1"/>
      <c r="H6416" s="1"/>
      <c r="I6416" s="1"/>
      <c r="J6416" s="1"/>
      <c r="K6416" s="1"/>
      <c r="L6416" s="1"/>
      <c r="M6416" s="1"/>
    </row>
    <row r="6417" spans="1:13" x14ac:dyDescent="0.2">
      <c r="A6417" s="30">
        <v>0.77379695320010156</v>
      </c>
      <c r="B6417" s="31">
        <v>3.9292339478580018</v>
      </c>
      <c r="C6417" s="1"/>
      <c r="D6417" s="1"/>
      <c r="E6417" s="1"/>
      <c r="F6417" s="1"/>
      <c r="G6417" s="1"/>
      <c r="H6417" s="1"/>
      <c r="I6417" s="1"/>
      <c r="J6417" s="1"/>
      <c r="K6417" s="1"/>
      <c r="L6417" s="1"/>
      <c r="M6417" s="1"/>
    </row>
    <row r="6418" spans="1:13" x14ac:dyDescent="0.2">
      <c r="A6418" s="30">
        <v>-0.79230976503457928</v>
      </c>
      <c r="B6418" s="31">
        <v>0.14476619867924945</v>
      </c>
      <c r="C6418" s="1"/>
      <c r="D6418" s="1"/>
      <c r="E6418" s="1"/>
      <c r="F6418" s="1"/>
      <c r="G6418" s="1"/>
      <c r="H6418" s="1"/>
      <c r="I6418" s="1"/>
      <c r="J6418" s="1"/>
      <c r="K6418" s="1"/>
      <c r="L6418" s="1"/>
      <c r="M6418" s="1"/>
    </row>
    <row r="6419" spans="1:13" x14ac:dyDescent="0.2">
      <c r="A6419" s="30">
        <v>-0.28833794989645711</v>
      </c>
      <c r="B6419" s="31">
        <v>0.94591292317023778</v>
      </c>
      <c r="C6419" s="1"/>
      <c r="D6419" s="1"/>
      <c r="E6419" s="1"/>
      <c r="F6419" s="1"/>
      <c r="G6419" s="1"/>
      <c r="H6419" s="1"/>
      <c r="I6419" s="1"/>
      <c r="J6419" s="1"/>
      <c r="K6419" s="1"/>
      <c r="L6419" s="1"/>
      <c r="M6419" s="1"/>
    </row>
    <row r="6420" spans="1:13" x14ac:dyDescent="0.2">
      <c r="A6420" s="30">
        <v>1.7092227427067961</v>
      </c>
      <c r="B6420" s="31">
        <v>1.6840525857747242</v>
      </c>
      <c r="C6420" s="1"/>
      <c r="D6420" s="1"/>
      <c r="E6420" s="1"/>
      <c r="F6420" s="1"/>
      <c r="G6420" s="1"/>
      <c r="H6420" s="1"/>
      <c r="I6420" s="1"/>
      <c r="J6420" s="1"/>
      <c r="K6420" s="1"/>
      <c r="L6420" s="1"/>
      <c r="M6420" s="1"/>
    </row>
    <row r="6421" spans="1:13" x14ac:dyDescent="0.2">
      <c r="A6421" s="30">
        <v>-1.8100832908113673</v>
      </c>
      <c r="B6421" s="31">
        <v>-0.7439729523637546</v>
      </c>
      <c r="C6421" s="1"/>
      <c r="D6421" s="1"/>
      <c r="E6421" s="1"/>
      <c r="F6421" s="1"/>
      <c r="G6421" s="1"/>
      <c r="H6421" s="1"/>
      <c r="I6421" s="1"/>
      <c r="J6421" s="1"/>
      <c r="K6421" s="1"/>
      <c r="L6421" s="1"/>
      <c r="M6421" s="1"/>
    </row>
    <row r="6422" spans="1:13" x14ac:dyDescent="0.2">
      <c r="A6422" s="30">
        <v>0.63030244299762772</v>
      </c>
      <c r="B6422" s="31">
        <v>1.5199155672330122</v>
      </c>
      <c r="C6422" s="1"/>
      <c r="D6422" s="1"/>
      <c r="E6422" s="1"/>
      <c r="F6422" s="1"/>
      <c r="G6422" s="1"/>
      <c r="H6422" s="1"/>
      <c r="I6422" s="1"/>
      <c r="J6422" s="1"/>
      <c r="K6422" s="1"/>
      <c r="L6422" s="1"/>
      <c r="M6422" s="1"/>
    </row>
    <row r="6423" spans="1:13" x14ac:dyDescent="0.2">
      <c r="A6423" s="30">
        <v>2.4913442005838666</v>
      </c>
      <c r="B6423" s="31">
        <v>1.4319090976482576</v>
      </c>
      <c r="C6423" s="1"/>
      <c r="D6423" s="1"/>
      <c r="E6423" s="1"/>
      <c r="F6423" s="1"/>
      <c r="G6423" s="1"/>
      <c r="H6423" s="1"/>
      <c r="I6423" s="1"/>
      <c r="J6423" s="1"/>
      <c r="K6423" s="1"/>
      <c r="L6423" s="1"/>
      <c r="M6423" s="1"/>
    </row>
    <row r="6424" spans="1:13" x14ac:dyDescent="0.2">
      <c r="A6424" s="30">
        <v>1.7197695475092638</v>
      </c>
      <c r="B6424" s="31">
        <v>0.34399000433301408</v>
      </c>
      <c r="C6424" s="1"/>
      <c r="D6424" s="1"/>
      <c r="E6424" s="1"/>
      <c r="F6424" s="1"/>
      <c r="G6424" s="1"/>
      <c r="H6424" s="1"/>
      <c r="I6424" s="1"/>
      <c r="J6424" s="1"/>
      <c r="K6424" s="1"/>
      <c r="L6424" s="1"/>
      <c r="M6424" s="1"/>
    </row>
    <row r="6425" spans="1:13" x14ac:dyDescent="0.2">
      <c r="A6425" s="30">
        <v>3.6966217485497257</v>
      </c>
      <c r="B6425" s="31">
        <v>2.8100186440272799</v>
      </c>
      <c r="C6425" s="1"/>
      <c r="D6425" s="1"/>
      <c r="E6425" s="1"/>
      <c r="F6425" s="1"/>
      <c r="G6425" s="1"/>
      <c r="H6425" s="1"/>
      <c r="I6425" s="1"/>
      <c r="J6425" s="1"/>
      <c r="K6425" s="1"/>
      <c r="L6425" s="1"/>
      <c r="M6425" s="1"/>
    </row>
    <row r="6426" spans="1:13" x14ac:dyDescent="0.2">
      <c r="A6426" s="30">
        <v>1.9530823627727389</v>
      </c>
      <c r="B6426" s="31">
        <v>1.0122466622867394</v>
      </c>
      <c r="C6426" s="1"/>
      <c r="D6426" s="1"/>
      <c r="E6426" s="1"/>
      <c r="F6426" s="1"/>
      <c r="G6426" s="1"/>
      <c r="H6426" s="1"/>
      <c r="I6426" s="1"/>
      <c r="J6426" s="1"/>
      <c r="K6426" s="1"/>
      <c r="L6426" s="1"/>
      <c r="M6426" s="1"/>
    </row>
    <row r="6427" spans="1:13" x14ac:dyDescent="0.2">
      <c r="A6427" s="30">
        <v>0.52399095767110571</v>
      </c>
      <c r="B6427" s="31">
        <v>0.46706066465977891</v>
      </c>
      <c r="C6427" s="1"/>
      <c r="D6427" s="1"/>
      <c r="E6427" s="1"/>
      <c r="F6427" s="1"/>
      <c r="G6427" s="1"/>
      <c r="H6427" s="1"/>
      <c r="I6427" s="1"/>
      <c r="J6427" s="1"/>
      <c r="K6427" s="1"/>
      <c r="L6427" s="1"/>
      <c r="M6427" s="1"/>
    </row>
    <row r="6428" spans="1:13" x14ac:dyDescent="0.2">
      <c r="A6428" s="30">
        <v>1.3967043439378084</v>
      </c>
      <c r="B6428" s="31">
        <v>1.6896973315756811</v>
      </c>
      <c r="C6428" s="1"/>
      <c r="D6428" s="1"/>
      <c r="E6428" s="1"/>
      <c r="F6428" s="1"/>
      <c r="G6428" s="1"/>
      <c r="H6428" s="1"/>
      <c r="I6428" s="1"/>
      <c r="J6428" s="1"/>
      <c r="K6428" s="1"/>
      <c r="L6428" s="1"/>
      <c r="M6428" s="1"/>
    </row>
    <row r="6429" spans="1:13" x14ac:dyDescent="0.2">
      <c r="A6429" s="30">
        <v>3.0380002693384287</v>
      </c>
      <c r="B6429" s="31">
        <v>0.82485127682590453</v>
      </c>
      <c r="C6429" s="1"/>
      <c r="D6429" s="1"/>
      <c r="E6429" s="1"/>
      <c r="F6429" s="1"/>
      <c r="G6429" s="1"/>
      <c r="H6429" s="1"/>
      <c r="I6429" s="1"/>
      <c r="J6429" s="1"/>
      <c r="K6429" s="1"/>
      <c r="L6429" s="1"/>
      <c r="M6429" s="1"/>
    </row>
    <row r="6430" spans="1:13" x14ac:dyDescent="0.2">
      <c r="A6430" s="30">
        <v>5.9932689547403939E-5</v>
      </c>
      <c r="B6430" s="31">
        <v>0.50519737710069279</v>
      </c>
      <c r="C6430" s="1"/>
      <c r="D6430" s="1"/>
      <c r="E6430" s="1"/>
      <c r="F6430" s="1"/>
      <c r="G6430" s="1"/>
      <c r="H6430" s="1"/>
      <c r="I6430" s="1"/>
      <c r="J6430" s="1"/>
      <c r="K6430" s="1"/>
      <c r="L6430" s="1"/>
      <c r="M6430" s="1"/>
    </row>
    <row r="6431" spans="1:13" x14ac:dyDescent="0.2">
      <c r="A6431" s="30">
        <v>1.5669666148039569</v>
      </c>
      <c r="B6431" s="31">
        <v>-0.11256464102173447</v>
      </c>
      <c r="C6431" s="1"/>
      <c r="D6431" s="1"/>
      <c r="E6431" s="1"/>
      <c r="F6431" s="1"/>
      <c r="G6431" s="1"/>
      <c r="H6431" s="1"/>
      <c r="I6431" s="1"/>
      <c r="J6431" s="1"/>
      <c r="K6431" s="1"/>
      <c r="L6431" s="1"/>
      <c r="M6431" s="1"/>
    </row>
    <row r="6432" spans="1:13" x14ac:dyDescent="0.2">
      <c r="A6432" s="30">
        <v>2.4977183373330223</v>
      </c>
      <c r="B6432" s="31">
        <v>1.1228895683203401</v>
      </c>
      <c r="C6432" s="1"/>
      <c r="D6432" s="1"/>
      <c r="E6432" s="1"/>
      <c r="F6432" s="1"/>
      <c r="G6432" s="1"/>
      <c r="H6432" s="1"/>
      <c r="I6432" s="1"/>
      <c r="J6432" s="1"/>
      <c r="K6432" s="1"/>
      <c r="L6432" s="1"/>
      <c r="M6432" s="1"/>
    </row>
    <row r="6433" spans="1:13" x14ac:dyDescent="0.2">
      <c r="A6433" s="30">
        <v>-0.40341597915916294</v>
      </c>
      <c r="B6433" s="31">
        <v>1.6927215252631971</v>
      </c>
      <c r="C6433" s="1"/>
      <c r="D6433" s="1"/>
      <c r="E6433" s="1"/>
      <c r="F6433" s="1"/>
      <c r="G6433" s="1"/>
      <c r="H6433" s="1"/>
      <c r="I6433" s="1"/>
      <c r="J6433" s="1"/>
      <c r="K6433" s="1"/>
      <c r="L6433" s="1"/>
      <c r="M6433" s="1"/>
    </row>
    <row r="6434" spans="1:13" x14ac:dyDescent="0.2">
      <c r="A6434" s="30">
        <v>0.36884595623160543</v>
      </c>
      <c r="B6434" s="31">
        <v>1.2786786639596672</v>
      </c>
      <c r="C6434" s="1"/>
      <c r="D6434" s="1"/>
      <c r="E6434" s="1"/>
      <c r="F6434" s="1"/>
      <c r="G6434" s="1"/>
      <c r="H6434" s="1"/>
      <c r="I6434" s="1"/>
      <c r="J6434" s="1"/>
      <c r="K6434" s="1"/>
      <c r="L6434" s="1"/>
      <c r="M6434" s="1"/>
    </row>
    <row r="6435" spans="1:13" x14ac:dyDescent="0.2">
      <c r="A6435" s="30">
        <v>2.8448600565476285</v>
      </c>
      <c r="B6435" s="31">
        <v>-3.0791588261667631</v>
      </c>
      <c r="C6435" s="1"/>
      <c r="D6435" s="1"/>
      <c r="E6435" s="1"/>
      <c r="F6435" s="1"/>
      <c r="G6435" s="1"/>
      <c r="H6435" s="1"/>
      <c r="I6435" s="1"/>
      <c r="J6435" s="1"/>
      <c r="K6435" s="1"/>
      <c r="L6435" s="1"/>
      <c r="M6435" s="1"/>
    </row>
    <row r="6436" spans="1:13" x14ac:dyDescent="0.2">
      <c r="A6436" s="30">
        <v>3.0135588945668954</v>
      </c>
      <c r="B6436" s="31">
        <v>1.4675256216483468</v>
      </c>
      <c r="C6436" s="1"/>
      <c r="D6436" s="1"/>
      <c r="E6436" s="1"/>
      <c r="F6436" s="1"/>
      <c r="G6436" s="1"/>
      <c r="H6436" s="1"/>
      <c r="I6436" s="1"/>
      <c r="J6436" s="1"/>
      <c r="K6436" s="1"/>
      <c r="L6436" s="1"/>
      <c r="M6436" s="1"/>
    </row>
    <row r="6437" spans="1:13" x14ac:dyDescent="0.2">
      <c r="A6437" s="30">
        <v>-0.49717043880632983</v>
      </c>
      <c r="B6437" s="31">
        <v>-1.8130447202026501E-2</v>
      </c>
      <c r="C6437" s="1"/>
      <c r="D6437" s="1"/>
      <c r="E6437" s="1"/>
      <c r="F6437" s="1"/>
      <c r="G6437" s="1"/>
      <c r="H6437" s="1"/>
      <c r="I6437" s="1"/>
      <c r="J6437" s="1"/>
      <c r="K6437" s="1"/>
      <c r="L6437" s="1"/>
      <c r="M6437" s="1"/>
    </row>
    <row r="6438" spans="1:13" x14ac:dyDescent="0.2">
      <c r="A6438" s="30">
        <v>1.4687314785133379</v>
      </c>
      <c r="B6438" s="31">
        <v>1.4851019174962294</v>
      </c>
      <c r="C6438" s="1"/>
      <c r="D6438" s="1"/>
      <c r="E6438" s="1"/>
      <c r="F6438" s="1"/>
      <c r="G6438" s="1"/>
      <c r="H6438" s="1"/>
      <c r="I6438" s="1"/>
      <c r="J6438" s="1"/>
      <c r="K6438" s="1"/>
      <c r="L6438" s="1"/>
      <c r="M6438" s="1"/>
    </row>
    <row r="6439" spans="1:13" x14ac:dyDescent="0.2">
      <c r="A6439" s="30">
        <v>0.94057236675762046</v>
      </c>
      <c r="B6439" s="31">
        <v>0.75792574656091516</v>
      </c>
      <c r="C6439" s="1"/>
      <c r="D6439" s="1"/>
      <c r="E6439" s="1"/>
      <c r="F6439" s="1"/>
      <c r="G6439" s="1"/>
      <c r="H6439" s="1"/>
      <c r="I6439" s="1"/>
      <c r="J6439" s="1"/>
      <c r="K6439" s="1"/>
      <c r="L6439" s="1"/>
      <c r="M6439" s="1"/>
    </row>
    <row r="6440" spans="1:13" x14ac:dyDescent="0.2">
      <c r="A6440" s="30">
        <v>1.912278935391901</v>
      </c>
      <c r="B6440" s="31">
        <v>2.2343953284371443</v>
      </c>
      <c r="C6440" s="1"/>
      <c r="D6440" s="1"/>
      <c r="E6440" s="1"/>
      <c r="F6440" s="1"/>
      <c r="G6440" s="1"/>
      <c r="H6440" s="1"/>
      <c r="I6440" s="1"/>
      <c r="J6440" s="1"/>
      <c r="K6440" s="1"/>
      <c r="L6440" s="1"/>
      <c r="M6440" s="1"/>
    </row>
    <row r="6441" spans="1:13" x14ac:dyDescent="0.2">
      <c r="A6441" s="30">
        <v>-1.4715777800917513</v>
      </c>
      <c r="B6441" s="31">
        <v>2.6534220681496352</v>
      </c>
      <c r="C6441" s="1"/>
      <c r="D6441" s="1"/>
      <c r="E6441" s="1"/>
      <c r="F6441" s="1"/>
      <c r="G6441" s="1"/>
      <c r="H6441" s="1"/>
      <c r="I6441" s="1"/>
      <c r="J6441" s="1"/>
      <c r="K6441" s="1"/>
      <c r="L6441" s="1"/>
      <c r="M6441" s="1"/>
    </row>
    <row r="6442" spans="1:13" x14ac:dyDescent="0.2">
      <c r="A6442" s="30">
        <v>1.1290208922661842</v>
      </c>
      <c r="B6442" s="31">
        <v>1.845974064165163</v>
      </c>
      <c r="C6442" s="1"/>
      <c r="D6442" s="1"/>
      <c r="E6442" s="1"/>
      <c r="F6442" s="1"/>
      <c r="G6442" s="1"/>
      <c r="H6442" s="1"/>
      <c r="I6442" s="1"/>
      <c r="J6442" s="1"/>
      <c r="K6442" s="1"/>
      <c r="L6442" s="1"/>
      <c r="M6442" s="1"/>
    </row>
    <row r="6443" spans="1:13" x14ac:dyDescent="0.2">
      <c r="A6443" s="30">
        <v>-0.90429117455900576</v>
      </c>
      <c r="B6443" s="31">
        <v>0.90483078523731497</v>
      </c>
      <c r="C6443" s="1"/>
      <c r="D6443" s="1"/>
      <c r="E6443" s="1"/>
      <c r="F6443" s="1"/>
      <c r="G6443" s="1"/>
      <c r="H6443" s="1"/>
      <c r="I6443" s="1"/>
      <c r="J6443" s="1"/>
      <c r="K6443" s="1"/>
      <c r="L6443" s="1"/>
      <c r="M6443" s="1"/>
    </row>
    <row r="6444" spans="1:13" x14ac:dyDescent="0.2">
      <c r="A6444" s="30">
        <v>3.2849908099702683</v>
      </c>
      <c r="B6444" s="31">
        <v>7.4471825602777986E-2</v>
      </c>
      <c r="C6444" s="1"/>
      <c r="D6444" s="1"/>
      <c r="E6444" s="1"/>
      <c r="F6444" s="1"/>
      <c r="G6444" s="1"/>
      <c r="H6444" s="1"/>
      <c r="I6444" s="1"/>
      <c r="J6444" s="1"/>
      <c r="K6444" s="1"/>
      <c r="L6444" s="1"/>
      <c r="M6444" s="1"/>
    </row>
    <row r="6445" spans="1:13" x14ac:dyDescent="0.2">
      <c r="A6445" s="30">
        <v>0.79802995534220378</v>
      </c>
      <c r="B6445" s="31">
        <v>1.5224862173131171</v>
      </c>
      <c r="C6445" s="1"/>
      <c r="D6445" s="1"/>
      <c r="E6445" s="1"/>
      <c r="F6445" s="1"/>
      <c r="G6445" s="1"/>
      <c r="H6445" s="1"/>
      <c r="I6445" s="1"/>
      <c r="J6445" s="1"/>
      <c r="K6445" s="1"/>
      <c r="L6445" s="1"/>
      <c r="M6445" s="1"/>
    </row>
    <row r="6446" spans="1:13" x14ac:dyDescent="0.2">
      <c r="A6446" s="30">
        <v>0.49995065087004797</v>
      </c>
      <c r="B6446" s="31">
        <v>1.1024020741114435</v>
      </c>
      <c r="C6446" s="1"/>
      <c r="D6446" s="1"/>
      <c r="E6446" s="1"/>
      <c r="F6446" s="1"/>
      <c r="G6446" s="1"/>
      <c r="H6446" s="1"/>
      <c r="I6446" s="1"/>
      <c r="J6446" s="1"/>
      <c r="K6446" s="1"/>
      <c r="L6446" s="1"/>
      <c r="M6446" s="1"/>
    </row>
    <row r="6447" spans="1:13" x14ac:dyDescent="0.2">
      <c r="A6447" s="30">
        <v>1.9400536384375924</v>
      </c>
      <c r="B6447" s="31">
        <v>0.28990954419488646</v>
      </c>
      <c r="C6447" s="1"/>
      <c r="D6447" s="1"/>
      <c r="E6447" s="1"/>
      <c r="F6447" s="1"/>
      <c r="G6447" s="1"/>
      <c r="H6447" s="1"/>
      <c r="I6447" s="1"/>
      <c r="J6447" s="1"/>
      <c r="K6447" s="1"/>
      <c r="L6447" s="1"/>
      <c r="M6447" s="1"/>
    </row>
    <row r="6448" spans="1:13" x14ac:dyDescent="0.2">
      <c r="A6448" s="30">
        <v>-2.3174962107217825</v>
      </c>
      <c r="B6448" s="31">
        <v>-4.3255135634169761</v>
      </c>
      <c r="C6448" s="1"/>
      <c r="D6448" s="1"/>
      <c r="E6448" s="1"/>
      <c r="F6448" s="1"/>
      <c r="G6448" s="1"/>
      <c r="H6448" s="1"/>
      <c r="I6448" s="1"/>
      <c r="J6448" s="1"/>
      <c r="K6448" s="1"/>
      <c r="L6448" s="1"/>
      <c r="M6448" s="1"/>
    </row>
    <row r="6449" spans="1:13" x14ac:dyDescent="0.2">
      <c r="A6449" s="30">
        <v>1.6080345475857376</v>
      </c>
      <c r="B6449" s="31">
        <v>-0.47104183226986573</v>
      </c>
      <c r="C6449" s="1"/>
      <c r="D6449" s="1"/>
      <c r="E6449" s="1"/>
      <c r="F6449" s="1"/>
      <c r="G6449" s="1"/>
      <c r="H6449" s="1"/>
      <c r="I6449" s="1"/>
      <c r="J6449" s="1"/>
      <c r="K6449" s="1"/>
      <c r="L6449" s="1"/>
      <c r="M6449" s="1"/>
    </row>
    <row r="6450" spans="1:13" x14ac:dyDescent="0.2">
      <c r="A6450" s="30">
        <v>-1.6612360012080407</v>
      </c>
      <c r="B6450" s="31">
        <v>1.4761716792410404</v>
      </c>
      <c r="C6450" s="1"/>
      <c r="D6450" s="1"/>
      <c r="E6450" s="1"/>
      <c r="F6450" s="1"/>
      <c r="G6450" s="1"/>
      <c r="H6450" s="1"/>
      <c r="I6450" s="1"/>
      <c r="J6450" s="1"/>
      <c r="K6450" s="1"/>
      <c r="L6450" s="1"/>
      <c r="M6450" s="1"/>
    </row>
    <row r="6451" spans="1:13" x14ac:dyDescent="0.2">
      <c r="A6451" s="30">
        <v>0.43629415334794519</v>
      </c>
      <c r="B6451" s="31">
        <v>-1.2874709107861784</v>
      </c>
      <c r="C6451" s="1"/>
      <c r="D6451" s="1"/>
      <c r="E6451" s="1"/>
      <c r="F6451" s="1"/>
      <c r="G6451" s="1"/>
      <c r="H6451" s="1"/>
      <c r="I6451" s="1"/>
      <c r="J6451" s="1"/>
      <c r="K6451" s="1"/>
      <c r="L6451" s="1"/>
      <c r="M6451" s="1"/>
    </row>
    <row r="6452" spans="1:13" x14ac:dyDescent="0.2">
      <c r="A6452" s="30">
        <v>1.163263088869702</v>
      </c>
      <c r="B6452" s="31">
        <v>0.18952725308035301</v>
      </c>
      <c r="C6452" s="1"/>
      <c r="D6452" s="1"/>
      <c r="E6452" s="1"/>
      <c r="F6452" s="1"/>
      <c r="G6452" s="1"/>
      <c r="H6452" s="1"/>
      <c r="I6452" s="1"/>
      <c r="J6452" s="1"/>
      <c r="K6452" s="1"/>
      <c r="L6452" s="1"/>
      <c r="M6452" s="1"/>
    </row>
    <row r="6453" spans="1:13" x14ac:dyDescent="0.2">
      <c r="A6453" s="30">
        <v>2.3800224676283408</v>
      </c>
      <c r="B6453" s="31">
        <v>1.2679811125770066</v>
      </c>
      <c r="C6453" s="1"/>
      <c r="D6453" s="1"/>
      <c r="E6453" s="1"/>
      <c r="F6453" s="1"/>
      <c r="G6453" s="1"/>
      <c r="H6453" s="1"/>
      <c r="I6453" s="1"/>
      <c r="J6453" s="1"/>
      <c r="K6453" s="1"/>
      <c r="L6453" s="1"/>
      <c r="M6453" s="1"/>
    </row>
    <row r="6454" spans="1:13" x14ac:dyDescent="0.2">
      <c r="A6454" s="30">
        <v>1.1260214840304703</v>
      </c>
      <c r="B6454" s="31">
        <v>-0.73396533057836755</v>
      </c>
      <c r="C6454" s="1"/>
      <c r="D6454" s="1"/>
      <c r="E6454" s="1"/>
      <c r="F6454" s="1"/>
      <c r="G6454" s="1"/>
      <c r="H6454" s="1"/>
      <c r="I6454" s="1"/>
      <c r="J6454" s="1"/>
      <c r="K6454" s="1"/>
      <c r="L6454" s="1"/>
      <c r="M6454" s="1"/>
    </row>
    <row r="6455" spans="1:13" x14ac:dyDescent="0.2">
      <c r="A6455" s="30">
        <v>0.98585308876530897</v>
      </c>
      <c r="B6455" s="31">
        <v>0.58055301849065633</v>
      </c>
      <c r="C6455" s="1"/>
      <c r="D6455" s="1"/>
      <c r="E6455" s="1"/>
      <c r="F6455" s="1"/>
      <c r="G6455" s="1"/>
      <c r="H6455" s="1"/>
      <c r="I6455" s="1"/>
      <c r="J6455" s="1"/>
      <c r="K6455" s="1"/>
      <c r="L6455" s="1"/>
      <c r="M6455" s="1"/>
    </row>
    <row r="6456" spans="1:13" x14ac:dyDescent="0.2">
      <c r="A6456" s="30">
        <v>2.5293667301800618</v>
      </c>
      <c r="B6456" s="31">
        <v>1.5994180742488926</v>
      </c>
      <c r="C6456" s="1"/>
      <c r="D6456" s="1"/>
      <c r="E6456" s="1"/>
      <c r="F6456" s="1"/>
      <c r="G6456" s="1"/>
      <c r="H6456" s="1"/>
      <c r="I6456" s="1"/>
      <c r="J6456" s="1"/>
      <c r="K6456" s="1"/>
      <c r="L6456" s="1"/>
      <c r="M6456" s="1"/>
    </row>
    <row r="6457" spans="1:13" x14ac:dyDescent="0.2">
      <c r="A6457" s="30">
        <v>3.3025220369050237</v>
      </c>
      <c r="B6457" s="31">
        <v>1.6001031977877176</v>
      </c>
      <c r="C6457" s="1"/>
      <c r="D6457" s="1"/>
      <c r="E6457" s="1"/>
      <c r="F6457" s="1"/>
      <c r="G6457" s="1"/>
      <c r="H6457" s="1"/>
      <c r="I6457" s="1"/>
      <c r="J6457" s="1"/>
      <c r="K6457" s="1"/>
      <c r="L6457" s="1"/>
      <c r="M6457" s="1"/>
    </row>
    <row r="6458" spans="1:13" x14ac:dyDescent="0.2">
      <c r="A6458" s="30">
        <v>8.9636521147817283E-2</v>
      </c>
      <c r="B6458" s="31">
        <v>-6.0014491589664987E-2</v>
      </c>
      <c r="C6458" s="1"/>
      <c r="D6458" s="1"/>
      <c r="E6458" s="1"/>
      <c r="F6458" s="1"/>
      <c r="G6458" s="1"/>
      <c r="H6458" s="1"/>
      <c r="I6458" s="1"/>
      <c r="J6458" s="1"/>
      <c r="K6458" s="1"/>
      <c r="L6458" s="1"/>
      <c r="M6458" s="1"/>
    </row>
    <row r="6459" spans="1:13" x14ac:dyDescent="0.2">
      <c r="A6459" s="30">
        <v>1.264239785128273</v>
      </c>
      <c r="B6459" s="31">
        <v>2.8312626421483182</v>
      </c>
      <c r="C6459" s="1"/>
      <c r="D6459" s="1"/>
      <c r="E6459" s="1"/>
      <c r="F6459" s="1"/>
      <c r="G6459" s="1"/>
      <c r="H6459" s="1"/>
      <c r="I6459" s="1"/>
      <c r="J6459" s="1"/>
      <c r="K6459" s="1"/>
      <c r="L6459" s="1"/>
      <c r="M6459" s="1"/>
    </row>
    <row r="6460" spans="1:13" x14ac:dyDescent="0.2">
      <c r="A6460" s="30">
        <v>0.80418884284516179</v>
      </c>
      <c r="B6460" s="31">
        <v>1.224933859251232</v>
      </c>
      <c r="C6460" s="1"/>
      <c r="D6460" s="1"/>
      <c r="E6460" s="1"/>
      <c r="F6460" s="1"/>
      <c r="G6460" s="1"/>
      <c r="H6460" s="1"/>
      <c r="I6460" s="1"/>
      <c r="J6460" s="1"/>
      <c r="K6460" s="1"/>
      <c r="L6460" s="1"/>
      <c r="M6460" s="1"/>
    </row>
    <row r="6461" spans="1:13" x14ac:dyDescent="0.2">
      <c r="A6461" s="30">
        <v>0.79164046354345874</v>
      </c>
      <c r="B6461" s="31">
        <v>1.3469492162650145</v>
      </c>
      <c r="C6461" s="1"/>
      <c r="D6461" s="1"/>
      <c r="E6461" s="1"/>
      <c r="F6461" s="1"/>
      <c r="G6461" s="1"/>
      <c r="H6461" s="1"/>
      <c r="I6461" s="1"/>
      <c r="J6461" s="1"/>
      <c r="K6461" s="1"/>
      <c r="L6461" s="1"/>
      <c r="M6461" s="1"/>
    </row>
    <row r="6462" spans="1:13" x14ac:dyDescent="0.2">
      <c r="A6462" s="30">
        <v>0.21607992696898404</v>
      </c>
      <c r="B6462" s="31">
        <v>-0.35869170752899171</v>
      </c>
      <c r="C6462" s="1"/>
      <c r="D6462" s="1"/>
      <c r="E6462" s="1"/>
      <c r="F6462" s="1"/>
      <c r="G6462" s="1"/>
      <c r="H6462" s="1"/>
      <c r="I6462" s="1"/>
      <c r="J6462" s="1"/>
      <c r="K6462" s="1"/>
      <c r="L6462" s="1"/>
      <c r="M6462" s="1"/>
    </row>
    <row r="6463" spans="1:13" x14ac:dyDescent="0.2">
      <c r="A6463" s="30">
        <v>2.0339080905257099</v>
      </c>
      <c r="B6463" s="31">
        <v>1.4365742295597732</v>
      </c>
      <c r="C6463" s="1"/>
      <c r="D6463" s="1"/>
      <c r="E6463" s="1"/>
      <c r="F6463" s="1"/>
      <c r="G6463" s="1"/>
      <c r="H6463" s="1"/>
      <c r="I6463" s="1"/>
      <c r="J6463" s="1"/>
      <c r="K6463" s="1"/>
      <c r="L6463" s="1"/>
      <c r="M6463" s="1"/>
    </row>
    <row r="6464" spans="1:13" x14ac:dyDescent="0.2">
      <c r="A6464" s="30">
        <v>1.8760963705274782</v>
      </c>
      <c r="B6464" s="31">
        <v>-6.6514060594596414E-2</v>
      </c>
      <c r="C6464" s="1"/>
      <c r="D6464" s="1"/>
      <c r="E6464" s="1"/>
      <c r="F6464" s="1"/>
      <c r="G6464" s="1"/>
      <c r="H6464" s="1"/>
      <c r="I6464" s="1"/>
      <c r="J6464" s="1"/>
      <c r="K6464" s="1"/>
      <c r="L6464" s="1"/>
      <c r="M6464" s="1"/>
    </row>
    <row r="6465" spans="1:13" x14ac:dyDescent="0.2">
      <c r="A6465" s="30">
        <v>1.3054473421063657</v>
      </c>
      <c r="B6465" s="31">
        <v>1.5622706746547987</v>
      </c>
      <c r="C6465" s="1"/>
      <c r="D6465" s="1"/>
      <c r="E6465" s="1"/>
      <c r="F6465" s="1"/>
      <c r="G6465" s="1"/>
      <c r="H6465" s="1"/>
      <c r="I6465" s="1"/>
      <c r="J6465" s="1"/>
      <c r="K6465" s="1"/>
      <c r="L6465" s="1"/>
      <c r="M6465" s="1"/>
    </row>
    <row r="6466" spans="1:13" x14ac:dyDescent="0.2">
      <c r="A6466" s="30">
        <v>2.0998426340830738</v>
      </c>
      <c r="B6466" s="31">
        <v>3.4110302674393327</v>
      </c>
      <c r="C6466" s="1"/>
      <c r="D6466" s="1"/>
      <c r="E6466" s="1"/>
      <c r="F6466" s="1"/>
      <c r="G6466" s="1"/>
      <c r="H6466" s="1"/>
      <c r="I6466" s="1"/>
      <c r="J6466" s="1"/>
      <c r="K6466" s="1"/>
      <c r="L6466" s="1"/>
      <c r="M6466" s="1"/>
    </row>
    <row r="6467" spans="1:13" x14ac:dyDescent="0.2">
      <c r="A6467" s="30">
        <v>0.49686872477649169</v>
      </c>
      <c r="B6467" s="31">
        <v>1.7040606053721912</v>
      </c>
      <c r="C6467" s="1"/>
      <c r="D6467" s="1"/>
      <c r="E6467" s="1"/>
      <c r="F6467" s="1"/>
      <c r="G6467" s="1"/>
      <c r="H6467" s="1"/>
      <c r="I6467" s="1"/>
      <c r="J6467" s="1"/>
      <c r="K6467" s="1"/>
      <c r="L6467" s="1"/>
      <c r="M6467" s="1"/>
    </row>
    <row r="6468" spans="1:13" x14ac:dyDescent="0.2">
      <c r="A6468" s="30">
        <v>-0.36561244111676228</v>
      </c>
      <c r="B6468" s="31">
        <v>0.26787892254434975</v>
      </c>
      <c r="C6468" s="1"/>
      <c r="D6468" s="1"/>
      <c r="E6468" s="1"/>
      <c r="F6468" s="1"/>
      <c r="G6468" s="1"/>
      <c r="H6468" s="1"/>
      <c r="I6468" s="1"/>
      <c r="J6468" s="1"/>
      <c r="K6468" s="1"/>
      <c r="L6468" s="1"/>
      <c r="M6468" s="1"/>
    </row>
    <row r="6469" spans="1:13" x14ac:dyDescent="0.2">
      <c r="A6469" s="30">
        <v>0.71382014874890065</v>
      </c>
      <c r="B6469" s="31">
        <v>0.55476791172944728</v>
      </c>
      <c r="C6469" s="1"/>
      <c r="D6469" s="1"/>
      <c r="E6469" s="1"/>
      <c r="F6469" s="1"/>
      <c r="G6469" s="1"/>
      <c r="H6469" s="1"/>
      <c r="I6469" s="1"/>
      <c r="J6469" s="1"/>
      <c r="K6469" s="1"/>
      <c r="L6469" s="1"/>
      <c r="M6469" s="1"/>
    </row>
    <row r="6470" spans="1:13" x14ac:dyDescent="0.2">
      <c r="A6470" s="30">
        <v>0.71050176491439421</v>
      </c>
      <c r="B6470" s="31">
        <v>1.7393344849219641</v>
      </c>
      <c r="C6470" s="1"/>
      <c r="D6470" s="1"/>
      <c r="E6470" s="1"/>
      <c r="F6470" s="1"/>
      <c r="G6470" s="1"/>
      <c r="H6470" s="1"/>
      <c r="I6470" s="1"/>
      <c r="J6470" s="1"/>
      <c r="K6470" s="1"/>
      <c r="L6470" s="1"/>
      <c r="M6470" s="1"/>
    </row>
    <row r="6471" spans="1:13" x14ac:dyDescent="0.2">
      <c r="A6471" s="30">
        <v>2.8618014135082444</v>
      </c>
      <c r="B6471" s="31">
        <v>1.8812999391066412</v>
      </c>
      <c r="C6471" s="1"/>
      <c r="D6471" s="1"/>
      <c r="E6471" s="1"/>
      <c r="F6471" s="1"/>
      <c r="G6471" s="1"/>
      <c r="H6471" s="1"/>
      <c r="I6471" s="1"/>
      <c r="J6471" s="1"/>
      <c r="K6471" s="1"/>
      <c r="L6471" s="1"/>
      <c r="M6471" s="1"/>
    </row>
    <row r="6472" spans="1:13" x14ac:dyDescent="0.2">
      <c r="A6472" s="30">
        <v>2.1095329645995116</v>
      </c>
      <c r="B6472" s="31">
        <v>0.80575694804458475</v>
      </c>
      <c r="C6472" s="1"/>
      <c r="D6472" s="1"/>
      <c r="E6472" s="1"/>
      <c r="F6472" s="1"/>
      <c r="G6472" s="1"/>
      <c r="H6472" s="1"/>
      <c r="I6472" s="1"/>
      <c r="J6472" s="1"/>
      <c r="K6472" s="1"/>
      <c r="L6472" s="1"/>
      <c r="M6472" s="1"/>
    </row>
    <row r="6473" spans="1:13" x14ac:dyDescent="0.2">
      <c r="A6473" s="30">
        <v>4.210986344652679</v>
      </c>
      <c r="B6473" s="31">
        <v>-9.2043313254907222E-2</v>
      </c>
      <c r="C6473" s="1"/>
      <c r="D6473" s="1"/>
      <c r="E6473" s="1"/>
      <c r="F6473" s="1"/>
      <c r="G6473" s="1"/>
      <c r="H6473" s="1"/>
      <c r="I6473" s="1"/>
      <c r="J6473" s="1"/>
      <c r="K6473" s="1"/>
      <c r="L6473" s="1"/>
      <c r="M6473" s="1"/>
    </row>
    <row r="6474" spans="1:13" x14ac:dyDescent="0.2">
      <c r="A6474" s="30">
        <v>0.70668365441312586</v>
      </c>
      <c r="B6474" s="31">
        <v>0.9981150007785462</v>
      </c>
      <c r="C6474" s="1"/>
      <c r="D6474" s="1"/>
      <c r="E6474" s="1"/>
      <c r="F6474" s="1"/>
      <c r="G6474" s="1"/>
      <c r="H6474" s="1"/>
      <c r="I6474" s="1"/>
      <c r="J6474" s="1"/>
      <c r="K6474" s="1"/>
      <c r="L6474" s="1"/>
      <c r="M6474" s="1"/>
    </row>
    <row r="6475" spans="1:13" x14ac:dyDescent="0.2">
      <c r="A6475" s="30">
        <v>0.35153768598426338</v>
      </c>
      <c r="B6475" s="31">
        <v>0.34665116640661198</v>
      </c>
      <c r="C6475" s="1"/>
      <c r="D6475" s="1"/>
      <c r="E6475" s="1"/>
      <c r="F6475" s="1"/>
      <c r="G6475" s="1"/>
      <c r="H6475" s="1"/>
      <c r="I6475" s="1"/>
      <c r="J6475" s="1"/>
      <c r="K6475" s="1"/>
      <c r="L6475" s="1"/>
      <c r="M6475" s="1"/>
    </row>
    <row r="6476" spans="1:13" x14ac:dyDescent="0.2">
      <c r="A6476" s="30">
        <v>0.27143608588291912</v>
      </c>
      <c r="B6476" s="31">
        <v>1.902999655521689</v>
      </c>
      <c r="C6476" s="1"/>
      <c r="D6476" s="1"/>
      <c r="E6476" s="1"/>
      <c r="F6476" s="1"/>
      <c r="G6476" s="1"/>
      <c r="H6476" s="1"/>
      <c r="I6476" s="1"/>
      <c r="J6476" s="1"/>
      <c r="K6476" s="1"/>
      <c r="L6476" s="1"/>
      <c r="M6476" s="1"/>
    </row>
    <row r="6477" spans="1:13" x14ac:dyDescent="0.2">
      <c r="A6477" s="30">
        <v>4.5065987058222561</v>
      </c>
      <c r="B6477" s="31">
        <v>2.8628722720290392</v>
      </c>
      <c r="C6477" s="1"/>
      <c r="D6477" s="1"/>
      <c r="E6477" s="1"/>
      <c r="F6477" s="1"/>
      <c r="G6477" s="1"/>
      <c r="H6477" s="1"/>
      <c r="I6477" s="1"/>
      <c r="J6477" s="1"/>
      <c r="K6477" s="1"/>
      <c r="L6477" s="1"/>
      <c r="M6477" s="1"/>
    </row>
    <row r="6478" spans="1:13" x14ac:dyDescent="0.2">
      <c r="A6478" s="30">
        <v>2.2532229034301969</v>
      </c>
      <c r="B6478" s="31">
        <v>1.0558769891343256</v>
      </c>
      <c r="C6478" s="1"/>
      <c r="D6478" s="1"/>
      <c r="E6478" s="1"/>
      <c r="F6478" s="1"/>
      <c r="G6478" s="1"/>
      <c r="H6478" s="1"/>
      <c r="I6478" s="1"/>
      <c r="J6478" s="1"/>
      <c r="K6478" s="1"/>
      <c r="L6478" s="1"/>
      <c r="M6478" s="1"/>
    </row>
    <row r="6479" spans="1:13" x14ac:dyDescent="0.2">
      <c r="A6479" s="30">
        <v>2.3953545149733637</v>
      </c>
      <c r="B6479" s="31">
        <v>3.1552618887312822</v>
      </c>
      <c r="C6479" s="1"/>
      <c r="D6479" s="1"/>
      <c r="E6479" s="1"/>
      <c r="F6479" s="1"/>
      <c r="G6479" s="1"/>
      <c r="H6479" s="1"/>
      <c r="I6479" s="1"/>
      <c r="J6479" s="1"/>
      <c r="K6479" s="1"/>
      <c r="L6479" s="1"/>
      <c r="M6479" s="1"/>
    </row>
    <row r="6480" spans="1:13" x14ac:dyDescent="0.2">
      <c r="A6480" s="30">
        <v>-1.0552872892594989</v>
      </c>
      <c r="B6480" s="31">
        <v>0.78546847262481512</v>
      </c>
      <c r="C6480" s="1"/>
      <c r="D6480" s="1"/>
      <c r="E6480" s="1"/>
      <c r="F6480" s="1"/>
      <c r="G6480" s="1"/>
      <c r="H6480" s="1"/>
      <c r="I6480" s="1"/>
      <c r="J6480" s="1"/>
      <c r="K6480" s="1"/>
      <c r="L6480" s="1"/>
      <c r="M6480" s="1"/>
    </row>
    <row r="6481" spans="1:13" x14ac:dyDescent="0.2">
      <c r="A6481" s="30">
        <v>3.4868651337361736</v>
      </c>
      <c r="B6481" s="31">
        <v>5.4734287574217637</v>
      </c>
      <c r="C6481" s="1"/>
      <c r="D6481" s="1"/>
      <c r="E6481" s="1"/>
      <c r="F6481" s="1"/>
      <c r="G6481" s="1"/>
      <c r="H6481" s="1"/>
      <c r="I6481" s="1"/>
      <c r="J6481" s="1"/>
      <c r="K6481" s="1"/>
      <c r="L6481" s="1"/>
      <c r="M6481" s="1"/>
    </row>
    <row r="6482" spans="1:13" x14ac:dyDescent="0.2">
      <c r="A6482" s="30">
        <v>2.1084106628608188</v>
      </c>
      <c r="B6482" s="31">
        <v>-5.6787479904431963</v>
      </c>
      <c r="C6482" s="1"/>
      <c r="D6482" s="1"/>
      <c r="E6482" s="1"/>
      <c r="F6482" s="1"/>
      <c r="G6482" s="1"/>
      <c r="H6482" s="1"/>
      <c r="I6482" s="1"/>
      <c r="J6482" s="1"/>
      <c r="K6482" s="1"/>
      <c r="L6482" s="1"/>
      <c r="M6482" s="1"/>
    </row>
    <row r="6483" spans="1:13" x14ac:dyDescent="0.2">
      <c r="A6483" s="30">
        <v>-6.6949838875277057E-2</v>
      </c>
      <c r="B6483" s="31">
        <v>0.78709570380757277</v>
      </c>
      <c r="C6483" s="1"/>
      <c r="D6483" s="1"/>
      <c r="E6483" s="1"/>
      <c r="F6483" s="1"/>
      <c r="G6483" s="1"/>
      <c r="H6483" s="1"/>
      <c r="I6483" s="1"/>
      <c r="J6483" s="1"/>
      <c r="K6483" s="1"/>
      <c r="L6483" s="1"/>
      <c r="M6483" s="1"/>
    </row>
    <row r="6484" spans="1:13" x14ac:dyDescent="0.2">
      <c r="A6484" s="30">
        <v>0.34657710336389247</v>
      </c>
      <c r="B6484" s="31">
        <v>1.0125719332203673</v>
      </c>
      <c r="C6484" s="1"/>
      <c r="D6484" s="1"/>
      <c r="E6484" s="1"/>
      <c r="F6484" s="1"/>
      <c r="G6484" s="1"/>
      <c r="H6484" s="1"/>
      <c r="I6484" s="1"/>
      <c r="J6484" s="1"/>
      <c r="K6484" s="1"/>
      <c r="L6484" s="1"/>
      <c r="M6484" s="1"/>
    </row>
    <row r="6485" spans="1:13" x14ac:dyDescent="0.2">
      <c r="A6485" s="30">
        <v>2.4340125606400966</v>
      </c>
      <c r="B6485" s="31">
        <v>3.6305363572728737</v>
      </c>
      <c r="C6485" s="1"/>
      <c r="D6485" s="1"/>
      <c r="E6485" s="1"/>
      <c r="F6485" s="1"/>
      <c r="G6485" s="1"/>
      <c r="H6485" s="1"/>
      <c r="I6485" s="1"/>
      <c r="J6485" s="1"/>
      <c r="K6485" s="1"/>
      <c r="L6485" s="1"/>
      <c r="M6485" s="1"/>
    </row>
    <row r="6486" spans="1:13" x14ac:dyDescent="0.2">
      <c r="A6486" s="30">
        <v>1.8658825565984116</v>
      </c>
      <c r="B6486" s="31">
        <v>-2.8044464678763821</v>
      </c>
      <c r="C6486" s="1"/>
      <c r="D6486" s="1"/>
      <c r="E6486" s="1"/>
      <c r="F6486" s="1"/>
      <c r="G6486" s="1"/>
      <c r="H6486" s="1"/>
      <c r="I6486" s="1"/>
      <c r="J6486" s="1"/>
      <c r="K6486" s="1"/>
      <c r="L6486" s="1"/>
      <c r="M6486" s="1"/>
    </row>
    <row r="6487" spans="1:13" x14ac:dyDescent="0.2">
      <c r="A6487" s="30">
        <v>0.72010499163107822</v>
      </c>
      <c r="B6487" s="31">
        <v>2.6122386384771197</v>
      </c>
      <c r="C6487" s="1"/>
      <c r="D6487" s="1"/>
      <c r="E6487" s="1"/>
      <c r="F6487" s="1"/>
      <c r="G6487" s="1"/>
      <c r="H6487" s="1"/>
      <c r="I6487" s="1"/>
      <c r="J6487" s="1"/>
      <c r="K6487" s="1"/>
      <c r="L6487" s="1"/>
      <c r="M6487" s="1"/>
    </row>
    <row r="6488" spans="1:13" x14ac:dyDescent="0.2">
      <c r="A6488" s="30">
        <v>2.0889450482673926</v>
      </c>
      <c r="B6488" s="31">
        <v>0.98673557115065691</v>
      </c>
      <c r="C6488" s="1"/>
      <c r="D6488" s="1"/>
      <c r="E6488" s="1"/>
      <c r="F6488" s="1"/>
      <c r="G6488" s="1"/>
      <c r="H6488" s="1"/>
      <c r="I6488" s="1"/>
      <c r="J6488" s="1"/>
      <c r="K6488" s="1"/>
      <c r="L6488" s="1"/>
      <c r="M6488" s="1"/>
    </row>
    <row r="6489" spans="1:13" x14ac:dyDescent="0.2">
      <c r="A6489" s="30">
        <v>2.7061344056425751</v>
      </c>
      <c r="B6489" s="31">
        <v>1.8394517819625444</v>
      </c>
      <c r="C6489" s="1"/>
      <c r="D6489" s="1"/>
      <c r="E6489" s="1"/>
      <c r="F6489" s="1"/>
      <c r="G6489" s="1"/>
      <c r="H6489" s="1"/>
      <c r="I6489" s="1"/>
      <c r="J6489" s="1"/>
      <c r="K6489" s="1"/>
      <c r="L6489" s="1"/>
      <c r="M6489" s="1"/>
    </row>
    <row r="6490" spans="1:13" x14ac:dyDescent="0.2">
      <c r="A6490" s="30">
        <v>0.91824585097347855</v>
      </c>
      <c r="B6490" s="31">
        <v>2.6936123456977539</v>
      </c>
      <c r="C6490" s="1"/>
      <c r="D6490" s="1"/>
      <c r="E6490" s="1"/>
      <c r="F6490" s="1"/>
      <c r="G6490" s="1"/>
      <c r="H6490" s="1"/>
      <c r="I6490" s="1"/>
      <c r="J6490" s="1"/>
      <c r="K6490" s="1"/>
      <c r="L6490" s="1"/>
      <c r="M6490" s="1"/>
    </row>
    <row r="6491" spans="1:13" x14ac:dyDescent="0.2">
      <c r="A6491" s="30">
        <v>1.1168572564484387</v>
      </c>
      <c r="B6491" s="31">
        <v>0.69753900459193285</v>
      </c>
      <c r="C6491" s="1"/>
      <c r="D6491" s="1"/>
      <c r="E6491" s="1"/>
      <c r="F6491" s="1"/>
      <c r="G6491" s="1"/>
      <c r="H6491" s="1"/>
      <c r="I6491" s="1"/>
      <c r="J6491" s="1"/>
      <c r="K6491" s="1"/>
      <c r="L6491" s="1"/>
      <c r="M6491" s="1"/>
    </row>
    <row r="6492" spans="1:13" x14ac:dyDescent="0.2">
      <c r="A6492" s="30">
        <v>3.5619324010657571</v>
      </c>
      <c r="B6492" s="31">
        <v>1.0216686130158275</v>
      </c>
      <c r="C6492" s="1"/>
      <c r="D6492" s="1"/>
      <c r="E6492" s="1"/>
      <c r="F6492" s="1"/>
      <c r="G6492" s="1"/>
      <c r="H6492" s="1"/>
      <c r="I6492" s="1"/>
      <c r="J6492" s="1"/>
      <c r="K6492" s="1"/>
      <c r="L6492" s="1"/>
      <c r="M6492" s="1"/>
    </row>
    <row r="6493" spans="1:13" x14ac:dyDescent="0.2">
      <c r="A6493" s="30">
        <v>3.2443527339440599</v>
      </c>
      <c r="B6493" s="31">
        <v>2.8424419768976419</v>
      </c>
      <c r="C6493" s="1"/>
      <c r="D6493" s="1"/>
      <c r="E6493" s="1"/>
      <c r="F6493" s="1"/>
      <c r="G6493" s="1"/>
      <c r="H6493" s="1"/>
      <c r="I6493" s="1"/>
      <c r="J6493" s="1"/>
      <c r="K6493" s="1"/>
      <c r="L6493" s="1"/>
      <c r="M6493" s="1"/>
    </row>
    <row r="6494" spans="1:13" x14ac:dyDescent="0.2">
      <c r="A6494" s="30">
        <v>1.841108750845863</v>
      </c>
      <c r="B6494" s="31">
        <v>-0.23422406121771489</v>
      </c>
      <c r="C6494" s="1"/>
      <c r="D6494" s="1"/>
      <c r="E6494" s="1"/>
      <c r="F6494" s="1"/>
      <c r="G6494" s="1"/>
      <c r="H6494" s="1"/>
      <c r="I6494" s="1"/>
      <c r="J6494" s="1"/>
      <c r="K6494" s="1"/>
      <c r="L6494" s="1"/>
      <c r="M6494" s="1"/>
    </row>
    <row r="6495" spans="1:13" x14ac:dyDescent="0.2">
      <c r="A6495" s="30">
        <v>-0.55370920514892774</v>
      </c>
      <c r="B6495" s="31">
        <v>-1.3155982315532575</v>
      </c>
      <c r="C6495" s="1"/>
      <c r="D6495" s="1"/>
      <c r="E6495" s="1"/>
      <c r="F6495" s="1"/>
      <c r="G6495" s="1"/>
      <c r="H6495" s="1"/>
      <c r="I6495" s="1"/>
      <c r="J6495" s="1"/>
      <c r="K6495" s="1"/>
      <c r="L6495" s="1"/>
      <c r="M6495" s="1"/>
    </row>
    <row r="6496" spans="1:13" x14ac:dyDescent="0.2">
      <c r="A6496" s="30">
        <v>-2.6729432893799254</v>
      </c>
      <c r="B6496" s="31">
        <v>1.2659237459335992</v>
      </c>
      <c r="C6496" s="1"/>
      <c r="D6496" s="1"/>
      <c r="E6496" s="1"/>
      <c r="F6496" s="1"/>
      <c r="G6496" s="1"/>
      <c r="H6496" s="1"/>
      <c r="I6496" s="1"/>
      <c r="J6496" s="1"/>
      <c r="K6496" s="1"/>
      <c r="L6496" s="1"/>
      <c r="M6496" s="1"/>
    </row>
    <row r="6497" spans="1:13" x14ac:dyDescent="0.2">
      <c r="A6497" s="30">
        <v>-0.78887813143359775</v>
      </c>
      <c r="B6497" s="31">
        <v>2.4832946066269384</v>
      </c>
      <c r="C6497" s="1"/>
      <c r="D6497" s="1"/>
      <c r="E6497" s="1"/>
      <c r="F6497" s="1"/>
      <c r="G6497" s="1"/>
      <c r="H6497" s="1"/>
      <c r="I6497" s="1"/>
      <c r="J6497" s="1"/>
      <c r="K6497" s="1"/>
      <c r="L6497" s="1"/>
      <c r="M6497" s="1"/>
    </row>
    <row r="6498" spans="1:13" x14ac:dyDescent="0.2">
      <c r="A6498" s="30">
        <v>1.0585361864684728E-2</v>
      </c>
      <c r="B6498" s="31">
        <v>1.013364539479028</v>
      </c>
      <c r="C6498" s="1"/>
      <c r="D6498" s="1"/>
      <c r="E6498" s="1"/>
      <c r="F6498" s="1"/>
      <c r="G6498" s="1"/>
      <c r="H6498" s="1"/>
      <c r="I6498" s="1"/>
      <c r="J6498" s="1"/>
      <c r="K6498" s="1"/>
      <c r="L6498" s="1"/>
      <c r="M6498" s="1"/>
    </row>
    <row r="6499" spans="1:13" x14ac:dyDescent="0.2">
      <c r="A6499" s="30">
        <v>-0.67123173426424021</v>
      </c>
      <c r="B6499" s="31">
        <v>1.453527661697394</v>
      </c>
      <c r="C6499" s="1"/>
      <c r="D6499" s="1"/>
      <c r="E6499" s="1"/>
      <c r="F6499" s="1"/>
      <c r="G6499" s="1"/>
      <c r="H6499" s="1"/>
      <c r="I6499" s="1"/>
      <c r="J6499" s="1"/>
      <c r="K6499" s="1"/>
      <c r="L6499" s="1"/>
      <c r="M6499" s="1"/>
    </row>
    <row r="6500" spans="1:13" x14ac:dyDescent="0.2">
      <c r="A6500" s="30">
        <v>-3.4401865187529523E-2</v>
      </c>
      <c r="B6500" s="31">
        <v>0.35923073360850433</v>
      </c>
      <c r="C6500" s="1"/>
      <c r="D6500" s="1"/>
      <c r="E6500" s="1"/>
      <c r="F6500" s="1"/>
      <c r="G6500" s="1"/>
      <c r="H6500" s="1"/>
      <c r="I6500" s="1"/>
      <c r="J6500" s="1"/>
      <c r="K6500" s="1"/>
      <c r="L6500" s="1"/>
      <c r="M6500" s="1"/>
    </row>
    <row r="6501" spans="1:13" x14ac:dyDescent="0.2">
      <c r="A6501" s="30">
        <v>-0.63173251244150808</v>
      </c>
      <c r="B6501" s="31">
        <v>1.9437210149226076</v>
      </c>
      <c r="C6501" s="1"/>
      <c r="D6501" s="1"/>
      <c r="E6501" s="1"/>
      <c r="F6501" s="1"/>
      <c r="G6501" s="1"/>
      <c r="H6501" s="1"/>
      <c r="I6501" s="1"/>
      <c r="J6501" s="1"/>
      <c r="K6501" s="1"/>
      <c r="L6501" s="1"/>
      <c r="M6501" s="1"/>
    </row>
    <row r="6502" spans="1:13" x14ac:dyDescent="0.2">
      <c r="A6502" s="30">
        <v>1.7474326065203052</v>
      </c>
      <c r="B6502" s="31">
        <v>0.5655205548067872</v>
      </c>
      <c r="C6502" s="1"/>
      <c r="D6502" s="1"/>
      <c r="E6502" s="1"/>
      <c r="F6502" s="1"/>
      <c r="G6502" s="1"/>
      <c r="H6502" s="1"/>
      <c r="I6502" s="1"/>
      <c r="J6502" s="1"/>
      <c r="K6502" s="1"/>
      <c r="L6502" s="1"/>
      <c r="M6502" s="1"/>
    </row>
    <row r="6503" spans="1:13" x14ac:dyDescent="0.2">
      <c r="A6503" s="30">
        <v>2.7650147654380204</v>
      </c>
      <c r="B6503" s="31">
        <v>-0.49230602565565196</v>
      </c>
      <c r="C6503" s="1"/>
      <c r="D6503" s="1"/>
      <c r="E6503" s="1"/>
      <c r="F6503" s="1"/>
      <c r="G6503" s="1"/>
      <c r="H6503" s="1"/>
      <c r="I6503" s="1"/>
      <c r="J6503" s="1"/>
      <c r="K6503" s="1"/>
      <c r="L6503" s="1"/>
      <c r="M6503" s="1"/>
    </row>
    <row r="6504" spans="1:13" x14ac:dyDescent="0.2">
      <c r="A6504" s="30">
        <v>-0.79994494258358917</v>
      </c>
      <c r="B6504" s="31">
        <v>0.26291614648669515</v>
      </c>
      <c r="C6504" s="1"/>
      <c r="D6504" s="1"/>
      <c r="E6504" s="1"/>
      <c r="F6504" s="1"/>
      <c r="G6504" s="1"/>
      <c r="H6504" s="1"/>
      <c r="I6504" s="1"/>
      <c r="J6504" s="1"/>
      <c r="K6504" s="1"/>
      <c r="L6504" s="1"/>
      <c r="M6504" s="1"/>
    </row>
    <row r="6505" spans="1:13" x14ac:dyDescent="0.2">
      <c r="A6505" s="30">
        <v>0.11560563530516188</v>
      </c>
      <c r="B6505" s="31">
        <v>1.0963098752554017</v>
      </c>
      <c r="C6505" s="1"/>
      <c r="D6505" s="1"/>
      <c r="E6505" s="1"/>
      <c r="F6505" s="1"/>
      <c r="G6505" s="1"/>
      <c r="H6505" s="1"/>
      <c r="I6505" s="1"/>
      <c r="J6505" s="1"/>
      <c r="K6505" s="1"/>
      <c r="L6505" s="1"/>
      <c r="M6505" s="1"/>
    </row>
    <row r="6506" spans="1:13" x14ac:dyDescent="0.2">
      <c r="A6506" s="30">
        <v>1.9353435351333055</v>
      </c>
      <c r="B6506" s="31">
        <v>-0.61501179572604436</v>
      </c>
      <c r="C6506" s="1"/>
      <c r="D6506" s="1"/>
      <c r="E6506" s="1"/>
      <c r="F6506" s="1"/>
      <c r="G6506" s="1"/>
      <c r="H6506" s="1"/>
      <c r="I6506" s="1"/>
      <c r="J6506" s="1"/>
      <c r="K6506" s="1"/>
      <c r="L6506" s="1"/>
      <c r="M6506" s="1"/>
    </row>
    <row r="6507" spans="1:13" x14ac:dyDescent="0.2">
      <c r="A6507" s="30">
        <v>2.9973432998989522</v>
      </c>
      <c r="B6507" s="31">
        <v>0.77520382373152663</v>
      </c>
      <c r="C6507" s="1"/>
      <c r="D6507" s="1"/>
      <c r="E6507" s="1"/>
      <c r="F6507" s="1"/>
      <c r="G6507" s="1"/>
      <c r="H6507" s="1"/>
      <c r="I6507" s="1"/>
      <c r="J6507" s="1"/>
      <c r="K6507" s="1"/>
      <c r="L6507" s="1"/>
      <c r="M6507" s="1"/>
    </row>
    <row r="6508" spans="1:13" x14ac:dyDescent="0.2">
      <c r="A6508" s="30">
        <v>1.5198201916278689</v>
      </c>
      <c r="B6508" s="31">
        <v>1.3628960477513081</v>
      </c>
      <c r="C6508" s="1"/>
      <c r="D6508" s="1"/>
      <c r="E6508" s="1"/>
      <c r="F6508" s="1"/>
      <c r="G6508" s="1"/>
      <c r="H6508" s="1"/>
      <c r="I6508" s="1"/>
      <c r="J6508" s="1"/>
      <c r="K6508" s="1"/>
      <c r="L6508" s="1"/>
      <c r="M6508" s="1"/>
    </row>
    <row r="6509" spans="1:13" x14ac:dyDescent="0.2">
      <c r="A6509" s="30">
        <v>5.3258905079497794</v>
      </c>
      <c r="B6509" s="31">
        <v>5.0705104238892575</v>
      </c>
      <c r="C6509" s="1"/>
      <c r="D6509" s="1"/>
      <c r="E6509" s="1"/>
      <c r="F6509" s="1"/>
      <c r="G6509" s="1"/>
      <c r="H6509" s="1"/>
      <c r="I6509" s="1"/>
      <c r="J6509" s="1"/>
      <c r="K6509" s="1"/>
      <c r="L6509" s="1"/>
      <c r="M6509" s="1"/>
    </row>
    <row r="6510" spans="1:13" x14ac:dyDescent="0.2">
      <c r="A6510" s="30">
        <v>1.1350204319574539</v>
      </c>
      <c r="B6510" s="31">
        <v>2.5485032427263636</v>
      </c>
      <c r="C6510" s="1"/>
      <c r="D6510" s="1"/>
      <c r="E6510" s="1"/>
      <c r="F6510" s="1"/>
      <c r="G6510" s="1"/>
      <c r="H6510" s="1"/>
      <c r="I6510" s="1"/>
      <c r="J6510" s="1"/>
      <c r="K6510" s="1"/>
      <c r="L6510" s="1"/>
      <c r="M6510" s="1"/>
    </row>
    <row r="6511" spans="1:13" x14ac:dyDescent="0.2">
      <c r="A6511" s="30">
        <v>1.7417650079052041</v>
      </c>
      <c r="B6511" s="31">
        <v>1.9242357197404174</v>
      </c>
      <c r="C6511" s="1"/>
      <c r="D6511" s="1"/>
      <c r="E6511" s="1"/>
      <c r="F6511" s="1"/>
      <c r="G6511" s="1"/>
      <c r="H6511" s="1"/>
      <c r="I6511" s="1"/>
      <c r="J6511" s="1"/>
      <c r="K6511" s="1"/>
      <c r="L6511" s="1"/>
      <c r="M6511" s="1"/>
    </row>
    <row r="6512" spans="1:13" x14ac:dyDescent="0.2">
      <c r="A6512" s="30">
        <v>2.9040028036326593</v>
      </c>
      <c r="B6512" s="31">
        <v>-1.0298861794305365</v>
      </c>
      <c r="C6512" s="1"/>
      <c r="D6512" s="1"/>
      <c r="E6512" s="1"/>
      <c r="F6512" s="1"/>
      <c r="G6512" s="1"/>
      <c r="H6512" s="1"/>
      <c r="I6512" s="1"/>
      <c r="J6512" s="1"/>
      <c r="K6512" s="1"/>
      <c r="L6512" s="1"/>
      <c r="M6512" s="1"/>
    </row>
    <row r="6513" spans="1:13" x14ac:dyDescent="0.2">
      <c r="A6513" s="30">
        <v>-1.4288236582038312</v>
      </c>
      <c r="B6513" s="31">
        <v>-0.31825487531661234</v>
      </c>
      <c r="C6513" s="1"/>
      <c r="D6513" s="1"/>
      <c r="E6513" s="1"/>
      <c r="F6513" s="1"/>
      <c r="G6513" s="1"/>
      <c r="H6513" s="1"/>
      <c r="I6513" s="1"/>
      <c r="J6513" s="1"/>
      <c r="K6513" s="1"/>
      <c r="L6513" s="1"/>
      <c r="M6513" s="1"/>
    </row>
    <row r="6514" spans="1:13" x14ac:dyDescent="0.2">
      <c r="A6514" s="30">
        <v>1.5829591807128587</v>
      </c>
      <c r="B6514" s="31">
        <v>-2.2362409577020013</v>
      </c>
      <c r="C6514" s="1"/>
      <c r="D6514" s="1"/>
      <c r="E6514" s="1"/>
      <c r="F6514" s="1"/>
      <c r="G6514" s="1"/>
      <c r="H6514" s="1"/>
      <c r="I6514" s="1"/>
      <c r="J6514" s="1"/>
      <c r="K6514" s="1"/>
      <c r="L6514" s="1"/>
      <c r="M6514" s="1"/>
    </row>
    <row r="6515" spans="1:13" x14ac:dyDescent="0.2">
      <c r="A6515" s="30">
        <v>-0.6019791283675141</v>
      </c>
      <c r="B6515" s="31">
        <v>1.223104833915915</v>
      </c>
      <c r="C6515" s="1"/>
      <c r="D6515" s="1"/>
      <c r="E6515" s="1"/>
      <c r="F6515" s="1"/>
      <c r="G6515" s="1"/>
      <c r="H6515" s="1"/>
      <c r="I6515" s="1"/>
      <c r="J6515" s="1"/>
      <c r="K6515" s="1"/>
      <c r="L6515" s="1"/>
      <c r="M6515" s="1"/>
    </row>
    <row r="6516" spans="1:13" x14ac:dyDescent="0.2">
      <c r="A6516" s="30">
        <v>3.3553597710998893</v>
      </c>
      <c r="B6516" s="31">
        <v>1.2977520768821882</v>
      </c>
      <c r="C6516" s="1"/>
      <c r="D6516" s="1"/>
      <c r="E6516" s="1"/>
      <c r="F6516" s="1"/>
      <c r="G6516" s="1"/>
      <c r="H6516" s="1"/>
      <c r="I6516" s="1"/>
      <c r="J6516" s="1"/>
      <c r="K6516" s="1"/>
      <c r="L6516" s="1"/>
      <c r="M6516" s="1"/>
    </row>
    <row r="6517" spans="1:13" x14ac:dyDescent="0.2">
      <c r="A6517" s="30">
        <v>3.0101666090959456</v>
      </c>
      <c r="B6517" s="31">
        <v>0.50396112901107215</v>
      </c>
      <c r="C6517" s="1"/>
      <c r="D6517" s="1"/>
      <c r="E6517" s="1"/>
      <c r="F6517" s="1"/>
      <c r="G6517" s="1"/>
      <c r="H6517" s="1"/>
      <c r="I6517" s="1"/>
      <c r="J6517" s="1"/>
      <c r="K6517" s="1"/>
      <c r="L6517" s="1"/>
      <c r="M6517" s="1"/>
    </row>
    <row r="6518" spans="1:13" x14ac:dyDescent="0.2">
      <c r="A6518" s="30">
        <v>-0.42742227795192622</v>
      </c>
      <c r="B6518" s="31">
        <v>-0.59860158050674039</v>
      </c>
      <c r="C6518" s="1"/>
      <c r="D6518" s="1"/>
      <c r="E6518" s="1"/>
      <c r="F6518" s="1"/>
      <c r="G6518" s="1"/>
      <c r="H6518" s="1"/>
      <c r="I6518" s="1"/>
      <c r="J6518" s="1"/>
      <c r="K6518" s="1"/>
      <c r="L6518" s="1"/>
      <c r="M6518" s="1"/>
    </row>
    <row r="6519" spans="1:13" x14ac:dyDescent="0.2">
      <c r="A6519" s="30">
        <v>1.5258465799384762</v>
      </c>
      <c r="B6519" s="31">
        <v>1.3920438015179721</v>
      </c>
      <c r="C6519" s="1"/>
      <c r="D6519" s="1"/>
      <c r="E6519" s="1"/>
      <c r="F6519" s="1"/>
      <c r="G6519" s="1"/>
      <c r="H6519" s="1"/>
      <c r="I6519" s="1"/>
      <c r="J6519" s="1"/>
      <c r="K6519" s="1"/>
      <c r="L6519" s="1"/>
      <c r="M6519" s="1"/>
    </row>
    <row r="6520" spans="1:13" x14ac:dyDescent="0.2">
      <c r="A6520" s="30">
        <v>0.9242349497648602</v>
      </c>
      <c r="B6520" s="31">
        <v>-0.357110816012846</v>
      </c>
      <c r="C6520" s="1"/>
      <c r="D6520" s="1"/>
      <c r="E6520" s="1"/>
      <c r="F6520" s="1"/>
      <c r="G6520" s="1"/>
      <c r="H6520" s="1"/>
      <c r="I6520" s="1"/>
      <c r="J6520" s="1"/>
      <c r="K6520" s="1"/>
      <c r="L6520" s="1"/>
      <c r="M6520" s="1"/>
    </row>
    <row r="6521" spans="1:13" x14ac:dyDescent="0.2">
      <c r="A6521" s="30">
        <v>-0.66127164031032737</v>
      </c>
      <c r="B6521" s="31">
        <v>3.3064411151107174</v>
      </c>
      <c r="C6521" s="1"/>
      <c r="D6521" s="1"/>
      <c r="E6521" s="1"/>
      <c r="F6521" s="1"/>
      <c r="G6521" s="1"/>
      <c r="H6521" s="1"/>
      <c r="I6521" s="1"/>
      <c r="J6521" s="1"/>
      <c r="K6521" s="1"/>
      <c r="L6521" s="1"/>
      <c r="M6521" s="1"/>
    </row>
    <row r="6522" spans="1:13" x14ac:dyDescent="0.2">
      <c r="A6522" s="30">
        <v>1.7133139869874379</v>
      </c>
      <c r="B6522" s="31">
        <v>1.5400471603330212</v>
      </c>
      <c r="C6522" s="1"/>
      <c r="D6522" s="1"/>
      <c r="E6522" s="1"/>
      <c r="F6522" s="1"/>
      <c r="G6522" s="1"/>
      <c r="H6522" s="1"/>
      <c r="I6522" s="1"/>
      <c r="J6522" s="1"/>
      <c r="K6522" s="1"/>
      <c r="L6522" s="1"/>
      <c r="M6522" s="1"/>
    </row>
    <row r="6523" spans="1:13" x14ac:dyDescent="0.2">
      <c r="A6523" s="30">
        <v>0.41846554943238201</v>
      </c>
      <c r="B6523" s="31">
        <v>0.24795014577593355</v>
      </c>
      <c r="C6523" s="1"/>
      <c r="D6523" s="1"/>
      <c r="E6523" s="1"/>
      <c r="F6523" s="1"/>
      <c r="G6523" s="1"/>
      <c r="H6523" s="1"/>
      <c r="I6523" s="1"/>
      <c r="J6523" s="1"/>
      <c r="K6523" s="1"/>
      <c r="L6523" s="1"/>
      <c r="M6523" s="1"/>
    </row>
    <row r="6524" spans="1:13" x14ac:dyDescent="0.2">
      <c r="A6524" s="30">
        <v>5.4883786401817547</v>
      </c>
      <c r="B6524" s="31">
        <v>0.39984986486575247</v>
      </c>
      <c r="C6524" s="1"/>
      <c r="D6524" s="1"/>
      <c r="E6524" s="1"/>
      <c r="F6524" s="1"/>
      <c r="G6524" s="1"/>
      <c r="H6524" s="1"/>
      <c r="I6524" s="1"/>
      <c r="J6524" s="1"/>
      <c r="K6524" s="1"/>
      <c r="L6524" s="1"/>
      <c r="M6524" s="1"/>
    </row>
    <row r="6525" spans="1:13" x14ac:dyDescent="0.2">
      <c r="A6525" s="30">
        <v>2.7724710503440826</v>
      </c>
      <c r="B6525" s="31">
        <v>1.3090654880407084</v>
      </c>
      <c r="C6525" s="1"/>
      <c r="D6525" s="1"/>
      <c r="E6525" s="1"/>
      <c r="F6525" s="1"/>
      <c r="G6525" s="1"/>
      <c r="H6525" s="1"/>
      <c r="I6525" s="1"/>
      <c r="J6525" s="1"/>
      <c r="K6525" s="1"/>
      <c r="L6525" s="1"/>
      <c r="M6525" s="1"/>
    </row>
    <row r="6526" spans="1:13" x14ac:dyDescent="0.2">
      <c r="A6526" s="30">
        <v>1.3463291393546921</v>
      </c>
      <c r="B6526" s="31">
        <v>1.5209749734115379</v>
      </c>
      <c r="C6526" s="1"/>
      <c r="D6526" s="1"/>
      <c r="E6526" s="1"/>
      <c r="F6526" s="1"/>
      <c r="G6526" s="1"/>
      <c r="H6526" s="1"/>
      <c r="I6526" s="1"/>
      <c r="J6526" s="1"/>
      <c r="K6526" s="1"/>
      <c r="L6526" s="1"/>
      <c r="M6526" s="1"/>
    </row>
    <row r="6527" spans="1:13" x14ac:dyDescent="0.2">
      <c r="A6527" s="30">
        <v>4.0023551787296681</v>
      </c>
      <c r="B6527" s="31">
        <v>3.0687050441225678</v>
      </c>
      <c r="C6527" s="1"/>
      <c r="D6527" s="1"/>
      <c r="E6527" s="1"/>
      <c r="F6527" s="1"/>
      <c r="G6527" s="1"/>
      <c r="H6527" s="1"/>
      <c r="I6527" s="1"/>
      <c r="J6527" s="1"/>
      <c r="K6527" s="1"/>
      <c r="L6527" s="1"/>
      <c r="M6527" s="1"/>
    </row>
    <row r="6528" spans="1:13" x14ac:dyDescent="0.2">
      <c r="A6528" s="30">
        <v>1.7102778393479534</v>
      </c>
      <c r="B6528" s="31">
        <v>1.2743546983399243</v>
      </c>
      <c r="C6528" s="1"/>
      <c r="D6528" s="1"/>
      <c r="E6528" s="1"/>
      <c r="F6528" s="1"/>
      <c r="G6528" s="1"/>
      <c r="H6528" s="1"/>
      <c r="I6528" s="1"/>
      <c r="J6528" s="1"/>
      <c r="K6528" s="1"/>
      <c r="L6528" s="1"/>
      <c r="M6528" s="1"/>
    </row>
    <row r="6529" spans="1:13" x14ac:dyDescent="0.2">
      <c r="A6529" s="30">
        <v>1.0540233217323138</v>
      </c>
      <c r="B6529" s="31">
        <v>2.1345618128136485</v>
      </c>
      <c r="C6529" s="1"/>
      <c r="D6529" s="1"/>
      <c r="E6529" s="1"/>
      <c r="F6529" s="1"/>
      <c r="G6529" s="1"/>
      <c r="H6529" s="1"/>
      <c r="I6529" s="1"/>
      <c r="J6529" s="1"/>
      <c r="K6529" s="1"/>
      <c r="L6529" s="1"/>
      <c r="M6529" s="1"/>
    </row>
    <row r="6530" spans="1:13" x14ac:dyDescent="0.2">
      <c r="A6530" s="30">
        <v>-1.9519010709562639</v>
      </c>
      <c r="B6530" s="31">
        <v>0.29471078268753015</v>
      </c>
      <c r="C6530" s="1"/>
      <c r="D6530" s="1"/>
      <c r="E6530" s="1"/>
      <c r="F6530" s="1"/>
      <c r="G6530" s="1"/>
      <c r="H6530" s="1"/>
      <c r="I6530" s="1"/>
      <c r="J6530" s="1"/>
      <c r="K6530" s="1"/>
      <c r="L6530" s="1"/>
      <c r="M6530" s="1"/>
    </row>
    <row r="6531" spans="1:13" x14ac:dyDescent="0.2">
      <c r="A6531" s="30">
        <v>1.0312426582379803</v>
      </c>
      <c r="B6531" s="31">
        <v>2.2140183515962994</v>
      </c>
      <c r="C6531" s="1"/>
      <c r="D6531" s="1"/>
      <c r="E6531" s="1"/>
      <c r="F6531" s="1"/>
      <c r="G6531" s="1"/>
      <c r="H6531" s="1"/>
      <c r="I6531" s="1"/>
      <c r="J6531" s="1"/>
      <c r="K6531" s="1"/>
      <c r="L6531" s="1"/>
      <c r="M6531" s="1"/>
    </row>
    <row r="6532" spans="1:13" x14ac:dyDescent="0.2">
      <c r="A6532" s="30">
        <v>0.93354927032831359</v>
      </c>
      <c r="B6532" s="31">
        <v>0.54169414415423045</v>
      </c>
      <c r="C6532" s="1"/>
      <c r="D6532" s="1"/>
      <c r="E6532" s="1"/>
      <c r="F6532" s="1"/>
      <c r="G6532" s="1"/>
      <c r="H6532" s="1"/>
      <c r="I6532" s="1"/>
      <c r="J6532" s="1"/>
      <c r="K6532" s="1"/>
      <c r="L6532" s="1"/>
      <c r="M6532" s="1"/>
    </row>
    <row r="6533" spans="1:13" x14ac:dyDescent="0.2">
      <c r="A6533" s="30">
        <v>1.9422761842465195</v>
      </c>
      <c r="B6533" s="31">
        <v>-0.68465191334178543</v>
      </c>
      <c r="C6533" s="1"/>
      <c r="D6533" s="1"/>
      <c r="E6533" s="1"/>
      <c r="F6533" s="1"/>
      <c r="G6533" s="1"/>
      <c r="H6533" s="1"/>
      <c r="I6533" s="1"/>
      <c r="J6533" s="1"/>
      <c r="K6533" s="1"/>
      <c r="L6533" s="1"/>
      <c r="M6533" s="1"/>
    </row>
    <row r="6534" spans="1:13" x14ac:dyDescent="0.2">
      <c r="A6534" s="30">
        <v>1.8944131045613721</v>
      </c>
      <c r="B6534" s="31">
        <v>1.1141042434428547</v>
      </c>
      <c r="C6534" s="1"/>
      <c r="D6534" s="1"/>
      <c r="E6534" s="1"/>
      <c r="F6534" s="1"/>
      <c r="G6534" s="1"/>
      <c r="H6534" s="1"/>
      <c r="I6534" s="1"/>
      <c r="J6534" s="1"/>
      <c r="K6534" s="1"/>
      <c r="L6534" s="1"/>
      <c r="M6534" s="1"/>
    </row>
    <row r="6535" spans="1:13" x14ac:dyDescent="0.2">
      <c r="A6535" s="30">
        <v>0.91453928830429432</v>
      </c>
      <c r="B6535" s="31">
        <v>0.64997748552461942</v>
      </c>
      <c r="C6535" s="1"/>
      <c r="D6535" s="1"/>
      <c r="E6535" s="1"/>
      <c r="F6535" s="1"/>
      <c r="G6535" s="1"/>
      <c r="H6535" s="1"/>
      <c r="I6535" s="1"/>
      <c r="J6535" s="1"/>
      <c r="K6535" s="1"/>
      <c r="L6535" s="1"/>
      <c r="M6535" s="1"/>
    </row>
    <row r="6536" spans="1:13" x14ac:dyDescent="0.2">
      <c r="A6536" s="30">
        <v>1.9218318211761869</v>
      </c>
      <c r="B6536" s="31">
        <v>2.5764243690346031</v>
      </c>
      <c r="C6536" s="1"/>
      <c r="D6536" s="1"/>
      <c r="E6536" s="1"/>
      <c r="F6536" s="1"/>
      <c r="G6536" s="1"/>
      <c r="H6536" s="1"/>
      <c r="I6536" s="1"/>
      <c r="J6536" s="1"/>
      <c r="K6536" s="1"/>
      <c r="L6536" s="1"/>
      <c r="M6536" s="1"/>
    </row>
    <row r="6537" spans="1:13" x14ac:dyDescent="0.2">
      <c r="A6537" s="30">
        <v>-1.5510983962716653</v>
      </c>
      <c r="B6537" s="31">
        <v>1.5813170588023662</v>
      </c>
      <c r="C6537" s="1"/>
      <c r="D6537" s="1"/>
      <c r="E6537" s="1"/>
      <c r="F6537" s="1"/>
      <c r="G6537" s="1"/>
      <c r="H6537" s="1"/>
      <c r="I6537" s="1"/>
      <c r="J6537" s="1"/>
      <c r="K6537" s="1"/>
      <c r="L6537" s="1"/>
      <c r="M6537" s="1"/>
    </row>
    <row r="6538" spans="1:13" x14ac:dyDescent="0.2">
      <c r="A6538" s="30">
        <v>2.5886561725588573</v>
      </c>
      <c r="B6538" s="31">
        <v>-0.22224979214506635</v>
      </c>
      <c r="C6538" s="1"/>
      <c r="D6538" s="1"/>
      <c r="E6538" s="1"/>
      <c r="F6538" s="1"/>
      <c r="G6538" s="1"/>
      <c r="H6538" s="1"/>
      <c r="I6538" s="1"/>
      <c r="J6538" s="1"/>
      <c r="K6538" s="1"/>
      <c r="L6538" s="1"/>
      <c r="M6538" s="1"/>
    </row>
    <row r="6539" spans="1:13" x14ac:dyDescent="0.2">
      <c r="A6539" s="30">
        <v>0.84932638775466385</v>
      </c>
      <c r="B6539" s="31">
        <v>-2.0054167104398974</v>
      </c>
      <c r="C6539" s="1"/>
      <c r="D6539" s="1"/>
      <c r="E6539" s="1"/>
      <c r="F6539" s="1"/>
      <c r="G6539" s="1"/>
      <c r="H6539" s="1"/>
      <c r="I6539" s="1"/>
      <c r="J6539" s="1"/>
      <c r="K6539" s="1"/>
      <c r="L6539" s="1"/>
      <c r="M6539" s="1"/>
    </row>
    <row r="6540" spans="1:13" x14ac:dyDescent="0.2">
      <c r="A6540" s="30">
        <v>2.0010579869640175</v>
      </c>
      <c r="B6540" s="31">
        <v>0.70295517375732119</v>
      </c>
      <c r="C6540" s="1"/>
      <c r="D6540" s="1"/>
      <c r="E6540" s="1"/>
      <c r="F6540" s="1"/>
      <c r="G6540" s="1"/>
      <c r="H6540" s="1"/>
      <c r="I6540" s="1"/>
      <c r="J6540" s="1"/>
      <c r="K6540" s="1"/>
      <c r="L6540" s="1"/>
      <c r="M6540" s="1"/>
    </row>
    <row r="6541" spans="1:13" x14ac:dyDescent="0.2">
      <c r="A6541" s="30">
        <v>1.1458493328041799</v>
      </c>
      <c r="B6541" s="31">
        <v>3.0709550395804284</v>
      </c>
      <c r="C6541" s="1"/>
      <c r="D6541" s="1"/>
      <c r="E6541" s="1"/>
      <c r="F6541" s="1"/>
      <c r="G6541" s="1"/>
      <c r="H6541" s="1"/>
      <c r="I6541" s="1"/>
      <c r="J6541" s="1"/>
      <c r="K6541" s="1"/>
      <c r="L6541" s="1"/>
      <c r="M6541" s="1"/>
    </row>
    <row r="6542" spans="1:13" x14ac:dyDescent="0.2">
      <c r="A6542" s="30">
        <v>0.71655580218937065</v>
      </c>
      <c r="B6542" s="31">
        <v>-0.21657043800013898</v>
      </c>
      <c r="C6542" s="1"/>
      <c r="D6542" s="1"/>
      <c r="E6542" s="1"/>
      <c r="F6542" s="1"/>
      <c r="G6542" s="1"/>
      <c r="H6542" s="1"/>
      <c r="I6542" s="1"/>
      <c r="J6542" s="1"/>
      <c r="K6542" s="1"/>
      <c r="L6542" s="1"/>
      <c r="M6542" s="1"/>
    </row>
    <row r="6543" spans="1:13" x14ac:dyDescent="0.2">
      <c r="A6543" s="30">
        <v>5.4970956119992365E-2</v>
      </c>
      <c r="B6543" s="31">
        <v>1.3090125611124621</v>
      </c>
      <c r="C6543" s="1"/>
      <c r="D6543" s="1"/>
      <c r="E6543" s="1"/>
      <c r="F6543" s="1"/>
      <c r="G6543" s="1"/>
      <c r="H6543" s="1"/>
      <c r="I6543" s="1"/>
      <c r="J6543" s="1"/>
      <c r="K6543" s="1"/>
      <c r="L6543" s="1"/>
      <c r="M6543" s="1"/>
    </row>
    <row r="6544" spans="1:13" x14ac:dyDescent="0.2">
      <c r="A6544" s="30">
        <v>1.7666329017538303</v>
      </c>
      <c r="B6544" s="31">
        <v>0.48902423686144403</v>
      </c>
      <c r="C6544" s="1"/>
      <c r="D6544" s="1"/>
      <c r="E6544" s="1"/>
      <c r="F6544" s="1"/>
      <c r="G6544" s="1"/>
      <c r="H6544" s="1"/>
      <c r="I6544" s="1"/>
      <c r="J6544" s="1"/>
      <c r="K6544" s="1"/>
      <c r="L6544" s="1"/>
      <c r="M6544" s="1"/>
    </row>
    <row r="6545" spans="1:13" x14ac:dyDescent="0.2">
      <c r="A6545" s="30">
        <v>1.2649749679017639</v>
      </c>
      <c r="B6545" s="31">
        <v>1.9190390366270376</v>
      </c>
      <c r="C6545" s="1"/>
      <c r="D6545" s="1"/>
      <c r="E6545" s="1"/>
      <c r="F6545" s="1"/>
      <c r="G6545" s="1"/>
      <c r="H6545" s="1"/>
      <c r="I6545" s="1"/>
      <c r="J6545" s="1"/>
      <c r="K6545" s="1"/>
      <c r="L6545" s="1"/>
      <c r="M6545" s="1"/>
    </row>
    <row r="6546" spans="1:13" x14ac:dyDescent="0.2">
      <c r="A6546" s="30">
        <v>1.9299640839385366</v>
      </c>
      <c r="B6546" s="31">
        <v>1.6088633571528668</v>
      </c>
      <c r="C6546" s="1"/>
      <c r="D6546" s="1"/>
      <c r="E6546" s="1"/>
      <c r="F6546" s="1"/>
      <c r="G6546" s="1"/>
      <c r="H6546" s="1"/>
      <c r="I6546" s="1"/>
      <c r="J6546" s="1"/>
      <c r="K6546" s="1"/>
      <c r="L6546" s="1"/>
      <c r="M6546" s="1"/>
    </row>
    <row r="6547" spans="1:13" x14ac:dyDescent="0.2">
      <c r="A6547" s="30">
        <v>0.80505706242736741</v>
      </c>
      <c r="B6547" s="31">
        <v>-0.87035839154029726</v>
      </c>
      <c r="C6547" s="1"/>
      <c r="D6547" s="1"/>
      <c r="E6547" s="1"/>
      <c r="F6547" s="1"/>
      <c r="G6547" s="1"/>
      <c r="H6547" s="1"/>
      <c r="I6547" s="1"/>
      <c r="J6547" s="1"/>
      <c r="K6547" s="1"/>
      <c r="L6547" s="1"/>
      <c r="M6547" s="1"/>
    </row>
    <row r="6548" spans="1:13" x14ac:dyDescent="0.2">
      <c r="A6548" s="30">
        <v>0.32263160280150061</v>
      </c>
      <c r="B6548" s="31">
        <v>0.40494359516037903</v>
      </c>
      <c r="C6548" s="1"/>
      <c r="D6548" s="1"/>
      <c r="E6548" s="1"/>
      <c r="F6548" s="1"/>
      <c r="G6548" s="1"/>
      <c r="H6548" s="1"/>
      <c r="I6548" s="1"/>
      <c r="J6548" s="1"/>
      <c r="K6548" s="1"/>
      <c r="L6548" s="1"/>
      <c r="M6548" s="1"/>
    </row>
    <row r="6549" spans="1:13" x14ac:dyDescent="0.2">
      <c r="A6549" s="30">
        <v>-0.28033787413493372</v>
      </c>
      <c r="B6549" s="31">
        <v>0.68770369282882227</v>
      </c>
      <c r="C6549" s="1"/>
      <c r="D6549" s="1"/>
      <c r="E6549" s="1"/>
      <c r="F6549" s="1"/>
      <c r="G6549" s="1"/>
      <c r="H6549" s="1"/>
      <c r="I6549" s="1"/>
      <c r="J6549" s="1"/>
      <c r="K6549" s="1"/>
      <c r="L6549" s="1"/>
      <c r="M6549" s="1"/>
    </row>
    <row r="6550" spans="1:13" x14ac:dyDescent="0.2">
      <c r="A6550" s="30">
        <v>-0.39158720642083211</v>
      </c>
      <c r="B6550" s="31">
        <v>-0.49768043020730945</v>
      </c>
      <c r="C6550" s="1"/>
      <c r="D6550" s="1"/>
      <c r="E6550" s="1"/>
      <c r="F6550" s="1"/>
      <c r="G6550" s="1"/>
      <c r="H6550" s="1"/>
      <c r="I6550" s="1"/>
      <c r="J6550" s="1"/>
      <c r="K6550" s="1"/>
      <c r="L6550" s="1"/>
      <c r="M6550" s="1"/>
    </row>
    <row r="6551" spans="1:13" x14ac:dyDescent="0.2">
      <c r="A6551" s="30">
        <v>2.2568529849497936</v>
      </c>
      <c r="B6551" s="31">
        <v>-6.8317530680958027E-2</v>
      </c>
      <c r="C6551" s="1"/>
      <c r="D6551" s="1"/>
      <c r="E6551" s="1"/>
      <c r="F6551" s="1"/>
      <c r="G6551" s="1"/>
      <c r="H6551" s="1"/>
      <c r="I6551" s="1"/>
      <c r="J6551" s="1"/>
      <c r="K6551" s="1"/>
      <c r="L6551" s="1"/>
      <c r="M6551" s="1"/>
    </row>
    <row r="6552" spans="1:13" x14ac:dyDescent="0.2">
      <c r="A6552" s="30">
        <v>-0.94495495139069841</v>
      </c>
      <c r="B6552" s="31">
        <v>2.1625745511340124</v>
      </c>
      <c r="C6552" s="1"/>
      <c r="D6552" s="1"/>
      <c r="E6552" s="1"/>
      <c r="F6552" s="1"/>
      <c r="G6552" s="1"/>
      <c r="H6552" s="1"/>
      <c r="I6552" s="1"/>
      <c r="J6552" s="1"/>
      <c r="K6552" s="1"/>
      <c r="L6552" s="1"/>
      <c r="M6552" s="1"/>
    </row>
    <row r="6553" spans="1:13" x14ac:dyDescent="0.2">
      <c r="A6553" s="30">
        <v>0.29862536556020369</v>
      </c>
      <c r="B6553" s="31">
        <v>1.1251123792317466</v>
      </c>
      <c r="C6553" s="1"/>
      <c r="D6553" s="1"/>
      <c r="E6553" s="1"/>
      <c r="F6553" s="1"/>
      <c r="G6553" s="1"/>
      <c r="H6553" s="1"/>
      <c r="I6553" s="1"/>
      <c r="J6553" s="1"/>
      <c r="K6553" s="1"/>
      <c r="L6553" s="1"/>
      <c r="M6553" s="1"/>
    </row>
    <row r="6554" spans="1:13" x14ac:dyDescent="0.2">
      <c r="A6554" s="30">
        <v>-1.9746196905205529</v>
      </c>
      <c r="B6554" s="31">
        <v>-1.0303264400019492</v>
      </c>
      <c r="C6554" s="1"/>
      <c r="D6554" s="1"/>
      <c r="E6554" s="1"/>
      <c r="F6554" s="1"/>
      <c r="G6554" s="1"/>
      <c r="H6554" s="1"/>
      <c r="I6554" s="1"/>
      <c r="J6554" s="1"/>
      <c r="K6554" s="1"/>
      <c r="L6554" s="1"/>
      <c r="M6554" s="1"/>
    </row>
    <row r="6555" spans="1:13" x14ac:dyDescent="0.2">
      <c r="A6555" s="30">
        <v>-9.2589827587219342E-2</v>
      </c>
      <c r="B6555" s="31">
        <v>0.82226843145828177</v>
      </c>
      <c r="C6555" s="1"/>
      <c r="D6555" s="1"/>
      <c r="E6555" s="1"/>
      <c r="F6555" s="1"/>
      <c r="G6555" s="1"/>
      <c r="H6555" s="1"/>
      <c r="I6555" s="1"/>
      <c r="J6555" s="1"/>
      <c r="K6555" s="1"/>
      <c r="L6555" s="1"/>
      <c r="M6555" s="1"/>
    </row>
    <row r="6556" spans="1:13" x14ac:dyDescent="0.2">
      <c r="A6556" s="30">
        <v>3.3377080453094488</v>
      </c>
      <c r="B6556" s="31">
        <v>5.4454944187059482</v>
      </c>
      <c r="C6556" s="1"/>
      <c r="D6556" s="1"/>
      <c r="E6556" s="1"/>
      <c r="F6556" s="1"/>
      <c r="G6556" s="1"/>
      <c r="H6556" s="1"/>
      <c r="I6556" s="1"/>
      <c r="J6556" s="1"/>
      <c r="K6556" s="1"/>
      <c r="L6556" s="1"/>
      <c r="M6556" s="1"/>
    </row>
    <row r="6557" spans="1:13" x14ac:dyDescent="0.2">
      <c r="A6557" s="30">
        <v>0.51452339321334073</v>
      </c>
      <c r="B6557" s="31">
        <v>0.30686573645951165</v>
      </c>
      <c r="C6557" s="1"/>
      <c r="D6557" s="1"/>
      <c r="E6557" s="1"/>
      <c r="F6557" s="1"/>
      <c r="G6557" s="1"/>
      <c r="H6557" s="1"/>
      <c r="I6557" s="1"/>
      <c r="J6557" s="1"/>
      <c r="K6557" s="1"/>
      <c r="L6557" s="1"/>
      <c r="M6557" s="1"/>
    </row>
    <row r="6558" spans="1:13" x14ac:dyDescent="0.2">
      <c r="A6558" s="30">
        <v>-0.76777369774933324</v>
      </c>
      <c r="B6558" s="31">
        <v>0.5346665350093156</v>
      </c>
      <c r="C6558" s="1"/>
      <c r="D6558" s="1"/>
      <c r="E6558" s="1"/>
      <c r="F6558" s="1"/>
      <c r="G6558" s="1"/>
      <c r="H6558" s="1"/>
      <c r="I6558" s="1"/>
      <c r="J6558" s="1"/>
      <c r="K6558" s="1"/>
      <c r="L6558" s="1"/>
      <c r="M6558" s="1"/>
    </row>
    <row r="6559" spans="1:13" x14ac:dyDescent="0.2">
      <c r="A6559" s="30">
        <v>-0.14487333637862698</v>
      </c>
      <c r="B6559" s="31">
        <v>-0.57314296112196117</v>
      </c>
      <c r="C6559" s="1"/>
      <c r="D6559" s="1"/>
      <c r="E6559" s="1"/>
      <c r="F6559" s="1"/>
      <c r="G6559" s="1"/>
      <c r="H6559" s="1"/>
      <c r="I6559" s="1"/>
      <c r="J6559" s="1"/>
      <c r="K6559" s="1"/>
      <c r="L6559" s="1"/>
      <c r="M6559" s="1"/>
    </row>
    <row r="6560" spans="1:13" x14ac:dyDescent="0.2">
      <c r="A6560" s="30">
        <v>1.2591652405462388</v>
      </c>
      <c r="B6560" s="31">
        <v>-1.1839853301359415</v>
      </c>
      <c r="C6560" s="1"/>
      <c r="D6560" s="1"/>
      <c r="E6560" s="1"/>
      <c r="F6560" s="1"/>
      <c r="G6560" s="1"/>
      <c r="H6560" s="1"/>
      <c r="I6560" s="1"/>
      <c r="J6560" s="1"/>
      <c r="K6560" s="1"/>
      <c r="L6560" s="1"/>
      <c r="M6560" s="1"/>
    </row>
    <row r="6561" spans="1:13" x14ac:dyDescent="0.2">
      <c r="A6561" s="30">
        <v>0.33261743138853828</v>
      </c>
      <c r="B6561" s="31">
        <v>1.0898013091078864</v>
      </c>
      <c r="C6561" s="1"/>
      <c r="D6561" s="1"/>
      <c r="E6561" s="1"/>
      <c r="F6561" s="1"/>
      <c r="G6561" s="1"/>
      <c r="H6561" s="1"/>
      <c r="I6561" s="1"/>
      <c r="J6561" s="1"/>
      <c r="K6561" s="1"/>
      <c r="L6561" s="1"/>
      <c r="M6561" s="1"/>
    </row>
    <row r="6562" spans="1:13" x14ac:dyDescent="0.2">
      <c r="A6562" s="30">
        <v>-0.48187065934205431</v>
      </c>
      <c r="B6562" s="31">
        <v>0.30412426729759789</v>
      </c>
      <c r="C6562" s="1"/>
      <c r="D6562" s="1"/>
      <c r="E6562" s="1"/>
      <c r="F6562" s="1"/>
      <c r="G6562" s="1"/>
      <c r="H6562" s="1"/>
      <c r="I6562" s="1"/>
      <c r="J6562" s="1"/>
      <c r="K6562" s="1"/>
      <c r="L6562" s="1"/>
      <c r="M6562" s="1"/>
    </row>
    <row r="6563" spans="1:13" x14ac:dyDescent="0.2">
      <c r="A6563" s="30">
        <v>3.2168735333501299</v>
      </c>
      <c r="B6563" s="31">
        <v>1.722091910624953</v>
      </c>
      <c r="C6563" s="1"/>
      <c r="D6563" s="1"/>
      <c r="E6563" s="1"/>
      <c r="F6563" s="1"/>
      <c r="G6563" s="1"/>
      <c r="H6563" s="1"/>
      <c r="I6563" s="1"/>
      <c r="J6563" s="1"/>
      <c r="K6563" s="1"/>
      <c r="L6563" s="1"/>
      <c r="M6563" s="1"/>
    </row>
    <row r="6564" spans="1:13" x14ac:dyDescent="0.2">
      <c r="A6564" s="30">
        <v>1.2475673401100593</v>
      </c>
      <c r="B6564" s="31">
        <v>2.8849425144663581</v>
      </c>
      <c r="C6564" s="1"/>
      <c r="D6564" s="1"/>
      <c r="E6564" s="1"/>
      <c r="F6564" s="1"/>
      <c r="G6564" s="1"/>
      <c r="H6564" s="1"/>
      <c r="I6564" s="1"/>
      <c r="J6564" s="1"/>
      <c r="K6564" s="1"/>
      <c r="L6564" s="1"/>
      <c r="M6564" s="1"/>
    </row>
    <row r="6565" spans="1:13" x14ac:dyDescent="0.2">
      <c r="A6565" s="30">
        <v>2.1218934121808779</v>
      </c>
      <c r="B6565" s="31">
        <v>1.8886319048758713</v>
      </c>
      <c r="C6565" s="1"/>
      <c r="D6565" s="1"/>
      <c r="E6565" s="1"/>
      <c r="F6565" s="1"/>
      <c r="G6565" s="1"/>
      <c r="H6565" s="1"/>
      <c r="I6565" s="1"/>
      <c r="J6565" s="1"/>
      <c r="K6565" s="1"/>
      <c r="L6565" s="1"/>
      <c r="M6565" s="1"/>
    </row>
    <row r="6566" spans="1:13" x14ac:dyDescent="0.2">
      <c r="A6566" s="30">
        <v>2.6550192076081642</v>
      </c>
      <c r="B6566" s="31">
        <v>1.274312408235178</v>
      </c>
      <c r="C6566" s="1"/>
      <c r="D6566" s="1"/>
      <c r="E6566" s="1"/>
      <c r="F6566" s="1"/>
      <c r="G6566" s="1"/>
      <c r="H6566" s="1"/>
      <c r="I6566" s="1"/>
      <c r="J6566" s="1"/>
      <c r="K6566" s="1"/>
      <c r="L6566" s="1"/>
      <c r="M6566" s="1"/>
    </row>
    <row r="6567" spans="1:13" x14ac:dyDescent="0.2">
      <c r="A6567" s="30">
        <v>1.1352477083924408</v>
      </c>
      <c r="B6567" s="31">
        <v>1.2880883217337669</v>
      </c>
      <c r="C6567" s="1"/>
      <c r="D6567" s="1"/>
      <c r="E6567" s="1"/>
      <c r="F6567" s="1"/>
      <c r="G6567" s="1"/>
      <c r="H6567" s="1"/>
      <c r="I6567" s="1"/>
      <c r="J6567" s="1"/>
      <c r="K6567" s="1"/>
      <c r="L6567" s="1"/>
      <c r="M6567" s="1"/>
    </row>
    <row r="6568" spans="1:13" x14ac:dyDescent="0.2">
      <c r="A6568" s="30">
        <v>-0.17361364314760275</v>
      </c>
      <c r="B6568" s="31">
        <v>7.3584315982304638E-2</v>
      </c>
      <c r="C6568" s="1"/>
      <c r="D6568" s="1"/>
      <c r="E6568" s="1"/>
      <c r="F6568" s="1"/>
      <c r="G6568" s="1"/>
      <c r="H6568" s="1"/>
      <c r="I6568" s="1"/>
      <c r="J6568" s="1"/>
      <c r="K6568" s="1"/>
      <c r="L6568" s="1"/>
      <c r="M6568" s="1"/>
    </row>
    <row r="6569" spans="1:13" x14ac:dyDescent="0.2">
      <c r="A6569" s="30">
        <v>1.1667532034573098</v>
      </c>
      <c r="B6569" s="31">
        <v>1.1937829671893432</v>
      </c>
      <c r="C6569" s="1"/>
      <c r="D6569" s="1"/>
      <c r="E6569" s="1"/>
      <c r="F6569" s="1"/>
      <c r="G6569" s="1"/>
      <c r="H6569" s="1"/>
      <c r="I6569" s="1"/>
      <c r="J6569" s="1"/>
      <c r="K6569" s="1"/>
      <c r="L6569" s="1"/>
      <c r="M6569" s="1"/>
    </row>
    <row r="6570" spans="1:13" x14ac:dyDescent="0.2">
      <c r="A6570" s="30">
        <v>1.6497780292058577</v>
      </c>
      <c r="B6570" s="31">
        <v>0.1771715592153349</v>
      </c>
      <c r="C6570" s="1"/>
      <c r="D6570" s="1"/>
      <c r="E6570" s="1"/>
      <c r="F6570" s="1"/>
      <c r="G6570" s="1"/>
      <c r="H6570" s="1"/>
      <c r="I6570" s="1"/>
      <c r="J6570" s="1"/>
      <c r="K6570" s="1"/>
      <c r="L6570" s="1"/>
      <c r="M6570" s="1"/>
    </row>
    <row r="6571" spans="1:13" x14ac:dyDescent="0.2">
      <c r="A6571" s="30">
        <v>-0.85784697305514768</v>
      </c>
      <c r="B6571" s="31">
        <v>0.58691964183314771</v>
      </c>
      <c r="C6571" s="1"/>
      <c r="D6571" s="1"/>
      <c r="E6571" s="1"/>
      <c r="F6571" s="1"/>
      <c r="G6571" s="1"/>
      <c r="H6571" s="1"/>
      <c r="I6571" s="1"/>
      <c r="J6571" s="1"/>
      <c r="K6571" s="1"/>
      <c r="L6571" s="1"/>
      <c r="M6571" s="1"/>
    </row>
    <row r="6572" spans="1:13" x14ac:dyDescent="0.2">
      <c r="A6572" s="30">
        <v>0.40786546860012562</v>
      </c>
      <c r="B6572" s="31">
        <v>1.9571880974692906</v>
      </c>
      <c r="C6572" s="1"/>
      <c r="D6572" s="1"/>
      <c r="E6572" s="1"/>
      <c r="F6572" s="1"/>
      <c r="G6572" s="1"/>
      <c r="H6572" s="1"/>
      <c r="I6572" s="1"/>
      <c r="J6572" s="1"/>
      <c r="K6572" s="1"/>
      <c r="L6572" s="1"/>
      <c r="M6572" s="1"/>
    </row>
    <row r="6573" spans="1:13" x14ac:dyDescent="0.2">
      <c r="A6573" s="30">
        <v>0.53363190739145128</v>
      </c>
      <c r="B6573" s="31">
        <v>0.70862477621357245</v>
      </c>
      <c r="C6573" s="1"/>
      <c r="D6573" s="1"/>
      <c r="E6573" s="1"/>
      <c r="F6573" s="1"/>
      <c r="G6573" s="1"/>
      <c r="H6573" s="1"/>
      <c r="I6573" s="1"/>
      <c r="J6573" s="1"/>
      <c r="K6573" s="1"/>
      <c r="L6573" s="1"/>
      <c r="M6573" s="1"/>
    </row>
    <row r="6574" spans="1:13" x14ac:dyDescent="0.2">
      <c r="A6574" s="30">
        <v>-0.35774991377931042</v>
      </c>
      <c r="B6574" s="31">
        <v>0.80311636928177799</v>
      </c>
      <c r="C6574" s="1"/>
      <c r="D6574" s="1"/>
      <c r="E6574" s="1"/>
      <c r="F6574" s="1"/>
      <c r="G6574" s="1"/>
      <c r="H6574" s="1"/>
      <c r="I6574" s="1"/>
      <c r="J6574" s="1"/>
      <c r="K6574" s="1"/>
      <c r="L6574" s="1"/>
      <c r="M6574" s="1"/>
    </row>
    <row r="6575" spans="1:13" x14ac:dyDescent="0.2">
      <c r="A6575" s="30">
        <v>2.1024259643368923</v>
      </c>
      <c r="B6575" s="31">
        <v>-0.33069439678243517</v>
      </c>
      <c r="C6575" s="1"/>
      <c r="D6575" s="1"/>
      <c r="E6575" s="1"/>
      <c r="F6575" s="1"/>
      <c r="G6575" s="1"/>
      <c r="H6575" s="1"/>
      <c r="I6575" s="1"/>
      <c r="J6575" s="1"/>
      <c r="K6575" s="1"/>
      <c r="L6575" s="1"/>
      <c r="M6575" s="1"/>
    </row>
    <row r="6576" spans="1:13" x14ac:dyDescent="0.2">
      <c r="A6576" s="30">
        <v>-1.9341715047835579</v>
      </c>
      <c r="B6576" s="31">
        <v>0.76488313968881816</v>
      </c>
      <c r="C6576" s="1"/>
      <c r="D6576" s="1"/>
      <c r="E6576" s="1"/>
      <c r="F6576" s="1"/>
      <c r="G6576" s="1"/>
      <c r="H6576" s="1"/>
      <c r="I6576" s="1"/>
      <c r="J6576" s="1"/>
      <c r="K6576" s="1"/>
      <c r="L6576" s="1"/>
      <c r="M6576" s="1"/>
    </row>
    <row r="6577" spans="1:13" x14ac:dyDescent="0.2">
      <c r="A6577" s="30">
        <v>0.89822968755443533</v>
      </c>
      <c r="B6577" s="31">
        <v>2.2378664160783792</v>
      </c>
      <c r="C6577" s="1"/>
      <c r="D6577" s="1"/>
      <c r="E6577" s="1"/>
      <c r="F6577" s="1"/>
      <c r="G6577" s="1"/>
      <c r="H6577" s="1"/>
      <c r="I6577" s="1"/>
      <c r="J6577" s="1"/>
      <c r="K6577" s="1"/>
      <c r="L6577" s="1"/>
      <c r="M6577" s="1"/>
    </row>
    <row r="6578" spans="1:13" x14ac:dyDescent="0.2">
      <c r="A6578" s="30">
        <v>-1.0080911648750304</v>
      </c>
      <c r="B6578" s="31">
        <v>1.0126663286709947</v>
      </c>
      <c r="C6578" s="1"/>
      <c r="D6578" s="1"/>
      <c r="E6578" s="1"/>
      <c r="F6578" s="1"/>
      <c r="G6578" s="1"/>
      <c r="H6578" s="1"/>
      <c r="I6578" s="1"/>
      <c r="J6578" s="1"/>
      <c r="K6578" s="1"/>
      <c r="L6578" s="1"/>
      <c r="M6578" s="1"/>
    </row>
    <row r="6579" spans="1:13" x14ac:dyDescent="0.2">
      <c r="A6579" s="30">
        <v>-0.39888491646092472</v>
      </c>
      <c r="B6579" s="31">
        <v>1.630884708136124</v>
      </c>
      <c r="C6579" s="1"/>
      <c r="D6579" s="1"/>
      <c r="E6579" s="1"/>
      <c r="F6579" s="1"/>
      <c r="G6579" s="1"/>
      <c r="H6579" s="1"/>
      <c r="I6579" s="1"/>
      <c r="J6579" s="1"/>
      <c r="K6579" s="1"/>
      <c r="L6579" s="1"/>
      <c r="M6579" s="1"/>
    </row>
    <row r="6580" spans="1:13" x14ac:dyDescent="0.2">
      <c r="A6580" s="30">
        <v>-4.6162314236948943E-2</v>
      </c>
      <c r="B6580" s="31">
        <v>4.248806119216308</v>
      </c>
      <c r="C6580" s="1"/>
      <c r="D6580" s="1"/>
      <c r="E6580" s="1"/>
      <c r="F6580" s="1"/>
      <c r="G6580" s="1"/>
      <c r="H6580" s="1"/>
      <c r="I6580" s="1"/>
      <c r="J6580" s="1"/>
      <c r="K6580" s="1"/>
      <c r="L6580" s="1"/>
      <c r="M6580" s="1"/>
    </row>
    <row r="6581" spans="1:13" x14ac:dyDescent="0.2">
      <c r="A6581" s="30">
        <v>0.81693214827916838</v>
      </c>
      <c r="B6581" s="31">
        <v>1.8009270581164878</v>
      </c>
      <c r="C6581" s="1"/>
      <c r="D6581" s="1"/>
      <c r="E6581" s="1"/>
      <c r="F6581" s="1"/>
      <c r="G6581" s="1"/>
      <c r="H6581" s="1"/>
      <c r="I6581" s="1"/>
      <c r="J6581" s="1"/>
      <c r="K6581" s="1"/>
      <c r="L6581" s="1"/>
      <c r="M6581" s="1"/>
    </row>
    <row r="6582" spans="1:13" x14ac:dyDescent="0.2">
      <c r="A6582" s="30">
        <v>0.34856837991578982</v>
      </c>
      <c r="B6582" s="31">
        <v>1.8082032772133765</v>
      </c>
      <c r="C6582" s="1"/>
      <c r="D6582" s="1"/>
      <c r="E6582" s="1"/>
      <c r="F6582" s="1"/>
      <c r="G6582" s="1"/>
      <c r="H6582" s="1"/>
      <c r="I6582" s="1"/>
      <c r="J6582" s="1"/>
      <c r="K6582" s="1"/>
      <c r="L6582" s="1"/>
      <c r="M6582" s="1"/>
    </row>
    <row r="6583" spans="1:13" x14ac:dyDescent="0.2">
      <c r="A6583" s="30">
        <v>-1.2527300369732766</v>
      </c>
      <c r="B6583" s="31">
        <v>0.69012470063272446</v>
      </c>
      <c r="C6583" s="1"/>
      <c r="D6583" s="1"/>
      <c r="E6583" s="1"/>
      <c r="F6583" s="1"/>
      <c r="G6583" s="1"/>
      <c r="H6583" s="1"/>
      <c r="I6583" s="1"/>
      <c r="J6583" s="1"/>
      <c r="K6583" s="1"/>
      <c r="L6583" s="1"/>
      <c r="M6583" s="1"/>
    </row>
    <row r="6584" spans="1:13" x14ac:dyDescent="0.2">
      <c r="A6584" s="30">
        <v>0.56453678984904709</v>
      </c>
      <c r="B6584" s="31">
        <v>-0.3376198267178363</v>
      </c>
      <c r="C6584" s="1"/>
      <c r="D6584" s="1"/>
      <c r="E6584" s="1"/>
      <c r="F6584" s="1"/>
      <c r="G6584" s="1"/>
      <c r="H6584" s="1"/>
      <c r="I6584" s="1"/>
      <c r="J6584" s="1"/>
      <c r="K6584" s="1"/>
      <c r="L6584" s="1"/>
      <c r="M6584" s="1"/>
    </row>
    <row r="6585" spans="1:13" x14ac:dyDescent="0.2">
      <c r="A6585" s="30">
        <v>1.0349616440084055</v>
      </c>
      <c r="B6585" s="31">
        <v>0.96269623741116128</v>
      </c>
      <c r="C6585" s="1"/>
      <c r="D6585" s="1"/>
      <c r="E6585" s="1"/>
      <c r="F6585" s="1"/>
      <c r="G6585" s="1"/>
      <c r="H6585" s="1"/>
      <c r="I6585" s="1"/>
      <c r="J6585" s="1"/>
      <c r="K6585" s="1"/>
      <c r="L6585" s="1"/>
      <c r="M6585" s="1"/>
    </row>
    <row r="6586" spans="1:13" x14ac:dyDescent="0.2">
      <c r="A6586" s="30">
        <v>0.80180096923805966</v>
      </c>
      <c r="B6586" s="31">
        <v>0.69829151316592686</v>
      </c>
      <c r="C6586" s="1"/>
      <c r="D6586" s="1"/>
      <c r="E6586" s="1"/>
      <c r="F6586" s="1"/>
      <c r="G6586" s="1"/>
      <c r="H6586" s="1"/>
      <c r="I6586" s="1"/>
      <c r="J6586" s="1"/>
      <c r="K6586" s="1"/>
      <c r="L6586" s="1"/>
      <c r="M6586" s="1"/>
    </row>
    <row r="6587" spans="1:13" x14ac:dyDescent="0.2">
      <c r="A6587" s="30">
        <v>0.37196442752730252</v>
      </c>
      <c r="B6587" s="31">
        <v>1.9293818557130797</v>
      </c>
      <c r="C6587" s="1"/>
      <c r="D6587" s="1"/>
      <c r="E6587" s="1"/>
      <c r="F6587" s="1"/>
      <c r="G6587" s="1"/>
      <c r="H6587" s="1"/>
      <c r="I6587" s="1"/>
      <c r="J6587" s="1"/>
      <c r="K6587" s="1"/>
      <c r="L6587" s="1"/>
      <c r="M6587" s="1"/>
    </row>
    <row r="6588" spans="1:13" x14ac:dyDescent="0.2">
      <c r="A6588" s="30">
        <v>2.1150692778785412</v>
      </c>
      <c r="B6588" s="31">
        <v>1.8144497371117416</v>
      </c>
      <c r="C6588" s="1"/>
      <c r="D6588" s="1"/>
      <c r="E6588" s="1"/>
      <c r="F6588" s="1"/>
      <c r="G6588" s="1"/>
      <c r="H6588" s="1"/>
      <c r="I6588" s="1"/>
      <c r="J6588" s="1"/>
      <c r="K6588" s="1"/>
      <c r="L6588" s="1"/>
      <c r="M6588" s="1"/>
    </row>
    <row r="6589" spans="1:13" x14ac:dyDescent="0.2">
      <c r="A6589" s="30">
        <v>-3.7561923763029914E-2</v>
      </c>
      <c r="B6589" s="31">
        <v>1.3390081717055549</v>
      </c>
      <c r="C6589" s="1"/>
      <c r="D6589" s="1"/>
      <c r="E6589" s="1"/>
      <c r="F6589" s="1"/>
      <c r="G6589" s="1"/>
      <c r="H6589" s="1"/>
      <c r="I6589" s="1"/>
      <c r="J6589" s="1"/>
      <c r="K6589" s="1"/>
      <c r="L6589" s="1"/>
      <c r="M6589" s="1"/>
    </row>
    <row r="6590" spans="1:13" x14ac:dyDescent="0.2">
      <c r="A6590" s="30">
        <v>-8.7463033177531013E-2</v>
      </c>
      <c r="B6590" s="31">
        <v>0.27678881668562838</v>
      </c>
      <c r="C6590" s="1"/>
      <c r="D6590" s="1"/>
      <c r="E6590" s="1"/>
      <c r="F6590" s="1"/>
      <c r="G6590" s="1"/>
      <c r="H6590" s="1"/>
      <c r="I6590" s="1"/>
      <c r="J6590" s="1"/>
      <c r="K6590" s="1"/>
      <c r="L6590" s="1"/>
      <c r="M6590" s="1"/>
    </row>
    <row r="6591" spans="1:13" x14ac:dyDescent="0.2">
      <c r="A6591" s="30">
        <v>-1.6983540756777986</v>
      </c>
      <c r="B6591" s="31">
        <v>1.9386914418634968</v>
      </c>
      <c r="C6591" s="1"/>
      <c r="D6591" s="1"/>
      <c r="E6591" s="1"/>
      <c r="F6591" s="1"/>
      <c r="G6591" s="1"/>
      <c r="H6591" s="1"/>
      <c r="I6591" s="1"/>
      <c r="J6591" s="1"/>
      <c r="K6591" s="1"/>
      <c r="L6591" s="1"/>
      <c r="M6591" s="1"/>
    </row>
    <row r="6592" spans="1:13" x14ac:dyDescent="0.2">
      <c r="A6592" s="30">
        <v>1.4444927735165147E-2</v>
      </c>
      <c r="B6592" s="31">
        <v>-1.2577232099521587</v>
      </c>
      <c r="C6592" s="1"/>
      <c r="D6592" s="1"/>
      <c r="E6592" s="1"/>
      <c r="F6592" s="1"/>
      <c r="G6592" s="1"/>
      <c r="H6592" s="1"/>
      <c r="I6592" s="1"/>
      <c r="J6592" s="1"/>
      <c r="K6592" s="1"/>
      <c r="L6592" s="1"/>
      <c r="M6592" s="1"/>
    </row>
    <row r="6593" spans="1:13" x14ac:dyDescent="0.2">
      <c r="A6593" s="30">
        <v>-0.304819698299446</v>
      </c>
      <c r="B6593" s="31">
        <v>1.8227361006698823</v>
      </c>
      <c r="C6593" s="1"/>
      <c r="D6593" s="1"/>
      <c r="E6593" s="1"/>
      <c r="F6593" s="1"/>
      <c r="G6593" s="1"/>
      <c r="H6593" s="1"/>
      <c r="I6593" s="1"/>
      <c r="J6593" s="1"/>
      <c r="K6593" s="1"/>
      <c r="L6593" s="1"/>
      <c r="M6593" s="1"/>
    </row>
    <row r="6594" spans="1:13" x14ac:dyDescent="0.2">
      <c r="A6594" s="30">
        <v>1.9003084673604462</v>
      </c>
      <c r="B6594" s="31">
        <v>2.0398046890148596</v>
      </c>
      <c r="C6594" s="1"/>
      <c r="D6594" s="1"/>
      <c r="E6594" s="1"/>
      <c r="F6594" s="1"/>
      <c r="G6594" s="1"/>
      <c r="H6594" s="1"/>
      <c r="I6594" s="1"/>
      <c r="J6594" s="1"/>
      <c r="K6594" s="1"/>
      <c r="L6594" s="1"/>
      <c r="M6594" s="1"/>
    </row>
    <row r="6595" spans="1:13" x14ac:dyDescent="0.2">
      <c r="A6595" s="30">
        <v>2.1645532130166245</v>
      </c>
      <c r="B6595" s="31">
        <v>6.2382113902694658E-2</v>
      </c>
      <c r="C6595" s="1"/>
      <c r="D6595" s="1"/>
      <c r="E6595" s="1"/>
      <c r="F6595" s="1"/>
      <c r="G6595" s="1"/>
      <c r="H6595" s="1"/>
      <c r="I6595" s="1"/>
      <c r="J6595" s="1"/>
      <c r="K6595" s="1"/>
      <c r="L6595" s="1"/>
      <c r="M6595" s="1"/>
    </row>
    <row r="6596" spans="1:13" x14ac:dyDescent="0.2">
      <c r="A6596" s="30">
        <v>1.7575289134803802</v>
      </c>
      <c r="B6596" s="31">
        <v>2.0106385998063976</v>
      </c>
      <c r="C6596" s="1"/>
      <c r="D6596" s="1"/>
      <c r="E6596" s="1"/>
      <c r="F6596" s="1"/>
      <c r="G6596" s="1"/>
      <c r="H6596" s="1"/>
      <c r="I6596" s="1"/>
      <c r="J6596" s="1"/>
      <c r="K6596" s="1"/>
      <c r="L6596" s="1"/>
      <c r="M6596" s="1"/>
    </row>
    <row r="6597" spans="1:13" x14ac:dyDescent="0.2">
      <c r="A6597" s="30">
        <v>-0.27610487234303449</v>
      </c>
      <c r="B6597" s="31">
        <v>-0.48260052628706673</v>
      </c>
      <c r="C6597" s="1"/>
      <c r="D6597" s="1"/>
      <c r="E6597" s="1"/>
      <c r="F6597" s="1"/>
      <c r="G6597" s="1"/>
      <c r="H6597" s="1"/>
      <c r="I6597" s="1"/>
      <c r="J6597" s="1"/>
      <c r="K6597" s="1"/>
      <c r="L6597" s="1"/>
      <c r="M6597" s="1"/>
    </row>
    <row r="6598" spans="1:13" x14ac:dyDescent="0.2">
      <c r="A6598" s="30">
        <v>2.4810779913912939</v>
      </c>
      <c r="B6598" s="31">
        <v>-0.6531350167443295</v>
      </c>
      <c r="C6598" s="1"/>
      <c r="D6598" s="1"/>
      <c r="E6598" s="1"/>
      <c r="F6598" s="1"/>
      <c r="G6598" s="1"/>
      <c r="H6598" s="1"/>
      <c r="I6598" s="1"/>
      <c r="J6598" s="1"/>
      <c r="K6598" s="1"/>
      <c r="L6598" s="1"/>
      <c r="M6598" s="1"/>
    </row>
    <row r="6599" spans="1:13" x14ac:dyDescent="0.2">
      <c r="A6599" s="30">
        <v>2.4052871609372017</v>
      </c>
      <c r="B6599" s="31">
        <v>0.61274825562661306</v>
      </c>
      <c r="C6599" s="1"/>
      <c r="D6599" s="1"/>
      <c r="E6599" s="1"/>
      <c r="F6599" s="1"/>
      <c r="G6599" s="1"/>
      <c r="H6599" s="1"/>
      <c r="I6599" s="1"/>
      <c r="J6599" s="1"/>
      <c r="K6599" s="1"/>
      <c r="L6599" s="1"/>
      <c r="M6599" s="1"/>
    </row>
    <row r="6600" spans="1:13" x14ac:dyDescent="0.2">
      <c r="A6600" s="30">
        <v>1.6720212921178965</v>
      </c>
      <c r="B6600" s="31">
        <v>-4.3770246353702378</v>
      </c>
      <c r="C6600" s="1"/>
      <c r="D6600" s="1"/>
      <c r="E6600" s="1"/>
      <c r="F6600" s="1"/>
      <c r="G6600" s="1"/>
      <c r="H6600" s="1"/>
      <c r="I6600" s="1"/>
      <c r="J6600" s="1"/>
      <c r="K6600" s="1"/>
      <c r="L6600" s="1"/>
      <c r="M6600" s="1"/>
    </row>
    <row r="6601" spans="1:13" x14ac:dyDescent="0.2">
      <c r="A6601" s="30">
        <v>-0.89385800165998441</v>
      </c>
      <c r="B6601" s="31">
        <v>0.6569033578519281</v>
      </c>
      <c r="C6601" s="1"/>
      <c r="D6601" s="1"/>
      <c r="E6601" s="1"/>
      <c r="F6601" s="1"/>
      <c r="G6601" s="1"/>
      <c r="H6601" s="1"/>
      <c r="I6601" s="1"/>
      <c r="J6601" s="1"/>
      <c r="K6601" s="1"/>
      <c r="L6601" s="1"/>
      <c r="M6601" s="1"/>
    </row>
    <row r="6602" spans="1:13" x14ac:dyDescent="0.2">
      <c r="A6602" s="30">
        <v>1.147599994341602</v>
      </c>
      <c r="B6602" s="31">
        <v>1.5808984901784116</v>
      </c>
      <c r="C6602" s="1"/>
      <c r="D6602" s="1"/>
      <c r="E6602" s="1"/>
      <c r="F6602" s="1"/>
      <c r="G6602" s="1"/>
      <c r="H6602" s="1"/>
      <c r="I6602" s="1"/>
      <c r="J6602" s="1"/>
      <c r="K6602" s="1"/>
      <c r="L6602" s="1"/>
      <c r="M6602" s="1"/>
    </row>
    <row r="6603" spans="1:13" x14ac:dyDescent="0.2">
      <c r="A6603" s="30">
        <v>2.539555925215363</v>
      </c>
      <c r="B6603" s="31">
        <v>-0.23385170108841402</v>
      </c>
      <c r="C6603" s="1"/>
      <c r="D6603" s="1"/>
      <c r="E6603" s="1"/>
      <c r="F6603" s="1"/>
      <c r="G6603" s="1"/>
      <c r="H6603" s="1"/>
      <c r="I6603" s="1"/>
      <c r="J6603" s="1"/>
      <c r="K6603" s="1"/>
      <c r="L6603" s="1"/>
      <c r="M6603" s="1"/>
    </row>
    <row r="6604" spans="1:13" x14ac:dyDescent="0.2">
      <c r="A6604" s="30">
        <v>1.4235257754192667</v>
      </c>
      <c r="B6604" s="31">
        <v>-1.4747088814098595</v>
      </c>
      <c r="C6604" s="1"/>
      <c r="D6604" s="1"/>
      <c r="E6604" s="1"/>
      <c r="F6604" s="1"/>
      <c r="G6604" s="1"/>
      <c r="H6604" s="1"/>
      <c r="I6604" s="1"/>
      <c r="J6604" s="1"/>
      <c r="K6604" s="1"/>
      <c r="L6604" s="1"/>
      <c r="M6604" s="1"/>
    </row>
    <row r="6605" spans="1:13" x14ac:dyDescent="0.2">
      <c r="A6605" s="30">
        <v>1.447089740328348</v>
      </c>
      <c r="B6605" s="31">
        <v>2.6712177794889822</v>
      </c>
      <c r="C6605" s="1"/>
      <c r="D6605" s="1"/>
      <c r="E6605" s="1"/>
      <c r="F6605" s="1"/>
      <c r="G6605" s="1"/>
      <c r="H6605" s="1"/>
      <c r="I6605" s="1"/>
      <c r="J6605" s="1"/>
      <c r="K6605" s="1"/>
      <c r="L6605" s="1"/>
      <c r="M6605" s="1"/>
    </row>
    <row r="6606" spans="1:13" x14ac:dyDescent="0.2">
      <c r="A6606" s="30">
        <v>2.5355939301894912</v>
      </c>
      <c r="B6606" s="31">
        <v>-0.23218751646353786</v>
      </c>
      <c r="C6606" s="1"/>
      <c r="D6606" s="1"/>
      <c r="E6606" s="1"/>
      <c r="F6606" s="1"/>
      <c r="G6606" s="1"/>
      <c r="H6606" s="1"/>
      <c r="I6606" s="1"/>
      <c r="J6606" s="1"/>
      <c r="K6606" s="1"/>
      <c r="L6606" s="1"/>
      <c r="M6606" s="1"/>
    </row>
    <row r="6607" spans="1:13" x14ac:dyDescent="0.2">
      <c r="A6607" s="30">
        <v>1.5204984144282054</v>
      </c>
      <c r="B6607" s="31">
        <v>4.0242994862340176E-2</v>
      </c>
      <c r="C6607" s="1"/>
      <c r="D6607" s="1"/>
      <c r="E6607" s="1"/>
      <c r="F6607" s="1"/>
      <c r="G6607" s="1"/>
      <c r="H6607" s="1"/>
      <c r="I6607" s="1"/>
      <c r="J6607" s="1"/>
      <c r="K6607" s="1"/>
      <c r="L6607" s="1"/>
      <c r="M6607" s="1"/>
    </row>
    <row r="6608" spans="1:13" x14ac:dyDescent="0.2">
      <c r="A6608" s="30">
        <v>0.31287965225431902</v>
      </c>
      <c r="B6608" s="31">
        <v>1.2980244737858957</v>
      </c>
      <c r="C6608" s="1"/>
      <c r="D6608" s="1"/>
      <c r="E6608" s="1"/>
      <c r="F6608" s="1"/>
      <c r="G6608" s="1"/>
      <c r="H6608" s="1"/>
      <c r="I6608" s="1"/>
      <c r="J6608" s="1"/>
      <c r="K6608" s="1"/>
      <c r="L6608" s="1"/>
      <c r="M6608" s="1"/>
    </row>
    <row r="6609" spans="1:13" x14ac:dyDescent="0.2">
      <c r="A6609" s="30">
        <v>1.2494524348005491</v>
      </c>
      <c r="B6609" s="31">
        <v>-0.68610330589789759</v>
      </c>
      <c r="C6609" s="1"/>
      <c r="D6609" s="1"/>
      <c r="E6609" s="1"/>
      <c r="F6609" s="1"/>
      <c r="G6609" s="1"/>
      <c r="H6609" s="1"/>
      <c r="I6609" s="1"/>
      <c r="J6609" s="1"/>
      <c r="K6609" s="1"/>
      <c r="L6609" s="1"/>
      <c r="M6609" s="1"/>
    </row>
    <row r="6610" spans="1:13" x14ac:dyDescent="0.2">
      <c r="A6610" s="30">
        <v>0.36683574603481683</v>
      </c>
      <c r="B6610" s="31">
        <v>0.18261891748726211</v>
      </c>
      <c r="C6610" s="1"/>
      <c r="D6610" s="1"/>
      <c r="E6610" s="1"/>
      <c r="F6610" s="1"/>
      <c r="G6610" s="1"/>
      <c r="H6610" s="1"/>
      <c r="I6610" s="1"/>
      <c r="J6610" s="1"/>
      <c r="K6610" s="1"/>
      <c r="L6610" s="1"/>
      <c r="M6610" s="1"/>
    </row>
    <row r="6611" spans="1:13" x14ac:dyDescent="0.2">
      <c r="A6611" s="30">
        <v>2.7954782362697479</v>
      </c>
      <c r="B6611" s="31">
        <v>1.4601670576003865</v>
      </c>
      <c r="C6611" s="1"/>
      <c r="D6611" s="1"/>
      <c r="E6611" s="1"/>
      <c r="F6611" s="1"/>
      <c r="G6611" s="1"/>
      <c r="H6611" s="1"/>
      <c r="I6611" s="1"/>
      <c r="J6611" s="1"/>
      <c r="K6611" s="1"/>
      <c r="L6611" s="1"/>
      <c r="M6611" s="1"/>
    </row>
    <row r="6612" spans="1:13" x14ac:dyDescent="0.2">
      <c r="A6612" s="30">
        <v>0.62529491504418211</v>
      </c>
      <c r="B6612" s="31">
        <v>0.19101379795157802</v>
      </c>
      <c r="C6612" s="1"/>
      <c r="D6612" s="1"/>
      <c r="E6612" s="1"/>
      <c r="F6612" s="1"/>
      <c r="G6612" s="1"/>
      <c r="H6612" s="1"/>
      <c r="I6612" s="1"/>
      <c r="J6612" s="1"/>
      <c r="K6612" s="1"/>
      <c r="L6612" s="1"/>
      <c r="M6612" s="1"/>
    </row>
    <row r="6613" spans="1:13" x14ac:dyDescent="0.2">
      <c r="A6613" s="30">
        <v>0.52353619298629772</v>
      </c>
      <c r="B6613" s="31">
        <v>-0.99597197206828247</v>
      </c>
      <c r="C6613" s="1"/>
      <c r="D6613" s="1"/>
      <c r="E6613" s="1"/>
      <c r="F6613" s="1"/>
      <c r="G6613" s="1"/>
      <c r="H6613" s="1"/>
      <c r="I6613" s="1"/>
      <c r="J6613" s="1"/>
      <c r="K6613" s="1"/>
      <c r="L6613" s="1"/>
      <c r="M6613" s="1"/>
    </row>
    <row r="6614" spans="1:13" x14ac:dyDescent="0.2">
      <c r="A6614" s="30">
        <v>1.8040884431341508</v>
      </c>
      <c r="B6614" s="31">
        <v>1.9113795762043788</v>
      </c>
      <c r="C6614" s="1"/>
      <c r="D6614" s="1"/>
      <c r="E6614" s="1"/>
      <c r="F6614" s="1"/>
      <c r="G6614" s="1"/>
      <c r="H6614" s="1"/>
      <c r="I6614" s="1"/>
      <c r="J6614" s="1"/>
      <c r="K6614" s="1"/>
      <c r="L6614" s="1"/>
      <c r="M6614" s="1"/>
    </row>
    <row r="6615" spans="1:13" x14ac:dyDescent="0.2">
      <c r="A6615" s="30">
        <v>0.6024740948036994</v>
      </c>
      <c r="B6615" s="31">
        <v>2.2655959931177936</v>
      </c>
      <c r="C6615" s="1"/>
      <c r="D6615" s="1"/>
      <c r="E6615" s="1"/>
      <c r="F6615" s="1"/>
      <c r="G6615" s="1"/>
      <c r="H6615" s="1"/>
      <c r="I6615" s="1"/>
      <c r="J6615" s="1"/>
      <c r="K6615" s="1"/>
      <c r="L6615" s="1"/>
      <c r="M6615" s="1"/>
    </row>
    <row r="6616" spans="1:13" x14ac:dyDescent="0.2">
      <c r="A6616" s="30">
        <v>0.98309437341852735</v>
      </c>
      <c r="B6616" s="31">
        <v>1.7537234556127452</v>
      </c>
      <c r="C6616" s="1"/>
      <c r="D6616" s="1"/>
      <c r="E6616" s="1"/>
      <c r="F6616" s="1"/>
      <c r="G6616" s="1"/>
      <c r="H6616" s="1"/>
      <c r="I6616" s="1"/>
      <c r="J6616" s="1"/>
      <c r="K6616" s="1"/>
      <c r="L6616" s="1"/>
      <c r="M6616" s="1"/>
    </row>
    <row r="6617" spans="1:13" x14ac:dyDescent="0.2">
      <c r="A6617" s="30">
        <v>1.0433254380713131</v>
      </c>
      <c r="B6617" s="31">
        <v>0.80002848906928492</v>
      </c>
      <c r="C6617" s="1"/>
      <c r="D6617" s="1"/>
      <c r="E6617" s="1"/>
      <c r="F6617" s="1"/>
      <c r="G6617" s="1"/>
      <c r="H6617" s="1"/>
      <c r="I6617" s="1"/>
      <c r="J6617" s="1"/>
      <c r="K6617" s="1"/>
      <c r="L6617" s="1"/>
      <c r="M6617" s="1"/>
    </row>
    <row r="6618" spans="1:13" x14ac:dyDescent="0.2">
      <c r="A6618" s="30">
        <v>1.3107378795179396</v>
      </c>
      <c r="B6618" s="31">
        <v>1.8622953257703392</v>
      </c>
      <c r="C6618" s="1"/>
      <c r="D6618" s="1"/>
      <c r="E6618" s="1"/>
      <c r="F6618" s="1"/>
      <c r="G6618" s="1"/>
      <c r="H6618" s="1"/>
      <c r="I6618" s="1"/>
      <c r="J6618" s="1"/>
      <c r="K6618" s="1"/>
      <c r="L6618" s="1"/>
      <c r="M6618" s="1"/>
    </row>
    <row r="6619" spans="1:13" x14ac:dyDescent="0.2">
      <c r="A6619" s="30">
        <v>3.3296716440610155</v>
      </c>
      <c r="B6619" s="31">
        <v>-0.4773004135723764</v>
      </c>
      <c r="C6619" s="1"/>
      <c r="D6619" s="1"/>
      <c r="E6619" s="1"/>
      <c r="F6619" s="1"/>
      <c r="G6619" s="1"/>
      <c r="H6619" s="1"/>
      <c r="I6619" s="1"/>
      <c r="J6619" s="1"/>
      <c r="K6619" s="1"/>
      <c r="L6619" s="1"/>
      <c r="M6619" s="1"/>
    </row>
    <row r="6620" spans="1:13" x14ac:dyDescent="0.2">
      <c r="A6620" s="30">
        <v>0.20625614626622646</v>
      </c>
      <c r="B6620" s="31">
        <v>9.4604285916147779E-2</v>
      </c>
      <c r="C6620" s="1"/>
      <c r="D6620" s="1"/>
      <c r="E6620" s="1"/>
      <c r="F6620" s="1"/>
      <c r="G6620" s="1"/>
      <c r="H6620" s="1"/>
      <c r="I6620" s="1"/>
      <c r="J6620" s="1"/>
      <c r="K6620" s="1"/>
      <c r="L6620" s="1"/>
      <c r="M6620" s="1"/>
    </row>
    <row r="6621" spans="1:13" x14ac:dyDescent="0.2">
      <c r="A6621" s="30">
        <v>3.4718947218941643E-2</v>
      </c>
      <c r="B6621" s="31">
        <v>-0.12215096665051495</v>
      </c>
      <c r="C6621" s="1"/>
      <c r="D6621" s="1"/>
      <c r="E6621" s="1"/>
      <c r="F6621" s="1"/>
      <c r="G6621" s="1"/>
      <c r="H6621" s="1"/>
      <c r="I6621" s="1"/>
      <c r="J6621" s="1"/>
      <c r="K6621" s="1"/>
      <c r="L6621" s="1"/>
      <c r="M6621" s="1"/>
    </row>
    <row r="6622" spans="1:13" x14ac:dyDescent="0.2">
      <c r="A6622" s="30">
        <v>4.3010030556080601</v>
      </c>
      <c r="B6622" s="31">
        <v>1.3095229481961486</v>
      </c>
      <c r="C6622" s="1"/>
      <c r="D6622" s="1"/>
      <c r="E6622" s="1"/>
      <c r="F6622" s="1"/>
      <c r="G6622" s="1"/>
      <c r="H6622" s="1"/>
      <c r="I6622" s="1"/>
      <c r="J6622" s="1"/>
      <c r="K6622" s="1"/>
      <c r="L6622" s="1"/>
      <c r="M6622" s="1"/>
    </row>
    <row r="6623" spans="1:13" x14ac:dyDescent="0.2">
      <c r="A6623" s="30">
        <v>-1.6097529969255144</v>
      </c>
      <c r="B6623" s="31">
        <v>1.0955210404792817</v>
      </c>
      <c r="C6623" s="1"/>
      <c r="D6623" s="1"/>
      <c r="E6623" s="1"/>
      <c r="F6623" s="1"/>
      <c r="G6623" s="1"/>
      <c r="H6623" s="1"/>
      <c r="I6623" s="1"/>
      <c r="J6623" s="1"/>
      <c r="K6623" s="1"/>
      <c r="L6623" s="1"/>
      <c r="M6623" s="1"/>
    </row>
    <row r="6624" spans="1:13" x14ac:dyDescent="0.2">
      <c r="A6624" s="30">
        <v>2.8144365971964156</v>
      </c>
      <c r="B6624" s="31">
        <v>1.4649134587768318</v>
      </c>
      <c r="C6624" s="1"/>
      <c r="D6624" s="1"/>
      <c r="E6624" s="1"/>
      <c r="F6624" s="1"/>
      <c r="G6624" s="1"/>
      <c r="H6624" s="1"/>
      <c r="I6624" s="1"/>
      <c r="J6624" s="1"/>
      <c r="K6624" s="1"/>
      <c r="L6624" s="1"/>
      <c r="M6624" s="1"/>
    </row>
    <row r="6625" spans="1:13" x14ac:dyDescent="0.2">
      <c r="A6625" s="30">
        <v>-0.41417078174928534</v>
      </c>
      <c r="B6625" s="31">
        <v>-0.66800462477577893</v>
      </c>
      <c r="C6625" s="1"/>
      <c r="D6625" s="1"/>
      <c r="E6625" s="1"/>
      <c r="F6625" s="1"/>
      <c r="G6625" s="1"/>
      <c r="H6625" s="1"/>
      <c r="I6625" s="1"/>
      <c r="J6625" s="1"/>
      <c r="K6625" s="1"/>
      <c r="L6625" s="1"/>
      <c r="M6625" s="1"/>
    </row>
    <row r="6626" spans="1:13" x14ac:dyDescent="0.2">
      <c r="A6626" s="30">
        <v>0.97157346237339193</v>
      </c>
      <c r="B6626" s="31">
        <v>1.6801440340133686</v>
      </c>
      <c r="C6626" s="1"/>
      <c r="D6626" s="1"/>
      <c r="E6626" s="1"/>
      <c r="F6626" s="1"/>
      <c r="G6626" s="1"/>
      <c r="H6626" s="1"/>
      <c r="I6626" s="1"/>
      <c r="J6626" s="1"/>
      <c r="K6626" s="1"/>
      <c r="L6626" s="1"/>
      <c r="M6626" s="1"/>
    </row>
    <row r="6627" spans="1:13" x14ac:dyDescent="0.2">
      <c r="A6627" s="30">
        <v>0.43278433686548634</v>
      </c>
      <c r="B6627" s="31">
        <v>0.93324079019482553</v>
      </c>
      <c r="C6627" s="1"/>
      <c r="D6627" s="1"/>
      <c r="E6627" s="1"/>
      <c r="F6627" s="1"/>
      <c r="G6627" s="1"/>
      <c r="H6627" s="1"/>
      <c r="I6627" s="1"/>
      <c r="J6627" s="1"/>
      <c r="K6627" s="1"/>
      <c r="L6627" s="1"/>
      <c r="M6627" s="1"/>
    </row>
    <row r="6628" spans="1:13" x14ac:dyDescent="0.2">
      <c r="A6628" s="30">
        <v>1.6990742173735416</v>
      </c>
      <c r="B6628" s="31">
        <v>1.3385416757634498</v>
      </c>
      <c r="C6628" s="1"/>
      <c r="D6628" s="1"/>
      <c r="E6628" s="1"/>
      <c r="F6628" s="1"/>
      <c r="G6628" s="1"/>
      <c r="H6628" s="1"/>
      <c r="I6628" s="1"/>
      <c r="J6628" s="1"/>
      <c r="K6628" s="1"/>
      <c r="L6628" s="1"/>
      <c r="M6628" s="1"/>
    </row>
    <row r="6629" spans="1:13" x14ac:dyDescent="0.2">
      <c r="A6629" s="30">
        <v>1.7594694943101707</v>
      </c>
      <c r="B6629" s="31">
        <v>2.0159079523226762</v>
      </c>
      <c r="C6629" s="1"/>
      <c r="D6629" s="1"/>
      <c r="E6629" s="1"/>
      <c r="F6629" s="1"/>
      <c r="G6629" s="1"/>
      <c r="H6629" s="1"/>
      <c r="I6629" s="1"/>
      <c r="J6629" s="1"/>
      <c r="K6629" s="1"/>
      <c r="L6629" s="1"/>
      <c r="M6629" s="1"/>
    </row>
    <row r="6630" spans="1:13" x14ac:dyDescent="0.2">
      <c r="A6630" s="30">
        <v>1.6859517556282473</v>
      </c>
      <c r="B6630" s="31">
        <v>1.5525182197714136</v>
      </c>
      <c r="C6630" s="1"/>
      <c r="D6630" s="1"/>
      <c r="E6630" s="1"/>
      <c r="F6630" s="1"/>
      <c r="G6630" s="1"/>
      <c r="H6630" s="1"/>
      <c r="I6630" s="1"/>
      <c r="J6630" s="1"/>
      <c r="K6630" s="1"/>
      <c r="L6630" s="1"/>
      <c r="M6630" s="1"/>
    </row>
    <row r="6631" spans="1:13" x14ac:dyDescent="0.2">
      <c r="A6631" s="30">
        <v>0.86124620394192919</v>
      </c>
      <c r="B6631" s="31">
        <v>2.2921278307403412</v>
      </c>
      <c r="C6631" s="1"/>
      <c r="D6631" s="1"/>
      <c r="E6631" s="1"/>
      <c r="F6631" s="1"/>
      <c r="G6631" s="1"/>
      <c r="H6631" s="1"/>
      <c r="I6631" s="1"/>
      <c r="J6631" s="1"/>
      <c r="K6631" s="1"/>
      <c r="L6631" s="1"/>
      <c r="M6631" s="1"/>
    </row>
    <row r="6632" spans="1:13" x14ac:dyDescent="0.2">
      <c r="A6632" s="30">
        <v>-2.3786193943749789</v>
      </c>
      <c r="B6632" s="31">
        <v>0.66226168222198589</v>
      </c>
      <c r="C6632" s="1"/>
      <c r="D6632" s="1"/>
      <c r="E6632" s="1"/>
      <c r="F6632" s="1"/>
      <c r="G6632" s="1"/>
      <c r="H6632" s="1"/>
      <c r="I6632" s="1"/>
      <c r="J6632" s="1"/>
      <c r="K6632" s="1"/>
      <c r="L6632" s="1"/>
      <c r="M6632" s="1"/>
    </row>
    <row r="6633" spans="1:13" x14ac:dyDescent="0.2">
      <c r="A6633" s="30">
        <v>0.65832020435794647</v>
      </c>
      <c r="B6633" s="31">
        <v>0.95159040392994276</v>
      </c>
      <c r="C6633" s="1"/>
      <c r="D6633" s="1"/>
      <c r="E6633" s="1"/>
      <c r="F6633" s="1"/>
      <c r="G6633" s="1"/>
      <c r="H6633" s="1"/>
      <c r="I6633" s="1"/>
      <c r="J6633" s="1"/>
      <c r="K6633" s="1"/>
      <c r="L6633" s="1"/>
      <c r="M6633" s="1"/>
    </row>
    <row r="6634" spans="1:13" x14ac:dyDescent="0.2">
      <c r="A6634" s="30">
        <v>1.8483530738162168</v>
      </c>
      <c r="B6634" s="31">
        <v>0.59719274449004456</v>
      </c>
      <c r="C6634" s="1"/>
      <c r="D6634" s="1"/>
      <c r="E6634" s="1"/>
      <c r="F6634" s="1"/>
      <c r="G6634" s="1"/>
      <c r="H6634" s="1"/>
      <c r="I6634" s="1"/>
      <c r="J6634" s="1"/>
      <c r="K6634" s="1"/>
      <c r="L6634" s="1"/>
      <c r="M6634" s="1"/>
    </row>
    <row r="6635" spans="1:13" x14ac:dyDescent="0.2">
      <c r="A6635" s="30">
        <v>1.1427717008147824</v>
      </c>
      <c r="B6635" s="31">
        <v>1.3359384532764185</v>
      </c>
      <c r="C6635" s="1"/>
      <c r="D6635" s="1"/>
      <c r="E6635" s="1"/>
      <c r="F6635" s="1"/>
      <c r="G6635" s="1"/>
      <c r="H6635" s="1"/>
      <c r="I6635" s="1"/>
      <c r="J6635" s="1"/>
      <c r="K6635" s="1"/>
      <c r="L6635" s="1"/>
      <c r="M6635" s="1"/>
    </row>
    <row r="6636" spans="1:13" x14ac:dyDescent="0.2">
      <c r="A6636" s="30">
        <v>0.14819047626972115</v>
      </c>
      <c r="B6636" s="31">
        <v>0.69816652943528967</v>
      </c>
      <c r="C6636" s="1"/>
      <c r="D6636" s="1"/>
      <c r="E6636" s="1"/>
      <c r="F6636" s="1"/>
      <c r="G6636" s="1"/>
      <c r="H6636" s="1"/>
      <c r="I6636" s="1"/>
      <c r="J6636" s="1"/>
      <c r="K6636" s="1"/>
      <c r="L6636" s="1"/>
      <c r="M6636" s="1"/>
    </row>
    <row r="6637" spans="1:13" x14ac:dyDescent="0.2">
      <c r="A6637" s="30">
        <v>-1.073008735157519</v>
      </c>
      <c r="B6637" s="31">
        <v>1.7337025747193109</v>
      </c>
      <c r="C6637" s="1"/>
      <c r="D6637" s="1"/>
      <c r="E6637" s="1"/>
      <c r="F6637" s="1"/>
      <c r="G6637" s="1"/>
      <c r="H6637" s="1"/>
      <c r="I6637" s="1"/>
      <c r="J6637" s="1"/>
      <c r="K6637" s="1"/>
      <c r="L6637" s="1"/>
      <c r="M6637" s="1"/>
    </row>
    <row r="6638" spans="1:13" x14ac:dyDescent="0.2">
      <c r="A6638" s="30">
        <v>2.4868441593153392</v>
      </c>
      <c r="B6638" s="31">
        <v>1.8954498434710265</v>
      </c>
      <c r="C6638" s="1"/>
      <c r="D6638" s="1"/>
      <c r="E6638" s="1"/>
      <c r="F6638" s="1"/>
      <c r="G6638" s="1"/>
      <c r="H6638" s="1"/>
      <c r="I6638" s="1"/>
      <c r="J6638" s="1"/>
      <c r="K6638" s="1"/>
      <c r="L6638" s="1"/>
      <c r="M6638" s="1"/>
    </row>
    <row r="6639" spans="1:13" x14ac:dyDescent="0.2">
      <c r="A6639" s="30">
        <v>3.305128646905509</v>
      </c>
      <c r="B6639" s="31">
        <v>-1.6160853956426413E-2</v>
      </c>
      <c r="C6639" s="1"/>
      <c r="D6639" s="1"/>
      <c r="E6639" s="1"/>
      <c r="F6639" s="1"/>
      <c r="G6639" s="1"/>
      <c r="H6639" s="1"/>
      <c r="I6639" s="1"/>
      <c r="J6639" s="1"/>
      <c r="K6639" s="1"/>
      <c r="L6639" s="1"/>
      <c r="M6639" s="1"/>
    </row>
    <row r="6640" spans="1:13" x14ac:dyDescent="0.2">
      <c r="A6640" s="30">
        <v>1.1974718868138381</v>
      </c>
      <c r="B6640" s="31">
        <v>2.1841461457139948</v>
      </c>
      <c r="C6640" s="1"/>
      <c r="D6640" s="1"/>
      <c r="E6640" s="1"/>
      <c r="F6640" s="1"/>
      <c r="G6640" s="1"/>
      <c r="H6640" s="1"/>
      <c r="I6640" s="1"/>
      <c r="J6640" s="1"/>
      <c r="K6640" s="1"/>
      <c r="L6640" s="1"/>
      <c r="M6640" s="1"/>
    </row>
    <row r="6641" spans="1:13" x14ac:dyDescent="0.2">
      <c r="A6641" s="30">
        <v>0.16910805601783385</v>
      </c>
      <c r="B6641" s="31">
        <v>-0.77895267769377741</v>
      </c>
      <c r="C6641" s="1"/>
      <c r="D6641" s="1"/>
      <c r="E6641" s="1"/>
      <c r="F6641" s="1"/>
      <c r="G6641" s="1"/>
      <c r="H6641" s="1"/>
      <c r="I6641" s="1"/>
      <c r="J6641" s="1"/>
      <c r="K6641" s="1"/>
      <c r="L6641" s="1"/>
      <c r="M6641" s="1"/>
    </row>
    <row r="6642" spans="1:13" x14ac:dyDescent="0.2">
      <c r="A6642" s="30">
        <v>1.7171271370438272</v>
      </c>
      <c r="B6642" s="31">
        <v>-0.43409005879168161</v>
      </c>
      <c r="C6642" s="1"/>
      <c r="D6642" s="1"/>
      <c r="E6642" s="1"/>
      <c r="F6642" s="1"/>
      <c r="G6642" s="1"/>
      <c r="H6642" s="1"/>
      <c r="I6642" s="1"/>
      <c r="J6642" s="1"/>
      <c r="K6642" s="1"/>
      <c r="L6642" s="1"/>
      <c r="M6642" s="1"/>
    </row>
    <row r="6643" spans="1:13" x14ac:dyDescent="0.2">
      <c r="A6643" s="30">
        <v>0.88221254400524973</v>
      </c>
      <c r="B6643" s="31">
        <v>2.0548380339767274</v>
      </c>
      <c r="C6643" s="1"/>
      <c r="D6643" s="1"/>
      <c r="E6643" s="1"/>
      <c r="F6643" s="1"/>
      <c r="G6643" s="1"/>
      <c r="H6643" s="1"/>
      <c r="I6643" s="1"/>
      <c r="J6643" s="1"/>
      <c r="K6643" s="1"/>
      <c r="L6643" s="1"/>
      <c r="M6643" s="1"/>
    </row>
    <row r="6644" spans="1:13" x14ac:dyDescent="0.2">
      <c r="A6644" s="30">
        <v>0.28474671274750618</v>
      </c>
      <c r="B6644" s="31">
        <v>1.2271974611530791</v>
      </c>
      <c r="C6644" s="1"/>
      <c r="D6644" s="1"/>
      <c r="E6644" s="1"/>
      <c r="F6644" s="1"/>
      <c r="G6644" s="1"/>
      <c r="H6644" s="1"/>
      <c r="I6644" s="1"/>
      <c r="J6644" s="1"/>
      <c r="K6644" s="1"/>
      <c r="L6644" s="1"/>
      <c r="M6644" s="1"/>
    </row>
    <row r="6645" spans="1:13" x14ac:dyDescent="0.2">
      <c r="A6645" s="30">
        <v>4.157590408620246</v>
      </c>
      <c r="B6645" s="31">
        <v>4.8259560818200264E-2</v>
      </c>
      <c r="C6645" s="1"/>
      <c r="D6645" s="1"/>
      <c r="E6645" s="1"/>
      <c r="F6645" s="1"/>
      <c r="G6645" s="1"/>
      <c r="H6645" s="1"/>
      <c r="I6645" s="1"/>
      <c r="J6645" s="1"/>
      <c r="K6645" s="1"/>
      <c r="L6645" s="1"/>
      <c r="M6645" s="1"/>
    </row>
    <row r="6646" spans="1:13" x14ac:dyDescent="0.2">
      <c r="A6646" s="30">
        <v>-0.18873750337198902</v>
      </c>
      <c r="B6646" s="31">
        <v>3.4625245250141043</v>
      </c>
      <c r="C6646" s="1"/>
      <c r="D6646" s="1"/>
      <c r="E6646" s="1"/>
      <c r="F6646" s="1"/>
      <c r="G6646" s="1"/>
      <c r="H6646" s="1"/>
      <c r="I6646" s="1"/>
      <c r="J6646" s="1"/>
      <c r="K6646" s="1"/>
      <c r="L6646" s="1"/>
      <c r="M6646" s="1"/>
    </row>
    <row r="6647" spans="1:13" x14ac:dyDescent="0.2">
      <c r="A6647" s="30">
        <v>4.2218105814109794</v>
      </c>
      <c r="B6647" s="31">
        <v>-3.8730260603402353</v>
      </c>
      <c r="C6647" s="1"/>
      <c r="D6647" s="1"/>
      <c r="E6647" s="1"/>
      <c r="F6647" s="1"/>
      <c r="G6647" s="1"/>
      <c r="H6647" s="1"/>
      <c r="I6647" s="1"/>
      <c r="J6647" s="1"/>
      <c r="K6647" s="1"/>
      <c r="L6647" s="1"/>
      <c r="M6647" s="1"/>
    </row>
    <row r="6648" spans="1:13" x14ac:dyDescent="0.2">
      <c r="A6648" s="30">
        <v>0.2164691444875827</v>
      </c>
      <c r="B6648" s="31">
        <v>1.5208988825864873</v>
      </c>
      <c r="C6648" s="1"/>
      <c r="D6648" s="1"/>
      <c r="E6648" s="1"/>
      <c r="F6648" s="1"/>
      <c r="G6648" s="1"/>
      <c r="H6648" s="1"/>
      <c r="I6648" s="1"/>
      <c r="J6648" s="1"/>
      <c r="K6648" s="1"/>
      <c r="L6648" s="1"/>
      <c r="M6648" s="1"/>
    </row>
    <row r="6649" spans="1:13" x14ac:dyDescent="0.2">
      <c r="A6649" s="30">
        <v>1.0121268113748516</v>
      </c>
      <c r="B6649" s="31">
        <v>2.2337446990790486</v>
      </c>
      <c r="C6649" s="1"/>
      <c r="D6649" s="1"/>
      <c r="E6649" s="1"/>
      <c r="F6649" s="1"/>
      <c r="G6649" s="1"/>
      <c r="H6649" s="1"/>
      <c r="I6649" s="1"/>
      <c r="J6649" s="1"/>
      <c r="K6649" s="1"/>
      <c r="L6649" s="1"/>
      <c r="M6649" s="1"/>
    </row>
    <row r="6650" spans="1:13" x14ac:dyDescent="0.2">
      <c r="A6650" s="30">
        <v>3.3104112016142113</v>
      </c>
      <c r="B6650" s="31">
        <v>5.1080967455789827E-2</v>
      </c>
      <c r="C6650" s="1"/>
      <c r="D6650" s="1"/>
      <c r="E6650" s="1"/>
      <c r="F6650" s="1"/>
      <c r="G6650" s="1"/>
      <c r="H6650" s="1"/>
      <c r="I6650" s="1"/>
      <c r="J6650" s="1"/>
      <c r="K6650" s="1"/>
      <c r="L6650" s="1"/>
      <c r="M6650" s="1"/>
    </row>
    <row r="6651" spans="1:13" x14ac:dyDescent="0.2">
      <c r="A6651" s="30">
        <v>-0.18180439976091023</v>
      </c>
      <c r="B6651" s="31">
        <v>1.0015543559290683</v>
      </c>
      <c r="C6651" s="1"/>
      <c r="D6651" s="1"/>
      <c r="E6651" s="1"/>
      <c r="F6651" s="1"/>
      <c r="G6651" s="1"/>
      <c r="H6651" s="1"/>
      <c r="I6651" s="1"/>
      <c r="J6651" s="1"/>
      <c r="K6651" s="1"/>
      <c r="L6651" s="1"/>
      <c r="M6651" s="1"/>
    </row>
    <row r="6652" spans="1:13" x14ac:dyDescent="0.2">
      <c r="A6652" s="30">
        <v>1.2329266582024676</v>
      </c>
      <c r="B6652" s="31">
        <v>3.2363861704620462</v>
      </c>
      <c r="C6652" s="1"/>
      <c r="D6652" s="1"/>
      <c r="E6652" s="1"/>
      <c r="F6652" s="1"/>
      <c r="G6652" s="1"/>
      <c r="H6652" s="1"/>
      <c r="I6652" s="1"/>
      <c r="J6652" s="1"/>
      <c r="K6652" s="1"/>
      <c r="L6652" s="1"/>
      <c r="M6652" s="1"/>
    </row>
    <row r="6653" spans="1:13" x14ac:dyDescent="0.2">
      <c r="A6653" s="30">
        <v>1.6699414757217657</v>
      </c>
      <c r="B6653" s="31">
        <v>2.3375726907923697</v>
      </c>
      <c r="C6653" s="1"/>
      <c r="D6653" s="1"/>
      <c r="E6653" s="1"/>
      <c r="F6653" s="1"/>
      <c r="G6653" s="1"/>
      <c r="H6653" s="1"/>
      <c r="I6653" s="1"/>
      <c r="J6653" s="1"/>
      <c r="K6653" s="1"/>
      <c r="L6653" s="1"/>
      <c r="M6653" s="1"/>
    </row>
    <row r="6654" spans="1:13" x14ac:dyDescent="0.2">
      <c r="A6654" s="30">
        <v>1.1311081815680901</v>
      </c>
      <c r="B6654" s="31">
        <v>0.38218493128267883</v>
      </c>
      <c r="C6654" s="1"/>
      <c r="D6654" s="1"/>
      <c r="E6654" s="1"/>
      <c r="F6654" s="1"/>
      <c r="G6654" s="1"/>
      <c r="H6654" s="1"/>
      <c r="I6654" s="1"/>
      <c r="J6654" s="1"/>
      <c r="K6654" s="1"/>
      <c r="L6654" s="1"/>
      <c r="M6654" s="1"/>
    </row>
    <row r="6655" spans="1:13" x14ac:dyDescent="0.2">
      <c r="A6655" s="30">
        <v>-0.49219348922106176</v>
      </c>
      <c r="B6655" s="31">
        <v>9.6547406946338454E-2</v>
      </c>
      <c r="C6655" s="1"/>
      <c r="D6655" s="1"/>
      <c r="E6655" s="1"/>
      <c r="F6655" s="1"/>
      <c r="G6655" s="1"/>
      <c r="H6655" s="1"/>
      <c r="I6655" s="1"/>
      <c r="J6655" s="1"/>
      <c r="K6655" s="1"/>
      <c r="L6655" s="1"/>
      <c r="M6655" s="1"/>
    </row>
    <row r="6656" spans="1:13" x14ac:dyDescent="0.2">
      <c r="A6656" s="30">
        <v>2.1515332605239887</v>
      </c>
      <c r="B6656" s="31">
        <v>0.59805582303603189</v>
      </c>
      <c r="C6656" s="1"/>
      <c r="D6656" s="1"/>
      <c r="E6656" s="1"/>
      <c r="F6656" s="1"/>
      <c r="G6656" s="1"/>
      <c r="H6656" s="1"/>
      <c r="I6656" s="1"/>
      <c r="J6656" s="1"/>
      <c r="K6656" s="1"/>
      <c r="L6656" s="1"/>
      <c r="M6656" s="1"/>
    </row>
    <row r="6657" spans="1:13" x14ac:dyDescent="0.2">
      <c r="A6657" s="30">
        <v>1.605071756369131</v>
      </c>
      <c r="B6657" s="31">
        <v>0.33289432539798081</v>
      </c>
      <c r="C6657" s="1"/>
      <c r="D6657" s="1"/>
      <c r="E6657" s="1"/>
      <c r="F6657" s="1"/>
      <c r="G6657" s="1"/>
      <c r="H6657" s="1"/>
      <c r="I6657" s="1"/>
      <c r="J6657" s="1"/>
      <c r="K6657" s="1"/>
      <c r="L6657" s="1"/>
      <c r="M6657" s="1"/>
    </row>
    <row r="6658" spans="1:13" x14ac:dyDescent="0.2">
      <c r="A6658" s="30">
        <v>-0.67802541605167399</v>
      </c>
      <c r="B6658" s="31">
        <v>2.6828242890842144</v>
      </c>
      <c r="C6658" s="1"/>
      <c r="D6658" s="1"/>
      <c r="E6658" s="1"/>
      <c r="F6658" s="1"/>
      <c r="G6658" s="1"/>
      <c r="H6658" s="1"/>
      <c r="I6658" s="1"/>
      <c r="J6658" s="1"/>
      <c r="K6658" s="1"/>
      <c r="L6658" s="1"/>
      <c r="M6658" s="1"/>
    </row>
    <row r="6659" spans="1:13" x14ac:dyDescent="0.2">
      <c r="A6659" s="30">
        <v>0.73237651390984326</v>
      </c>
      <c r="B6659" s="31">
        <v>1.265900022463053</v>
      </c>
      <c r="C6659" s="1"/>
      <c r="D6659" s="1"/>
      <c r="E6659" s="1"/>
      <c r="F6659" s="1"/>
      <c r="G6659" s="1"/>
      <c r="H6659" s="1"/>
      <c r="I6659" s="1"/>
      <c r="J6659" s="1"/>
      <c r="K6659" s="1"/>
      <c r="L6659" s="1"/>
      <c r="M6659" s="1"/>
    </row>
    <row r="6660" spans="1:13" x14ac:dyDescent="0.2">
      <c r="A6660" s="30">
        <v>0.85876636810556461</v>
      </c>
      <c r="B6660" s="31">
        <v>1.4942229415352686</v>
      </c>
      <c r="C6660" s="1"/>
      <c r="D6660" s="1"/>
      <c r="E6660" s="1"/>
      <c r="F6660" s="1"/>
      <c r="G6660" s="1"/>
      <c r="H6660" s="1"/>
      <c r="I6660" s="1"/>
      <c r="J6660" s="1"/>
      <c r="K6660" s="1"/>
      <c r="L6660" s="1"/>
      <c r="M6660" s="1"/>
    </row>
    <row r="6661" spans="1:13" x14ac:dyDescent="0.2">
      <c r="A6661" s="30">
        <v>-0.14441459824384473</v>
      </c>
      <c r="B6661" s="31">
        <v>1.5844146813575513</v>
      </c>
      <c r="C6661" s="1"/>
      <c r="D6661" s="1"/>
      <c r="E6661" s="1"/>
      <c r="F6661" s="1"/>
      <c r="G6661" s="1"/>
      <c r="H6661" s="1"/>
      <c r="I6661" s="1"/>
      <c r="J6661" s="1"/>
      <c r="K6661" s="1"/>
      <c r="L6661" s="1"/>
      <c r="M6661" s="1"/>
    </row>
    <row r="6662" spans="1:13" x14ac:dyDescent="0.2">
      <c r="A6662" s="30">
        <v>0.94853660195323253</v>
      </c>
      <c r="B6662" s="31">
        <v>1.4790392331796665</v>
      </c>
      <c r="C6662" s="1"/>
      <c r="D6662" s="1"/>
      <c r="E6662" s="1"/>
      <c r="F6662" s="1"/>
      <c r="G6662" s="1"/>
      <c r="H6662" s="1"/>
      <c r="I6662" s="1"/>
      <c r="J6662" s="1"/>
      <c r="K6662" s="1"/>
      <c r="L6662" s="1"/>
      <c r="M6662" s="1"/>
    </row>
    <row r="6663" spans="1:13" x14ac:dyDescent="0.2">
      <c r="A6663" s="30">
        <v>5.8282371674427069E-2</v>
      </c>
      <c r="B6663" s="31">
        <v>0.32862100701782793</v>
      </c>
      <c r="C6663" s="1"/>
      <c r="D6663" s="1"/>
      <c r="E6663" s="1"/>
      <c r="F6663" s="1"/>
      <c r="G6663" s="1"/>
      <c r="H6663" s="1"/>
      <c r="I6663" s="1"/>
      <c r="J6663" s="1"/>
      <c r="K6663" s="1"/>
      <c r="L6663" s="1"/>
      <c r="M6663" s="1"/>
    </row>
    <row r="6664" spans="1:13" x14ac:dyDescent="0.2">
      <c r="A6664" s="30">
        <v>2.908114953041486</v>
      </c>
      <c r="B6664" s="31">
        <v>0.53841455123284521</v>
      </c>
      <c r="C6664" s="1"/>
      <c r="D6664" s="1"/>
      <c r="E6664" s="1"/>
      <c r="F6664" s="1"/>
      <c r="G6664" s="1"/>
      <c r="H6664" s="1"/>
      <c r="I6664" s="1"/>
      <c r="J6664" s="1"/>
      <c r="K6664" s="1"/>
      <c r="L6664" s="1"/>
      <c r="M6664" s="1"/>
    </row>
    <row r="6665" spans="1:13" x14ac:dyDescent="0.2">
      <c r="A6665" s="30">
        <v>1.7755947421809408</v>
      </c>
      <c r="B6665" s="31">
        <v>2.1458794621754631</v>
      </c>
      <c r="C6665" s="1"/>
      <c r="D6665" s="1"/>
      <c r="E6665" s="1"/>
      <c r="F6665" s="1"/>
      <c r="G6665" s="1"/>
      <c r="H6665" s="1"/>
      <c r="I6665" s="1"/>
      <c r="J6665" s="1"/>
      <c r="K6665" s="1"/>
      <c r="L6665" s="1"/>
      <c r="M6665" s="1"/>
    </row>
    <row r="6666" spans="1:13" x14ac:dyDescent="0.2">
      <c r="A6666" s="30">
        <v>1.2941618301126934</v>
      </c>
      <c r="B6666" s="31">
        <v>3.1034829532745056E-2</v>
      </c>
      <c r="C6666" s="1"/>
      <c r="D6666" s="1"/>
      <c r="E6666" s="1"/>
      <c r="F6666" s="1"/>
      <c r="G6666" s="1"/>
      <c r="H6666" s="1"/>
      <c r="I6666" s="1"/>
      <c r="J6666" s="1"/>
      <c r="K6666" s="1"/>
      <c r="L6666" s="1"/>
      <c r="M6666" s="1"/>
    </row>
    <row r="6667" spans="1:13" x14ac:dyDescent="0.2">
      <c r="A6667" s="30">
        <v>-0.74936513194430265</v>
      </c>
      <c r="B6667" s="31">
        <v>0.60168783013729632</v>
      </c>
      <c r="C6667" s="1"/>
      <c r="D6667" s="1"/>
      <c r="E6667" s="1"/>
      <c r="F6667" s="1"/>
      <c r="G6667" s="1"/>
      <c r="H6667" s="1"/>
      <c r="I6667" s="1"/>
      <c r="J6667" s="1"/>
      <c r="K6667" s="1"/>
      <c r="L6667" s="1"/>
      <c r="M6667" s="1"/>
    </row>
    <row r="6668" spans="1:13" x14ac:dyDescent="0.2">
      <c r="A6668" s="30">
        <v>0.51769271388243243</v>
      </c>
      <c r="B6668" s="31">
        <v>2.3983073862758353</v>
      </c>
      <c r="C6668" s="1"/>
      <c r="D6668" s="1"/>
      <c r="E6668" s="1"/>
      <c r="F6668" s="1"/>
      <c r="G6668" s="1"/>
      <c r="H6668" s="1"/>
      <c r="I6668" s="1"/>
      <c r="J6668" s="1"/>
      <c r="K6668" s="1"/>
      <c r="L6668" s="1"/>
      <c r="M6668" s="1"/>
    </row>
    <row r="6669" spans="1:13" x14ac:dyDescent="0.2">
      <c r="A6669" s="30">
        <v>1.3406707232394428</v>
      </c>
      <c r="B6669" s="31">
        <v>1.5587302796031901</v>
      </c>
      <c r="C6669" s="1"/>
      <c r="D6669" s="1"/>
      <c r="E6669" s="1"/>
      <c r="F6669" s="1"/>
      <c r="G6669" s="1"/>
      <c r="H6669" s="1"/>
      <c r="I6669" s="1"/>
      <c r="J6669" s="1"/>
      <c r="K6669" s="1"/>
      <c r="L6669" s="1"/>
      <c r="M6669" s="1"/>
    </row>
    <row r="6670" spans="1:13" x14ac:dyDescent="0.2">
      <c r="A6670" s="30">
        <v>0.9208098741178633</v>
      </c>
      <c r="B6670" s="31">
        <v>1.5317585624833754</v>
      </c>
      <c r="C6670" s="1"/>
      <c r="D6670" s="1"/>
      <c r="E6670" s="1"/>
      <c r="F6670" s="1"/>
      <c r="G6670" s="1"/>
      <c r="H6670" s="1"/>
      <c r="I6670" s="1"/>
      <c r="J6670" s="1"/>
      <c r="K6670" s="1"/>
      <c r="L6670" s="1"/>
      <c r="M6670" s="1"/>
    </row>
    <row r="6671" spans="1:13" x14ac:dyDescent="0.2">
      <c r="A6671" s="30">
        <v>0.494005111727428</v>
      </c>
      <c r="B6671" s="31">
        <v>3.6657497841681801</v>
      </c>
      <c r="C6671" s="1"/>
      <c r="D6671" s="1"/>
      <c r="E6671" s="1"/>
      <c r="F6671" s="1"/>
      <c r="G6671" s="1"/>
      <c r="H6671" s="1"/>
      <c r="I6671" s="1"/>
      <c r="J6671" s="1"/>
      <c r="K6671" s="1"/>
      <c r="L6671" s="1"/>
      <c r="M6671" s="1"/>
    </row>
    <row r="6672" spans="1:13" x14ac:dyDescent="0.2">
      <c r="A6672" s="30">
        <v>0.25117386580571244</v>
      </c>
      <c r="B6672" s="31">
        <v>1.2081695287216319</v>
      </c>
      <c r="C6672" s="1"/>
      <c r="D6672" s="1"/>
      <c r="E6672" s="1"/>
      <c r="F6672" s="1"/>
      <c r="G6672" s="1"/>
      <c r="H6672" s="1"/>
      <c r="I6672" s="1"/>
      <c r="J6672" s="1"/>
      <c r="K6672" s="1"/>
      <c r="L6672" s="1"/>
      <c r="M6672" s="1"/>
    </row>
    <row r="6673" spans="1:13" x14ac:dyDescent="0.2">
      <c r="A6673" s="30">
        <v>0.86222320107216555</v>
      </c>
      <c r="B6673" s="31">
        <v>1.4401898907979689</v>
      </c>
      <c r="C6673" s="1"/>
      <c r="D6673" s="1"/>
      <c r="E6673" s="1"/>
      <c r="F6673" s="1"/>
      <c r="G6673" s="1"/>
      <c r="H6673" s="1"/>
      <c r="I6673" s="1"/>
      <c r="J6673" s="1"/>
      <c r="K6673" s="1"/>
      <c r="L6673" s="1"/>
      <c r="M6673" s="1"/>
    </row>
    <row r="6674" spans="1:13" x14ac:dyDescent="0.2">
      <c r="A6674" s="30">
        <v>0.49748019529158805</v>
      </c>
      <c r="B6674" s="31">
        <v>1.4721672693324197</v>
      </c>
      <c r="C6674" s="1"/>
      <c r="D6674" s="1"/>
      <c r="E6674" s="1"/>
      <c r="F6674" s="1"/>
      <c r="G6674" s="1"/>
      <c r="H6674" s="1"/>
      <c r="I6674" s="1"/>
      <c r="J6674" s="1"/>
      <c r="K6674" s="1"/>
      <c r="L6674" s="1"/>
      <c r="M6674" s="1"/>
    </row>
    <row r="6675" spans="1:13" x14ac:dyDescent="0.2">
      <c r="A6675" s="30">
        <v>2.0943099859715408</v>
      </c>
      <c r="B6675" s="31">
        <v>4.8626279556266798</v>
      </c>
      <c r="C6675" s="1"/>
      <c r="D6675" s="1"/>
      <c r="E6675" s="1"/>
      <c r="F6675" s="1"/>
      <c r="G6675" s="1"/>
      <c r="H6675" s="1"/>
      <c r="I6675" s="1"/>
      <c r="J6675" s="1"/>
      <c r="K6675" s="1"/>
      <c r="L6675" s="1"/>
      <c r="M6675" s="1"/>
    </row>
    <row r="6676" spans="1:13" x14ac:dyDescent="0.2">
      <c r="A6676" s="30">
        <v>4.0087276998533428</v>
      </c>
      <c r="B6676" s="31">
        <v>1.6950791799462857</v>
      </c>
      <c r="C6676" s="1"/>
      <c r="D6676" s="1"/>
      <c r="E6676" s="1"/>
      <c r="F6676" s="1"/>
      <c r="G6676" s="1"/>
      <c r="H6676" s="1"/>
      <c r="I6676" s="1"/>
      <c r="J6676" s="1"/>
      <c r="K6676" s="1"/>
      <c r="L6676" s="1"/>
      <c r="M6676" s="1"/>
    </row>
    <row r="6677" spans="1:13" x14ac:dyDescent="0.2">
      <c r="A6677" s="30">
        <v>3.7701070248740973</v>
      </c>
      <c r="B6677" s="31">
        <v>3.1295242012730227</v>
      </c>
      <c r="C6677" s="1"/>
      <c r="D6677" s="1"/>
      <c r="E6677" s="1"/>
      <c r="F6677" s="1"/>
      <c r="G6677" s="1"/>
      <c r="H6677" s="1"/>
      <c r="I6677" s="1"/>
      <c r="J6677" s="1"/>
      <c r="K6677" s="1"/>
      <c r="L6677" s="1"/>
      <c r="M6677" s="1"/>
    </row>
    <row r="6678" spans="1:13" x14ac:dyDescent="0.2">
      <c r="A6678" s="30">
        <v>0.74450226574346012</v>
      </c>
      <c r="B6678" s="31">
        <v>-2.9458000940212372</v>
      </c>
      <c r="C6678" s="1"/>
      <c r="D6678" s="1"/>
      <c r="E6678" s="1"/>
      <c r="F6678" s="1"/>
      <c r="G6678" s="1"/>
      <c r="H6678" s="1"/>
      <c r="I6678" s="1"/>
      <c r="J6678" s="1"/>
      <c r="K6678" s="1"/>
      <c r="L6678" s="1"/>
      <c r="M6678" s="1"/>
    </row>
    <row r="6679" spans="1:13" x14ac:dyDescent="0.2">
      <c r="A6679" s="30">
        <v>3.9633981933154736</v>
      </c>
      <c r="B6679" s="31">
        <v>-2.5120317519937259</v>
      </c>
      <c r="C6679" s="1"/>
      <c r="D6679" s="1"/>
      <c r="E6679" s="1"/>
      <c r="F6679" s="1"/>
      <c r="G6679" s="1"/>
      <c r="H6679" s="1"/>
      <c r="I6679" s="1"/>
      <c r="J6679" s="1"/>
      <c r="K6679" s="1"/>
      <c r="L6679" s="1"/>
      <c r="M6679" s="1"/>
    </row>
    <row r="6680" spans="1:13" x14ac:dyDescent="0.2">
      <c r="A6680" s="30">
        <v>-0.86490408286333176</v>
      </c>
      <c r="B6680" s="31">
        <v>1.0463741724236721</v>
      </c>
      <c r="C6680" s="1"/>
      <c r="D6680" s="1"/>
      <c r="E6680" s="1"/>
      <c r="F6680" s="1"/>
      <c r="G6680" s="1"/>
      <c r="H6680" s="1"/>
      <c r="I6680" s="1"/>
      <c r="J6680" s="1"/>
      <c r="K6680" s="1"/>
      <c r="L6680" s="1"/>
      <c r="M6680" s="1"/>
    </row>
    <row r="6681" spans="1:13" x14ac:dyDescent="0.2">
      <c r="A6681" s="30">
        <v>-1.0900120035904428</v>
      </c>
      <c r="B6681" s="31">
        <v>-0.57028440536688429</v>
      </c>
      <c r="C6681" s="1"/>
      <c r="D6681" s="1"/>
      <c r="E6681" s="1"/>
      <c r="F6681" s="1"/>
      <c r="G6681" s="1"/>
      <c r="H6681" s="1"/>
      <c r="I6681" s="1"/>
      <c r="J6681" s="1"/>
      <c r="K6681" s="1"/>
      <c r="L6681" s="1"/>
      <c r="M6681" s="1"/>
    </row>
    <row r="6682" spans="1:13" x14ac:dyDescent="0.2">
      <c r="A6682" s="30">
        <v>0.3815497395600248</v>
      </c>
      <c r="B6682" s="31">
        <v>2.7225379778039276</v>
      </c>
      <c r="C6682" s="1"/>
      <c r="D6682" s="1"/>
      <c r="E6682" s="1"/>
      <c r="F6682" s="1"/>
      <c r="G6682" s="1"/>
      <c r="H6682" s="1"/>
      <c r="I6682" s="1"/>
      <c r="J6682" s="1"/>
      <c r="K6682" s="1"/>
      <c r="L6682" s="1"/>
      <c r="M6682" s="1"/>
    </row>
    <row r="6683" spans="1:13" x14ac:dyDescent="0.2">
      <c r="A6683" s="30">
        <v>2.6973704006283441</v>
      </c>
      <c r="B6683" s="31">
        <v>0.897923078245908</v>
      </c>
      <c r="C6683" s="1"/>
      <c r="D6683" s="1"/>
      <c r="E6683" s="1"/>
      <c r="F6683" s="1"/>
      <c r="G6683" s="1"/>
      <c r="H6683" s="1"/>
      <c r="I6683" s="1"/>
      <c r="J6683" s="1"/>
      <c r="K6683" s="1"/>
      <c r="L6683" s="1"/>
      <c r="M6683" s="1"/>
    </row>
    <row r="6684" spans="1:13" x14ac:dyDescent="0.2">
      <c r="A6684" s="30">
        <v>1.7310423927540544</v>
      </c>
      <c r="B6684" s="31">
        <v>1.8766287822203869</v>
      </c>
      <c r="C6684" s="1"/>
      <c r="D6684" s="1"/>
      <c r="E6684" s="1"/>
      <c r="F6684" s="1"/>
      <c r="G6684" s="1"/>
      <c r="H6684" s="1"/>
      <c r="I6684" s="1"/>
      <c r="J6684" s="1"/>
      <c r="K6684" s="1"/>
      <c r="L6684" s="1"/>
      <c r="M6684" s="1"/>
    </row>
    <row r="6685" spans="1:13" x14ac:dyDescent="0.2">
      <c r="A6685" s="30">
        <v>-0.21075486495205598</v>
      </c>
      <c r="B6685" s="31">
        <v>1.0018833075216933</v>
      </c>
      <c r="C6685" s="1"/>
      <c r="D6685" s="1"/>
      <c r="E6685" s="1"/>
      <c r="F6685" s="1"/>
      <c r="G6685" s="1"/>
      <c r="H6685" s="1"/>
      <c r="I6685" s="1"/>
      <c r="J6685" s="1"/>
      <c r="K6685" s="1"/>
      <c r="L6685" s="1"/>
      <c r="M6685" s="1"/>
    </row>
    <row r="6686" spans="1:13" x14ac:dyDescent="0.2">
      <c r="A6686" s="30">
        <v>1.966513953447979</v>
      </c>
      <c r="B6686" s="31">
        <v>-3.8536591426728215</v>
      </c>
      <c r="C6686" s="1"/>
      <c r="D6686" s="1"/>
      <c r="E6686" s="1"/>
      <c r="F6686" s="1"/>
      <c r="G6686" s="1"/>
      <c r="H6686" s="1"/>
      <c r="I6686" s="1"/>
      <c r="J6686" s="1"/>
      <c r="K6686" s="1"/>
      <c r="L6686" s="1"/>
      <c r="M6686" s="1"/>
    </row>
    <row r="6687" spans="1:13" x14ac:dyDescent="0.2">
      <c r="A6687" s="30">
        <v>0.3207561941165995</v>
      </c>
      <c r="B6687" s="31">
        <v>-0.5467862506870671</v>
      </c>
      <c r="C6687" s="1"/>
      <c r="D6687" s="1"/>
      <c r="E6687" s="1"/>
      <c r="F6687" s="1"/>
      <c r="G6687" s="1"/>
      <c r="H6687" s="1"/>
      <c r="I6687" s="1"/>
      <c r="J6687" s="1"/>
      <c r="K6687" s="1"/>
      <c r="L6687" s="1"/>
      <c r="M6687" s="1"/>
    </row>
    <row r="6688" spans="1:13" x14ac:dyDescent="0.2">
      <c r="A6688" s="30">
        <v>1.3855018852716365</v>
      </c>
      <c r="B6688" s="31">
        <v>-0.23948065165702226</v>
      </c>
      <c r="C6688" s="1"/>
      <c r="D6688" s="1"/>
      <c r="E6688" s="1"/>
      <c r="F6688" s="1"/>
      <c r="G6688" s="1"/>
      <c r="H6688" s="1"/>
      <c r="I6688" s="1"/>
      <c r="J6688" s="1"/>
      <c r="K6688" s="1"/>
      <c r="L6688" s="1"/>
      <c r="M6688" s="1"/>
    </row>
    <row r="6689" spans="1:13" x14ac:dyDescent="0.2">
      <c r="A6689" s="30">
        <v>-0.77076092919298089</v>
      </c>
      <c r="B6689" s="31">
        <v>0.3529279071689575</v>
      </c>
      <c r="C6689" s="1"/>
      <c r="D6689" s="1"/>
      <c r="E6689" s="1"/>
      <c r="F6689" s="1"/>
      <c r="G6689" s="1"/>
      <c r="H6689" s="1"/>
      <c r="I6689" s="1"/>
      <c r="J6689" s="1"/>
      <c r="K6689" s="1"/>
      <c r="L6689" s="1"/>
      <c r="M6689" s="1"/>
    </row>
    <row r="6690" spans="1:13" x14ac:dyDescent="0.2">
      <c r="A6690" s="30">
        <v>2.6194191008618901</v>
      </c>
      <c r="B6690" s="31">
        <v>2.6305229792657805</v>
      </c>
      <c r="C6690" s="1"/>
      <c r="D6690" s="1"/>
      <c r="E6690" s="1"/>
      <c r="F6690" s="1"/>
      <c r="G6690" s="1"/>
      <c r="H6690" s="1"/>
      <c r="I6690" s="1"/>
      <c r="J6690" s="1"/>
      <c r="K6690" s="1"/>
      <c r="L6690" s="1"/>
      <c r="M6690" s="1"/>
    </row>
    <row r="6691" spans="1:13" x14ac:dyDescent="0.2">
      <c r="A6691" s="30">
        <v>2.9376179725250151</v>
      </c>
      <c r="B6691" s="31">
        <v>2.4473075738073309</v>
      </c>
      <c r="C6691" s="1"/>
      <c r="D6691" s="1"/>
      <c r="E6691" s="1"/>
      <c r="F6691" s="1"/>
      <c r="G6691" s="1"/>
      <c r="H6691" s="1"/>
      <c r="I6691" s="1"/>
      <c r="J6691" s="1"/>
      <c r="K6691" s="1"/>
      <c r="L6691" s="1"/>
      <c r="M6691" s="1"/>
    </row>
    <row r="6692" spans="1:13" x14ac:dyDescent="0.2">
      <c r="A6692" s="30">
        <v>1.5997228204630844</v>
      </c>
      <c r="B6692" s="31">
        <v>1.7142168886372819</v>
      </c>
      <c r="C6692" s="1"/>
      <c r="D6692" s="1"/>
      <c r="E6692" s="1"/>
      <c r="F6692" s="1"/>
      <c r="G6692" s="1"/>
      <c r="H6692" s="1"/>
      <c r="I6692" s="1"/>
      <c r="J6692" s="1"/>
      <c r="K6692" s="1"/>
      <c r="L6692" s="1"/>
      <c r="M6692" s="1"/>
    </row>
    <row r="6693" spans="1:13" x14ac:dyDescent="0.2">
      <c r="A6693" s="30">
        <v>-0.48055042515713431</v>
      </c>
      <c r="B6693" s="31">
        <v>1.0379104429202417</v>
      </c>
      <c r="C6693" s="1"/>
      <c r="D6693" s="1"/>
      <c r="E6693" s="1"/>
      <c r="F6693" s="1"/>
      <c r="G6693" s="1"/>
      <c r="H6693" s="1"/>
      <c r="I6693" s="1"/>
      <c r="J6693" s="1"/>
      <c r="K6693" s="1"/>
      <c r="L6693" s="1"/>
      <c r="M6693" s="1"/>
    </row>
    <row r="6694" spans="1:13" x14ac:dyDescent="0.2">
      <c r="A6694" s="30">
        <v>3.5237330838204022</v>
      </c>
      <c r="B6694" s="31">
        <v>8.1990947592171737E-2</v>
      </c>
      <c r="C6694" s="1"/>
      <c r="D6694" s="1"/>
      <c r="E6694" s="1"/>
      <c r="F6694" s="1"/>
      <c r="G6694" s="1"/>
      <c r="H6694" s="1"/>
      <c r="I6694" s="1"/>
      <c r="J6694" s="1"/>
      <c r="K6694" s="1"/>
      <c r="L6694" s="1"/>
      <c r="M6694" s="1"/>
    </row>
    <row r="6695" spans="1:13" x14ac:dyDescent="0.2">
      <c r="A6695" s="30">
        <v>0.63808918666559311</v>
      </c>
      <c r="B6695" s="31">
        <v>1.7311765488858508</v>
      </c>
      <c r="C6695" s="1"/>
      <c r="D6695" s="1"/>
      <c r="E6695" s="1"/>
      <c r="F6695" s="1"/>
      <c r="G6695" s="1"/>
      <c r="H6695" s="1"/>
      <c r="I6695" s="1"/>
      <c r="J6695" s="1"/>
      <c r="K6695" s="1"/>
      <c r="L6695" s="1"/>
      <c r="M6695" s="1"/>
    </row>
    <row r="6696" spans="1:13" x14ac:dyDescent="0.2">
      <c r="A6696" s="30">
        <v>1.1958377005699099</v>
      </c>
      <c r="B6696" s="31">
        <v>0.75103366600165922</v>
      </c>
      <c r="C6696" s="1"/>
      <c r="D6696" s="1"/>
      <c r="E6696" s="1"/>
      <c r="F6696" s="1"/>
      <c r="G6696" s="1"/>
      <c r="H6696" s="1"/>
      <c r="I6696" s="1"/>
      <c r="J6696" s="1"/>
      <c r="K6696" s="1"/>
      <c r="L6696" s="1"/>
      <c r="M6696" s="1"/>
    </row>
    <row r="6697" spans="1:13" x14ac:dyDescent="0.2">
      <c r="A6697" s="30">
        <v>-1.9633873347621362</v>
      </c>
      <c r="B6697" s="31">
        <v>1.8861812612833748</v>
      </c>
      <c r="C6697" s="1"/>
      <c r="D6697" s="1"/>
      <c r="E6697" s="1"/>
      <c r="F6697" s="1"/>
      <c r="G6697" s="1"/>
      <c r="H6697" s="1"/>
      <c r="I6697" s="1"/>
      <c r="J6697" s="1"/>
      <c r="K6697" s="1"/>
      <c r="L6697" s="1"/>
      <c r="M6697" s="1"/>
    </row>
    <row r="6698" spans="1:13" x14ac:dyDescent="0.2">
      <c r="A6698" s="30">
        <v>3.5968179591933938</v>
      </c>
      <c r="B6698" s="31">
        <v>1.1336403596482238</v>
      </c>
      <c r="C6698" s="1"/>
      <c r="D6698" s="1"/>
      <c r="E6698" s="1"/>
      <c r="F6698" s="1"/>
      <c r="G6698" s="1"/>
      <c r="H6698" s="1"/>
      <c r="I6698" s="1"/>
      <c r="J6698" s="1"/>
      <c r="K6698" s="1"/>
      <c r="L6698" s="1"/>
      <c r="M6698" s="1"/>
    </row>
    <row r="6699" spans="1:13" x14ac:dyDescent="0.2">
      <c r="A6699" s="30">
        <v>2.1051536050605186</v>
      </c>
      <c r="B6699" s="31">
        <v>0.48188298185208578</v>
      </c>
      <c r="C6699" s="1"/>
      <c r="D6699" s="1"/>
      <c r="E6699" s="1"/>
      <c r="F6699" s="1"/>
      <c r="G6699" s="1"/>
      <c r="H6699" s="1"/>
      <c r="I6699" s="1"/>
      <c r="J6699" s="1"/>
      <c r="K6699" s="1"/>
      <c r="L6699" s="1"/>
      <c r="M6699" s="1"/>
    </row>
    <row r="6700" spans="1:13" x14ac:dyDescent="0.2">
      <c r="A6700" s="30">
        <v>0.99794996902972588</v>
      </c>
      <c r="B6700" s="31">
        <v>-1.4120832312692979</v>
      </c>
      <c r="C6700" s="1"/>
      <c r="D6700" s="1"/>
      <c r="E6700" s="1"/>
      <c r="F6700" s="1"/>
      <c r="G6700" s="1"/>
      <c r="H6700" s="1"/>
      <c r="I6700" s="1"/>
      <c r="J6700" s="1"/>
      <c r="K6700" s="1"/>
      <c r="L6700" s="1"/>
      <c r="M6700" s="1"/>
    </row>
    <row r="6701" spans="1:13" x14ac:dyDescent="0.2">
      <c r="A6701" s="30">
        <v>-0.74540655348902907</v>
      </c>
      <c r="B6701" s="31">
        <v>1.9822430699032338</v>
      </c>
      <c r="C6701" s="1"/>
      <c r="D6701" s="1"/>
      <c r="E6701" s="1"/>
      <c r="F6701" s="1"/>
      <c r="G6701" s="1"/>
      <c r="H6701" s="1"/>
      <c r="I6701" s="1"/>
      <c r="J6701" s="1"/>
      <c r="K6701" s="1"/>
      <c r="L6701" s="1"/>
      <c r="M6701" s="1"/>
    </row>
    <row r="6702" spans="1:13" x14ac:dyDescent="0.2">
      <c r="A6702" s="30">
        <v>2.0841315852952187</v>
      </c>
      <c r="B6702" s="31">
        <v>2.0621466650675688</v>
      </c>
      <c r="C6702" s="1"/>
      <c r="D6702" s="1"/>
      <c r="E6702" s="1"/>
      <c r="F6702" s="1"/>
      <c r="G6702" s="1"/>
      <c r="H6702" s="1"/>
      <c r="I6702" s="1"/>
      <c r="J6702" s="1"/>
      <c r="K6702" s="1"/>
      <c r="L6702" s="1"/>
      <c r="M6702" s="1"/>
    </row>
    <row r="6703" spans="1:13" x14ac:dyDescent="0.2">
      <c r="A6703" s="30">
        <v>-1.2843240182898044</v>
      </c>
      <c r="B6703" s="31">
        <v>2.1540032965292597</v>
      </c>
      <c r="C6703" s="1"/>
      <c r="D6703" s="1"/>
      <c r="E6703" s="1"/>
      <c r="F6703" s="1"/>
      <c r="G6703" s="1"/>
      <c r="H6703" s="1"/>
      <c r="I6703" s="1"/>
      <c r="J6703" s="1"/>
      <c r="K6703" s="1"/>
      <c r="L6703" s="1"/>
      <c r="M6703" s="1"/>
    </row>
    <row r="6704" spans="1:13" x14ac:dyDescent="0.2">
      <c r="A6704" s="30">
        <v>3.1293366445963384</v>
      </c>
      <c r="B6704" s="31">
        <v>2.4219644317839535</v>
      </c>
      <c r="C6704" s="1"/>
      <c r="D6704" s="1"/>
      <c r="E6704" s="1"/>
      <c r="F6704" s="1"/>
      <c r="G6704" s="1"/>
      <c r="H6704" s="1"/>
      <c r="I6704" s="1"/>
      <c r="J6704" s="1"/>
      <c r="K6704" s="1"/>
      <c r="L6704" s="1"/>
      <c r="M6704" s="1"/>
    </row>
    <row r="6705" spans="1:13" x14ac:dyDescent="0.2">
      <c r="A6705" s="30">
        <v>2.055685278887855</v>
      </c>
      <c r="B6705" s="31">
        <v>0.68186650851674968</v>
      </c>
      <c r="C6705" s="1"/>
      <c r="D6705" s="1"/>
      <c r="E6705" s="1"/>
      <c r="F6705" s="1"/>
      <c r="G6705" s="1"/>
      <c r="H6705" s="1"/>
      <c r="I6705" s="1"/>
      <c r="J6705" s="1"/>
      <c r="K6705" s="1"/>
      <c r="L6705" s="1"/>
      <c r="M6705" s="1"/>
    </row>
    <row r="6706" spans="1:13" x14ac:dyDescent="0.2">
      <c r="A6706" s="30">
        <v>-0.31969304652259245</v>
      </c>
      <c r="B6706" s="31">
        <v>0.11160383101866844</v>
      </c>
      <c r="C6706" s="1"/>
      <c r="D6706" s="1"/>
      <c r="E6706" s="1"/>
      <c r="F6706" s="1"/>
      <c r="G6706" s="1"/>
      <c r="H6706" s="1"/>
      <c r="I6706" s="1"/>
      <c r="J6706" s="1"/>
      <c r="K6706" s="1"/>
      <c r="L6706" s="1"/>
      <c r="M6706" s="1"/>
    </row>
    <row r="6707" spans="1:13" x14ac:dyDescent="0.2">
      <c r="A6707" s="30">
        <v>4.5792914041215327E-2</v>
      </c>
      <c r="B6707" s="31">
        <v>1.0856669692369181</v>
      </c>
      <c r="C6707" s="1"/>
      <c r="D6707" s="1"/>
      <c r="E6707" s="1"/>
      <c r="F6707" s="1"/>
      <c r="G6707" s="1"/>
      <c r="H6707" s="1"/>
      <c r="I6707" s="1"/>
      <c r="J6707" s="1"/>
      <c r="K6707" s="1"/>
      <c r="L6707" s="1"/>
      <c r="M6707" s="1"/>
    </row>
    <row r="6708" spans="1:13" x14ac:dyDescent="0.2">
      <c r="A6708" s="30">
        <v>0.90098701999902497</v>
      </c>
      <c r="B6708" s="31">
        <v>0.65480847468411463</v>
      </c>
      <c r="C6708" s="1"/>
      <c r="D6708" s="1"/>
      <c r="E6708" s="1"/>
      <c r="F6708" s="1"/>
      <c r="G6708" s="1"/>
      <c r="H6708" s="1"/>
      <c r="I6708" s="1"/>
      <c r="J6708" s="1"/>
      <c r="K6708" s="1"/>
      <c r="L6708" s="1"/>
      <c r="M6708" s="1"/>
    </row>
    <row r="6709" spans="1:13" x14ac:dyDescent="0.2">
      <c r="A6709" s="30">
        <v>0.83417662590445529</v>
      </c>
      <c r="B6709" s="31">
        <v>0.46668060045638105</v>
      </c>
      <c r="C6709" s="1"/>
      <c r="D6709" s="1"/>
      <c r="E6709" s="1"/>
      <c r="F6709" s="1"/>
      <c r="G6709" s="1"/>
      <c r="H6709" s="1"/>
      <c r="I6709" s="1"/>
      <c r="J6709" s="1"/>
      <c r="K6709" s="1"/>
      <c r="L6709" s="1"/>
      <c r="M6709" s="1"/>
    </row>
    <row r="6710" spans="1:13" x14ac:dyDescent="0.2">
      <c r="A6710" s="30">
        <v>-1.3175842866781906</v>
      </c>
      <c r="B6710" s="31">
        <v>2.0858421262098723</v>
      </c>
      <c r="C6710" s="1"/>
      <c r="D6710" s="1"/>
      <c r="E6710" s="1"/>
      <c r="F6710" s="1"/>
      <c r="G6710" s="1"/>
      <c r="H6710" s="1"/>
      <c r="I6710" s="1"/>
      <c r="J6710" s="1"/>
      <c r="K6710" s="1"/>
      <c r="L6710" s="1"/>
      <c r="M6710" s="1"/>
    </row>
    <row r="6711" spans="1:13" x14ac:dyDescent="0.2">
      <c r="A6711" s="30">
        <v>9.6480459050616529E-2</v>
      </c>
      <c r="B6711" s="31">
        <v>0.70001929468990853</v>
      </c>
      <c r="C6711" s="1"/>
      <c r="D6711" s="1"/>
      <c r="E6711" s="1"/>
      <c r="F6711" s="1"/>
      <c r="G6711" s="1"/>
      <c r="H6711" s="1"/>
      <c r="I6711" s="1"/>
      <c r="J6711" s="1"/>
      <c r="K6711" s="1"/>
      <c r="L6711" s="1"/>
      <c r="M6711" s="1"/>
    </row>
    <row r="6712" spans="1:13" x14ac:dyDescent="0.2">
      <c r="A6712" s="30">
        <v>2.0257024279274107</v>
      </c>
      <c r="B6712" s="31">
        <v>-3.8663573088680625E-2</v>
      </c>
      <c r="C6712" s="1"/>
      <c r="D6712" s="1"/>
      <c r="E6712" s="1"/>
      <c r="F6712" s="1"/>
      <c r="G6712" s="1"/>
      <c r="H6712" s="1"/>
      <c r="I6712" s="1"/>
      <c r="J6712" s="1"/>
      <c r="K6712" s="1"/>
      <c r="L6712" s="1"/>
      <c r="M6712" s="1"/>
    </row>
    <row r="6713" spans="1:13" x14ac:dyDescent="0.2">
      <c r="A6713" s="30">
        <v>1.4813624053199437</v>
      </c>
      <c r="B6713" s="31">
        <v>0.67124991619312424</v>
      </c>
      <c r="C6713" s="1"/>
      <c r="D6713" s="1"/>
      <c r="E6713" s="1"/>
      <c r="F6713" s="1"/>
      <c r="G6713" s="1"/>
      <c r="H6713" s="1"/>
      <c r="I6713" s="1"/>
      <c r="J6713" s="1"/>
      <c r="K6713" s="1"/>
      <c r="L6713" s="1"/>
      <c r="M6713" s="1"/>
    </row>
    <row r="6714" spans="1:13" x14ac:dyDescent="0.2">
      <c r="A6714" s="30">
        <v>0.15787388160706095</v>
      </c>
      <c r="B6714" s="31">
        <v>0.74666245968259792</v>
      </c>
      <c r="C6714" s="1"/>
      <c r="D6714" s="1"/>
      <c r="E6714" s="1"/>
      <c r="F6714" s="1"/>
      <c r="G6714" s="1"/>
      <c r="H6714" s="1"/>
      <c r="I6714" s="1"/>
      <c r="J6714" s="1"/>
      <c r="K6714" s="1"/>
      <c r="L6714" s="1"/>
      <c r="M6714" s="1"/>
    </row>
    <row r="6715" spans="1:13" x14ac:dyDescent="0.2">
      <c r="A6715" s="30">
        <v>-0.19022926116082484</v>
      </c>
      <c r="B6715" s="31">
        <v>-0.39352382261713581</v>
      </c>
      <c r="C6715" s="1"/>
      <c r="D6715" s="1"/>
      <c r="E6715" s="1"/>
      <c r="F6715" s="1"/>
      <c r="G6715" s="1"/>
      <c r="H6715" s="1"/>
      <c r="I6715" s="1"/>
      <c r="J6715" s="1"/>
      <c r="K6715" s="1"/>
      <c r="L6715" s="1"/>
      <c r="M6715" s="1"/>
    </row>
    <row r="6716" spans="1:13" x14ac:dyDescent="0.2">
      <c r="A6716" s="30">
        <v>1.503188003717292</v>
      </c>
      <c r="B6716" s="31">
        <v>1.7167517134293426</v>
      </c>
      <c r="C6716" s="1"/>
      <c r="D6716" s="1"/>
      <c r="E6716" s="1"/>
      <c r="F6716" s="1"/>
      <c r="G6716" s="1"/>
      <c r="H6716" s="1"/>
      <c r="I6716" s="1"/>
      <c r="J6716" s="1"/>
      <c r="K6716" s="1"/>
      <c r="L6716" s="1"/>
      <c r="M6716" s="1"/>
    </row>
    <row r="6717" spans="1:13" x14ac:dyDescent="0.2">
      <c r="A6717" s="30">
        <v>1.793925067096823</v>
      </c>
      <c r="B6717" s="31">
        <v>1.5945254799525177</v>
      </c>
      <c r="C6717" s="1"/>
      <c r="D6717" s="1"/>
      <c r="E6717" s="1"/>
      <c r="F6717" s="1"/>
      <c r="G6717" s="1"/>
      <c r="H6717" s="1"/>
      <c r="I6717" s="1"/>
      <c r="J6717" s="1"/>
      <c r="K6717" s="1"/>
      <c r="L6717" s="1"/>
      <c r="M6717" s="1"/>
    </row>
    <row r="6718" spans="1:13" x14ac:dyDescent="0.2">
      <c r="A6718" s="30">
        <v>1.8898641113396231E-3</v>
      </c>
      <c r="B6718" s="31">
        <v>1.5131228161532773</v>
      </c>
      <c r="C6718" s="1"/>
      <c r="D6718" s="1"/>
      <c r="E6718" s="1"/>
      <c r="F6718" s="1"/>
      <c r="G6718" s="1"/>
      <c r="H6718" s="1"/>
      <c r="I6718" s="1"/>
      <c r="J6718" s="1"/>
      <c r="K6718" s="1"/>
      <c r="L6718" s="1"/>
      <c r="M6718" s="1"/>
    </row>
    <row r="6719" spans="1:13" x14ac:dyDescent="0.2">
      <c r="A6719" s="30">
        <v>3.3888131586022476</v>
      </c>
      <c r="B6719" s="31">
        <v>1.6001777549377261E-2</v>
      </c>
      <c r="C6719" s="1"/>
      <c r="D6719" s="1"/>
      <c r="E6719" s="1"/>
      <c r="F6719" s="1"/>
      <c r="G6719" s="1"/>
      <c r="H6719" s="1"/>
      <c r="I6719" s="1"/>
      <c r="J6719" s="1"/>
      <c r="K6719" s="1"/>
      <c r="L6719" s="1"/>
      <c r="M6719" s="1"/>
    </row>
    <row r="6720" spans="1:13" x14ac:dyDescent="0.2">
      <c r="A6720" s="30">
        <v>0.70780958403570149</v>
      </c>
      <c r="B6720" s="31">
        <v>-0.53461302454547766</v>
      </c>
      <c r="C6720" s="1"/>
      <c r="D6720" s="1"/>
      <c r="E6720" s="1"/>
      <c r="F6720" s="1"/>
      <c r="G6720" s="1"/>
      <c r="H6720" s="1"/>
      <c r="I6720" s="1"/>
      <c r="J6720" s="1"/>
      <c r="K6720" s="1"/>
      <c r="L6720" s="1"/>
      <c r="M6720" s="1"/>
    </row>
    <row r="6721" spans="1:13" x14ac:dyDescent="0.2">
      <c r="A6721" s="30">
        <v>3.0544185535754087</v>
      </c>
      <c r="B6721" s="31">
        <v>1.1536703306068117</v>
      </c>
      <c r="C6721" s="1"/>
      <c r="D6721" s="1"/>
      <c r="E6721" s="1"/>
      <c r="F6721" s="1"/>
      <c r="G6721" s="1"/>
      <c r="H6721" s="1"/>
      <c r="I6721" s="1"/>
      <c r="J6721" s="1"/>
      <c r="K6721" s="1"/>
      <c r="L6721" s="1"/>
      <c r="M6721" s="1"/>
    </row>
    <row r="6722" spans="1:13" x14ac:dyDescent="0.2">
      <c r="A6722" s="30">
        <v>0.29786641398656555</v>
      </c>
      <c r="B6722" s="31">
        <v>2.3854807966212292</v>
      </c>
      <c r="C6722" s="1"/>
      <c r="D6722" s="1"/>
      <c r="E6722" s="1"/>
      <c r="F6722" s="1"/>
      <c r="G6722" s="1"/>
      <c r="H6722" s="1"/>
      <c r="I6722" s="1"/>
      <c r="J6722" s="1"/>
      <c r="K6722" s="1"/>
      <c r="L6722" s="1"/>
      <c r="M6722" s="1"/>
    </row>
    <row r="6723" spans="1:13" x14ac:dyDescent="0.2">
      <c r="A6723" s="30">
        <v>-2.3876719751819184</v>
      </c>
      <c r="B6723" s="31">
        <v>2.010550127967571</v>
      </c>
      <c r="C6723" s="1"/>
      <c r="D6723" s="1"/>
      <c r="E6723" s="1"/>
      <c r="F6723" s="1"/>
      <c r="G6723" s="1"/>
      <c r="H6723" s="1"/>
      <c r="I6723" s="1"/>
      <c r="J6723" s="1"/>
      <c r="K6723" s="1"/>
      <c r="L6723" s="1"/>
      <c r="M6723" s="1"/>
    </row>
    <row r="6724" spans="1:13" x14ac:dyDescent="0.2">
      <c r="A6724" s="30">
        <v>1.6546158923280108</v>
      </c>
      <c r="B6724" s="31">
        <v>1.7915767357324057</v>
      </c>
      <c r="C6724" s="1"/>
      <c r="D6724" s="1"/>
      <c r="E6724" s="1"/>
      <c r="F6724" s="1"/>
      <c r="G6724" s="1"/>
      <c r="H6724" s="1"/>
      <c r="I6724" s="1"/>
      <c r="J6724" s="1"/>
      <c r="K6724" s="1"/>
      <c r="L6724" s="1"/>
      <c r="M6724" s="1"/>
    </row>
    <row r="6725" spans="1:13" x14ac:dyDescent="0.2">
      <c r="A6725" s="30">
        <v>1.7760558890787705</v>
      </c>
      <c r="B6725" s="31">
        <v>2.3240824707886762</v>
      </c>
      <c r="C6725" s="1"/>
      <c r="D6725" s="1"/>
      <c r="E6725" s="1"/>
      <c r="F6725" s="1"/>
      <c r="G6725" s="1"/>
      <c r="H6725" s="1"/>
      <c r="I6725" s="1"/>
      <c r="J6725" s="1"/>
      <c r="K6725" s="1"/>
      <c r="L6725" s="1"/>
      <c r="M6725" s="1"/>
    </row>
    <row r="6726" spans="1:13" x14ac:dyDescent="0.2">
      <c r="A6726" s="30">
        <v>-1.0592741483205879</v>
      </c>
      <c r="B6726" s="31">
        <v>0.1944408811838505</v>
      </c>
      <c r="C6726" s="1"/>
      <c r="D6726" s="1"/>
      <c r="E6726" s="1"/>
      <c r="F6726" s="1"/>
      <c r="G6726" s="1"/>
      <c r="H6726" s="1"/>
      <c r="I6726" s="1"/>
      <c r="J6726" s="1"/>
      <c r="K6726" s="1"/>
      <c r="L6726" s="1"/>
      <c r="M6726" s="1"/>
    </row>
    <row r="6727" spans="1:13" x14ac:dyDescent="0.2">
      <c r="A6727" s="30">
        <v>3.5382417665125376</v>
      </c>
      <c r="B6727" s="31">
        <v>4.0250029226236412</v>
      </c>
      <c r="C6727" s="1"/>
      <c r="D6727" s="1"/>
      <c r="E6727" s="1"/>
      <c r="F6727" s="1"/>
      <c r="G6727" s="1"/>
      <c r="H6727" s="1"/>
      <c r="I6727" s="1"/>
      <c r="J6727" s="1"/>
      <c r="K6727" s="1"/>
      <c r="L6727" s="1"/>
      <c r="M6727" s="1"/>
    </row>
    <row r="6728" spans="1:13" x14ac:dyDescent="0.2">
      <c r="A6728" s="30">
        <v>0.13574974717143506</v>
      </c>
      <c r="B6728" s="31">
        <v>0.41430037773278106</v>
      </c>
      <c r="C6728" s="1"/>
      <c r="D6728" s="1"/>
      <c r="E6728" s="1"/>
      <c r="F6728" s="1"/>
      <c r="G6728" s="1"/>
      <c r="H6728" s="1"/>
      <c r="I6728" s="1"/>
      <c r="J6728" s="1"/>
      <c r="K6728" s="1"/>
      <c r="L6728" s="1"/>
      <c r="M6728" s="1"/>
    </row>
    <row r="6729" spans="1:13" x14ac:dyDescent="0.2">
      <c r="A6729" s="30">
        <v>2.8357605495206206</v>
      </c>
      <c r="B6729" s="31">
        <v>-1.0241344640368775</v>
      </c>
      <c r="C6729" s="1"/>
      <c r="D6729" s="1"/>
      <c r="E6729" s="1"/>
      <c r="F6729" s="1"/>
      <c r="G6729" s="1"/>
      <c r="H6729" s="1"/>
      <c r="I6729" s="1"/>
      <c r="J6729" s="1"/>
      <c r="K6729" s="1"/>
      <c r="L6729" s="1"/>
      <c r="M6729" s="1"/>
    </row>
    <row r="6730" spans="1:13" x14ac:dyDescent="0.2">
      <c r="A6730" s="30">
        <v>-6.8739255611222738E-2</v>
      </c>
      <c r="B6730" s="31">
        <v>2.0499450684837672</v>
      </c>
      <c r="C6730" s="1"/>
      <c r="D6730" s="1"/>
      <c r="E6730" s="1"/>
      <c r="F6730" s="1"/>
      <c r="G6730" s="1"/>
      <c r="H6730" s="1"/>
      <c r="I6730" s="1"/>
      <c r="J6730" s="1"/>
      <c r="K6730" s="1"/>
      <c r="L6730" s="1"/>
      <c r="M6730" s="1"/>
    </row>
    <row r="6731" spans="1:13" x14ac:dyDescent="0.2">
      <c r="A6731" s="30">
        <v>0.92181162381461013</v>
      </c>
      <c r="B6731" s="31">
        <v>1.6983036395231164</v>
      </c>
      <c r="C6731" s="1"/>
      <c r="D6731" s="1"/>
      <c r="E6731" s="1"/>
      <c r="F6731" s="1"/>
      <c r="G6731" s="1"/>
      <c r="H6731" s="1"/>
      <c r="I6731" s="1"/>
      <c r="J6731" s="1"/>
      <c r="K6731" s="1"/>
      <c r="L6731" s="1"/>
      <c r="M6731" s="1"/>
    </row>
    <row r="6732" spans="1:13" x14ac:dyDescent="0.2">
      <c r="A6732" s="30">
        <v>-0.39093460688443216</v>
      </c>
      <c r="B6732" s="31">
        <v>1.561356497265753</v>
      </c>
      <c r="C6732" s="1"/>
      <c r="D6732" s="1"/>
      <c r="E6732" s="1"/>
      <c r="F6732" s="1"/>
      <c r="G6732" s="1"/>
      <c r="H6732" s="1"/>
      <c r="I6732" s="1"/>
      <c r="J6732" s="1"/>
      <c r="K6732" s="1"/>
      <c r="L6732" s="1"/>
      <c r="M6732" s="1"/>
    </row>
    <row r="6733" spans="1:13" x14ac:dyDescent="0.2">
      <c r="A6733" s="30">
        <v>0.96735896306447899</v>
      </c>
      <c r="B6733" s="31">
        <v>2.3881140468929285</v>
      </c>
      <c r="C6733" s="1"/>
      <c r="D6733" s="1"/>
      <c r="E6733" s="1"/>
      <c r="F6733" s="1"/>
      <c r="G6733" s="1"/>
      <c r="H6733" s="1"/>
      <c r="I6733" s="1"/>
      <c r="J6733" s="1"/>
      <c r="K6733" s="1"/>
      <c r="L6733" s="1"/>
      <c r="M6733" s="1"/>
    </row>
    <row r="6734" spans="1:13" x14ac:dyDescent="0.2">
      <c r="A6734" s="30">
        <v>2.2811379429828582</v>
      </c>
      <c r="B6734" s="31">
        <v>1.5876520616136856</v>
      </c>
      <c r="C6734" s="1"/>
      <c r="D6734" s="1"/>
      <c r="E6734" s="1"/>
      <c r="F6734" s="1"/>
      <c r="G6734" s="1"/>
      <c r="H6734" s="1"/>
      <c r="I6734" s="1"/>
      <c r="J6734" s="1"/>
      <c r="K6734" s="1"/>
      <c r="L6734" s="1"/>
      <c r="M6734" s="1"/>
    </row>
    <row r="6735" spans="1:13" x14ac:dyDescent="0.2">
      <c r="A6735" s="30">
        <v>1.6011121914018982</v>
      </c>
      <c r="B6735" s="31">
        <v>0.20466204857398518</v>
      </c>
      <c r="C6735" s="1"/>
      <c r="D6735" s="1"/>
      <c r="E6735" s="1"/>
      <c r="F6735" s="1"/>
      <c r="G6735" s="1"/>
      <c r="H6735" s="1"/>
      <c r="I6735" s="1"/>
      <c r="J6735" s="1"/>
      <c r="K6735" s="1"/>
      <c r="L6735" s="1"/>
      <c r="M6735" s="1"/>
    </row>
    <row r="6736" spans="1:13" x14ac:dyDescent="0.2">
      <c r="A6736" s="30">
        <v>1.8417816726444052</v>
      </c>
      <c r="B6736" s="31">
        <v>2.0441680026862241</v>
      </c>
      <c r="C6736" s="1"/>
      <c r="D6736" s="1"/>
      <c r="E6736" s="1"/>
      <c r="F6736" s="1"/>
      <c r="G6736" s="1"/>
      <c r="H6736" s="1"/>
      <c r="I6736" s="1"/>
      <c r="J6736" s="1"/>
      <c r="K6736" s="1"/>
      <c r="L6736" s="1"/>
      <c r="M6736" s="1"/>
    </row>
    <row r="6737" spans="1:13" x14ac:dyDescent="0.2">
      <c r="A6737" s="30">
        <v>3.6678106635988943</v>
      </c>
      <c r="B6737" s="31">
        <v>-3.221388002765968E-2</v>
      </c>
      <c r="C6737" s="1"/>
      <c r="D6737" s="1"/>
      <c r="E6737" s="1"/>
      <c r="F6737" s="1"/>
      <c r="G6737" s="1"/>
      <c r="H6737" s="1"/>
      <c r="I6737" s="1"/>
      <c r="J6737" s="1"/>
      <c r="K6737" s="1"/>
      <c r="L6737" s="1"/>
      <c r="M6737" s="1"/>
    </row>
    <row r="6738" spans="1:13" x14ac:dyDescent="0.2">
      <c r="A6738" s="30">
        <v>1.0240965260932979</v>
      </c>
      <c r="B6738" s="31">
        <v>1.2245486970371637</v>
      </c>
      <c r="C6738" s="1"/>
      <c r="D6738" s="1"/>
      <c r="E6738" s="1"/>
      <c r="F6738" s="1"/>
      <c r="G6738" s="1"/>
      <c r="H6738" s="1"/>
      <c r="I6738" s="1"/>
      <c r="J6738" s="1"/>
      <c r="K6738" s="1"/>
      <c r="L6738" s="1"/>
      <c r="M6738" s="1"/>
    </row>
    <row r="6739" spans="1:13" x14ac:dyDescent="0.2">
      <c r="A6739" s="30">
        <v>0.6677772974899272</v>
      </c>
      <c r="B6739" s="31">
        <v>3.2652617466046805</v>
      </c>
      <c r="C6739" s="1"/>
      <c r="D6739" s="1"/>
      <c r="E6739" s="1"/>
      <c r="F6739" s="1"/>
      <c r="G6739" s="1"/>
      <c r="H6739" s="1"/>
      <c r="I6739" s="1"/>
      <c r="J6739" s="1"/>
      <c r="K6739" s="1"/>
      <c r="L6739" s="1"/>
      <c r="M6739" s="1"/>
    </row>
    <row r="6740" spans="1:13" x14ac:dyDescent="0.2">
      <c r="A6740" s="30">
        <v>0.52782232841100529</v>
      </c>
      <c r="B6740" s="31">
        <v>1.3994311809739162</v>
      </c>
      <c r="C6740" s="1"/>
      <c r="D6740" s="1"/>
      <c r="E6740" s="1"/>
      <c r="F6740" s="1"/>
      <c r="G6740" s="1"/>
      <c r="H6740" s="1"/>
      <c r="I6740" s="1"/>
      <c r="J6740" s="1"/>
      <c r="K6740" s="1"/>
      <c r="L6740" s="1"/>
      <c r="M6740" s="1"/>
    </row>
    <row r="6741" spans="1:13" x14ac:dyDescent="0.2">
      <c r="A6741" s="30">
        <v>2.3350493441813986</v>
      </c>
      <c r="B6741" s="31">
        <v>0.15365912929627479</v>
      </c>
      <c r="C6741" s="1"/>
      <c r="D6741" s="1"/>
      <c r="E6741" s="1"/>
      <c r="F6741" s="1"/>
      <c r="G6741" s="1"/>
      <c r="H6741" s="1"/>
      <c r="I6741" s="1"/>
      <c r="J6741" s="1"/>
      <c r="K6741" s="1"/>
      <c r="L6741" s="1"/>
      <c r="M6741" s="1"/>
    </row>
    <row r="6742" spans="1:13" x14ac:dyDescent="0.2">
      <c r="A6742" s="30">
        <v>2.0435155366795135</v>
      </c>
      <c r="B6742" s="31">
        <v>4.7763875050545246E-2</v>
      </c>
      <c r="C6742" s="1"/>
      <c r="D6742" s="1"/>
      <c r="E6742" s="1"/>
      <c r="F6742" s="1"/>
      <c r="G6742" s="1"/>
      <c r="H6742" s="1"/>
      <c r="I6742" s="1"/>
      <c r="J6742" s="1"/>
      <c r="K6742" s="1"/>
      <c r="L6742" s="1"/>
      <c r="M6742" s="1"/>
    </row>
    <row r="6743" spans="1:13" x14ac:dyDescent="0.2">
      <c r="A6743" s="30">
        <v>0.75946069119943327</v>
      </c>
      <c r="B6743" s="31">
        <v>1.6864580752381508</v>
      </c>
      <c r="C6743" s="1"/>
      <c r="D6743" s="1"/>
      <c r="E6743" s="1"/>
      <c r="F6743" s="1"/>
      <c r="G6743" s="1"/>
      <c r="H6743" s="1"/>
      <c r="I6743" s="1"/>
      <c r="J6743" s="1"/>
      <c r="K6743" s="1"/>
      <c r="L6743" s="1"/>
      <c r="M6743" s="1"/>
    </row>
    <row r="6744" spans="1:13" x14ac:dyDescent="0.2">
      <c r="A6744" s="30">
        <v>3.040747399172584</v>
      </c>
      <c r="B6744" s="31">
        <v>0.85732702532754779</v>
      </c>
      <c r="C6744" s="1"/>
      <c r="D6744" s="1"/>
      <c r="E6744" s="1"/>
      <c r="F6744" s="1"/>
      <c r="G6744" s="1"/>
      <c r="H6744" s="1"/>
      <c r="I6744" s="1"/>
      <c r="J6744" s="1"/>
      <c r="K6744" s="1"/>
      <c r="L6744" s="1"/>
      <c r="M6744" s="1"/>
    </row>
    <row r="6745" spans="1:13" x14ac:dyDescent="0.2">
      <c r="A6745" s="30">
        <v>1.3342926373868678</v>
      </c>
      <c r="B6745" s="31">
        <v>1.5700132415085104</v>
      </c>
      <c r="C6745" s="1"/>
      <c r="D6745" s="1"/>
      <c r="E6745" s="1"/>
      <c r="F6745" s="1"/>
      <c r="G6745" s="1"/>
      <c r="H6745" s="1"/>
      <c r="I6745" s="1"/>
      <c r="J6745" s="1"/>
      <c r="K6745" s="1"/>
      <c r="L6745" s="1"/>
      <c r="M6745" s="1"/>
    </row>
    <row r="6746" spans="1:13" x14ac:dyDescent="0.2">
      <c r="A6746" s="30">
        <v>1.9452532285322577</v>
      </c>
      <c r="B6746" s="31">
        <v>1.6079797921613306</v>
      </c>
      <c r="C6746" s="1"/>
      <c r="D6746" s="1"/>
      <c r="E6746" s="1"/>
      <c r="F6746" s="1"/>
      <c r="G6746" s="1"/>
      <c r="H6746" s="1"/>
      <c r="I6746" s="1"/>
      <c r="J6746" s="1"/>
      <c r="K6746" s="1"/>
      <c r="L6746" s="1"/>
      <c r="M6746" s="1"/>
    </row>
    <row r="6747" spans="1:13" x14ac:dyDescent="0.2">
      <c r="A6747" s="30">
        <v>1.4101088404944937</v>
      </c>
      <c r="B6747" s="31">
        <v>0.92983789750311208</v>
      </c>
      <c r="C6747" s="1"/>
      <c r="D6747" s="1"/>
      <c r="E6747" s="1"/>
      <c r="F6747" s="1"/>
      <c r="G6747" s="1"/>
      <c r="H6747" s="1"/>
      <c r="I6747" s="1"/>
      <c r="J6747" s="1"/>
      <c r="K6747" s="1"/>
      <c r="L6747" s="1"/>
      <c r="M6747" s="1"/>
    </row>
    <row r="6748" spans="1:13" x14ac:dyDescent="0.2">
      <c r="A6748" s="30">
        <v>3.4738053947854812</v>
      </c>
      <c r="B6748" s="31">
        <v>-0.28052614999350145</v>
      </c>
      <c r="C6748" s="1"/>
      <c r="D6748" s="1"/>
      <c r="E6748" s="1"/>
      <c r="F6748" s="1"/>
      <c r="G6748" s="1"/>
      <c r="H6748" s="1"/>
      <c r="I6748" s="1"/>
      <c r="J6748" s="1"/>
      <c r="K6748" s="1"/>
      <c r="L6748" s="1"/>
      <c r="M6748" s="1"/>
    </row>
    <row r="6749" spans="1:13" x14ac:dyDescent="0.2">
      <c r="A6749" s="30">
        <v>-2.9773154625105187</v>
      </c>
      <c r="B6749" s="31">
        <v>0.62775622430375755</v>
      </c>
      <c r="C6749" s="1"/>
      <c r="D6749" s="1"/>
      <c r="E6749" s="1"/>
      <c r="F6749" s="1"/>
      <c r="G6749" s="1"/>
      <c r="H6749" s="1"/>
      <c r="I6749" s="1"/>
      <c r="J6749" s="1"/>
      <c r="K6749" s="1"/>
      <c r="L6749" s="1"/>
      <c r="M6749" s="1"/>
    </row>
    <row r="6750" spans="1:13" x14ac:dyDescent="0.2">
      <c r="A6750" s="30">
        <v>5.0987468640981657</v>
      </c>
      <c r="B6750" s="31">
        <v>5.8821092949612463E-3</v>
      </c>
      <c r="C6750" s="1"/>
      <c r="D6750" s="1"/>
      <c r="E6750" s="1"/>
      <c r="F6750" s="1"/>
      <c r="G6750" s="1"/>
      <c r="H6750" s="1"/>
      <c r="I6750" s="1"/>
      <c r="J6750" s="1"/>
      <c r="K6750" s="1"/>
      <c r="L6750" s="1"/>
      <c r="M6750" s="1"/>
    </row>
    <row r="6751" spans="1:13" x14ac:dyDescent="0.2">
      <c r="A6751" s="30">
        <v>-1.0925646034961198</v>
      </c>
      <c r="B6751" s="31">
        <v>1.5858883189178385</v>
      </c>
      <c r="C6751" s="1"/>
      <c r="D6751" s="1"/>
      <c r="E6751" s="1"/>
      <c r="F6751" s="1"/>
      <c r="G6751" s="1"/>
      <c r="H6751" s="1"/>
      <c r="I6751" s="1"/>
      <c r="J6751" s="1"/>
      <c r="K6751" s="1"/>
      <c r="L6751" s="1"/>
      <c r="M6751" s="1"/>
    </row>
    <row r="6752" spans="1:13" x14ac:dyDescent="0.2">
      <c r="A6752" s="30">
        <v>1.2151518448553018</v>
      </c>
      <c r="B6752" s="31">
        <v>3.4234923900605239</v>
      </c>
      <c r="C6752" s="1"/>
      <c r="D6752" s="1"/>
      <c r="E6752" s="1"/>
      <c r="F6752" s="1"/>
      <c r="G6752" s="1"/>
      <c r="H6752" s="1"/>
      <c r="I6752" s="1"/>
      <c r="J6752" s="1"/>
      <c r="K6752" s="1"/>
      <c r="L6752" s="1"/>
      <c r="M6752" s="1"/>
    </row>
    <row r="6753" spans="1:13" x14ac:dyDescent="0.2">
      <c r="A6753" s="30">
        <v>4.0549135047486278</v>
      </c>
      <c r="B6753" s="31">
        <v>-0.12299411689543938</v>
      </c>
      <c r="C6753" s="1"/>
      <c r="D6753" s="1"/>
      <c r="E6753" s="1"/>
      <c r="F6753" s="1"/>
      <c r="G6753" s="1"/>
      <c r="H6753" s="1"/>
      <c r="I6753" s="1"/>
      <c r="J6753" s="1"/>
      <c r="K6753" s="1"/>
      <c r="L6753" s="1"/>
      <c r="M6753" s="1"/>
    </row>
    <row r="6754" spans="1:13" x14ac:dyDescent="0.2">
      <c r="A6754" s="30">
        <v>0.27163062248125469</v>
      </c>
      <c r="B6754" s="31">
        <v>1.0305266800784467</v>
      </c>
      <c r="C6754" s="1"/>
      <c r="D6754" s="1"/>
      <c r="E6754" s="1"/>
      <c r="F6754" s="1"/>
      <c r="G6754" s="1"/>
      <c r="H6754" s="1"/>
      <c r="I6754" s="1"/>
      <c r="J6754" s="1"/>
      <c r="K6754" s="1"/>
      <c r="L6754" s="1"/>
      <c r="M6754" s="1"/>
    </row>
    <row r="6755" spans="1:13" x14ac:dyDescent="0.2">
      <c r="A6755" s="30">
        <v>-1.3279456576933715</v>
      </c>
      <c r="B6755" s="31">
        <v>1.4425468361252998</v>
      </c>
      <c r="C6755" s="1"/>
      <c r="D6755" s="1"/>
      <c r="E6755" s="1"/>
      <c r="F6755" s="1"/>
      <c r="G6755" s="1"/>
      <c r="H6755" s="1"/>
      <c r="I6755" s="1"/>
      <c r="J6755" s="1"/>
      <c r="K6755" s="1"/>
      <c r="L6755" s="1"/>
      <c r="M6755" s="1"/>
    </row>
    <row r="6756" spans="1:13" x14ac:dyDescent="0.2">
      <c r="A6756" s="30">
        <v>1.9259932728357203</v>
      </c>
      <c r="B6756" s="31">
        <v>1.0015618867279521</v>
      </c>
      <c r="C6756" s="1"/>
      <c r="D6756" s="1"/>
      <c r="E6756" s="1"/>
      <c r="F6756" s="1"/>
      <c r="G6756" s="1"/>
      <c r="H6756" s="1"/>
      <c r="I6756" s="1"/>
      <c r="J6756" s="1"/>
      <c r="K6756" s="1"/>
      <c r="L6756" s="1"/>
      <c r="M6756" s="1"/>
    </row>
    <row r="6757" spans="1:13" x14ac:dyDescent="0.2">
      <c r="A6757" s="30">
        <v>2.5106357630414604</v>
      </c>
      <c r="B6757" s="31">
        <v>9.0518428199788725E-2</v>
      </c>
      <c r="C6757" s="1"/>
      <c r="D6757" s="1"/>
      <c r="E6757" s="1"/>
      <c r="F6757" s="1"/>
      <c r="G6757" s="1"/>
      <c r="H6757" s="1"/>
      <c r="I6757" s="1"/>
      <c r="J6757" s="1"/>
      <c r="K6757" s="1"/>
      <c r="L6757" s="1"/>
      <c r="M6757" s="1"/>
    </row>
    <row r="6758" spans="1:13" x14ac:dyDescent="0.2">
      <c r="A6758" s="30">
        <v>2.617969282463533</v>
      </c>
      <c r="B6758" s="31">
        <v>2.754638489490906</v>
      </c>
      <c r="C6758" s="1"/>
      <c r="D6758" s="1"/>
      <c r="E6758" s="1"/>
      <c r="F6758" s="1"/>
      <c r="G6758" s="1"/>
      <c r="H6758" s="1"/>
      <c r="I6758" s="1"/>
      <c r="J6758" s="1"/>
      <c r="K6758" s="1"/>
      <c r="L6758" s="1"/>
      <c r="M6758" s="1"/>
    </row>
    <row r="6759" spans="1:13" x14ac:dyDescent="0.2">
      <c r="A6759" s="30">
        <v>1.7392087471544779</v>
      </c>
      <c r="B6759" s="31">
        <v>1.6926261852687383</v>
      </c>
      <c r="C6759" s="1"/>
      <c r="D6759" s="1"/>
      <c r="E6759" s="1"/>
      <c r="F6759" s="1"/>
      <c r="G6759" s="1"/>
      <c r="H6759" s="1"/>
      <c r="I6759" s="1"/>
      <c r="J6759" s="1"/>
      <c r="K6759" s="1"/>
      <c r="L6759" s="1"/>
      <c r="M6759" s="1"/>
    </row>
    <row r="6760" spans="1:13" x14ac:dyDescent="0.2">
      <c r="A6760" s="30">
        <v>2.5494426754869211</v>
      </c>
      <c r="B6760" s="31">
        <v>1.1553304029182547</v>
      </c>
      <c r="C6760" s="1"/>
      <c r="D6760" s="1"/>
      <c r="E6760" s="1"/>
      <c r="F6760" s="1"/>
      <c r="G6760" s="1"/>
      <c r="H6760" s="1"/>
      <c r="I6760" s="1"/>
      <c r="J6760" s="1"/>
      <c r="K6760" s="1"/>
      <c r="L6760" s="1"/>
      <c r="M6760" s="1"/>
    </row>
    <row r="6761" spans="1:13" x14ac:dyDescent="0.2">
      <c r="A6761" s="30">
        <v>-0.6626171757120719</v>
      </c>
      <c r="B6761" s="31">
        <v>1.2785858185929211</v>
      </c>
      <c r="C6761" s="1"/>
      <c r="D6761" s="1"/>
      <c r="E6761" s="1"/>
      <c r="F6761" s="1"/>
      <c r="G6761" s="1"/>
      <c r="H6761" s="1"/>
      <c r="I6761" s="1"/>
      <c r="J6761" s="1"/>
      <c r="K6761" s="1"/>
      <c r="L6761" s="1"/>
      <c r="M6761" s="1"/>
    </row>
    <row r="6762" spans="1:13" x14ac:dyDescent="0.2">
      <c r="A6762" s="30">
        <v>3.7123057035643181</v>
      </c>
      <c r="B6762" s="31">
        <v>-0.56492457203746471</v>
      </c>
      <c r="C6762" s="1"/>
      <c r="D6762" s="1"/>
      <c r="E6762" s="1"/>
      <c r="F6762" s="1"/>
      <c r="G6762" s="1"/>
      <c r="H6762" s="1"/>
      <c r="I6762" s="1"/>
      <c r="J6762" s="1"/>
      <c r="K6762" s="1"/>
      <c r="L6762" s="1"/>
      <c r="M6762" s="1"/>
    </row>
    <row r="6763" spans="1:13" x14ac:dyDescent="0.2">
      <c r="A6763" s="30">
        <v>-1.8524856513671895</v>
      </c>
      <c r="B6763" s="31">
        <v>2.4023576807107987</v>
      </c>
      <c r="C6763" s="1"/>
      <c r="D6763" s="1"/>
      <c r="E6763" s="1"/>
      <c r="F6763" s="1"/>
      <c r="G6763" s="1"/>
      <c r="H6763" s="1"/>
      <c r="I6763" s="1"/>
      <c r="J6763" s="1"/>
      <c r="K6763" s="1"/>
      <c r="L6763" s="1"/>
      <c r="M6763" s="1"/>
    </row>
    <row r="6764" spans="1:13" x14ac:dyDescent="0.2">
      <c r="A6764" s="30">
        <v>0.73516816924906692</v>
      </c>
      <c r="B6764" s="31">
        <v>-0.61511940835721357</v>
      </c>
      <c r="C6764" s="1"/>
      <c r="D6764" s="1"/>
      <c r="E6764" s="1"/>
      <c r="F6764" s="1"/>
      <c r="G6764" s="1"/>
      <c r="H6764" s="1"/>
      <c r="I6764" s="1"/>
      <c r="J6764" s="1"/>
      <c r="K6764" s="1"/>
      <c r="L6764" s="1"/>
      <c r="M6764" s="1"/>
    </row>
    <row r="6765" spans="1:13" x14ac:dyDescent="0.2">
      <c r="A6765" s="30">
        <v>-1.8288834203140327</v>
      </c>
      <c r="B6765" s="31">
        <v>1.9253706629555789</v>
      </c>
      <c r="C6765" s="1"/>
      <c r="D6765" s="1"/>
      <c r="E6765" s="1"/>
      <c r="F6765" s="1"/>
      <c r="G6765" s="1"/>
      <c r="H6765" s="1"/>
      <c r="I6765" s="1"/>
      <c r="J6765" s="1"/>
      <c r="K6765" s="1"/>
      <c r="L6765" s="1"/>
      <c r="M6765" s="1"/>
    </row>
    <row r="6766" spans="1:13" x14ac:dyDescent="0.2">
      <c r="A6766" s="30">
        <v>0.39343702546120096</v>
      </c>
      <c r="B6766" s="31">
        <v>0.92120946841763662</v>
      </c>
      <c r="C6766" s="1"/>
      <c r="D6766" s="1"/>
      <c r="E6766" s="1"/>
      <c r="F6766" s="1"/>
      <c r="G6766" s="1"/>
      <c r="H6766" s="1"/>
      <c r="I6766" s="1"/>
      <c r="J6766" s="1"/>
      <c r="K6766" s="1"/>
      <c r="L6766" s="1"/>
      <c r="M6766" s="1"/>
    </row>
    <row r="6767" spans="1:13" x14ac:dyDescent="0.2">
      <c r="A6767" s="30">
        <v>-1.1871542755083788</v>
      </c>
      <c r="B6767" s="31">
        <v>2.1633477387870492</v>
      </c>
      <c r="C6767" s="1"/>
      <c r="D6767" s="1"/>
      <c r="E6767" s="1"/>
      <c r="F6767" s="1"/>
      <c r="G6767" s="1"/>
      <c r="H6767" s="1"/>
      <c r="I6767" s="1"/>
      <c r="J6767" s="1"/>
      <c r="K6767" s="1"/>
      <c r="L6767" s="1"/>
      <c r="M6767" s="1"/>
    </row>
    <row r="6768" spans="1:13" x14ac:dyDescent="0.2">
      <c r="A6768" s="30">
        <v>0.34383038063113491</v>
      </c>
      <c r="B6768" s="31">
        <v>1.1522314193802565</v>
      </c>
      <c r="C6768" s="1"/>
      <c r="D6768" s="1"/>
      <c r="E6768" s="1"/>
      <c r="F6768" s="1"/>
      <c r="G6768" s="1"/>
      <c r="H6768" s="1"/>
      <c r="I6768" s="1"/>
      <c r="J6768" s="1"/>
      <c r="K6768" s="1"/>
      <c r="L6768" s="1"/>
      <c r="M6768" s="1"/>
    </row>
    <row r="6769" spans="1:13" x14ac:dyDescent="0.2">
      <c r="A6769" s="30">
        <v>1.6773114466506951</v>
      </c>
      <c r="B6769" s="31">
        <v>0.84516184647356352</v>
      </c>
      <c r="C6769" s="1"/>
      <c r="D6769" s="1"/>
      <c r="E6769" s="1"/>
      <c r="F6769" s="1"/>
      <c r="G6769" s="1"/>
      <c r="H6769" s="1"/>
      <c r="I6769" s="1"/>
      <c r="J6769" s="1"/>
      <c r="K6769" s="1"/>
      <c r="L6769" s="1"/>
      <c r="M6769" s="1"/>
    </row>
    <row r="6770" spans="1:13" x14ac:dyDescent="0.2">
      <c r="A6770" s="30">
        <v>0.8419312466967821</v>
      </c>
      <c r="B6770" s="31">
        <v>3.0211023051021679</v>
      </c>
      <c r="C6770" s="1"/>
      <c r="D6770" s="1"/>
      <c r="E6770" s="1"/>
      <c r="F6770" s="1"/>
      <c r="G6770" s="1"/>
      <c r="H6770" s="1"/>
      <c r="I6770" s="1"/>
      <c r="J6770" s="1"/>
      <c r="K6770" s="1"/>
      <c r="L6770" s="1"/>
      <c r="M6770" s="1"/>
    </row>
    <row r="6771" spans="1:13" x14ac:dyDescent="0.2">
      <c r="A6771" s="30">
        <v>0.508868488154402</v>
      </c>
      <c r="B6771" s="31">
        <v>0.87369410465049746</v>
      </c>
      <c r="C6771" s="1"/>
      <c r="D6771" s="1"/>
      <c r="E6771" s="1"/>
      <c r="F6771" s="1"/>
      <c r="G6771" s="1"/>
      <c r="H6771" s="1"/>
      <c r="I6771" s="1"/>
      <c r="J6771" s="1"/>
      <c r="K6771" s="1"/>
      <c r="L6771" s="1"/>
      <c r="M6771" s="1"/>
    </row>
    <row r="6772" spans="1:13" x14ac:dyDescent="0.2">
      <c r="A6772" s="30">
        <v>-0.76291564381289767</v>
      </c>
      <c r="B6772" s="31">
        <v>1.1410974767319635</v>
      </c>
      <c r="C6772" s="1"/>
      <c r="D6772" s="1"/>
      <c r="E6772" s="1"/>
      <c r="F6772" s="1"/>
      <c r="G6772" s="1"/>
      <c r="H6772" s="1"/>
      <c r="I6772" s="1"/>
      <c r="J6772" s="1"/>
      <c r="K6772" s="1"/>
      <c r="L6772" s="1"/>
      <c r="M6772" s="1"/>
    </row>
    <row r="6773" spans="1:13" x14ac:dyDescent="0.2">
      <c r="A6773" s="30">
        <v>-2.6789169869441687E-2</v>
      </c>
      <c r="B6773" s="31">
        <v>0.32425787793678562</v>
      </c>
      <c r="C6773" s="1"/>
      <c r="D6773" s="1"/>
      <c r="E6773" s="1"/>
      <c r="F6773" s="1"/>
      <c r="G6773" s="1"/>
      <c r="H6773" s="1"/>
      <c r="I6773" s="1"/>
      <c r="J6773" s="1"/>
      <c r="K6773" s="1"/>
      <c r="L6773" s="1"/>
      <c r="M6773" s="1"/>
    </row>
    <row r="6774" spans="1:13" x14ac:dyDescent="0.2">
      <c r="A6774" s="30">
        <v>0.42776356329259124</v>
      </c>
      <c r="B6774" s="31">
        <v>0.62390727146945801</v>
      </c>
      <c r="C6774" s="1"/>
      <c r="D6774" s="1"/>
      <c r="E6774" s="1"/>
      <c r="F6774" s="1"/>
      <c r="G6774" s="1"/>
      <c r="H6774" s="1"/>
      <c r="I6774" s="1"/>
      <c r="J6774" s="1"/>
      <c r="K6774" s="1"/>
      <c r="L6774" s="1"/>
      <c r="M6774" s="1"/>
    </row>
    <row r="6775" spans="1:13" x14ac:dyDescent="0.2">
      <c r="A6775" s="30">
        <v>0.66662567940758144</v>
      </c>
      <c r="B6775" s="31">
        <v>1.9641935822250063</v>
      </c>
      <c r="C6775" s="1"/>
      <c r="D6775" s="1"/>
      <c r="E6775" s="1"/>
      <c r="F6775" s="1"/>
      <c r="G6775" s="1"/>
      <c r="H6775" s="1"/>
      <c r="I6775" s="1"/>
      <c r="J6775" s="1"/>
      <c r="K6775" s="1"/>
      <c r="L6775" s="1"/>
      <c r="M6775" s="1"/>
    </row>
    <row r="6776" spans="1:13" x14ac:dyDescent="0.2">
      <c r="A6776" s="30">
        <v>0.53457235661654734</v>
      </c>
      <c r="B6776" s="31">
        <v>0.15239497148006054</v>
      </c>
      <c r="C6776" s="1"/>
      <c r="D6776" s="1"/>
      <c r="E6776" s="1"/>
      <c r="F6776" s="1"/>
      <c r="G6776" s="1"/>
      <c r="H6776" s="1"/>
      <c r="I6776" s="1"/>
      <c r="J6776" s="1"/>
      <c r="K6776" s="1"/>
      <c r="L6776" s="1"/>
      <c r="M6776" s="1"/>
    </row>
    <row r="6777" spans="1:13" x14ac:dyDescent="0.2">
      <c r="A6777" s="30">
        <v>1.9801388553609445</v>
      </c>
      <c r="B6777" s="31">
        <v>0.91985670808290643</v>
      </c>
      <c r="C6777" s="1"/>
      <c r="D6777" s="1"/>
      <c r="E6777" s="1"/>
      <c r="F6777" s="1"/>
      <c r="G6777" s="1"/>
      <c r="H6777" s="1"/>
      <c r="I6777" s="1"/>
      <c r="J6777" s="1"/>
      <c r="K6777" s="1"/>
      <c r="L6777" s="1"/>
      <c r="M6777" s="1"/>
    </row>
    <row r="6778" spans="1:13" x14ac:dyDescent="0.2">
      <c r="A6778" s="30">
        <v>2.6200518043374679</v>
      </c>
      <c r="B6778" s="31">
        <v>2.3340730876119982</v>
      </c>
      <c r="C6778" s="1"/>
      <c r="D6778" s="1"/>
      <c r="E6778" s="1"/>
      <c r="F6778" s="1"/>
      <c r="G6778" s="1"/>
      <c r="H6778" s="1"/>
      <c r="I6778" s="1"/>
      <c r="J6778" s="1"/>
      <c r="K6778" s="1"/>
      <c r="L6778" s="1"/>
      <c r="M6778" s="1"/>
    </row>
    <row r="6779" spans="1:13" x14ac:dyDescent="0.2">
      <c r="A6779" s="30">
        <v>1.4880521633757773</v>
      </c>
      <c r="B6779" s="31">
        <v>-0.86447709617109147</v>
      </c>
      <c r="C6779" s="1"/>
      <c r="D6779" s="1"/>
      <c r="E6779" s="1"/>
      <c r="F6779" s="1"/>
      <c r="G6779" s="1"/>
      <c r="H6779" s="1"/>
      <c r="I6779" s="1"/>
      <c r="J6779" s="1"/>
      <c r="K6779" s="1"/>
      <c r="L6779" s="1"/>
      <c r="M6779" s="1"/>
    </row>
    <row r="6780" spans="1:13" x14ac:dyDescent="0.2">
      <c r="A6780" s="30">
        <v>0.66339699449359835</v>
      </c>
      <c r="B6780" s="31">
        <v>1.4174278432395742</v>
      </c>
      <c r="C6780" s="1"/>
      <c r="D6780" s="1"/>
      <c r="E6780" s="1"/>
      <c r="F6780" s="1"/>
      <c r="G6780" s="1"/>
      <c r="H6780" s="1"/>
      <c r="I6780" s="1"/>
      <c r="J6780" s="1"/>
      <c r="K6780" s="1"/>
      <c r="L6780" s="1"/>
      <c r="M6780" s="1"/>
    </row>
    <row r="6781" spans="1:13" x14ac:dyDescent="0.2">
      <c r="A6781" s="30">
        <v>1.1788801262438393</v>
      </c>
      <c r="B6781" s="31">
        <v>-1.620644489501204</v>
      </c>
      <c r="C6781" s="1"/>
      <c r="D6781" s="1"/>
      <c r="E6781" s="1"/>
      <c r="F6781" s="1"/>
      <c r="G6781" s="1"/>
      <c r="H6781" s="1"/>
      <c r="I6781" s="1"/>
      <c r="J6781" s="1"/>
      <c r="K6781" s="1"/>
      <c r="L6781" s="1"/>
      <c r="M6781" s="1"/>
    </row>
    <row r="6782" spans="1:13" x14ac:dyDescent="0.2">
      <c r="A6782" s="30">
        <v>2.3331362712016857</v>
      </c>
      <c r="B6782" s="31">
        <v>3.8864759835710805E-2</v>
      </c>
      <c r="C6782" s="1"/>
      <c r="D6782" s="1"/>
      <c r="E6782" s="1"/>
      <c r="F6782" s="1"/>
      <c r="G6782" s="1"/>
      <c r="H6782" s="1"/>
      <c r="I6782" s="1"/>
      <c r="J6782" s="1"/>
      <c r="K6782" s="1"/>
      <c r="L6782" s="1"/>
      <c r="M6782" s="1"/>
    </row>
    <row r="6783" spans="1:13" x14ac:dyDescent="0.2">
      <c r="A6783" s="30">
        <v>1.2868005936366746</v>
      </c>
      <c r="B6783" s="31">
        <v>1.3627234525656498</v>
      </c>
      <c r="C6783" s="1"/>
      <c r="D6783" s="1"/>
      <c r="E6783" s="1"/>
      <c r="F6783" s="1"/>
      <c r="G6783" s="1"/>
      <c r="H6783" s="1"/>
      <c r="I6783" s="1"/>
      <c r="J6783" s="1"/>
      <c r="K6783" s="1"/>
      <c r="L6783" s="1"/>
      <c r="M6783" s="1"/>
    </row>
    <row r="6784" spans="1:13" x14ac:dyDescent="0.2">
      <c r="A6784" s="30">
        <v>-0.83257840519972315</v>
      </c>
      <c r="B6784" s="31">
        <v>2.0680297867979816</v>
      </c>
      <c r="C6784" s="1"/>
      <c r="D6784" s="1"/>
      <c r="E6784" s="1"/>
      <c r="F6784" s="1"/>
      <c r="G6784" s="1"/>
      <c r="H6784" s="1"/>
      <c r="I6784" s="1"/>
      <c r="J6784" s="1"/>
      <c r="K6784" s="1"/>
      <c r="L6784" s="1"/>
      <c r="M6784" s="1"/>
    </row>
    <row r="6785" spans="1:13" x14ac:dyDescent="0.2">
      <c r="A6785" s="30">
        <v>1.2209660024600364</v>
      </c>
      <c r="B6785" s="31">
        <v>-0.25770002864716468</v>
      </c>
      <c r="C6785" s="1"/>
      <c r="D6785" s="1"/>
      <c r="E6785" s="1"/>
      <c r="F6785" s="1"/>
      <c r="G6785" s="1"/>
      <c r="H6785" s="1"/>
      <c r="I6785" s="1"/>
      <c r="J6785" s="1"/>
      <c r="K6785" s="1"/>
      <c r="L6785" s="1"/>
      <c r="M6785" s="1"/>
    </row>
    <row r="6786" spans="1:13" x14ac:dyDescent="0.2">
      <c r="A6786" s="30">
        <v>-0.63941051489353196</v>
      </c>
      <c r="B6786" s="31">
        <v>-0.23285387236914157</v>
      </c>
      <c r="C6786" s="1"/>
      <c r="D6786" s="1"/>
      <c r="E6786" s="1"/>
      <c r="F6786" s="1"/>
      <c r="G6786" s="1"/>
      <c r="H6786" s="1"/>
      <c r="I6786" s="1"/>
      <c r="J6786" s="1"/>
      <c r="K6786" s="1"/>
      <c r="L6786" s="1"/>
      <c r="M6786" s="1"/>
    </row>
    <row r="6787" spans="1:13" x14ac:dyDescent="0.2">
      <c r="A6787" s="30">
        <v>1.8476576071775408</v>
      </c>
      <c r="B6787" s="31">
        <v>1.4124603714113244</v>
      </c>
      <c r="C6787" s="1"/>
      <c r="D6787" s="1"/>
      <c r="E6787" s="1"/>
      <c r="F6787" s="1"/>
      <c r="G6787" s="1"/>
      <c r="H6787" s="1"/>
      <c r="I6787" s="1"/>
      <c r="J6787" s="1"/>
      <c r="K6787" s="1"/>
      <c r="L6787" s="1"/>
      <c r="M6787" s="1"/>
    </row>
    <row r="6788" spans="1:13" x14ac:dyDescent="0.2">
      <c r="A6788" s="30">
        <v>0.5438550684388711</v>
      </c>
      <c r="B6788" s="31">
        <v>-0.85831288083087975</v>
      </c>
      <c r="C6788" s="1"/>
      <c r="D6788" s="1"/>
      <c r="E6788" s="1"/>
      <c r="F6788" s="1"/>
      <c r="G6788" s="1"/>
      <c r="H6788" s="1"/>
      <c r="I6788" s="1"/>
      <c r="J6788" s="1"/>
      <c r="K6788" s="1"/>
      <c r="L6788" s="1"/>
      <c r="M6788" s="1"/>
    </row>
    <row r="6789" spans="1:13" x14ac:dyDescent="0.2">
      <c r="A6789" s="30">
        <v>3.6149018710564285</v>
      </c>
      <c r="B6789" s="31">
        <v>0.57571772953911582</v>
      </c>
      <c r="C6789" s="1"/>
      <c r="D6789" s="1"/>
      <c r="E6789" s="1"/>
      <c r="F6789" s="1"/>
      <c r="G6789" s="1"/>
      <c r="H6789" s="1"/>
      <c r="I6789" s="1"/>
      <c r="J6789" s="1"/>
      <c r="K6789" s="1"/>
      <c r="L6789" s="1"/>
      <c r="M6789" s="1"/>
    </row>
    <row r="6790" spans="1:13" x14ac:dyDescent="0.2">
      <c r="A6790" s="30">
        <v>1.1377147963751331</v>
      </c>
      <c r="B6790" s="31">
        <v>2.1618043632397175</v>
      </c>
      <c r="C6790" s="1"/>
      <c r="D6790" s="1"/>
      <c r="E6790" s="1"/>
      <c r="F6790" s="1"/>
      <c r="G6790" s="1"/>
      <c r="H6790" s="1"/>
      <c r="I6790" s="1"/>
      <c r="J6790" s="1"/>
      <c r="K6790" s="1"/>
      <c r="L6790" s="1"/>
      <c r="M6790" s="1"/>
    </row>
    <row r="6791" spans="1:13" x14ac:dyDescent="0.2">
      <c r="A6791" s="30">
        <v>0.85192326597229961</v>
      </c>
      <c r="B6791" s="31">
        <v>0.49750206220357029</v>
      </c>
      <c r="C6791" s="1"/>
      <c r="D6791" s="1"/>
      <c r="E6791" s="1"/>
      <c r="F6791" s="1"/>
      <c r="G6791" s="1"/>
      <c r="H6791" s="1"/>
      <c r="I6791" s="1"/>
      <c r="J6791" s="1"/>
      <c r="K6791" s="1"/>
      <c r="L6791" s="1"/>
      <c r="M6791" s="1"/>
    </row>
    <row r="6792" spans="1:13" x14ac:dyDescent="0.2">
      <c r="A6792" s="30">
        <v>0.63335616968040664</v>
      </c>
      <c r="B6792" s="31">
        <v>0.3390521585766002</v>
      </c>
      <c r="C6792" s="1"/>
      <c r="D6792" s="1"/>
      <c r="E6792" s="1"/>
      <c r="F6792" s="1"/>
      <c r="G6792" s="1"/>
      <c r="H6792" s="1"/>
      <c r="I6792" s="1"/>
      <c r="J6792" s="1"/>
      <c r="K6792" s="1"/>
      <c r="L6792" s="1"/>
      <c r="M6792" s="1"/>
    </row>
    <row r="6793" spans="1:13" x14ac:dyDescent="0.2">
      <c r="A6793" s="30">
        <v>0.77284869556253288</v>
      </c>
      <c r="B6793" s="31">
        <v>1.1864731866855092</v>
      </c>
      <c r="C6793" s="1"/>
      <c r="D6793" s="1"/>
      <c r="E6793" s="1"/>
      <c r="F6793" s="1"/>
      <c r="G6793" s="1"/>
      <c r="H6793" s="1"/>
      <c r="I6793" s="1"/>
      <c r="J6793" s="1"/>
      <c r="K6793" s="1"/>
      <c r="L6793" s="1"/>
      <c r="M6793" s="1"/>
    </row>
    <row r="6794" spans="1:13" x14ac:dyDescent="0.2">
      <c r="A6794" s="30">
        <v>-0.73818405914120711</v>
      </c>
      <c r="B6794" s="31">
        <v>2.4078848230086383</v>
      </c>
      <c r="C6794" s="1"/>
      <c r="D6794" s="1"/>
      <c r="E6794" s="1"/>
      <c r="F6794" s="1"/>
      <c r="G6794" s="1"/>
      <c r="H6794" s="1"/>
      <c r="I6794" s="1"/>
      <c r="J6794" s="1"/>
      <c r="K6794" s="1"/>
      <c r="L6794" s="1"/>
      <c r="M6794" s="1"/>
    </row>
    <row r="6795" spans="1:13" x14ac:dyDescent="0.2">
      <c r="A6795" s="30">
        <v>1.8317440457586418</v>
      </c>
      <c r="B6795" s="31">
        <v>3.0757637643579545</v>
      </c>
      <c r="C6795" s="1"/>
      <c r="D6795" s="1"/>
      <c r="E6795" s="1"/>
      <c r="F6795" s="1"/>
      <c r="G6795" s="1"/>
      <c r="H6795" s="1"/>
      <c r="I6795" s="1"/>
      <c r="J6795" s="1"/>
      <c r="K6795" s="1"/>
      <c r="L6795" s="1"/>
      <c r="M6795" s="1"/>
    </row>
    <row r="6796" spans="1:13" x14ac:dyDescent="0.2">
      <c r="A6796" s="30">
        <v>1.3008592230275435</v>
      </c>
      <c r="B6796" s="31">
        <v>0.21174948789771031</v>
      </c>
      <c r="C6796" s="1"/>
      <c r="D6796" s="1"/>
      <c r="E6796" s="1"/>
      <c r="F6796" s="1"/>
      <c r="G6796" s="1"/>
      <c r="H6796" s="1"/>
      <c r="I6796" s="1"/>
      <c r="J6796" s="1"/>
      <c r="K6796" s="1"/>
      <c r="L6796" s="1"/>
      <c r="M6796" s="1"/>
    </row>
    <row r="6797" spans="1:13" x14ac:dyDescent="0.2">
      <c r="A6797" s="30">
        <v>-0.18807952135177208</v>
      </c>
      <c r="B6797" s="31">
        <v>-0.8550398990468755</v>
      </c>
      <c r="C6797" s="1"/>
      <c r="D6797" s="1"/>
      <c r="E6797" s="1"/>
      <c r="F6797" s="1"/>
      <c r="G6797" s="1"/>
      <c r="H6797" s="1"/>
      <c r="I6797" s="1"/>
      <c r="J6797" s="1"/>
      <c r="K6797" s="1"/>
      <c r="L6797" s="1"/>
      <c r="M6797" s="1"/>
    </row>
    <row r="6798" spans="1:13" x14ac:dyDescent="0.2">
      <c r="A6798" s="30">
        <v>0.44890431138074216</v>
      </c>
      <c r="B6798" s="31">
        <v>0.58338677242336812</v>
      </c>
      <c r="C6798" s="1"/>
      <c r="D6798" s="1"/>
      <c r="E6798" s="1"/>
      <c r="F6798" s="1"/>
      <c r="G6798" s="1"/>
      <c r="H6798" s="1"/>
      <c r="I6798" s="1"/>
      <c r="J6798" s="1"/>
      <c r="K6798" s="1"/>
      <c r="L6798" s="1"/>
      <c r="M6798" s="1"/>
    </row>
    <row r="6799" spans="1:13" x14ac:dyDescent="0.2">
      <c r="A6799" s="30">
        <v>2.1387404606724694</v>
      </c>
      <c r="B6799" s="31">
        <v>0.73035440737312829</v>
      </c>
      <c r="C6799" s="1"/>
      <c r="D6799" s="1"/>
      <c r="E6799" s="1"/>
      <c r="F6799" s="1"/>
      <c r="G6799" s="1"/>
      <c r="H6799" s="1"/>
      <c r="I6799" s="1"/>
      <c r="J6799" s="1"/>
      <c r="K6799" s="1"/>
      <c r="L6799" s="1"/>
      <c r="M6799" s="1"/>
    </row>
    <row r="6800" spans="1:13" x14ac:dyDescent="0.2">
      <c r="A6800" s="30">
        <v>3.4891269156111582</v>
      </c>
      <c r="B6800" s="31">
        <v>1.5694514527482146</v>
      </c>
      <c r="C6800" s="1"/>
      <c r="D6800" s="1"/>
      <c r="E6800" s="1"/>
      <c r="F6800" s="1"/>
      <c r="G6800" s="1"/>
      <c r="H6800" s="1"/>
      <c r="I6800" s="1"/>
      <c r="J6800" s="1"/>
      <c r="K6800" s="1"/>
      <c r="L6800" s="1"/>
      <c r="M6800" s="1"/>
    </row>
    <row r="6801" spans="1:13" x14ac:dyDescent="0.2">
      <c r="A6801" s="30">
        <v>-0.99135872992397334</v>
      </c>
      <c r="B6801" s="31">
        <v>1.9503441570186442</v>
      </c>
      <c r="C6801" s="1"/>
      <c r="D6801" s="1"/>
      <c r="E6801" s="1"/>
      <c r="F6801" s="1"/>
      <c r="G6801" s="1"/>
      <c r="H6801" s="1"/>
      <c r="I6801" s="1"/>
      <c r="J6801" s="1"/>
      <c r="K6801" s="1"/>
      <c r="L6801" s="1"/>
      <c r="M6801" s="1"/>
    </row>
    <row r="6802" spans="1:13" x14ac:dyDescent="0.2">
      <c r="A6802" s="30">
        <v>-1.2131638022062545</v>
      </c>
      <c r="B6802" s="31">
        <v>0.73308919664374672</v>
      </c>
      <c r="C6802" s="1"/>
      <c r="D6802" s="1"/>
      <c r="E6802" s="1"/>
      <c r="F6802" s="1"/>
      <c r="G6802" s="1"/>
      <c r="H6802" s="1"/>
      <c r="I6802" s="1"/>
      <c r="J6802" s="1"/>
      <c r="K6802" s="1"/>
      <c r="L6802" s="1"/>
      <c r="M6802" s="1"/>
    </row>
    <row r="6803" spans="1:13" x14ac:dyDescent="0.2">
      <c r="A6803" s="30">
        <v>1.1076243999359461</v>
      </c>
      <c r="B6803" s="31">
        <v>0.45405174957866701</v>
      </c>
      <c r="C6803" s="1"/>
      <c r="D6803" s="1"/>
      <c r="E6803" s="1"/>
      <c r="F6803" s="1"/>
      <c r="G6803" s="1"/>
      <c r="H6803" s="1"/>
      <c r="I6803" s="1"/>
      <c r="J6803" s="1"/>
      <c r="K6803" s="1"/>
      <c r="L6803" s="1"/>
      <c r="M6803" s="1"/>
    </row>
    <row r="6804" spans="1:13" x14ac:dyDescent="0.2">
      <c r="A6804" s="30">
        <v>1.5100136763139536</v>
      </c>
      <c r="B6804" s="31">
        <v>0.98356156615733925</v>
      </c>
      <c r="C6804" s="1"/>
      <c r="D6804" s="1"/>
      <c r="E6804" s="1"/>
      <c r="F6804" s="1"/>
      <c r="G6804" s="1"/>
      <c r="H6804" s="1"/>
      <c r="I6804" s="1"/>
      <c r="J6804" s="1"/>
      <c r="K6804" s="1"/>
      <c r="L6804" s="1"/>
      <c r="M6804" s="1"/>
    </row>
    <row r="6805" spans="1:13" x14ac:dyDescent="0.2">
      <c r="A6805" s="30">
        <v>1.052063357983497</v>
      </c>
      <c r="B6805" s="31">
        <v>-2.2428153861440512</v>
      </c>
      <c r="C6805" s="1"/>
      <c r="D6805" s="1"/>
      <c r="E6805" s="1"/>
      <c r="F6805" s="1"/>
      <c r="G6805" s="1"/>
      <c r="H6805" s="1"/>
      <c r="I6805" s="1"/>
      <c r="J6805" s="1"/>
      <c r="K6805" s="1"/>
      <c r="L6805" s="1"/>
      <c r="M6805" s="1"/>
    </row>
    <row r="6806" spans="1:13" x14ac:dyDescent="0.2">
      <c r="A6806" s="30">
        <v>-2.6943008225178926</v>
      </c>
      <c r="B6806" s="31">
        <v>0.71325724972541704</v>
      </c>
      <c r="C6806" s="1"/>
      <c r="D6806" s="1"/>
      <c r="E6806" s="1"/>
      <c r="F6806" s="1"/>
      <c r="G6806" s="1"/>
      <c r="H6806" s="1"/>
      <c r="I6806" s="1"/>
      <c r="J6806" s="1"/>
      <c r="K6806" s="1"/>
      <c r="L6806" s="1"/>
      <c r="M6806" s="1"/>
    </row>
    <row r="6807" spans="1:13" x14ac:dyDescent="0.2">
      <c r="A6807" s="30">
        <v>1.3507016105726155</v>
      </c>
      <c r="B6807" s="31">
        <v>0.81690018963927424</v>
      </c>
      <c r="C6807" s="1"/>
      <c r="D6807" s="1"/>
      <c r="E6807" s="1"/>
      <c r="F6807" s="1"/>
      <c r="G6807" s="1"/>
      <c r="H6807" s="1"/>
      <c r="I6807" s="1"/>
      <c r="J6807" s="1"/>
      <c r="K6807" s="1"/>
      <c r="L6807" s="1"/>
      <c r="M6807" s="1"/>
    </row>
    <row r="6808" spans="1:13" x14ac:dyDescent="0.2">
      <c r="A6808" s="30">
        <v>1.8638013664459789</v>
      </c>
      <c r="B6808" s="31">
        <v>0.90137856516986092</v>
      </c>
      <c r="C6808" s="1"/>
      <c r="D6808" s="1"/>
      <c r="E6808" s="1"/>
      <c r="F6808" s="1"/>
      <c r="G6808" s="1"/>
      <c r="H6808" s="1"/>
      <c r="I6808" s="1"/>
      <c r="J6808" s="1"/>
      <c r="K6808" s="1"/>
      <c r="L6808" s="1"/>
      <c r="M6808" s="1"/>
    </row>
    <row r="6809" spans="1:13" x14ac:dyDescent="0.2">
      <c r="A6809" s="30">
        <v>1.7059818954979269</v>
      </c>
      <c r="B6809" s="31">
        <v>-0.10220348831228154</v>
      </c>
      <c r="C6809" s="1"/>
      <c r="D6809" s="1"/>
      <c r="E6809" s="1"/>
      <c r="F6809" s="1"/>
      <c r="G6809" s="1"/>
      <c r="H6809" s="1"/>
      <c r="I6809" s="1"/>
      <c r="J6809" s="1"/>
      <c r="K6809" s="1"/>
      <c r="L6809" s="1"/>
      <c r="M6809" s="1"/>
    </row>
    <row r="6810" spans="1:13" x14ac:dyDescent="0.2">
      <c r="A6810" s="30">
        <v>1.1033568325301035</v>
      </c>
      <c r="B6810" s="31">
        <v>0.7696025537000224</v>
      </c>
      <c r="C6810" s="1"/>
      <c r="D6810" s="1"/>
      <c r="E6810" s="1"/>
      <c r="F6810" s="1"/>
      <c r="G6810" s="1"/>
      <c r="H6810" s="1"/>
      <c r="I6810" s="1"/>
      <c r="J6810" s="1"/>
      <c r="K6810" s="1"/>
      <c r="L6810" s="1"/>
      <c r="M6810" s="1"/>
    </row>
    <row r="6811" spans="1:13" x14ac:dyDescent="0.2">
      <c r="A6811" s="30">
        <v>-0.90546051804253891</v>
      </c>
      <c r="B6811" s="31">
        <v>0.59006172699891146</v>
      </c>
      <c r="C6811" s="1"/>
      <c r="D6811" s="1"/>
      <c r="E6811" s="1"/>
      <c r="F6811" s="1"/>
      <c r="G6811" s="1"/>
      <c r="H6811" s="1"/>
      <c r="I6811" s="1"/>
      <c r="J6811" s="1"/>
      <c r="K6811" s="1"/>
      <c r="L6811" s="1"/>
      <c r="M6811" s="1"/>
    </row>
    <row r="6812" spans="1:13" x14ac:dyDescent="0.2">
      <c r="A6812" s="30">
        <v>2.3920854470778332</v>
      </c>
      <c r="B6812" s="31">
        <v>3.6226725251993304</v>
      </c>
      <c r="C6812" s="1"/>
      <c r="D6812" s="1"/>
      <c r="E6812" s="1"/>
      <c r="F6812" s="1"/>
      <c r="G6812" s="1"/>
      <c r="H6812" s="1"/>
      <c r="I6812" s="1"/>
      <c r="J6812" s="1"/>
      <c r="K6812" s="1"/>
      <c r="L6812" s="1"/>
      <c r="M6812" s="1"/>
    </row>
    <row r="6813" spans="1:13" x14ac:dyDescent="0.2">
      <c r="A6813" s="30">
        <v>-0.59161125577138685</v>
      </c>
      <c r="B6813" s="31">
        <v>0.30748163321838751</v>
      </c>
      <c r="C6813" s="1"/>
      <c r="D6813" s="1"/>
      <c r="E6813" s="1"/>
      <c r="F6813" s="1"/>
      <c r="G6813" s="1"/>
      <c r="H6813" s="1"/>
      <c r="I6813" s="1"/>
      <c r="J6813" s="1"/>
      <c r="K6813" s="1"/>
      <c r="L6813" s="1"/>
      <c r="M6813" s="1"/>
    </row>
    <row r="6814" spans="1:13" x14ac:dyDescent="0.2">
      <c r="A6814" s="30">
        <v>0.11352805057932747</v>
      </c>
      <c r="B6814" s="31">
        <v>1.9579989021382032</v>
      </c>
      <c r="C6814" s="1"/>
      <c r="D6814" s="1"/>
      <c r="E6814" s="1"/>
      <c r="F6814" s="1"/>
      <c r="G6814" s="1"/>
      <c r="H6814" s="1"/>
      <c r="I6814" s="1"/>
      <c r="J6814" s="1"/>
      <c r="K6814" s="1"/>
      <c r="L6814" s="1"/>
      <c r="M6814" s="1"/>
    </row>
    <row r="6815" spans="1:13" x14ac:dyDescent="0.2">
      <c r="A6815" s="30">
        <v>0.36082930985297035</v>
      </c>
      <c r="B6815" s="31">
        <v>3.9108849744402763E-2</v>
      </c>
      <c r="C6815" s="1"/>
      <c r="D6815" s="1"/>
      <c r="E6815" s="1"/>
      <c r="F6815" s="1"/>
      <c r="G6815" s="1"/>
      <c r="H6815" s="1"/>
      <c r="I6815" s="1"/>
      <c r="J6815" s="1"/>
      <c r="K6815" s="1"/>
      <c r="L6815" s="1"/>
      <c r="M6815" s="1"/>
    </row>
    <row r="6816" spans="1:13" x14ac:dyDescent="0.2">
      <c r="A6816" s="30">
        <v>2.6490216110129281</v>
      </c>
      <c r="B6816" s="31">
        <v>0.99790372094408797</v>
      </c>
      <c r="C6816" s="1"/>
      <c r="D6816" s="1"/>
      <c r="E6816" s="1"/>
      <c r="F6816" s="1"/>
      <c r="G6816" s="1"/>
      <c r="H6816" s="1"/>
      <c r="I6816" s="1"/>
      <c r="J6816" s="1"/>
      <c r="K6816" s="1"/>
      <c r="L6816" s="1"/>
      <c r="M6816" s="1"/>
    </row>
    <row r="6817" spans="1:13" x14ac:dyDescent="0.2">
      <c r="A6817" s="30">
        <v>2.506590106915028</v>
      </c>
      <c r="B6817" s="31">
        <v>0.19501662536693121</v>
      </c>
      <c r="C6817" s="1"/>
      <c r="D6817" s="1"/>
      <c r="E6817" s="1"/>
      <c r="F6817" s="1"/>
      <c r="G6817" s="1"/>
      <c r="H6817" s="1"/>
      <c r="I6817" s="1"/>
      <c r="J6817" s="1"/>
      <c r="K6817" s="1"/>
      <c r="L6817" s="1"/>
      <c r="M6817" s="1"/>
    </row>
    <row r="6818" spans="1:13" x14ac:dyDescent="0.2">
      <c r="A6818" s="30">
        <v>2.6360132976461035</v>
      </c>
      <c r="B6818" s="31">
        <v>6.5801308648754651</v>
      </c>
      <c r="C6818" s="1"/>
      <c r="D6818" s="1"/>
      <c r="E6818" s="1"/>
      <c r="F6818" s="1"/>
      <c r="G6818" s="1"/>
      <c r="H6818" s="1"/>
      <c r="I6818" s="1"/>
      <c r="J6818" s="1"/>
      <c r="K6818" s="1"/>
      <c r="L6818" s="1"/>
      <c r="M6818" s="1"/>
    </row>
    <row r="6819" spans="1:13" x14ac:dyDescent="0.2">
      <c r="A6819" s="30">
        <v>1.0466090987129315</v>
      </c>
      <c r="B6819" s="31">
        <v>0.74125104868140934</v>
      </c>
      <c r="C6819" s="1"/>
      <c r="D6819" s="1"/>
      <c r="E6819" s="1"/>
      <c r="F6819" s="1"/>
      <c r="G6819" s="1"/>
      <c r="H6819" s="1"/>
      <c r="I6819" s="1"/>
      <c r="J6819" s="1"/>
      <c r="K6819" s="1"/>
      <c r="L6819" s="1"/>
      <c r="M6819" s="1"/>
    </row>
    <row r="6820" spans="1:13" x14ac:dyDescent="0.2">
      <c r="A6820" s="30">
        <v>-0.54176333612902861</v>
      </c>
      <c r="B6820" s="31">
        <v>-0.57039665415818552</v>
      </c>
      <c r="C6820" s="1"/>
      <c r="D6820" s="1"/>
      <c r="E6820" s="1"/>
      <c r="F6820" s="1"/>
      <c r="G6820" s="1"/>
      <c r="H6820" s="1"/>
      <c r="I6820" s="1"/>
      <c r="J6820" s="1"/>
      <c r="K6820" s="1"/>
      <c r="L6820" s="1"/>
      <c r="M6820" s="1"/>
    </row>
    <row r="6821" spans="1:13" x14ac:dyDescent="0.2">
      <c r="A6821" s="30">
        <v>-1.4871732770875008</v>
      </c>
      <c r="B6821" s="31">
        <v>2.8815295802572671</v>
      </c>
      <c r="C6821" s="1"/>
      <c r="D6821" s="1"/>
      <c r="E6821" s="1"/>
      <c r="F6821" s="1"/>
      <c r="G6821" s="1"/>
      <c r="H6821" s="1"/>
      <c r="I6821" s="1"/>
      <c r="J6821" s="1"/>
      <c r="K6821" s="1"/>
      <c r="L6821" s="1"/>
      <c r="M6821" s="1"/>
    </row>
    <row r="6822" spans="1:13" x14ac:dyDescent="0.2">
      <c r="A6822" s="30">
        <v>2.005935360261093</v>
      </c>
      <c r="B6822" s="31">
        <v>1.593165715475628</v>
      </c>
      <c r="C6822" s="1"/>
      <c r="D6822" s="1"/>
      <c r="E6822" s="1"/>
      <c r="F6822" s="1"/>
      <c r="G6822" s="1"/>
      <c r="H6822" s="1"/>
      <c r="I6822" s="1"/>
      <c r="J6822" s="1"/>
      <c r="K6822" s="1"/>
      <c r="L6822" s="1"/>
      <c r="M6822" s="1"/>
    </row>
    <row r="6823" spans="1:13" x14ac:dyDescent="0.2">
      <c r="A6823" s="30">
        <v>4.9412133266247329</v>
      </c>
      <c r="B6823" s="31">
        <v>-1.3413814353176416</v>
      </c>
      <c r="C6823" s="1"/>
      <c r="D6823" s="1"/>
      <c r="E6823" s="1"/>
      <c r="F6823" s="1"/>
      <c r="G6823" s="1"/>
      <c r="H6823" s="1"/>
      <c r="I6823" s="1"/>
      <c r="J6823" s="1"/>
      <c r="K6823" s="1"/>
      <c r="L6823" s="1"/>
      <c r="M6823" s="1"/>
    </row>
    <row r="6824" spans="1:13" x14ac:dyDescent="0.2">
      <c r="A6824" s="30">
        <v>1.6191066346385328</v>
      </c>
      <c r="B6824" s="31">
        <v>0.89971164670480219</v>
      </c>
      <c r="C6824" s="1"/>
      <c r="D6824" s="1"/>
      <c r="E6824" s="1"/>
      <c r="F6824" s="1"/>
      <c r="G6824" s="1"/>
      <c r="H6824" s="1"/>
      <c r="I6824" s="1"/>
      <c r="J6824" s="1"/>
      <c r="K6824" s="1"/>
      <c r="L6824" s="1"/>
      <c r="M6824" s="1"/>
    </row>
    <row r="6825" spans="1:13" x14ac:dyDescent="0.2">
      <c r="A6825" s="30">
        <v>2.447362392238321</v>
      </c>
      <c r="B6825" s="31">
        <v>1.1243423564747053</v>
      </c>
      <c r="C6825" s="1"/>
      <c r="D6825" s="1"/>
      <c r="E6825" s="1"/>
      <c r="F6825" s="1"/>
      <c r="G6825" s="1"/>
      <c r="H6825" s="1"/>
      <c r="I6825" s="1"/>
      <c r="J6825" s="1"/>
      <c r="K6825" s="1"/>
      <c r="L6825" s="1"/>
      <c r="M6825" s="1"/>
    </row>
    <row r="6826" spans="1:13" x14ac:dyDescent="0.2">
      <c r="A6826" s="30">
        <v>1.8962060932272466</v>
      </c>
      <c r="B6826" s="31">
        <v>-1.0281248530839489</v>
      </c>
      <c r="C6826" s="1"/>
      <c r="D6826" s="1"/>
      <c r="E6826" s="1"/>
      <c r="F6826" s="1"/>
      <c r="G6826" s="1"/>
      <c r="H6826" s="1"/>
      <c r="I6826" s="1"/>
      <c r="J6826" s="1"/>
      <c r="K6826" s="1"/>
      <c r="L6826" s="1"/>
      <c r="M6826" s="1"/>
    </row>
    <row r="6827" spans="1:13" x14ac:dyDescent="0.2">
      <c r="A6827" s="30">
        <v>-1.2930617745523454</v>
      </c>
      <c r="B6827" s="31">
        <v>0.92575331499641056</v>
      </c>
      <c r="C6827" s="1"/>
      <c r="D6827" s="1"/>
      <c r="E6827" s="1"/>
      <c r="F6827" s="1"/>
      <c r="G6827" s="1"/>
      <c r="H6827" s="1"/>
      <c r="I6827" s="1"/>
      <c r="J6827" s="1"/>
      <c r="K6827" s="1"/>
      <c r="L6827" s="1"/>
      <c r="M6827" s="1"/>
    </row>
    <row r="6828" spans="1:13" x14ac:dyDescent="0.2">
      <c r="A6828" s="30">
        <v>-2.0916090455314222</v>
      </c>
      <c r="B6828" s="31">
        <v>0.93670907306752604</v>
      </c>
      <c r="C6828" s="1"/>
      <c r="D6828" s="1"/>
      <c r="E6828" s="1"/>
      <c r="F6828" s="1"/>
      <c r="G6828" s="1"/>
      <c r="H6828" s="1"/>
      <c r="I6828" s="1"/>
      <c r="J6828" s="1"/>
      <c r="K6828" s="1"/>
      <c r="L6828" s="1"/>
      <c r="M6828" s="1"/>
    </row>
    <row r="6829" spans="1:13" x14ac:dyDescent="0.2">
      <c r="A6829" s="30">
        <v>0.90057325521579423</v>
      </c>
      <c r="B6829" s="31">
        <v>1.1591189381935634</v>
      </c>
      <c r="C6829" s="1"/>
      <c r="D6829" s="1"/>
      <c r="E6829" s="1"/>
      <c r="F6829" s="1"/>
      <c r="G6829" s="1"/>
      <c r="H6829" s="1"/>
      <c r="I6829" s="1"/>
      <c r="J6829" s="1"/>
      <c r="K6829" s="1"/>
      <c r="L6829" s="1"/>
      <c r="M6829" s="1"/>
    </row>
    <row r="6830" spans="1:13" x14ac:dyDescent="0.2">
      <c r="A6830" s="30">
        <v>1.1897293935638773</v>
      </c>
      <c r="B6830" s="31">
        <v>1.4248824685016968</v>
      </c>
      <c r="C6830" s="1"/>
      <c r="D6830" s="1"/>
      <c r="E6830" s="1"/>
      <c r="F6830" s="1"/>
      <c r="G6830" s="1"/>
      <c r="H6830" s="1"/>
      <c r="I6830" s="1"/>
      <c r="J6830" s="1"/>
      <c r="K6830" s="1"/>
      <c r="L6830" s="1"/>
      <c r="M6830" s="1"/>
    </row>
    <row r="6831" spans="1:13" x14ac:dyDescent="0.2">
      <c r="A6831" s="30">
        <v>1.3456350570981312</v>
      </c>
      <c r="B6831" s="31">
        <v>9.6464733293290528E-2</v>
      </c>
      <c r="C6831" s="1"/>
      <c r="D6831" s="1"/>
      <c r="E6831" s="1"/>
      <c r="F6831" s="1"/>
      <c r="G6831" s="1"/>
      <c r="H6831" s="1"/>
      <c r="I6831" s="1"/>
      <c r="J6831" s="1"/>
      <c r="K6831" s="1"/>
      <c r="L6831" s="1"/>
      <c r="M6831" s="1"/>
    </row>
    <row r="6832" spans="1:13" x14ac:dyDescent="0.2">
      <c r="A6832" s="30">
        <v>-0.24157388561802851</v>
      </c>
      <c r="B6832" s="31">
        <v>1.57940957510788</v>
      </c>
      <c r="C6832" s="1"/>
      <c r="D6832" s="1"/>
      <c r="E6832" s="1"/>
      <c r="F6832" s="1"/>
      <c r="G6832" s="1"/>
      <c r="H6832" s="1"/>
      <c r="I6832" s="1"/>
      <c r="J6832" s="1"/>
      <c r="K6832" s="1"/>
      <c r="L6832" s="1"/>
      <c r="M6832" s="1"/>
    </row>
    <row r="6833" spans="1:13" x14ac:dyDescent="0.2">
      <c r="A6833" s="30">
        <v>-1.0823111731845714</v>
      </c>
      <c r="B6833" s="31">
        <v>1.3894262545488603</v>
      </c>
      <c r="C6833" s="1"/>
      <c r="D6833" s="1"/>
      <c r="E6833" s="1"/>
      <c r="F6833" s="1"/>
      <c r="G6833" s="1"/>
      <c r="H6833" s="1"/>
      <c r="I6833" s="1"/>
      <c r="J6833" s="1"/>
      <c r="K6833" s="1"/>
      <c r="L6833" s="1"/>
      <c r="M6833" s="1"/>
    </row>
    <row r="6834" spans="1:13" x14ac:dyDescent="0.2">
      <c r="A6834" s="30">
        <v>1.3299533822625784</v>
      </c>
      <c r="B6834" s="31">
        <v>-0.52020361133852133</v>
      </c>
      <c r="C6834" s="1"/>
      <c r="D6834" s="1"/>
      <c r="E6834" s="1"/>
      <c r="F6834" s="1"/>
      <c r="G6834" s="1"/>
      <c r="H6834" s="1"/>
      <c r="I6834" s="1"/>
      <c r="J6834" s="1"/>
      <c r="K6834" s="1"/>
      <c r="L6834" s="1"/>
      <c r="M6834" s="1"/>
    </row>
    <row r="6835" spans="1:13" x14ac:dyDescent="0.2">
      <c r="A6835" s="30">
        <v>0.11152182310157643</v>
      </c>
      <c r="B6835" s="31">
        <v>2.2420487563256741</v>
      </c>
      <c r="C6835" s="1"/>
      <c r="D6835" s="1"/>
      <c r="E6835" s="1"/>
      <c r="F6835" s="1"/>
      <c r="G6835" s="1"/>
      <c r="H6835" s="1"/>
      <c r="I6835" s="1"/>
      <c r="J6835" s="1"/>
      <c r="K6835" s="1"/>
      <c r="L6835" s="1"/>
      <c r="M6835" s="1"/>
    </row>
    <row r="6836" spans="1:13" x14ac:dyDescent="0.2">
      <c r="A6836" s="30">
        <v>0.85682004373277865</v>
      </c>
      <c r="B6836" s="31">
        <v>2.9068718483863463</v>
      </c>
      <c r="C6836" s="1"/>
      <c r="D6836" s="1"/>
      <c r="E6836" s="1"/>
      <c r="F6836" s="1"/>
      <c r="G6836" s="1"/>
      <c r="H6836" s="1"/>
      <c r="I6836" s="1"/>
      <c r="J6836" s="1"/>
      <c r="K6836" s="1"/>
      <c r="L6836" s="1"/>
      <c r="M6836" s="1"/>
    </row>
    <row r="6837" spans="1:13" x14ac:dyDescent="0.2">
      <c r="A6837" s="30">
        <v>2.4420346556469159</v>
      </c>
      <c r="B6837" s="31">
        <v>0.48813299503443319</v>
      </c>
      <c r="C6837" s="1"/>
      <c r="D6837" s="1"/>
      <c r="E6837" s="1"/>
      <c r="F6837" s="1"/>
      <c r="G6837" s="1"/>
      <c r="H6837" s="1"/>
      <c r="I6837" s="1"/>
      <c r="J6837" s="1"/>
      <c r="K6837" s="1"/>
      <c r="L6837" s="1"/>
      <c r="M6837" s="1"/>
    </row>
    <row r="6838" spans="1:13" x14ac:dyDescent="0.2">
      <c r="A6838" s="30">
        <v>1.6679786821574938</v>
      </c>
      <c r="B6838" s="31">
        <v>0.69217330639225694</v>
      </c>
      <c r="C6838" s="1"/>
      <c r="D6838" s="1"/>
      <c r="E6838" s="1"/>
      <c r="F6838" s="1"/>
      <c r="G6838" s="1"/>
      <c r="H6838" s="1"/>
      <c r="I6838" s="1"/>
      <c r="J6838" s="1"/>
      <c r="K6838" s="1"/>
      <c r="L6838" s="1"/>
      <c r="M6838" s="1"/>
    </row>
    <row r="6839" spans="1:13" x14ac:dyDescent="0.2">
      <c r="A6839" s="30">
        <v>0.71837513270969056</v>
      </c>
      <c r="B6839" s="31">
        <v>0.73805544597865069</v>
      </c>
      <c r="C6839" s="1"/>
      <c r="D6839" s="1"/>
      <c r="E6839" s="1"/>
      <c r="F6839" s="1"/>
      <c r="G6839" s="1"/>
      <c r="H6839" s="1"/>
      <c r="I6839" s="1"/>
      <c r="J6839" s="1"/>
      <c r="K6839" s="1"/>
      <c r="L6839" s="1"/>
      <c r="M6839" s="1"/>
    </row>
    <row r="6840" spans="1:13" x14ac:dyDescent="0.2">
      <c r="A6840" s="30">
        <v>-0.22172056228350068</v>
      </c>
      <c r="B6840" s="31">
        <v>-3.5885303496077547E-2</v>
      </c>
      <c r="C6840" s="1"/>
      <c r="D6840" s="1"/>
      <c r="E6840" s="1"/>
      <c r="F6840" s="1"/>
      <c r="G6840" s="1"/>
      <c r="H6840" s="1"/>
      <c r="I6840" s="1"/>
      <c r="J6840" s="1"/>
      <c r="K6840" s="1"/>
      <c r="L6840" s="1"/>
      <c r="M6840" s="1"/>
    </row>
    <row r="6841" spans="1:13" x14ac:dyDescent="0.2">
      <c r="A6841" s="30">
        <v>-0.21240409444147823</v>
      </c>
      <c r="B6841" s="31">
        <v>0.31269167867115188</v>
      </c>
      <c r="C6841" s="1"/>
      <c r="D6841" s="1"/>
      <c r="E6841" s="1"/>
      <c r="F6841" s="1"/>
      <c r="G6841" s="1"/>
      <c r="H6841" s="1"/>
      <c r="I6841" s="1"/>
      <c r="J6841" s="1"/>
      <c r="K6841" s="1"/>
      <c r="L6841" s="1"/>
      <c r="M6841" s="1"/>
    </row>
    <row r="6842" spans="1:13" x14ac:dyDescent="0.2">
      <c r="A6842" s="30">
        <v>0.33909368878703361</v>
      </c>
      <c r="B6842" s="31">
        <v>-0.44882581825273116</v>
      </c>
      <c r="C6842" s="1"/>
      <c r="D6842" s="1"/>
      <c r="E6842" s="1"/>
      <c r="F6842" s="1"/>
      <c r="G6842" s="1"/>
      <c r="H6842" s="1"/>
      <c r="I6842" s="1"/>
      <c r="J6842" s="1"/>
      <c r="K6842" s="1"/>
      <c r="L6842" s="1"/>
      <c r="M6842" s="1"/>
    </row>
    <row r="6843" spans="1:13" x14ac:dyDescent="0.2">
      <c r="A6843" s="30">
        <v>0.92793773081968411</v>
      </c>
      <c r="B6843" s="31">
        <v>-0.39177351054231213</v>
      </c>
      <c r="C6843" s="1"/>
      <c r="D6843" s="1"/>
      <c r="E6843" s="1"/>
      <c r="F6843" s="1"/>
      <c r="G6843" s="1"/>
      <c r="H6843" s="1"/>
      <c r="I6843" s="1"/>
      <c r="J6843" s="1"/>
      <c r="K6843" s="1"/>
      <c r="L6843" s="1"/>
      <c r="M6843" s="1"/>
    </row>
    <row r="6844" spans="1:13" x14ac:dyDescent="0.2">
      <c r="A6844" s="30">
        <v>1.709455960055855</v>
      </c>
      <c r="B6844" s="31">
        <v>7.6931918096064367E-2</v>
      </c>
      <c r="C6844" s="1"/>
      <c r="D6844" s="1"/>
      <c r="E6844" s="1"/>
      <c r="F6844" s="1"/>
      <c r="G6844" s="1"/>
      <c r="H6844" s="1"/>
      <c r="I6844" s="1"/>
      <c r="J6844" s="1"/>
      <c r="K6844" s="1"/>
      <c r="L6844" s="1"/>
      <c r="M6844" s="1"/>
    </row>
    <row r="6845" spans="1:13" x14ac:dyDescent="0.2">
      <c r="A6845" s="30">
        <v>0.41586875352438035</v>
      </c>
      <c r="B6845" s="31">
        <v>0.41815742219486307</v>
      </c>
      <c r="C6845" s="1"/>
      <c r="D6845" s="1"/>
      <c r="E6845" s="1"/>
      <c r="F6845" s="1"/>
      <c r="G6845" s="1"/>
      <c r="H6845" s="1"/>
      <c r="I6845" s="1"/>
      <c r="J6845" s="1"/>
      <c r="K6845" s="1"/>
      <c r="L6845" s="1"/>
      <c r="M6845" s="1"/>
    </row>
    <row r="6846" spans="1:13" x14ac:dyDescent="0.2">
      <c r="A6846" s="30">
        <v>-0.32768676138558017</v>
      </c>
      <c r="B6846" s="31">
        <v>-0.20893125581996785</v>
      </c>
      <c r="C6846" s="1"/>
      <c r="D6846" s="1"/>
      <c r="E6846" s="1"/>
      <c r="F6846" s="1"/>
      <c r="G6846" s="1"/>
      <c r="H6846" s="1"/>
      <c r="I6846" s="1"/>
      <c r="J6846" s="1"/>
      <c r="K6846" s="1"/>
      <c r="L6846" s="1"/>
      <c r="M6846" s="1"/>
    </row>
    <row r="6847" spans="1:13" x14ac:dyDescent="0.2">
      <c r="A6847" s="30">
        <v>2.180963043339295</v>
      </c>
      <c r="B6847" s="31">
        <v>0.93530529062114465</v>
      </c>
      <c r="C6847" s="1"/>
      <c r="D6847" s="1"/>
      <c r="E6847" s="1"/>
      <c r="F6847" s="1"/>
      <c r="G6847" s="1"/>
      <c r="H6847" s="1"/>
      <c r="I6847" s="1"/>
      <c r="J6847" s="1"/>
      <c r="K6847" s="1"/>
      <c r="L6847" s="1"/>
      <c r="M6847" s="1"/>
    </row>
    <row r="6848" spans="1:13" x14ac:dyDescent="0.2">
      <c r="A6848" s="30">
        <v>1.9963921015193948</v>
      </c>
      <c r="B6848" s="31">
        <v>1.082044597409523</v>
      </c>
      <c r="C6848" s="1"/>
      <c r="D6848" s="1"/>
      <c r="E6848" s="1"/>
      <c r="F6848" s="1"/>
      <c r="G6848" s="1"/>
      <c r="H6848" s="1"/>
      <c r="I6848" s="1"/>
      <c r="J6848" s="1"/>
      <c r="K6848" s="1"/>
      <c r="L6848" s="1"/>
      <c r="M6848" s="1"/>
    </row>
    <row r="6849" spans="1:13" x14ac:dyDescent="0.2">
      <c r="A6849" s="30">
        <v>-1.2391626297714233</v>
      </c>
      <c r="B6849" s="31">
        <v>-2.1768308118123705</v>
      </c>
      <c r="C6849" s="1"/>
      <c r="D6849" s="1"/>
      <c r="E6849" s="1"/>
      <c r="F6849" s="1"/>
      <c r="G6849" s="1"/>
      <c r="H6849" s="1"/>
      <c r="I6849" s="1"/>
      <c r="J6849" s="1"/>
      <c r="K6849" s="1"/>
      <c r="L6849" s="1"/>
      <c r="M6849" s="1"/>
    </row>
    <row r="6850" spans="1:13" x14ac:dyDescent="0.2">
      <c r="A6850" s="30">
        <v>0.40369947890116875</v>
      </c>
      <c r="B6850" s="31">
        <v>2.04381116237988</v>
      </c>
      <c r="C6850" s="1"/>
      <c r="D6850" s="1"/>
      <c r="E6850" s="1"/>
      <c r="F6850" s="1"/>
      <c r="G6850" s="1"/>
      <c r="H6850" s="1"/>
      <c r="I6850" s="1"/>
      <c r="J6850" s="1"/>
      <c r="K6850" s="1"/>
      <c r="L6850" s="1"/>
      <c r="M6850" s="1"/>
    </row>
    <row r="6851" spans="1:13" x14ac:dyDescent="0.2">
      <c r="A6851" s="30">
        <v>2.0247741162012542</v>
      </c>
      <c r="B6851" s="31">
        <v>1.5051061597802737</v>
      </c>
      <c r="C6851" s="1"/>
      <c r="D6851" s="1"/>
      <c r="E6851" s="1"/>
      <c r="F6851" s="1"/>
      <c r="G6851" s="1"/>
      <c r="H6851" s="1"/>
      <c r="I6851" s="1"/>
      <c r="J6851" s="1"/>
      <c r="K6851" s="1"/>
      <c r="L6851" s="1"/>
      <c r="M6851" s="1"/>
    </row>
    <row r="6852" spans="1:13" x14ac:dyDescent="0.2">
      <c r="A6852" s="30">
        <v>1.9944450750637399</v>
      </c>
      <c r="B6852" s="31">
        <v>2.6977141438005949</v>
      </c>
      <c r="C6852" s="1"/>
      <c r="D6852" s="1"/>
      <c r="E6852" s="1"/>
      <c r="F6852" s="1"/>
      <c r="G6852" s="1"/>
      <c r="H6852" s="1"/>
      <c r="I6852" s="1"/>
      <c r="J6852" s="1"/>
      <c r="K6852" s="1"/>
      <c r="L6852" s="1"/>
      <c r="M6852" s="1"/>
    </row>
    <row r="6853" spans="1:13" x14ac:dyDescent="0.2">
      <c r="A6853" s="30">
        <v>1.6214864395303796</v>
      </c>
      <c r="B6853" s="31">
        <v>2.1464054991932016</v>
      </c>
      <c r="C6853" s="1"/>
      <c r="D6853" s="1"/>
      <c r="E6853" s="1"/>
      <c r="F6853" s="1"/>
      <c r="G6853" s="1"/>
      <c r="H6853" s="1"/>
      <c r="I6853" s="1"/>
      <c r="J6853" s="1"/>
      <c r="K6853" s="1"/>
      <c r="L6853" s="1"/>
      <c r="M6853" s="1"/>
    </row>
    <row r="6854" spans="1:13" x14ac:dyDescent="0.2">
      <c r="A6854" s="30">
        <v>-0.24124220139555463</v>
      </c>
      <c r="B6854" s="31">
        <v>-1.5709511365035835</v>
      </c>
      <c r="C6854" s="1"/>
      <c r="D6854" s="1"/>
      <c r="E6854" s="1"/>
      <c r="F6854" s="1"/>
      <c r="G6854" s="1"/>
      <c r="H6854" s="1"/>
      <c r="I6854" s="1"/>
      <c r="J6854" s="1"/>
      <c r="K6854" s="1"/>
      <c r="L6854" s="1"/>
      <c r="M6854" s="1"/>
    </row>
    <row r="6855" spans="1:13" x14ac:dyDescent="0.2">
      <c r="A6855" s="30">
        <v>0.58351512076560785</v>
      </c>
      <c r="B6855" s="31">
        <v>0.51793038813252235</v>
      </c>
      <c r="C6855" s="1"/>
      <c r="D6855" s="1"/>
      <c r="E6855" s="1"/>
      <c r="F6855" s="1"/>
      <c r="G6855" s="1"/>
      <c r="H6855" s="1"/>
      <c r="I6855" s="1"/>
      <c r="J6855" s="1"/>
      <c r="K6855" s="1"/>
      <c r="L6855" s="1"/>
      <c r="M6855" s="1"/>
    </row>
    <row r="6856" spans="1:13" x14ac:dyDescent="0.2">
      <c r="A6856" s="30">
        <v>0.48365951627730785</v>
      </c>
      <c r="B6856" s="31">
        <v>0.39260701269819498</v>
      </c>
      <c r="C6856" s="1"/>
      <c r="D6856" s="1"/>
      <c r="E6856" s="1"/>
      <c r="F6856" s="1"/>
      <c r="G6856" s="1"/>
      <c r="H6856" s="1"/>
      <c r="I6856" s="1"/>
      <c r="J6856" s="1"/>
      <c r="K6856" s="1"/>
      <c r="L6856" s="1"/>
      <c r="M6856" s="1"/>
    </row>
    <row r="6857" spans="1:13" x14ac:dyDescent="0.2">
      <c r="A6857" s="30">
        <v>3.001262610507033</v>
      </c>
      <c r="B6857" s="31">
        <v>1.0114948554228422</v>
      </c>
      <c r="C6857" s="1"/>
      <c r="D6857" s="1"/>
      <c r="E6857" s="1"/>
      <c r="F6857" s="1"/>
      <c r="G6857" s="1"/>
      <c r="H6857" s="1"/>
      <c r="I6857" s="1"/>
      <c r="J6857" s="1"/>
      <c r="K6857" s="1"/>
      <c r="L6857" s="1"/>
      <c r="M6857" s="1"/>
    </row>
    <row r="6858" spans="1:13" x14ac:dyDescent="0.2">
      <c r="A6858" s="30">
        <v>4.6898029233289895</v>
      </c>
      <c r="B6858" s="31">
        <v>0.14679374493536301</v>
      </c>
      <c r="C6858" s="1"/>
      <c r="D6858" s="1"/>
      <c r="E6858" s="1"/>
      <c r="F6858" s="1"/>
      <c r="G6858" s="1"/>
      <c r="H6858" s="1"/>
      <c r="I6858" s="1"/>
      <c r="J6858" s="1"/>
      <c r="K6858" s="1"/>
      <c r="L6858" s="1"/>
      <c r="M6858" s="1"/>
    </row>
    <row r="6859" spans="1:13" x14ac:dyDescent="0.2">
      <c r="A6859" s="30">
        <v>1.2898016695999139</v>
      </c>
      <c r="B6859" s="31">
        <v>1.047036445797827</v>
      </c>
      <c r="C6859" s="1"/>
      <c r="D6859" s="1"/>
      <c r="E6859" s="1"/>
      <c r="F6859" s="1"/>
      <c r="G6859" s="1"/>
      <c r="H6859" s="1"/>
      <c r="I6859" s="1"/>
      <c r="J6859" s="1"/>
      <c r="K6859" s="1"/>
      <c r="L6859" s="1"/>
      <c r="M6859" s="1"/>
    </row>
    <row r="6860" spans="1:13" x14ac:dyDescent="0.2">
      <c r="A6860" s="30">
        <v>1.9264411883705768</v>
      </c>
      <c r="B6860" s="31">
        <v>1.8372847946472142</v>
      </c>
      <c r="C6860" s="1"/>
      <c r="D6860" s="1"/>
      <c r="E6860" s="1"/>
      <c r="F6860" s="1"/>
      <c r="G6860" s="1"/>
      <c r="H6860" s="1"/>
      <c r="I6860" s="1"/>
      <c r="J6860" s="1"/>
      <c r="K6860" s="1"/>
      <c r="L6860" s="1"/>
      <c r="M6860" s="1"/>
    </row>
    <row r="6861" spans="1:13" x14ac:dyDescent="0.2">
      <c r="A6861" s="30">
        <v>2.9533630088384952</v>
      </c>
      <c r="B6861" s="31">
        <v>1.877971171433678</v>
      </c>
      <c r="C6861" s="1"/>
      <c r="D6861" s="1"/>
      <c r="E6861" s="1"/>
      <c r="F6861" s="1"/>
      <c r="G6861" s="1"/>
      <c r="H6861" s="1"/>
      <c r="I6861" s="1"/>
      <c r="J6861" s="1"/>
      <c r="K6861" s="1"/>
      <c r="L6861" s="1"/>
      <c r="M6861" s="1"/>
    </row>
    <row r="6862" spans="1:13" x14ac:dyDescent="0.2">
      <c r="A6862" s="30">
        <v>-1.0090114194054034</v>
      </c>
      <c r="B6862" s="31">
        <v>3.1775206814960111</v>
      </c>
      <c r="C6862" s="1"/>
      <c r="D6862" s="1"/>
      <c r="E6862" s="1"/>
      <c r="F6862" s="1"/>
      <c r="G6862" s="1"/>
      <c r="H6862" s="1"/>
      <c r="I6862" s="1"/>
      <c r="J6862" s="1"/>
      <c r="K6862" s="1"/>
      <c r="L6862" s="1"/>
      <c r="M6862" s="1"/>
    </row>
    <row r="6863" spans="1:13" x14ac:dyDescent="0.2">
      <c r="A6863" s="30">
        <v>1.0464417519695592</v>
      </c>
      <c r="B6863" s="31">
        <v>2.3043513800629927</v>
      </c>
      <c r="C6863" s="1"/>
      <c r="D6863" s="1"/>
      <c r="E6863" s="1"/>
      <c r="F6863" s="1"/>
      <c r="G6863" s="1"/>
      <c r="H6863" s="1"/>
      <c r="I6863" s="1"/>
      <c r="J6863" s="1"/>
      <c r="K6863" s="1"/>
      <c r="L6863" s="1"/>
      <c r="M6863" s="1"/>
    </row>
    <row r="6864" spans="1:13" x14ac:dyDescent="0.2">
      <c r="A6864" s="30">
        <v>1.8141934750788877</v>
      </c>
      <c r="B6864" s="31">
        <v>2.6711451897193013</v>
      </c>
      <c r="C6864" s="1"/>
      <c r="D6864" s="1"/>
      <c r="E6864" s="1"/>
      <c r="F6864" s="1"/>
      <c r="G6864" s="1"/>
      <c r="H6864" s="1"/>
      <c r="I6864" s="1"/>
      <c r="J6864" s="1"/>
      <c r="K6864" s="1"/>
      <c r="L6864" s="1"/>
      <c r="M6864" s="1"/>
    </row>
    <row r="6865" spans="1:13" x14ac:dyDescent="0.2">
      <c r="A6865" s="30">
        <v>-0.94835074302321332</v>
      </c>
      <c r="B6865" s="31">
        <v>2.7328520925660111</v>
      </c>
      <c r="C6865" s="1"/>
      <c r="D6865" s="1"/>
      <c r="E6865" s="1"/>
      <c r="F6865" s="1"/>
      <c r="G6865" s="1"/>
      <c r="H6865" s="1"/>
      <c r="I6865" s="1"/>
      <c r="J6865" s="1"/>
      <c r="K6865" s="1"/>
      <c r="L6865" s="1"/>
      <c r="M6865" s="1"/>
    </row>
    <row r="6866" spans="1:13" x14ac:dyDescent="0.2">
      <c r="A6866" s="30">
        <v>2.8638732032866048</v>
      </c>
      <c r="B6866" s="31">
        <v>-1.3070109814491491</v>
      </c>
      <c r="C6866" s="1"/>
      <c r="D6866" s="1"/>
      <c r="E6866" s="1"/>
      <c r="F6866" s="1"/>
      <c r="G6866" s="1"/>
      <c r="H6866" s="1"/>
      <c r="I6866" s="1"/>
      <c r="J6866" s="1"/>
      <c r="K6866" s="1"/>
      <c r="L6866" s="1"/>
      <c r="M6866" s="1"/>
    </row>
    <row r="6867" spans="1:13" x14ac:dyDescent="0.2">
      <c r="A6867" s="30">
        <v>0.98987187741745231</v>
      </c>
      <c r="B6867" s="31">
        <v>2.3918774116198565</v>
      </c>
      <c r="C6867" s="1"/>
      <c r="D6867" s="1"/>
      <c r="E6867" s="1"/>
      <c r="F6867" s="1"/>
      <c r="G6867" s="1"/>
      <c r="H6867" s="1"/>
      <c r="I6867" s="1"/>
      <c r="J6867" s="1"/>
      <c r="K6867" s="1"/>
      <c r="L6867" s="1"/>
      <c r="M6867" s="1"/>
    </row>
    <row r="6868" spans="1:13" x14ac:dyDescent="0.2">
      <c r="A6868" s="30">
        <v>-1.021156477286242</v>
      </c>
      <c r="B6868" s="31">
        <v>-0.1240960347015001</v>
      </c>
      <c r="C6868" s="1"/>
      <c r="D6868" s="1"/>
      <c r="E6868" s="1"/>
      <c r="F6868" s="1"/>
      <c r="G6868" s="1"/>
      <c r="H6868" s="1"/>
      <c r="I6868" s="1"/>
      <c r="J6868" s="1"/>
      <c r="K6868" s="1"/>
      <c r="L6868" s="1"/>
      <c r="M6868" s="1"/>
    </row>
    <row r="6869" spans="1:13" x14ac:dyDescent="0.2">
      <c r="A6869" s="30">
        <v>1.6844703514738768E-2</v>
      </c>
      <c r="B6869" s="31">
        <v>0.22601252302169139</v>
      </c>
      <c r="C6869" s="1"/>
      <c r="D6869" s="1"/>
      <c r="E6869" s="1"/>
      <c r="F6869" s="1"/>
      <c r="G6869" s="1"/>
      <c r="H6869" s="1"/>
      <c r="I6869" s="1"/>
      <c r="J6869" s="1"/>
      <c r="K6869" s="1"/>
      <c r="L6869" s="1"/>
      <c r="M6869" s="1"/>
    </row>
    <row r="6870" spans="1:13" x14ac:dyDescent="0.2">
      <c r="A6870" s="30">
        <v>0.71926840176764772</v>
      </c>
      <c r="B6870" s="31">
        <v>0.38604478618575067</v>
      </c>
      <c r="C6870" s="1"/>
      <c r="D6870" s="1"/>
      <c r="E6870" s="1"/>
      <c r="F6870" s="1"/>
      <c r="G6870" s="1"/>
      <c r="H6870" s="1"/>
      <c r="I6870" s="1"/>
      <c r="J6870" s="1"/>
      <c r="K6870" s="1"/>
      <c r="L6870" s="1"/>
      <c r="M6870" s="1"/>
    </row>
    <row r="6871" spans="1:13" x14ac:dyDescent="0.2">
      <c r="A6871" s="30">
        <v>1.3760175112635373</v>
      </c>
      <c r="B6871" s="31">
        <v>2.2869304428936283</v>
      </c>
      <c r="C6871" s="1"/>
      <c r="D6871" s="1"/>
      <c r="E6871" s="1"/>
      <c r="F6871" s="1"/>
      <c r="G6871" s="1"/>
      <c r="H6871" s="1"/>
      <c r="I6871" s="1"/>
      <c r="J6871" s="1"/>
      <c r="K6871" s="1"/>
      <c r="L6871" s="1"/>
      <c r="M6871" s="1"/>
    </row>
    <row r="6872" spans="1:13" x14ac:dyDescent="0.2">
      <c r="A6872" s="30">
        <v>1.0981562050943803</v>
      </c>
      <c r="B6872" s="31">
        <v>1.3322821089747747</v>
      </c>
      <c r="C6872" s="1"/>
      <c r="D6872" s="1"/>
      <c r="E6872" s="1"/>
      <c r="F6872" s="1"/>
      <c r="G6872" s="1"/>
      <c r="H6872" s="1"/>
      <c r="I6872" s="1"/>
      <c r="J6872" s="1"/>
      <c r="K6872" s="1"/>
      <c r="L6872" s="1"/>
      <c r="M6872" s="1"/>
    </row>
    <row r="6873" spans="1:13" x14ac:dyDescent="0.2">
      <c r="A6873" s="30">
        <v>2.352616474185401</v>
      </c>
      <c r="B6873" s="31">
        <v>0.53102324462406725</v>
      </c>
      <c r="C6873" s="1"/>
      <c r="D6873" s="1"/>
      <c r="E6873" s="1"/>
      <c r="F6873" s="1"/>
      <c r="G6873" s="1"/>
      <c r="H6873" s="1"/>
      <c r="I6873" s="1"/>
      <c r="J6873" s="1"/>
      <c r="K6873" s="1"/>
      <c r="L6873" s="1"/>
      <c r="M6873" s="1"/>
    </row>
    <row r="6874" spans="1:13" x14ac:dyDescent="0.2">
      <c r="A6874" s="30">
        <v>0.23948823804950137</v>
      </c>
      <c r="B6874" s="31">
        <v>0.483738402798782</v>
      </c>
      <c r="C6874" s="1"/>
      <c r="D6874" s="1"/>
      <c r="E6874" s="1"/>
      <c r="F6874" s="1"/>
      <c r="G6874" s="1"/>
      <c r="H6874" s="1"/>
      <c r="I6874" s="1"/>
      <c r="J6874" s="1"/>
      <c r="K6874" s="1"/>
      <c r="L6874" s="1"/>
      <c r="M6874" s="1"/>
    </row>
    <row r="6875" spans="1:13" x14ac:dyDescent="0.2">
      <c r="A6875" s="30">
        <v>0.50511125224641795</v>
      </c>
      <c r="B6875" s="31">
        <v>1.956949424687747</v>
      </c>
      <c r="C6875" s="1"/>
      <c r="D6875" s="1"/>
      <c r="E6875" s="1"/>
      <c r="F6875" s="1"/>
      <c r="G6875" s="1"/>
      <c r="H6875" s="1"/>
      <c r="I6875" s="1"/>
      <c r="J6875" s="1"/>
      <c r="K6875" s="1"/>
      <c r="L6875" s="1"/>
      <c r="M6875" s="1"/>
    </row>
    <row r="6876" spans="1:13" x14ac:dyDescent="0.2">
      <c r="A6876" s="30">
        <v>-1.5314160728399897</v>
      </c>
      <c r="B6876" s="31">
        <v>3.1810889901196644</v>
      </c>
      <c r="C6876" s="1"/>
      <c r="D6876" s="1"/>
      <c r="E6876" s="1"/>
      <c r="F6876" s="1"/>
      <c r="G6876" s="1"/>
      <c r="H6876" s="1"/>
      <c r="I6876" s="1"/>
      <c r="J6876" s="1"/>
      <c r="K6876" s="1"/>
      <c r="L6876" s="1"/>
      <c r="M6876" s="1"/>
    </row>
    <row r="6877" spans="1:13" x14ac:dyDescent="0.2">
      <c r="A6877" s="30">
        <v>1.9297298892678953</v>
      </c>
      <c r="B6877" s="31">
        <v>1.8596558388390592</v>
      </c>
      <c r="C6877" s="1"/>
      <c r="D6877" s="1"/>
      <c r="E6877" s="1"/>
      <c r="F6877" s="1"/>
      <c r="G6877" s="1"/>
      <c r="H6877" s="1"/>
      <c r="I6877" s="1"/>
      <c r="J6877" s="1"/>
      <c r="K6877" s="1"/>
      <c r="L6877" s="1"/>
      <c r="M6877" s="1"/>
    </row>
    <row r="6878" spans="1:13" x14ac:dyDescent="0.2">
      <c r="A6878" s="30">
        <v>2.1718482344732459</v>
      </c>
      <c r="B6878" s="31">
        <v>3.8351586048232367</v>
      </c>
      <c r="C6878" s="1"/>
      <c r="D6878" s="1"/>
      <c r="E6878" s="1"/>
      <c r="F6878" s="1"/>
      <c r="G6878" s="1"/>
      <c r="H6878" s="1"/>
      <c r="I6878" s="1"/>
      <c r="J6878" s="1"/>
      <c r="K6878" s="1"/>
      <c r="L6878" s="1"/>
      <c r="M6878" s="1"/>
    </row>
    <row r="6879" spans="1:13" x14ac:dyDescent="0.2">
      <c r="A6879" s="30">
        <v>-3.8364200806961035</v>
      </c>
      <c r="B6879" s="31">
        <v>2.2659436250825866</v>
      </c>
      <c r="C6879" s="1"/>
      <c r="D6879" s="1"/>
      <c r="E6879" s="1"/>
      <c r="F6879" s="1"/>
      <c r="G6879" s="1"/>
      <c r="H6879" s="1"/>
      <c r="I6879" s="1"/>
      <c r="J6879" s="1"/>
      <c r="K6879" s="1"/>
      <c r="L6879" s="1"/>
      <c r="M6879" s="1"/>
    </row>
    <row r="6880" spans="1:13" x14ac:dyDescent="0.2">
      <c r="A6880" s="30">
        <v>-3.0048939800122243E-2</v>
      </c>
      <c r="B6880" s="31">
        <v>0.85866403925054424</v>
      </c>
      <c r="C6880" s="1"/>
      <c r="D6880" s="1"/>
      <c r="E6880" s="1"/>
      <c r="F6880" s="1"/>
      <c r="G6880" s="1"/>
      <c r="H6880" s="1"/>
      <c r="I6880" s="1"/>
      <c r="J6880" s="1"/>
      <c r="K6880" s="1"/>
      <c r="L6880" s="1"/>
      <c r="M6880" s="1"/>
    </row>
    <row r="6881" spans="1:13" x14ac:dyDescent="0.2">
      <c r="A6881" s="30">
        <v>3.1347815737330391</v>
      </c>
      <c r="B6881" s="31">
        <v>0.68336224324828443</v>
      </c>
      <c r="C6881" s="1"/>
      <c r="D6881" s="1"/>
      <c r="E6881" s="1"/>
      <c r="F6881" s="1"/>
      <c r="G6881" s="1"/>
      <c r="H6881" s="1"/>
      <c r="I6881" s="1"/>
      <c r="J6881" s="1"/>
      <c r="K6881" s="1"/>
      <c r="L6881" s="1"/>
      <c r="M6881" s="1"/>
    </row>
    <row r="6882" spans="1:13" x14ac:dyDescent="0.2">
      <c r="A6882" s="30">
        <v>0.32423338276433122</v>
      </c>
      <c r="B6882" s="31">
        <v>1.6546141623211392</v>
      </c>
      <c r="C6882" s="1"/>
      <c r="D6882" s="1"/>
      <c r="E6882" s="1"/>
      <c r="F6882" s="1"/>
      <c r="G6882" s="1"/>
      <c r="H6882" s="1"/>
      <c r="I6882" s="1"/>
      <c r="J6882" s="1"/>
      <c r="K6882" s="1"/>
      <c r="L6882" s="1"/>
      <c r="M6882" s="1"/>
    </row>
    <row r="6883" spans="1:13" x14ac:dyDescent="0.2">
      <c r="A6883" s="30">
        <v>-2.0043180025751131</v>
      </c>
      <c r="B6883" s="31">
        <v>-1.2671160278601836</v>
      </c>
      <c r="C6883" s="1"/>
      <c r="D6883" s="1"/>
      <c r="E6883" s="1"/>
      <c r="F6883" s="1"/>
      <c r="G6883" s="1"/>
      <c r="H6883" s="1"/>
      <c r="I6883" s="1"/>
      <c r="J6883" s="1"/>
      <c r="K6883" s="1"/>
      <c r="L6883" s="1"/>
      <c r="M6883" s="1"/>
    </row>
    <row r="6884" spans="1:13" x14ac:dyDescent="0.2">
      <c r="A6884" s="30">
        <v>0.29717323691126762</v>
      </c>
      <c r="B6884" s="31">
        <v>0.86259436608897788</v>
      </c>
      <c r="C6884" s="1"/>
      <c r="D6884" s="1"/>
      <c r="E6884" s="1"/>
      <c r="F6884" s="1"/>
      <c r="G6884" s="1"/>
      <c r="H6884" s="1"/>
      <c r="I6884" s="1"/>
      <c r="J6884" s="1"/>
      <c r="K6884" s="1"/>
      <c r="L6884" s="1"/>
      <c r="M6884" s="1"/>
    </row>
    <row r="6885" spans="1:13" x14ac:dyDescent="0.2">
      <c r="A6885" s="30">
        <v>4.2304737105917107</v>
      </c>
      <c r="B6885" s="31">
        <v>1.0218789074222676</v>
      </c>
      <c r="C6885" s="1"/>
      <c r="D6885" s="1"/>
      <c r="E6885" s="1"/>
      <c r="F6885" s="1"/>
      <c r="G6885" s="1"/>
      <c r="H6885" s="1"/>
      <c r="I6885" s="1"/>
      <c r="J6885" s="1"/>
      <c r="K6885" s="1"/>
      <c r="L6885" s="1"/>
      <c r="M6885" s="1"/>
    </row>
    <row r="6886" spans="1:13" x14ac:dyDescent="0.2">
      <c r="A6886" s="30">
        <v>4.5238853451618466</v>
      </c>
      <c r="B6886" s="31">
        <v>1.6948921985551002</v>
      </c>
      <c r="C6886" s="1"/>
      <c r="D6886" s="1"/>
      <c r="E6886" s="1"/>
      <c r="F6886" s="1"/>
      <c r="G6886" s="1"/>
      <c r="H6886" s="1"/>
      <c r="I6886" s="1"/>
      <c r="J6886" s="1"/>
      <c r="K6886" s="1"/>
      <c r="L6886" s="1"/>
      <c r="M6886" s="1"/>
    </row>
    <row r="6887" spans="1:13" x14ac:dyDescent="0.2">
      <c r="A6887" s="30">
        <v>1.7319402187384414</v>
      </c>
      <c r="B6887" s="31">
        <v>0.77898954835591327</v>
      </c>
      <c r="C6887" s="1"/>
      <c r="D6887" s="1"/>
      <c r="E6887" s="1"/>
      <c r="F6887" s="1"/>
      <c r="G6887" s="1"/>
      <c r="H6887" s="1"/>
      <c r="I6887" s="1"/>
      <c r="J6887" s="1"/>
      <c r="K6887" s="1"/>
      <c r="L6887" s="1"/>
      <c r="M6887" s="1"/>
    </row>
    <row r="6888" spans="1:13" x14ac:dyDescent="0.2">
      <c r="A6888" s="30">
        <v>1.3735776192654019</v>
      </c>
      <c r="B6888" s="31">
        <v>1.6855176569570653</v>
      </c>
      <c r="C6888" s="1"/>
      <c r="D6888" s="1"/>
      <c r="E6888" s="1"/>
      <c r="F6888" s="1"/>
      <c r="G6888" s="1"/>
      <c r="H6888" s="1"/>
      <c r="I6888" s="1"/>
      <c r="J6888" s="1"/>
      <c r="K6888" s="1"/>
      <c r="L6888" s="1"/>
      <c r="M6888" s="1"/>
    </row>
    <row r="6889" spans="1:13" x14ac:dyDescent="0.2">
      <c r="A6889" s="30">
        <v>0.98736802314781424</v>
      </c>
      <c r="B6889" s="31">
        <v>2.8781190511102404</v>
      </c>
      <c r="C6889" s="1"/>
      <c r="D6889" s="1"/>
      <c r="E6889" s="1"/>
      <c r="F6889" s="1"/>
      <c r="G6889" s="1"/>
      <c r="H6889" s="1"/>
      <c r="I6889" s="1"/>
      <c r="J6889" s="1"/>
      <c r="K6889" s="1"/>
      <c r="L6889" s="1"/>
      <c r="M6889" s="1"/>
    </row>
    <row r="6890" spans="1:13" x14ac:dyDescent="0.2">
      <c r="A6890" s="30">
        <v>1.4127592865440959</v>
      </c>
      <c r="B6890" s="31">
        <v>1.5537422585865746</v>
      </c>
      <c r="C6890" s="1"/>
      <c r="D6890" s="1"/>
      <c r="E6890" s="1"/>
      <c r="F6890" s="1"/>
      <c r="G6890" s="1"/>
      <c r="H6890" s="1"/>
      <c r="I6890" s="1"/>
      <c r="J6890" s="1"/>
      <c r="K6890" s="1"/>
      <c r="L6890" s="1"/>
      <c r="M6890" s="1"/>
    </row>
    <row r="6891" spans="1:13" x14ac:dyDescent="0.2">
      <c r="A6891" s="30">
        <v>0.6265253075121221</v>
      </c>
      <c r="B6891" s="31">
        <v>1.6347447838238724</v>
      </c>
      <c r="C6891" s="1"/>
      <c r="D6891" s="1"/>
      <c r="E6891" s="1"/>
      <c r="F6891" s="1"/>
      <c r="G6891" s="1"/>
      <c r="H6891" s="1"/>
      <c r="I6891" s="1"/>
      <c r="J6891" s="1"/>
      <c r="K6891" s="1"/>
      <c r="L6891" s="1"/>
      <c r="M6891" s="1"/>
    </row>
    <row r="6892" spans="1:13" x14ac:dyDescent="0.2">
      <c r="A6892" s="30">
        <v>1.3576173251928922</v>
      </c>
      <c r="B6892" s="31">
        <v>1.4374755433020068</v>
      </c>
      <c r="C6892" s="1"/>
      <c r="D6892" s="1"/>
      <c r="E6892" s="1"/>
      <c r="F6892" s="1"/>
      <c r="G6892" s="1"/>
      <c r="H6892" s="1"/>
      <c r="I6892" s="1"/>
      <c r="J6892" s="1"/>
      <c r="K6892" s="1"/>
      <c r="L6892" s="1"/>
      <c r="M6892" s="1"/>
    </row>
    <row r="6893" spans="1:13" x14ac:dyDescent="0.2">
      <c r="A6893" s="30">
        <v>-1.5230228075116754</v>
      </c>
      <c r="B6893" s="31">
        <v>0.35260829643309888</v>
      </c>
      <c r="C6893" s="1"/>
      <c r="D6893" s="1"/>
      <c r="E6893" s="1"/>
      <c r="F6893" s="1"/>
      <c r="G6893" s="1"/>
      <c r="H6893" s="1"/>
      <c r="I6893" s="1"/>
      <c r="J6893" s="1"/>
      <c r="K6893" s="1"/>
      <c r="L6893" s="1"/>
      <c r="M6893" s="1"/>
    </row>
    <row r="6894" spans="1:13" x14ac:dyDescent="0.2">
      <c r="A6894" s="30">
        <v>3.2106470966352134</v>
      </c>
      <c r="B6894" s="31">
        <v>-0.13446591337708735</v>
      </c>
      <c r="C6894" s="1"/>
      <c r="D6894" s="1"/>
      <c r="E6894" s="1"/>
      <c r="F6894" s="1"/>
      <c r="G6894" s="1"/>
      <c r="H6894" s="1"/>
      <c r="I6894" s="1"/>
      <c r="J6894" s="1"/>
      <c r="K6894" s="1"/>
      <c r="L6894" s="1"/>
      <c r="M6894" s="1"/>
    </row>
    <row r="6895" spans="1:13" x14ac:dyDescent="0.2">
      <c r="A6895" s="30">
        <v>0.55212808973804173</v>
      </c>
      <c r="B6895" s="31">
        <v>3.2016222878408804</v>
      </c>
      <c r="C6895" s="1"/>
      <c r="D6895" s="1"/>
      <c r="E6895" s="1"/>
      <c r="F6895" s="1"/>
      <c r="G6895" s="1"/>
      <c r="H6895" s="1"/>
      <c r="I6895" s="1"/>
      <c r="J6895" s="1"/>
      <c r="K6895" s="1"/>
      <c r="L6895" s="1"/>
      <c r="M6895" s="1"/>
    </row>
    <row r="6896" spans="1:13" x14ac:dyDescent="0.2">
      <c r="A6896" s="30">
        <v>-2.1007062786679205</v>
      </c>
      <c r="B6896" s="31">
        <v>0.22584659854026712</v>
      </c>
      <c r="C6896" s="1"/>
      <c r="D6896" s="1"/>
      <c r="E6896" s="1"/>
      <c r="F6896" s="1"/>
      <c r="G6896" s="1"/>
      <c r="H6896" s="1"/>
      <c r="I6896" s="1"/>
      <c r="J6896" s="1"/>
      <c r="K6896" s="1"/>
      <c r="L6896" s="1"/>
      <c r="M6896" s="1"/>
    </row>
    <row r="6897" spans="1:13" x14ac:dyDescent="0.2">
      <c r="A6897" s="30">
        <v>-1.2862947863758047</v>
      </c>
      <c r="B6897" s="31">
        <v>2.3806636850129701</v>
      </c>
      <c r="C6897" s="1"/>
      <c r="D6897" s="1"/>
      <c r="E6897" s="1"/>
      <c r="F6897" s="1"/>
      <c r="G6897" s="1"/>
      <c r="H6897" s="1"/>
      <c r="I6897" s="1"/>
      <c r="J6897" s="1"/>
      <c r="K6897" s="1"/>
      <c r="L6897" s="1"/>
      <c r="M6897" s="1"/>
    </row>
    <row r="6898" spans="1:13" x14ac:dyDescent="0.2">
      <c r="A6898" s="30">
        <v>2.538213545338138</v>
      </c>
      <c r="B6898" s="31">
        <v>0.42893289490220454</v>
      </c>
      <c r="C6898" s="1"/>
      <c r="D6898" s="1"/>
      <c r="E6898" s="1"/>
      <c r="F6898" s="1"/>
      <c r="G6898" s="1"/>
      <c r="H6898" s="1"/>
      <c r="I6898" s="1"/>
      <c r="J6898" s="1"/>
      <c r="K6898" s="1"/>
      <c r="L6898" s="1"/>
      <c r="M6898" s="1"/>
    </row>
    <row r="6899" spans="1:13" x14ac:dyDescent="0.2">
      <c r="A6899" s="30">
        <v>1.1936287155595982</v>
      </c>
      <c r="B6899" s="31">
        <v>0.64352939621245575</v>
      </c>
      <c r="C6899" s="1"/>
      <c r="D6899" s="1"/>
      <c r="E6899" s="1"/>
      <c r="F6899" s="1"/>
      <c r="G6899" s="1"/>
      <c r="H6899" s="1"/>
      <c r="I6899" s="1"/>
      <c r="J6899" s="1"/>
      <c r="K6899" s="1"/>
      <c r="L6899" s="1"/>
      <c r="M6899" s="1"/>
    </row>
    <row r="6900" spans="1:13" x14ac:dyDescent="0.2">
      <c r="A6900" s="30">
        <v>3.9841802732546219</v>
      </c>
      <c r="B6900" s="31">
        <v>1.9935380556828997</v>
      </c>
      <c r="C6900" s="1"/>
      <c r="D6900" s="1"/>
      <c r="E6900" s="1"/>
      <c r="F6900" s="1"/>
      <c r="G6900" s="1"/>
      <c r="H6900" s="1"/>
      <c r="I6900" s="1"/>
      <c r="J6900" s="1"/>
      <c r="K6900" s="1"/>
      <c r="L6900" s="1"/>
      <c r="M6900" s="1"/>
    </row>
    <row r="6901" spans="1:13" x14ac:dyDescent="0.2">
      <c r="A6901" s="30">
        <v>3.4695938865169955</v>
      </c>
      <c r="B6901" s="31">
        <v>1.3653999628295761</v>
      </c>
      <c r="C6901" s="1"/>
      <c r="D6901" s="1"/>
      <c r="E6901" s="1"/>
      <c r="F6901" s="1"/>
      <c r="G6901" s="1"/>
      <c r="H6901" s="1"/>
      <c r="I6901" s="1"/>
      <c r="J6901" s="1"/>
      <c r="K6901" s="1"/>
      <c r="L6901" s="1"/>
      <c r="M6901" s="1"/>
    </row>
    <row r="6902" spans="1:13" x14ac:dyDescent="0.2">
      <c r="A6902" s="30">
        <v>-0.79413109152092098</v>
      </c>
      <c r="B6902" s="31">
        <v>0.74695241730428719</v>
      </c>
      <c r="C6902" s="1"/>
      <c r="D6902" s="1"/>
      <c r="E6902" s="1"/>
      <c r="F6902" s="1"/>
      <c r="G6902" s="1"/>
      <c r="H6902" s="1"/>
      <c r="I6902" s="1"/>
      <c r="J6902" s="1"/>
      <c r="K6902" s="1"/>
      <c r="L6902" s="1"/>
      <c r="M6902" s="1"/>
    </row>
    <row r="6903" spans="1:13" x14ac:dyDescent="0.2">
      <c r="A6903" s="30">
        <v>-2.0922663834449264</v>
      </c>
      <c r="B6903" s="31">
        <v>0.25808921828729448</v>
      </c>
      <c r="C6903" s="1"/>
      <c r="D6903" s="1"/>
      <c r="E6903" s="1"/>
      <c r="F6903" s="1"/>
      <c r="G6903" s="1"/>
      <c r="H6903" s="1"/>
      <c r="I6903" s="1"/>
      <c r="J6903" s="1"/>
      <c r="K6903" s="1"/>
      <c r="L6903" s="1"/>
      <c r="M6903" s="1"/>
    </row>
    <row r="6904" spans="1:13" x14ac:dyDescent="0.2">
      <c r="A6904" s="30">
        <v>3.1006632248641992</v>
      </c>
      <c r="B6904" s="31">
        <v>0.6531989921860677</v>
      </c>
      <c r="C6904" s="1"/>
      <c r="D6904" s="1"/>
      <c r="E6904" s="1"/>
      <c r="F6904" s="1"/>
      <c r="G6904" s="1"/>
      <c r="H6904" s="1"/>
      <c r="I6904" s="1"/>
      <c r="J6904" s="1"/>
      <c r="K6904" s="1"/>
      <c r="L6904" s="1"/>
      <c r="M6904" s="1"/>
    </row>
    <row r="6905" spans="1:13" x14ac:dyDescent="0.2">
      <c r="A6905" s="30">
        <v>1.3456527716160902</v>
      </c>
      <c r="B6905" s="31">
        <v>-0.75538054345964878</v>
      </c>
      <c r="C6905" s="1"/>
      <c r="D6905" s="1"/>
      <c r="E6905" s="1"/>
      <c r="F6905" s="1"/>
      <c r="G6905" s="1"/>
      <c r="H6905" s="1"/>
      <c r="I6905" s="1"/>
      <c r="J6905" s="1"/>
      <c r="K6905" s="1"/>
      <c r="L6905" s="1"/>
      <c r="M6905" s="1"/>
    </row>
    <row r="6906" spans="1:13" x14ac:dyDescent="0.2">
      <c r="A6906" s="30">
        <v>-0.87764123838765873</v>
      </c>
      <c r="B6906" s="31">
        <v>2.2469282075937489</v>
      </c>
      <c r="C6906" s="1"/>
      <c r="D6906" s="1"/>
      <c r="E6906" s="1"/>
      <c r="F6906" s="1"/>
      <c r="G6906" s="1"/>
      <c r="H6906" s="1"/>
      <c r="I6906" s="1"/>
      <c r="J6906" s="1"/>
      <c r="K6906" s="1"/>
      <c r="L6906" s="1"/>
      <c r="M6906" s="1"/>
    </row>
    <row r="6907" spans="1:13" x14ac:dyDescent="0.2">
      <c r="A6907" s="30">
        <v>0.57200868650645098</v>
      </c>
      <c r="B6907" s="31">
        <v>1.8234709102494753</v>
      </c>
      <c r="C6907" s="1"/>
      <c r="D6907" s="1"/>
      <c r="E6907" s="1"/>
      <c r="F6907" s="1"/>
      <c r="G6907" s="1"/>
      <c r="H6907" s="1"/>
      <c r="I6907" s="1"/>
      <c r="J6907" s="1"/>
      <c r="K6907" s="1"/>
      <c r="L6907" s="1"/>
      <c r="M6907" s="1"/>
    </row>
    <row r="6908" spans="1:13" x14ac:dyDescent="0.2">
      <c r="A6908" s="30">
        <v>-0.77654580522511729</v>
      </c>
      <c r="B6908" s="31">
        <v>1.9035158711850491</v>
      </c>
      <c r="C6908" s="1"/>
      <c r="D6908" s="1"/>
      <c r="E6908" s="1"/>
      <c r="F6908" s="1"/>
      <c r="G6908" s="1"/>
      <c r="H6908" s="1"/>
      <c r="I6908" s="1"/>
      <c r="J6908" s="1"/>
      <c r="K6908" s="1"/>
      <c r="L6908" s="1"/>
      <c r="M6908" s="1"/>
    </row>
    <row r="6909" spans="1:13" x14ac:dyDescent="0.2">
      <c r="A6909" s="30">
        <v>0.76600122315083752</v>
      </c>
      <c r="B6909" s="31">
        <v>9.5237533650967987E-2</v>
      </c>
      <c r="C6909" s="1"/>
      <c r="D6909" s="1"/>
      <c r="E6909" s="1"/>
      <c r="F6909" s="1"/>
      <c r="G6909" s="1"/>
      <c r="H6909" s="1"/>
      <c r="I6909" s="1"/>
      <c r="J6909" s="1"/>
      <c r="K6909" s="1"/>
      <c r="L6909" s="1"/>
      <c r="M6909" s="1"/>
    </row>
    <row r="6910" spans="1:13" x14ac:dyDescent="0.2">
      <c r="A6910" s="30">
        <v>2.1643595490171923</v>
      </c>
      <c r="B6910" s="31">
        <v>0.73931123145469524</v>
      </c>
      <c r="C6910" s="1"/>
      <c r="D6910" s="1"/>
      <c r="E6910" s="1"/>
      <c r="F6910" s="1"/>
      <c r="G6910" s="1"/>
      <c r="H6910" s="1"/>
      <c r="I6910" s="1"/>
      <c r="J6910" s="1"/>
      <c r="K6910" s="1"/>
      <c r="L6910" s="1"/>
      <c r="M6910" s="1"/>
    </row>
    <row r="6911" spans="1:13" x14ac:dyDescent="0.2">
      <c r="A6911" s="30">
        <v>2.43930339946297</v>
      </c>
      <c r="B6911" s="31">
        <v>-0.48174994459802001</v>
      </c>
      <c r="C6911" s="1"/>
      <c r="D6911" s="1"/>
      <c r="E6911" s="1"/>
      <c r="F6911" s="1"/>
      <c r="G6911" s="1"/>
      <c r="H6911" s="1"/>
      <c r="I6911" s="1"/>
      <c r="J6911" s="1"/>
      <c r="K6911" s="1"/>
      <c r="L6911" s="1"/>
      <c r="M6911" s="1"/>
    </row>
    <row r="6912" spans="1:13" x14ac:dyDescent="0.2">
      <c r="A6912" s="30">
        <v>0.14310720770560337</v>
      </c>
      <c r="B6912" s="31">
        <v>1.2899840588301503</v>
      </c>
      <c r="C6912" s="1"/>
      <c r="D6912" s="1"/>
      <c r="E6912" s="1"/>
      <c r="F6912" s="1"/>
      <c r="G6912" s="1"/>
      <c r="H6912" s="1"/>
      <c r="I6912" s="1"/>
      <c r="J6912" s="1"/>
      <c r="K6912" s="1"/>
      <c r="L6912" s="1"/>
      <c r="M6912" s="1"/>
    </row>
    <row r="6913" spans="1:13" x14ac:dyDescent="0.2">
      <c r="A6913" s="30">
        <v>0.7165908933534888</v>
      </c>
      <c r="B6913" s="31">
        <v>3.7830344099377249</v>
      </c>
      <c r="C6913" s="1"/>
      <c r="D6913" s="1"/>
      <c r="E6913" s="1"/>
      <c r="F6913" s="1"/>
      <c r="G6913" s="1"/>
      <c r="H6913" s="1"/>
      <c r="I6913" s="1"/>
      <c r="J6913" s="1"/>
      <c r="K6913" s="1"/>
      <c r="L6913" s="1"/>
      <c r="M6913" s="1"/>
    </row>
    <row r="6914" spans="1:13" x14ac:dyDescent="0.2">
      <c r="A6914" s="30">
        <v>-0.6339945901773778</v>
      </c>
      <c r="B6914" s="31">
        <v>-0.13675739087854244</v>
      </c>
      <c r="C6914" s="1"/>
      <c r="D6914" s="1"/>
      <c r="E6914" s="1"/>
      <c r="F6914" s="1"/>
      <c r="G6914" s="1"/>
      <c r="H6914" s="1"/>
      <c r="I6914" s="1"/>
      <c r="J6914" s="1"/>
      <c r="K6914" s="1"/>
      <c r="L6914" s="1"/>
      <c r="M6914" s="1"/>
    </row>
    <row r="6915" spans="1:13" x14ac:dyDescent="0.2">
      <c r="A6915" s="30">
        <v>2.0243281674317348</v>
      </c>
      <c r="B6915" s="31">
        <v>2.4230625000347104</v>
      </c>
      <c r="C6915" s="1"/>
      <c r="D6915" s="1"/>
      <c r="E6915" s="1"/>
      <c r="F6915" s="1"/>
      <c r="G6915" s="1"/>
      <c r="H6915" s="1"/>
      <c r="I6915" s="1"/>
      <c r="J6915" s="1"/>
      <c r="K6915" s="1"/>
      <c r="L6915" s="1"/>
      <c r="M6915" s="1"/>
    </row>
    <row r="6916" spans="1:13" x14ac:dyDescent="0.2">
      <c r="A6916" s="30">
        <v>1.3132843967975609</v>
      </c>
      <c r="B6916" s="31">
        <v>0.88882657359859385</v>
      </c>
      <c r="C6916" s="1"/>
      <c r="D6916" s="1"/>
      <c r="E6916" s="1"/>
      <c r="F6916" s="1"/>
      <c r="G6916" s="1"/>
      <c r="H6916" s="1"/>
      <c r="I6916" s="1"/>
      <c r="J6916" s="1"/>
      <c r="K6916" s="1"/>
      <c r="L6916" s="1"/>
      <c r="M6916" s="1"/>
    </row>
    <row r="6917" spans="1:13" x14ac:dyDescent="0.2">
      <c r="A6917" s="30">
        <v>-0.98770212088980036</v>
      </c>
      <c r="B6917" s="31">
        <v>3.1015328784364931</v>
      </c>
      <c r="C6917" s="1"/>
      <c r="D6917" s="1"/>
      <c r="E6917" s="1"/>
      <c r="F6917" s="1"/>
      <c r="G6917" s="1"/>
      <c r="H6917" s="1"/>
      <c r="I6917" s="1"/>
      <c r="J6917" s="1"/>
      <c r="K6917" s="1"/>
      <c r="L6917" s="1"/>
      <c r="M6917" s="1"/>
    </row>
    <row r="6918" spans="1:13" x14ac:dyDescent="0.2">
      <c r="A6918" s="30">
        <v>5.9159990026590892E-2</v>
      </c>
      <c r="B6918" s="31">
        <v>1.3545017102538313</v>
      </c>
      <c r="C6918" s="1"/>
      <c r="D6918" s="1"/>
      <c r="E6918" s="1"/>
      <c r="F6918" s="1"/>
      <c r="G6918" s="1"/>
      <c r="H6918" s="1"/>
      <c r="I6918" s="1"/>
      <c r="J6918" s="1"/>
      <c r="K6918" s="1"/>
      <c r="L6918" s="1"/>
      <c r="M6918" s="1"/>
    </row>
    <row r="6919" spans="1:13" x14ac:dyDescent="0.2">
      <c r="A6919" s="30">
        <v>-0.24537200221041655</v>
      </c>
      <c r="B6919" s="31">
        <v>-9.1155689018347141E-2</v>
      </c>
      <c r="C6919" s="1"/>
      <c r="D6919" s="1"/>
      <c r="E6919" s="1"/>
      <c r="F6919" s="1"/>
      <c r="G6919" s="1"/>
      <c r="H6919" s="1"/>
      <c r="I6919" s="1"/>
      <c r="J6919" s="1"/>
      <c r="K6919" s="1"/>
      <c r="L6919" s="1"/>
      <c r="M6919" s="1"/>
    </row>
    <row r="6920" spans="1:13" x14ac:dyDescent="0.2">
      <c r="A6920" s="30">
        <v>4.8847499634153646</v>
      </c>
      <c r="B6920" s="31">
        <v>-0.13377242663166267</v>
      </c>
      <c r="C6920" s="1"/>
      <c r="D6920" s="1"/>
      <c r="E6920" s="1"/>
      <c r="F6920" s="1"/>
      <c r="G6920" s="1"/>
      <c r="H6920" s="1"/>
      <c r="I6920" s="1"/>
      <c r="J6920" s="1"/>
      <c r="K6920" s="1"/>
      <c r="L6920" s="1"/>
      <c r="M6920" s="1"/>
    </row>
    <row r="6921" spans="1:13" x14ac:dyDescent="0.2">
      <c r="A6921" s="30">
        <v>0.49360581885569488</v>
      </c>
      <c r="B6921" s="31">
        <v>1.7272871919023807</v>
      </c>
      <c r="C6921" s="1"/>
      <c r="D6921" s="1"/>
      <c r="E6921" s="1"/>
      <c r="F6921" s="1"/>
      <c r="G6921" s="1"/>
      <c r="H6921" s="1"/>
      <c r="I6921" s="1"/>
      <c r="J6921" s="1"/>
      <c r="K6921" s="1"/>
      <c r="L6921" s="1"/>
      <c r="M6921" s="1"/>
    </row>
    <row r="6922" spans="1:13" x14ac:dyDescent="0.2">
      <c r="A6922" s="30">
        <v>3.7497698294997317</v>
      </c>
      <c r="B6922" s="31">
        <v>3.927807782957482E-2</v>
      </c>
      <c r="C6922" s="1"/>
      <c r="D6922" s="1"/>
      <c r="E6922" s="1"/>
      <c r="F6922" s="1"/>
      <c r="G6922" s="1"/>
      <c r="H6922" s="1"/>
      <c r="I6922" s="1"/>
      <c r="J6922" s="1"/>
      <c r="K6922" s="1"/>
      <c r="L6922" s="1"/>
      <c r="M6922" s="1"/>
    </row>
    <row r="6923" spans="1:13" x14ac:dyDescent="0.2">
      <c r="A6923" s="30">
        <v>-0.44326579482175466</v>
      </c>
      <c r="B6923" s="31">
        <v>-2.6143891262160905</v>
      </c>
      <c r="C6923" s="1"/>
      <c r="D6923" s="1"/>
      <c r="E6923" s="1"/>
      <c r="F6923" s="1"/>
      <c r="G6923" s="1"/>
      <c r="H6923" s="1"/>
      <c r="I6923" s="1"/>
      <c r="J6923" s="1"/>
      <c r="K6923" s="1"/>
      <c r="L6923" s="1"/>
      <c r="M6923" s="1"/>
    </row>
    <row r="6924" spans="1:13" x14ac:dyDescent="0.2">
      <c r="A6924" s="30">
        <v>-0.26370691594732631</v>
      </c>
      <c r="B6924" s="31">
        <v>1.8658133334354865</v>
      </c>
      <c r="C6924" s="1"/>
      <c r="D6924" s="1"/>
      <c r="E6924" s="1"/>
      <c r="F6924" s="1"/>
      <c r="G6924" s="1"/>
      <c r="H6924" s="1"/>
      <c r="I6924" s="1"/>
      <c r="J6924" s="1"/>
      <c r="K6924" s="1"/>
      <c r="L6924" s="1"/>
      <c r="M6924" s="1"/>
    </row>
    <row r="6925" spans="1:13" x14ac:dyDescent="0.2">
      <c r="A6925" s="30">
        <v>0.80549686433228385</v>
      </c>
      <c r="B6925" s="31">
        <v>0.58450915199359488</v>
      </c>
      <c r="C6925" s="1"/>
      <c r="D6925" s="1"/>
      <c r="E6925" s="1"/>
      <c r="F6925" s="1"/>
      <c r="G6925" s="1"/>
      <c r="H6925" s="1"/>
      <c r="I6925" s="1"/>
      <c r="J6925" s="1"/>
      <c r="K6925" s="1"/>
      <c r="L6925" s="1"/>
      <c r="M6925" s="1"/>
    </row>
    <row r="6926" spans="1:13" x14ac:dyDescent="0.2">
      <c r="A6926" s="30">
        <v>3.0469180116849723</v>
      </c>
      <c r="B6926" s="31">
        <v>0.99600117812784195</v>
      </c>
      <c r="C6926" s="1"/>
      <c r="D6926" s="1"/>
      <c r="E6926" s="1"/>
      <c r="F6926" s="1"/>
      <c r="G6926" s="1"/>
      <c r="H6926" s="1"/>
      <c r="I6926" s="1"/>
      <c r="J6926" s="1"/>
      <c r="K6926" s="1"/>
      <c r="L6926" s="1"/>
      <c r="M6926" s="1"/>
    </row>
    <row r="6927" spans="1:13" x14ac:dyDescent="0.2">
      <c r="A6927" s="30">
        <v>1.7251078467888967</v>
      </c>
      <c r="B6927" s="31">
        <v>0.42359277480292923</v>
      </c>
      <c r="C6927" s="1"/>
      <c r="D6927" s="1"/>
      <c r="E6927" s="1"/>
      <c r="F6927" s="1"/>
      <c r="G6927" s="1"/>
      <c r="H6927" s="1"/>
      <c r="I6927" s="1"/>
      <c r="J6927" s="1"/>
      <c r="K6927" s="1"/>
      <c r="L6927" s="1"/>
      <c r="M6927" s="1"/>
    </row>
    <row r="6928" spans="1:13" x14ac:dyDescent="0.2">
      <c r="A6928" s="30">
        <v>2.5482724022737973</v>
      </c>
      <c r="B6928" s="31">
        <v>1.0457560060017301</v>
      </c>
      <c r="C6928" s="1"/>
      <c r="D6928" s="1"/>
      <c r="E6928" s="1"/>
      <c r="F6928" s="1"/>
      <c r="G6928" s="1"/>
      <c r="H6928" s="1"/>
      <c r="I6928" s="1"/>
      <c r="J6928" s="1"/>
      <c r="K6928" s="1"/>
      <c r="L6928" s="1"/>
      <c r="M6928" s="1"/>
    </row>
    <row r="6929" spans="1:13" x14ac:dyDescent="0.2">
      <c r="A6929" s="30">
        <v>0.31534080840922285</v>
      </c>
      <c r="B6929" s="31">
        <v>1.5980019153956544</v>
      </c>
      <c r="C6929" s="1"/>
      <c r="D6929" s="1"/>
      <c r="E6929" s="1"/>
      <c r="F6929" s="1"/>
      <c r="G6929" s="1"/>
      <c r="H6929" s="1"/>
      <c r="I6929" s="1"/>
      <c r="J6929" s="1"/>
      <c r="K6929" s="1"/>
      <c r="L6929" s="1"/>
      <c r="M6929" s="1"/>
    </row>
    <row r="6930" spans="1:13" x14ac:dyDescent="0.2">
      <c r="A6930" s="30">
        <v>0.27655351408278828</v>
      </c>
      <c r="B6930" s="31">
        <v>0.98443382892278686</v>
      </c>
      <c r="C6930" s="1"/>
      <c r="D6930" s="1"/>
      <c r="E6930" s="1"/>
      <c r="F6930" s="1"/>
      <c r="G6930" s="1"/>
      <c r="H6930" s="1"/>
      <c r="I6930" s="1"/>
      <c r="J6930" s="1"/>
      <c r="K6930" s="1"/>
      <c r="L6930" s="1"/>
      <c r="M6930" s="1"/>
    </row>
    <row r="6931" spans="1:13" x14ac:dyDescent="0.2">
      <c r="A6931" s="30">
        <v>3.0152713719758477</v>
      </c>
      <c r="B6931" s="31">
        <v>0.67698772044405553</v>
      </c>
      <c r="C6931" s="1"/>
      <c r="D6931" s="1"/>
      <c r="E6931" s="1"/>
      <c r="F6931" s="1"/>
      <c r="G6931" s="1"/>
      <c r="H6931" s="1"/>
      <c r="I6931" s="1"/>
      <c r="J6931" s="1"/>
      <c r="K6931" s="1"/>
      <c r="L6931" s="1"/>
      <c r="M6931" s="1"/>
    </row>
    <row r="6932" spans="1:13" x14ac:dyDescent="0.2">
      <c r="A6932" s="30">
        <v>3.4973828652071246</v>
      </c>
      <c r="B6932" s="31">
        <v>0.91546393766123513</v>
      </c>
      <c r="C6932" s="1"/>
      <c r="D6932" s="1"/>
      <c r="E6932" s="1"/>
      <c r="F6932" s="1"/>
      <c r="G6932" s="1"/>
      <c r="H6932" s="1"/>
      <c r="I6932" s="1"/>
      <c r="J6932" s="1"/>
      <c r="K6932" s="1"/>
      <c r="L6932" s="1"/>
      <c r="M6932" s="1"/>
    </row>
    <row r="6933" spans="1:13" x14ac:dyDescent="0.2">
      <c r="A6933" s="30">
        <v>1.5028041235784475</v>
      </c>
      <c r="B6933" s="31">
        <v>0.62565751690707327</v>
      </c>
      <c r="C6933" s="1"/>
      <c r="D6933" s="1"/>
      <c r="E6933" s="1"/>
      <c r="F6933" s="1"/>
      <c r="G6933" s="1"/>
      <c r="H6933" s="1"/>
      <c r="I6933" s="1"/>
      <c r="J6933" s="1"/>
      <c r="K6933" s="1"/>
      <c r="L6933" s="1"/>
      <c r="M6933" s="1"/>
    </row>
    <row r="6934" spans="1:13" x14ac:dyDescent="0.2">
      <c r="A6934" s="30">
        <v>0.80654954460152528</v>
      </c>
      <c r="B6934" s="31">
        <v>1.4935903367844667</v>
      </c>
      <c r="C6934" s="1"/>
      <c r="D6934" s="1"/>
      <c r="E6934" s="1"/>
      <c r="F6934" s="1"/>
      <c r="G6934" s="1"/>
      <c r="H6934" s="1"/>
      <c r="I6934" s="1"/>
      <c r="J6934" s="1"/>
      <c r="K6934" s="1"/>
      <c r="L6934" s="1"/>
      <c r="M6934" s="1"/>
    </row>
    <row r="6935" spans="1:13" x14ac:dyDescent="0.2">
      <c r="A6935" s="30">
        <v>2.5458379572672953</v>
      </c>
      <c r="B6935" s="31">
        <v>0.24253788536101129</v>
      </c>
      <c r="C6935" s="1"/>
      <c r="D6935" s="1"/>
      <c r="E6935" s="1"/>
      <c r="F6935" s="1"/>
      <c r="G6935" s="1"/>
      <c r="H6935" s="1"/>
      <c r="I6935" s="1"/>
      <c r="J6935" s="1"/>
      <c r="K6935" s="1"/>
      <c r="L6935" s="1"/>
      <c r="M6935" s="1"/>
    </row>
    <row r="6936" spans="1:13" x14ac:dyDescent="0.2">
      <c r="A6936" s="30">
        <v>0.40490783213312975</v>
      </c>
      <c r="B6936" s="31">
        <v>1.4109565289902346</v>
      </c>
      <c r="C6936" s="1"/>
      <c r="D6936" s="1"/>
      <c r="E6936" s="1"/>
      <c r="F6936" s="1"/>
      <c r="G6936" s="1"/>
      <c r="H6936" s="1"/>
      <c r="I6936" s="1"/>
      <c r="J6936" s="1"/>
      <c r="K6936" s="1"/>
      <c r="L6936" s="1"/>
      <c r="M6936" s="1"/>
    </row>
    <row r="6937" spans="1:13" x14ac:dyDescent="0.2">
      <c r="A6937" s="30">
        <v>0.93211409319577143</v>
      </c>
      <c r="B6937" s="31">
        <v>2.2296883843696338</v>
      </c>
      <c r="C6937" s="1"/>
      <c r="D6937" s="1"/>
      <c r="E6937" s="1"/>
      <c r="F6937" s="1"/>
      <c r="G6937" s="1"/>
      <c r="H6937" s="1"/>
      <c r="I6937" s="1"/>
      <c r="J6937" s="1"/>
      <c r="K6937" s="1"/>
      <c r="L6937" s="1"/>
      <c r="M6937" s="1"/>
    </row>
    <row r="6938" spans="1:13" x14ac:dyDescent="0.2">
      <c r="A6938" s="30">
        <v>-2.6533292155175565</v>
      </c>
      <c r="B6938" s="31">
        <v>1.7007414212949445</v>
      </c>
      <c r="C6938" s="1"/>
      <c r="D6938" s="1"/>
      <c r="E6938" s="1"/>
      <c r="F6938" s="1"/>
      <c r="G6938" s="1"/>
      <c r="H6938" s="1"/>
      <c r="I6938" s="1"/>
      <c r="J6938" s="1"/>
      <c r="K6938" s="1"/>
      <c r="L6938" s="1"/>
      <c r="M6938" s="1"/>
    </row>
    <row r="6939" spans="1:13" x14ac:dyDescent="0.2">
      <c r="A6939" s="30">
        <v>-0.49563254845465277</v>
      </c>
      <c r="B6939" s="31">
        <v>1.7908353341490959</v>
      </c>
      <c r="C6939" s="1"/>
      <c r="D6939" s="1"/>
      <c r="E6939" s="1"/>
      <c r="F6939" s="1"/>
      <c r="G6939" s="1"/>
      <c r="H6939" s="1"/>
      <c r="I6939" s="1"/>
      <c r="J6939" s="1"/>
      <c r="K6939" s="1"/>
      <c r="L6939" s="1"/>
      <c r="M6939" s="1"/>
    </row>
    <row r="6940" spans="1:13" x14ac:dyDescent="0.2">
      <c r="A6940" s="30">
        <v>0.56767094628408798</v>
      </c>
      <c r="B6940" s="31">
        <v>2.4135062781679286</v>
      </c>
      <c r="C6940" s="1"/>
      <c r="D6940" s="1"/>
      <c r="E6940" s="1"/>
      <c r="F6940" s="1"/>
      <c r="G6940" s="1"/>
      <c r="H6940" s="1"/>
      <c r="I6940" s="1"/>
      <c r="J6940" s="1"/>
      <c r="K6940" s="1"/>
      <c r="L6940" s="1"/>
      <c r="M6940" s="1"/>
    </row>
    <row r="6941" spans="1:13" x14ac:dyDescent="0.2">
      <c r="A6941" s="30">
        <v>2.1069531734221396</v>
      </c>
      <c r="B6941" s="31">
        <v>1.8651035576055128</v>
      </c>
      <c r="C6941" s="1"/>
      <c r="D6941" s="1"/>
      <c r="E6941" s="1"/>
      <c r="F6941" s="1"/>
      <c r="G6941" s="1"/>
      <c r="H6941" s="1"/>
      <c r="I6941" s="1"/>
      <c r="J6941" s="1"/>
      <c r="K6941" s="1"/>
      <c r="L6941" s="1"/>
      <c r="M6941" s="1"/>
    </row>
    <row r="6942" spans="1:13" x14ac:dyDescent="0.2">
      <c r="A6942" s="30">
        <v>-0.41639299526363716</v>
      </c>
      <c r="B6942" s="31">
        <v>0.91418548721307424</v>
      </c>
      <c r="C6942" s="1"/>
      <c r="D6942" s="1"/>
      <c r="E6942" s="1"/>
      <c r="F6942" s="1"/>
      <c r="G6942" s="1"/>
      <c r="H6942" s="1"/>
      <c r="I6942" s="1"/>
      <c r="J6942" s="1"/>
      <c r="K6942" s="1"/>
      <c r="L6942" s="1"/>
      <c r="M6942" s="1"/>
    </row>
    <row r="6943" spans="1:13" x14ac:dyDescent="0.2">
      <c r="A6943" s="30">
        <v>0.89590151090276549</v>
      </c>
      <c r="B6943" s="31">
        <v>0.51556661459525988</v>
      </c>
      <c r="C6943" s="1"/>
      <c r="D6943" s="1"/>
      <c r="E6943" s="1"/>
      <c r="F6943" s="1"/>
      <c r="G6943" s="1"/>
      <c r="H6943" s="1"/>
      <c r="I6943" s="1"/>
      <c r="J6943" s="1"/>
      <c r="K6943" s="1"/>
      <c r="L6943" s="1"/>
      <c r="M6943" s="1"/>
    </row>
    <row r="6944" spans="1:13" x14ac:dyDescent="0.2">
      <c r="A6944" s="30">
        <v>2.8597954440626667</v>
      </c>
      <c r="B6944" s="31">
        <v>0.71449354983983426</v>
      </c>
      <c r="C6944" s="1"/>
      <c r="D6944" s="1"/>
      <c r="E6944" s="1"/>
      <c r="F6944" s="1"/>
      <c r="G6944" s="1"/>
      <c r="H6944" s="1"/>
      <c r="I6944" s="1"/>
      <c r="J6944" s="1"/>
      <c r="K6944" s="1"/>
      <c r="L6944" s="1"/>
      <c r="M6944" s="1"/>
    </row>
    <row r="6945" spans="1:13" x14ac:dyDescent="0.2">
      <c r="A6945" s="30">
        <v>2.3489073952096757</v>
      </c>
      <c r="B6945" s="31">
        <v>3.018942705265383</v>
      </c>
      <c r="C6945" s="1"/>
      <c r="D6945" s="1"/>
      <c r="E6945" s="1"/>
      <c r="F6945" s="1"/>
      <c r="G6945" s="1"/>
      <c r="H6945" s="1"/>
      <c r="I6945" s="1"/>
      <c r="J6945" s="1"/>
      <c r="K6945" s="1"/>
      <c r="L6945" s="1"/>
      <c r="M6945" s="1"/>
    </row>
    <row r="6946" spans="1:13" x14ac:dyDescent="0.2">
      <c r="A6946" s="30">
        <v>0.20304066035627577</v>
      </c>
      <c r="B6946" s="31">
        <v>1.8495642053372214</v>
      </c>
      <c r="C6946" s="1"/>
      <c r="D6946" s="1"/>
      <c r="E6946" s="1"/>
      <c r="F6946" s="1"/>
      <c r="G6946" s="1"/>
      <c r="H6946" s="1"/>
      <c r="I6946" s="1"/>
      <c r="J6946" s="1"/>
      <c r="K6946" s="1"/>
      <c r="L6946" s="1"/>
      <c r="M6946" s="1"/>
    </row>
    <row r="6947" spans="1:13" x14ac:dyDescent="0.2">
      <c r="A6947" s="30">
        <v>1.5420822393504254</v>
      </c>
      <c r="B6947" s="31">
        <v>-0.8901649324662908</v>
      </c>
      <c r="C6947" s="1"/>
      <c r="D6947" s="1"/>
      <c r="E6947" s="1"/>
      <c r="F6947" s="1"/>
      <c r="G6947" s="1"/>
      <c r="H6947" s="1"/>
      <c r="I6947" s="1"/>
      <c r="J6947" s="1"/>
      <c r="K6947" s="1"/>
      <c r="L6947" s="1"/>
      <c r="M6947" s="1"/>
    </row>
    <row r="6948" spans="1:13" x14ac:dyDescent="0.2">
      <c r="A6948" s="30">
        <v>-1.4301349072642122</v>
      </c>
      <c r="B6948" s="31">
        <v>3.0328694584586238</v>
      </c>
      <c r="C6948" s="1"/>
      <c r="D6948" s="1"/>
      <c r="E6948" s="1"/>
      <c r="F6948" s="1"/>
      <c r="G6948" s="1"/>
      <c r="H6948" s="1"/>
      <c r="I6948" s="1"/>
      <c r="J6948" s="1"/>
      <c r="K6948" s="1"/>
      <c r="L6948" s="1"/>
      <c r="M6948" s="1"/>
    </row>
    <row r="6949" spans="1:13" x14ac:dyDescent="0.2">
      <c r="A6949" s="30">
        <v>1.8029901544249003</v>
      </c>
      <c r="B6949" s="31">
        <v>2.9277677794727897</v>
      </c>
      <c r="C6949" s="1"/>
      <c r="D6949" s="1"/>
      <c r="E6949" s="1"/>
      <c r="F6949" s="1"/>
      <c r="G6949" s="1"/>
      <c r="H6949" s="1"/>
      <c r="I6949" s="1"/>
      <c r="J6949" s="1"/>
      <c r="K6949" s="1"/>
      <c r="L6949" s="1"/>
      <c r="M6949" s="1"/>
    </row>
    <row r="6950" spans="1:13" x14ac:dyDescent="0.2">
      <c r="A6950" s="30">
        <v>-1.792707669417736</v>
      </c>
      <c r="B6950" s="31">
        <v>-0.88812504150538074</v>
      </c>
      <c r="C6950" s="1"/>
      <c r="D6950" s="1"/>
      <c r="E6950" s="1"/>
      <c r="F6950" s="1"/>
      <c r="G6950" s="1"/>
      <c r="H6950" s="1"/>
      <c r="I6950" s="1"/>
      <c r="J6950" s="1"/>
      <c r="K6950" s="1"/>
      <c r="L6950" s="1"/>
      <c r="M6950" s="1"/>
    </row>
    <row r="6951" spans="1:13" x14ac:dyDescent="0.2">
      <c r="A6951" s="30">
        <v>2.3827138405536337</v>
      </c>
      <c r="B6951" s="31">
        <v>1.7506281102957697</v>
      </c>
      <c r="C6951" s="1"/>
      <c r="D6951" s="1"/>
      <c r="E6951" s="1"/>
      <c r="F6951" s="1"/>
      <c r="G6951" s="1"/>
      <c r="H6951" s="1"/>
      <c r="I6951" s="1"/>
      <c r="J6951" s="1"/>
      <c r="K6951" s="1"/>
      <c r="L6951" s="1"/>
      <c r="M6951" s="1"/>
    </row>
    <row r="6952" spans="1:13" x14ac:dyDescent="0.2">
      <c r="A6952" s="30">
        <v>4.1795071678302627</v>
      </c>
      <c r="B6952" s="31">
        <v>1.4438418041120944</v>
      </c>
      <c r="C6952" s="1"/>
      <c r="D6952" s="1"/>
      <c r="E6952" s="1"/>
      <c r="F6952" s="1"/>
      <c r="G6952" s="1"/>
      <c r="H6952" s="1"/>
      <c r="I6952" s="1"/>
      <c r="J6952" s="1"/>
      <c r="K6952" s="1"/>
      <c r="L6952" s="1"/>
      <c r="M6952" s="1"/>
    </row>
    <row r="6953" spans="1:13" x14ac:dyDescent="0.2">
      <c r="A6953" s="30">
        <v>1.4410455880732229</v>
      </c>
      <c r="B6953" s="31">
        <v>0.88883227484147354</v>
      </c>
      <c r="C6953" s="1"/>
      <c r="D6953" s="1"/>
      <c r="E6953" s="1"/>
      <c r="F6953" s="1"/>
      <c r="G6953" s="1"/>
      <c r="H6953" s="1"/>
      <c r="I6953" s="1"/>
      <c r="J6953" s="1"/>
      <c r="K6953" s="1"/>
      <c r="L6953" s="1"/>
      <c r="M6953" s="1"/>
    </row>
    <row r="6954" spans="1:13" x14ac:dyDescent="0.2">
      <c r="A6954" s="30">
        <v>2.0639360214646327</v>
      </c>
      <c r="B6954" s="31">
        <v>1.908505518819027</v>
      </c>
      <c r="C6954" s="1"/>
      <c r="D6954" s="1"/>
      <c r="E6954" s="1"/>
      <c r="F6954" s="1"/>
      <c r="G6954" s="1"/>
      <c r="H6954" s="1"/>
      <c r="I6954" s="1"/>
      <c r="J6954" s="1"/>
      <c r="K6954" s="1"/>
      <c r="L6954" s="1"/>
      <c r="M6954" s="1"/>
    </row>
    <row r="6955" spans="1:13" x14ac:dyDescent="0.2">
      <c r="A6955" s="30">
        <v>-0.2008355797316731</v>
      </c>
      <c r="B6955" s="31">
        <v>0.44402150858327882</v>
      </c>
      <c r="C6955" s="1"/>
      <c r="D6955" s="1"/>
      <c r="E6955" s="1"/>
      <c r="F6955" s="1"/>
      <c r="G6955" s="1"/>
      <c r="H6955" s="1"/>
      <c r="I6955" s="1"/>
      <c r="J6955" s="1"/>
      <c r="K6955" s="1"/>
      <c r="L6955" s="1"/>
      <c r="M6955" s="1"/>
    </row>
    <row r="6956" spans="1:13" x14ac:dyDescent="0.2">
      <c r="A6956" s="30">
        <v>2.2956287796862118</v>
      </c>
      <c r="B6956" s="31">
        <v>0.15881492839968769</v>
      </c>
      <c r="C6956" s="1"/>
      <c r="D6956" s="1"/>
      <c r="E6956" s="1"/>
      <c r="F6956" s="1"/>
      <c r="G6956" s="1"/>
      <c r="H6956" s="1"/>
      <c r="I6956" s="1"/>
      <c r="J6956" s="1"/>
      <c r="K6956" s="1"/>
      <c r="L6956" s="1"/>
      <c r="M6956" s="1"/>
    </row>
    <row r="6957" spans="1:13" x14ac:dyDescent="0.2">
      <c r="A6957" s="30">
        <v>0.9264554098154163</v>
      </c>
      <c r="B6957" s="31">
        <v>0.40627124471975418</v>
      </c>
      <c r="C6957" s="1"/>
      <c r="D6957" s="1"/>
      <c r="E6957" s="1"/>
      <c r="F6957" s="1"/>
      <c r="G6957" s="1"/>
      <c r="H6957" s="1"/>
      <c r="I6957" s="1"/>
      <c r="J6957" s="1"/>
      <c r="K6957" s="1"/>
      <c r="L6957" s="1"/>
      <c r="M6957" s="1"/>
    </row>
    <row r="6958" spans="1:13" x14ac:dyDescent="0.2">
      <c r="A6958" s="30">
        <v>2.5765223524730176</v>
      </c>
      <c r="B6958" s="31">
        <v>1.5998342966176282</v>
      </c>
      <c r="C6958" s="1"/>
      <c r="D6958" s="1"/>
      <c r="E6958" s="1"/>
      <c r="F6958" s="1"/>
      <c r="G6958" s="1"/>
      <c r="H6958" s="1"/>
      <c r="I6958" s="1"/>
      <c r="J6958" s="1"/>
      <c r="K6958" s="1"/>
      <c r="L6958" s="1"/>
      <c r="M6958" s="1"/>
    </row>
    <row r="6959" spans="1:13" x14ac:dyDescent="0.2">
      <c r="A6959" s="30">
        <v>0.55999740165368506</v>
      </c>
      <c r="B6959" s="31">
        <v>0.13281068479187741</v>
      </c>
      <c r="C6959" s="1"/>
      <c r="D6959" s="1"/>
      <c r="E6959" s="1"/>
      <c r="F6959" s="1"/>
      <c r="G6959" s="1"/>
      <c r="H6959" s="1"/>
      <c r="I6959" s="1"/>
      <c r="J6959" s="1"/>
      <c r="K6959" s="1"/>
      <c r="L6959" s="1"/>
      <c r="M6959" s="1"/>
    </row>
    <row r="6960" spans="1:13" x14ac:dyDescent="0.2">
      <c r="A6960" s="30">
        <v>-0.20838857949274348</v>
      </c>
      <c r="B6960" s="31">
        <v>0.61008982163069814</v>
      </c>
      <c r="C6960" s="1"/>
      <c r="D6960" s="1"/>
      <c r="E6960" s="1"/>
      <c r="F6960" s="1"/>
      <c r="G6960" s="1"/>
      <c r="H6960" s="1"/>
      <c r="I6960" s="1"/>
      <c r="J6960" s="1"/>
      <c r="K6960" s="1"/>
      <c r="L6960" s="1"/>
      <c r="M6960" s="1"/>
    </row>
    <row r="6961" spans="1:13" x14ac:dyDescent="0.2">
      <c r="A6961" s="30">
        <v>0.98750190832421125</v>
      </c>
      <c r="B6961" s="31">
        <v>0.77017566250968983</v>
      </c>
      <c r="C6961" s="1"/>
      <c r="D6961" s="1"/>
      <c r="E6961" s="1"/>
      <c r="F6961" s="1"/>
      <c r="G6961" s="1"/>
      <c r="H6961" s="1"/>
      <c r="I6961" s="1"/>
      <c r="J6961" s="1"/>
      <c r="K6961" s="1"/>
      <c r="L6961" s="1"/>
      <c r="M6961" s="1"/>
    </row>
    <row r="6962" spans="1:13" x14ac:dyDescent="0.2">
      <c r="A6962" s="30">
        <v>2.3739782318670288</v>
      </c>
      <c r="B6962" s="31">
        <v>-0.17402070165304573</v>
      </c>
      <c r="C6962" s="1"/>
      <c r="D6962" s="1"/>
      <c r="E6962" s="1"/>
      <c r="F6962" s="1"/>
      <c r="G6962" s="1"/>
      <c r="H6962" s="1"/>
      <c r="I6962" s="1"/>
      <c r="J6962" s="1"/>
      <c r="K6962" s="1"/>
      <c r="L6962" s="1"/>
      <c r="M6962" s="1"/>
    </row>
    <row r="6963" spans="1:13" x14ac:dyDescent="0.2">
      <c r="A6963" s="30">
        <v>0.77408336970185243</v>
      </c>
      <c r="B6963" s="31">
        <v>1.6536257430371264</v>
      </c>
      <c r="C6963" s="1"/>
      <c r="D6963" s="1"/>
      <c r="E6963" s="1"/>
      <c r="F6963" s="1"/>
      <c r="G6963" s="1"/>
      <c r="H6963" s="1"/>
      <c r="I6963" s="1"/>
      <c r="J6963" s="1"/>
      <c r="K6963" s="1"/>
      <c r="L6963" s="1"/>
      <c r="M6963" s="1"/>
    </row>
    <row r="6964" spans="1:13" x14ac:dyDescent="0.2">
      <c r="A6964" s="30">
        <v>2.2283381049434841</v>
      </c>
      <c r="B6964" s="31">
        <v>3.0428925608341313</v>
      </c>
      <c r="C6964" s="1"/>
      <c r="D6964" s="1"/>
      <c r="E6964" s="1"/>
      <c r="F6964" s="1"/>
      <c r="G6964" s="1"/>
      <c r="H6964" s="1"/>
      <c r="I6964" s="1"/>
      <c r="J6964" s="1"/>
      <c r="K6964" s="1"/>
      <c r="L6964" s="1"/>
      <c r="M6964" s="1"/>
    </row>
    <row r="6965" spans="1:13" x14ac:dyDescent="0.2">
      <c r="A6965" s="30">
        <v>4.0012266288164455E-2</v>
      </c>
      <c r="B6965" s="31">
        <v>1.699017850835995</v>
      </c>
      <c r="C6965" s="1"/>
      <c r="D6965" s="1"/>
      <c r="E6965" s="1"/>
      <c r="F6965" s="1"/>
      <c r="G6965" s="1"/>
      <c r="H6965" s="1"/>
      <c r="I6965" s="1"/>
      <c r="J6965" s="1"/>
      <c r="K6965" s="1"/>
      <c r="L6965" s="1"/>
      <c r="M6965" s="1"/>
    </row>
    <row r="6966" spans="1:13" x14ac:dyDescent="0.2">
      <c r="A6966" s="30">
        <v>-0.16081131232670642</v>
      </c>
      <c r="B6966" s="31">
        <v>4.2457324107912147</v>
      </c>
      <c r="C6966" s="1"/>
      <c r="D6966" s="1"/>
      <c r="E6966" s="1"/>
      <c r="F6966" s="1"/>
      <c r="G6966" s="1"/>
      <c r="H6966" s="1"/>
      <c r="I6966" s="1"/>
      <c r="J6966" s="1"/>
      <c r="K6966" s="1"/>
      <c r="L6966" s="1"/>
      <c r="M6966" s="1"/>
    </row>
    <row r="6967" spans="1:13" x14ac:dyDescent="0.2">
      <c r="A6967" s="30">
        <v>0.89119343913833604</v>
      </c>
      <c r="B6967" s="31">
        <v>2.0707258249608702</v>
      </c>
      <c r="C6967" s="1"/>
      <c r="D6967" s="1"/>
      <c r="E6967" s="1"/>
      <c r="F6967" s="1"/>
      <c r="G6967" s="1"/>
      <c r="H6967" s="1"/>
      <c r="I6967" s="1"/>
      <c r="J6967" s="1"/>
      <c r="K6967" s="1"/>
      <c r="L6967" s="1"/>
      <c r="M6967" s="1"/>
    </row>
    <row r="6968" spans="1:13" x14ac:dyDescent="0.2">
      <c r="A6968" s="30">
        <v>2.7741946353000051</v>
      </c>
      <c r="B6968" s="31">
        <v>-0.875462238354074</v>
      </c>
      <c r="C6968" s="1"/>
      <c r="D6968" s="1"/>
      <c r="E6968" s="1"/>
      <c r="F6968" s="1"/>
      <c r="G6968" s="1"/>
      <c r="H6968" s="1"/>
      <c r="I6968" s="1"/>
      <c r="J6968" s="1"/>
      <c r="K6968" s="1"/>
      <c r="L6968" s="1"/>
      <c r="M6968" s="1"/>
    </row>
    <row r="6969" spans="1:13" x14ac:dyDescent="0.2">
      <c r="A6969" s="30">
        <v>0.82454599708402321</v>
      </c>
      <c r="B6969" s="31">
        <v>1.5818174042123299</v>
      </c>
      <c r="C6969" s="1"/>
      <c r="D6969" s="1"/>
      <c r="E6969" s="1"/>
      <c r="F6969" s="1"/>
      <c r="G6969" s="1"/>
      <c r="H6969" s="1"/>
      <c r="I6969" s="1"/>
      <c r="J6969" s="1"/>
      <c r="K6969" s="1"/>
      <c r="L6969" s="1"/>
      <c r="M6969" s="1"/>
    </row>
    <row r="6970" spans="1:13" x14ac:dyDescent="0.2">
      <c r="A6970" s="30">
        <v>2.7071900907714133</v>
      </c>
      <c r="B6970" s="31">
        <v>2.1135732290640332</v>
      </c>
      <c r="C6970" s="1"/>
      <c r="D6970" s="1"/>
      <c r="E6970" s="1"/>
      <c r="F6970" s="1"/>
      <c r="G6970" s="1"/>
      <c r="H6970" s="1"/>
      <c r="I6970" s="1"/>
      <c r="J6970" s="1"/>
      <c r="K6970" s="1"/>
      <c r="L6970" s="1"/>
      <c r="M6970" s="1"/>
    </row>
    <row r="6971" spans="1:13" x14ac:dyDescent="0.2">
      <c r="A6971" s="30">
        <v>0.50537511947122493</v>
      </c>
      <c r="B6971" s="31">
        <v>0.7295948278424722</v>
      </c>
      <c r="C6971" s="1"/>
      <c r="D6971" s="1"/>
      <c r="E6971" s="1"/>
      <c r="F6971" s="1"/>
      <c r="G6971" s="1"/>
      <c r="H6971" s="1"/>
      <c r="I6971" s="1"/>
      <c r="J6971" s="1"/>
      <c r="K6971" s="1"/>
      <c r="L6971" s="1"/>
      <c r="M6971" s="1"/>
    </row>
    <row r="6972" spans="1:13" x14ac:dyDescent="0.2">
      <c r="A6972" s="30">
        <v>0.27778822359944466</v>
      </c>
      <c r="B6972" s="31">
        <v>0.49534111274400905</v>
      </c>
      <c r="C6972" s="1"/>
      <c r="D6972" s="1"/>
      <c r="E6972" s="1"/>
      <c r="F6972" s="1"/>
      <c r="G6972" s="1"/>
      <c r="H6972" s="1"/>
      <c r="I6972" s="1"/>
      <c r="J6972" s="1"/>
      <c r="K6972" s="1"/>
      <c r="L6972" s="1"/>
      <c r="M6972" s="1"/>
    </row>
    <row r="6973" spans="1:13" x14ac:dyDescent="0.2">
      <c r="A6973" s="30">
        <v>1.2400798183062935</v>
      </c>
      <c r="B6973" s="31">
        <v>-0.4491444836242775</v>
      </c>
      <c r="C6973" s="1"/>
      <c r="D6973" s="1"/>
      <c r="E6973" s="1"/>
      <c r="F6973" s="1"/>
      <c r="G6973" s="1"/>
      <c r="H6973" s="1"/>
      <c r="I6973" s="1"/>
      <c r="J6973" s="1"/>
      <c r="K6973" s="1"/>
      <c r="L6973" s="1"/>
      <c r="M6973" s="1"/>
    </row>
    <row r="6974" spans="1:13" x14ac:dyDescent="0.2">
      <c r="A6974" s="30">
        <v>4.432478751062412</v>
      </c>
      <c r="B6974" s="31">
        <v>1.528435019678732</v>
      </c>
      <c r="C6974" s="1"/>
      <c r="D6974" s="1"/>
      <c r="E6974" s="1"/>
      <c r="F6974" s="1"/>
      <c r="G6974" s="1"/>
      <c r="H6974" s="1"/>
      <c r="I6974" s="1"/>
      <c r="J6974" s="1"/>
      <c r="K6974" s="1"/>
      <c r="L6974" s="1"/>
      <c r="M6974" s="1"/>
    </row>
    <row r="6975" spans="1:13" x14ac:dyDescent="0.2">
      <c r="A6975" s="30">
        <v>2.4172061318254334</v>
      </c>
      <c r="B6975" s="31">
        <v>1.2998271887570811</v>
      </c>
      <c r="C6975" s="1"/>
      <c r="D6975" s="1"/>
      <c r="E6975" s="1"/>
      <c r="F6975" s="1"/>
      <c r="G6975" s="1"/>
      <c r="H6975" s="1"/>
      <c r="I6975" s="1"/>
      <c r="J6975" s="1"/>
      <c r="K6975" s="1"/>
      <c r="L6975" s="1"/>
      <c r="M6975" s="1"/>
    </row>
    <row r="6976" spans="1:13" x14ac:dyDescent="0.2">
      <c r="A6976" s="30">
        <v>0.75753148641009305</v>
      </c>
      <c r="B6976" s="31">
        <v>1.5090607187559537</v>
      </c>
      <c r="C6976" s="1"/>
      <c r="D6976" s="1"/>
      <c r="E6976" s="1"/>
      <c r="F6976" s="1"/>
      <c r="G6976" s="1"/>
      <c r="H6976" s="1"/>
      <c r="I6976" s="1"/>
      <c r="J6976" s="1"/>
      <c r="K6976" s="1"/>
      <c r="L6976" s="1"/>
      <c r="M6976" s="1"/>
    </row>
    <row r="6977" spans="1:13" x14ac:dyDescent="0.2">
      <c r="A6977" s="30">
        <v>1.3237392702372373</v>
      </c>
      <c r="B6977" s="31">
        <v>1.0188226386953576</v>
      </c>
      <c r="C6977" s="1"/>
      <c r="D6977" s="1"/>
      <c r="E6977" s="1"/>
      <c r="F6977" s="1"/>
      <c r="G6977" s="1"/>
      <c r="H6977" s="1"/>
      <c r="I6977" s="1"/>
      <c r="J6977" s="1"/>
      <c r="K6977" s="1"/>
      <c r="L6977" s="1"/>
      <c r="M6977" s="1"/>
    </row>
    <row r="6978" spans="1:13" x14ac:dyDescent="0.2">
      <c r="A6978" s="30">
        <v>2.6881740920640356</v>
      </c>
      <c r="B6978" s="31">
        <v>0.91244807071198886</v>
      </c>
      <c r="C6978" s="1"/>
      <c r="D6978" s="1"/>
      <c r="E6978" s="1"/>
      <c r="F6978" s="1"/>
      <c r="G6978" s="1"/>
      <c r="H6978" s="1"/>
      <c r="I6978" s="1"/>
      <c r="J6978" s="1"/>
      <c r="K6978" s="1"/>
      <c r="L6978" s="1"/>
      <c r="M6978" s="1"/>
    </row>
    <row r="6979" spans="1:13" x14ac:dyDescent="0.2">
      <c r="A6979" s="30">
        <v>0.90624101774122046</v>
      </c>
      <c r="B6979" s="31">
        <v>0.94892545295383546</v>
      </c>
      <c r="C6979" s="1"/>
      <c r="D6979" s="1"/>
      <c r="E6979" s="1"/>
      <c r="F6979" s="1"/>
      <c r="G6979" s="1"/>
      <c r="H6979" s="1"/>
      <c r="I6979" s="1"/>
      <c r="J6979" s="1"/>
      <c r="K6979" s="1"/>
      <c r="L6979" s="1"/>
      <c r="M6979" s="1"/>
    </row>
    <row r="6980" spans="1:13" x14ac:dyDescent="0.2">
      <c r="A6980" s="30">
        <v>-0.80478655439907931</v>
      </c>
      <c r="B6980" s="31">
        <v>-0.27610852515838435</v>
      </c>
      <c r="C6980" s="1"/>
      <c r="D6980" s="1"/>
      <c r="E6980" s="1"/>
      <c r="F6980" s="1"/>
      <c r="G6980" s="1"/>
      <c r="H6980" s="1"/>
      <c r="I6980" s="1"/>
      <c r="J6980" s="1"/>
      <c r="K6980" s="1"/>
      <c r="L6980" s="1"/>
      <c r="M6980" s="1"/>
    </row>
    <row r="6981" spans="1:13" x14ac:dyDescent="0.2">
      <c r="A6981" s="30">
        <v>1.6261095581464966</v>
      </c>
      <c r="B6981" s="31">
        <v>0.37398974488881476</v>
      </c>
      <c r="C6981" s="1"/>
      <c r="D6981" s="1"/>
      <c r="E6981" s="1"/>
      <c r="F6981" s="1"/>
      <c r="G6981" s="1"/>
      <c r="H6981" s="1"/>
      <c r="I6981" s="1"/>
      <c r="J6981" s="1"/>
      <c r="K6981" s="1"/>
      <c r="L6981" s="1"/>
      <c r="M6981" s="1"/>
    </row>
    <row r="6982" spans="1:13" x14ac:dyDescent="0.2">
      <c r="A6982" s="30">
        <v>-0.25097846367863119</v>
      </c>
      <c r="B6982" s="31">
        <v>2.097492007535025</v>
      </c>
      <c r="C6982" s="1"/>
      <c r="D6982" s="1"/>
      <c r="E6982" s="1"/>
      <c r="F6982" s="1"/>
      <c r="G6982" s="1"/>
      <c r="H6982" s="1"/>
      <c r="I6982" s="1"/>
      <c r="J6982" s="1"/>
      <c r="K6982" s="1"/>
      <c r="L6982" s="1"/>
      <c r="M6982" s="1"/>
    </row>
    <row r="6983" spans="1:13" x14ac:dyDescent="0.2">
      <c r="A6983" s="30">
        <v>1.8027493450320877</v>
      </c>
      <c r="B6983" s="31">
        <v>1.5135203487569129</v>
      </c>
      <c r="C6983" s="1"/>
      <c r="D6983" s="1"/>
      <c r="E6983" s="1"/>
      <c r="F6983" s="1"/>
      <c r="G6983" s="1"/>
      <c r="H6983" s="1"/>
      <c r="I6983" s="1"/>
      <c r="J6983" s="1"/>
      <c r="K6983" s="1"/>
      <c r="L6983" s="1"/>
      <c r="M6983" s="1"/>
    </row>
    <row r="6984" spans="1:13" x14ac:dyDescent="0.2">
      <c r="A6984" s="30">
        <v>0.19873445787704369</v>
      </c>
      <c r="B6984" s="31">
        <v>1.0164052606480085</v>
      </c>
      <c r="C6984" s="1"/>
      <c r="D6984" s="1"/>
      <c r="E6984" s="1"/>
      <c r="F6984" s="1"/>
      <c r="G6984" s="1"/>
      <c r="H6984" s="1"/>
      <c r="I6984" s="1"/>
      <c r="J6984" s="1"/>
      <c r="K6984" s="1"/>
      <c r="L6984" s="1"/>
      <c r="M6984" s="1"/>
    </row>
    <row r="6985" spans="1:13" x14ac:dyDescent="0.2">
      <c r="A6985" s="30">
        <v>2.0707878618842335</v>
      </c>
      <c r="B6985" s="31">
        <v>1.4934313591602693</v>
      </c>
      <c r="C6985" s="1"/>
      <c r="D6985" s="1"/>
      <c r="E6985" s="1"/>
      <c r="F6985" s="1"/>
      <c r="G6985" s="1"/>
      <c r="H6985" s="1"/>
      <c r="I6985" s="1"/>
      <c r="J6985" s="1"/>
      <c r="K6985" s="1"/>
      <c r="L6985" s="1"/>
      <c r="M6985" s="1"/>
    </row>
    <row r="6986" spans="1:13" x14ac:dyDescent="0.2">
      <c r="A6986" s="30">
        <v>0.64582874785912625</v>
      </c>
      <c r="B6986" s="31">
        <v>-1.6160742027061077</v>
      </c>
      <c r="C6986" s="1"/>
      <c r="D6986" s="1"/>
      <c r="E6986" s="1"/>
      <c r="F6986" s="1"/>
      <c r="G6986" s="1"/>
      <c r="H6986" s="1"/>
      <c r="I6986" s="1"/>
      <c r="J6986" s="1"/>
      <c r="K6986" s="1"/>
      <c r="L6986" s="1"/>
      <c r="M6986" s="1"/>
    </row>
    <row r="6987" spans="1:13" x14ac:dyDescent="0.2">
      <c r="A6987" s="30">
        <v>0.24863857635644693</v>
      </c>
      <c r="B6987" s="31">
        <v>1.0231454412155143</v>
      </c>
      <c r="C6987" s="1"/>
      <c r="D6987" s="1"/>
      <c r="E6987" s="1"/>
      <c r="F6987" s="1"/>
      <c r="G6987" s="1"/>
      <c r="H6987" s="1"/>
      <c r="I6987" s="1"/>
      <c r="J6987" s="1"/>
      <c r="K6987" s="1"/>
      <c r="L6987" s="1"/>
      <c r="M6987" s="1"/>
    </row>
    <row r="6988" spans="1:13" x14ac:dyDescent="0.2">
      <c r="A6988" s="30">
        <v>-1.0405526383371333</v>
      </c>
      <c r="B6988" s="31">
        <v>1.0183748350182777</v>
      </c>
      <c r="C6988" s="1"/>
      <c r="D6988" s="1"/>
      <c r="E6988" s="1"/>
      <c r="F6988" s="1"/>
      <c r="G6988" s="1"/>
      <c r="H6988" s="1"/>
      <c r="I6988" s="1"/>
      <c r="J6988" s="1"/>
      <c r="K6988" s="1"/>
      <c r="L6988" s="1"/>
      <c r="M6988" s="1"/>
    </row>
    <row r="6989" spans="1:13" x14ac:dyDescent="0.2">
      <c r="A6989" s="30">
        <v>-0.17784228611521646</v>
      </c>
      <c r="B6989" s="31">
        <v>1.6108513151924</v>
      </c>
      <c r="C6989" s="1"/>
      <c r="D6989" s="1"/>
      <c r="E6989" s="1"/>
      <c r="F6989" s="1"/>
      <c r="G6989" s="1"/>
      <c r="H6989" s="1"/>
      <c r="I6989" s="1"/>
      <c r="J6989" s="1"/>
      <c r="K6989" s="1"/>
      <c r="L6989" s="1"/>
      <c r="M6989" s="1"/>
    </row>
    <row r="6990" spans="1:13" x14ac:dyDescent="0.2">
      <c r="A6990" s="30">
        <v>0.88235952388244598</v>
      </c>
      <c r="B6990" s="31">
        <v>3.0772054203854111</v>
      </c>
      <c r="C6990" s="1"/>
      <c r="D6990" s="1"/>
      <c r="E6990" s="1"/>
      <c r="F6990" s="1"/>
      <c r="G6990" s="1"/>
      <c r="H6990" s="1"/>
      <c r="I6990" s="1"/>
      <c r="J6990" s="1"/>
      <c r="K6990" s="1"/>
      <c r="L6990" s="1"/>
      <c r="M6990" s="1"/>
    </row>
    <row r="6991" spans="1:13" x14ac:dyDescent="0.2">
      <c r="A6991" s="30">
        <v>0.95057957814150873</v>
      </c>
      <c r="B6991" s="31">
        <v>2.0370568770219677</v>
      </c>
      <c r="C6991" s="1"/>
      <c r="D6991" s="1"/>
      <c r="E6991" s="1"/>
      <c r="F6991" s="1"/>
      <c r="G6991" s="1"/>
      <c r="H6991" s="1"/>
      <c r="I6991" s="1"/>
      <c r="J6991" s="1"/>
      <c r="K6991" s="1"/>
      <c r="L6991" s="1"/>
      <c r="M6991" s="1"/>
    </row>
    <row r="6992" spans="1:13" x14ac:dyDescent="0.2">
      <c r="A6992" s="30">
        <v>-1.6125167908141771</v>
      </c>
      <c r="B6992" s="31">
        <v>0.11842855441595257</v>
      </c>
      <c r="C6992" s="1"/>
      <c r="D6992" s="1"/>
      <c r="E6992" s="1"/>
      <c r="F6992" s="1"/>
      <c r="G6992" s="1"/>
      <c r="H6992" s="1"/>
      <c r="I6992" s="1"/>
      <c r="J6992" s="1"/>
      <c r="K6992" s="1"/>
      <c r="L6992" s="1"/>
      <c r="M6992" s="1"/>
    </row>
    <row r="6993" spans="1:13" x14ac:dyDescent="0.2">
      <c r="A6993" s="30">
        <v>0.27884878069440155</v>
      </c>
      <c r="B6993" s="31">
        <v>10.861544537483754</v>
      </c>
      <c r="C6993" s="1"/>
      <c r="D6993" s="1"/>
      <c r="E6993" s="1"/>
      <c r="F6993" s="1"/>
      <c r="G6993" s="1"/>
      <c r="H6993" s="1"/>
      <c r="I6993" s="1"/>
      <c r="J6993" s="1"/>
      <c r="K6993" s="1"/>
      <c r="L6993" s="1"/>
      <c r="M6993" s="1"/>
    </row>
    <row r="6994" spans="1:13" x14ac:dyDescent="0.2">
      <c r="A6994" s="30">
        <v>-7.4640876027766145E-3</v>
      </c>
      <c r="B6994" s="31">
        <v>-5.5649019539409705E-2</v>
      </c>
      <c r="C6994" s="1"/>
      <c r="D6994" s="1"/>
      <c r="E6994" s="1"/>
      <c r="F6994" s="1"/>
      <c r="G6994" s="1"/>
      <c r="H6994" s="1"/>
      <c r="I6994" s="1"/>
      <c r="J6994" s="1"/>
      <c r="K6994" s="1"/>
      <c r="L6994" s="1"/>
      <c r="M6994" s="1"/>
    </row>
    <row r="6995" spans="1:13" x14ac:dyDescent="0.2">
      <c r="A6995" s="30">
        <v>2.3543188177485712</v>
      </c>
      <c r="B6995" s="31">
        <v>2.9926632912905511</v>
      </c>
      <c r="C6995" s="1"/>
      <c r="D6995" s="1"/>
      <c r="E6995" s="1"/>
      <c r="F6995" s="1"/>
      <c r="G6995" s="1"/>
      <c r="H6995" s="1"/>
      <c r="I6995" s="1"/>
      <c r="J6995" s="1"/>
      <c r="K6995" s="1"/>
      <c r="L6995" s="1"/>
      <c r="M6995" s="1"/>
    </row>
    <row r="6996" spans="1:13" x14ac:dyDescent="0.2">
      <c r="A6996" s="30">
        <v>-0.23761727444592884</v>
      </c>
      <c r="B6996" s="31">
        <v>2.9128209089635346</v>
      </c>
      <c r="C6996" s="1"/>
      <c r="D6996" s="1"/>
      <c r="E6996" s="1"/>
      <c r="F6996" s="1"/>
      <c r="G6996" s="1"/>
      <c r="H6996" s="1"/>
      <c r="I6996" s="1"/>
      <c r="J6996" s="1"/>
      <c r="K6996" s="1"/>
      <c r="L6996" s="1"/>
      <c r="M6996" s="1"/>
    </row>
    <row r="6997" spans="1:13" x14ac:dyDescent="0.2">
      <c r="A6997" s="30">
        <v>3.4087341399761963</v>
      </c>
      <c r="B6997" s="31">
        <v>1.4960974132710763</v>
      </c>
      <c r="C6997" s="1"/>
      <c r="D6997" s="1"/>
      <c r="E6997" s="1"/>
      <c r="F6997" s="1"/>
      <c r="G6997" s="1"/>
      <c r="H6997" s="1"/>
      <c r="I6997" s="1"/>
      <c r="J6997" s="1"/>
      <c r="K6997" s="1"/>
      <c r="L6997" s="1"/>
      <c r="M6997" s="1"/>
    </row>
    <row r="6998" spans="1:13" x14ac:dyDescent="0.2">
      <c r="A6998" s="30">
        <v>-5.2601418271976619E-2</v>
      </c>
      <c r="B6998" s="31">
        <v>-0.23326983004258772</v>
      </c>
      <c r="C6998" s="1"/>
      <c r="D6998" s="1"/>
      <c r="E6998" s="1"/>
      <c r="F6998" s="1"/>
      <c r="G6998" s="1"/>
      <c r="H6998" s="1"/>
      <c r="I6998" s="1"/>
      <c r="J6998" s="1"/>
      <c r="K6998" s="1"/>
      <c r="L6998" s="1"/>
      <c r="M6998" s="1"/>
    </row>
    <row r="6999" spans="1:13" x14ac:dyDescent="0.2">
      <c r="A6999" s="30">
        <v>2.0036760602223187</v>
      </c>
      <c r="B6999" s="31">
        <v>0.22077581552305969</v>
      </c>
      <c r="C6999" s="1"/>
      <c r="D6999" s="1"/>
      <c r="E6999" s="1"/>
      <c r="F6999" s="1"/>
      <c r="G6999" s="1"/>
      <c r="H6999" s="1"/>
      <c r="I6999" s="1"/>
      <c r="J6999" s="1"/>
      <c r="K6999" s="1"/>
      <c r="L6999" s="1"/>
      <c r="M6999" s="1"/>
    </row>
    <row r="7000" spans="1:13" x14ac:dyDescent="0.2">
      <c r="A7000" s="30">
        <v>0.24558777967052903</v>
      </c>
      <c r="B7000" s="31">
        <v>0.62753362711290472</v>
      </c>
      <c r="C7000" s="1"/>
      <c r="D7000" s="1"/>
      <c r="E7000" s="1"/>
      <c r="F7000" s="1"/>
      <c r="G7000" s="1"/>
      <c r="H7000" s="1"/>
      <c r="I7000" s="1"/>
      <c r="J7000" s="1"/>
      <c r="K7000" s="1"/>
      <c r="L7000" s="1"/>
      <c r="M7000" s="1"/>
    </row>
    <row r="7001" spans="1:13" x14ac:dyDescent="0.2">
      <c r="A7001" s="30">
        <v>2.6059036553829511</v>
      </c>
      <c r="B7001" s="31">
        <v>1.0881275618026487</v>
      </c>
      <c r="C7001" s="1"/>
      <c r="D7001" s="1"/>
      <c r="E7001" s="1"/>
      <c r="F7001" s="1"/>
      <c r="G7001" s="1"/>
      <c r="H7001" s="1"/>
      <c r="I7001" s="1"/>
      <c r="J7001" s="1"/>
      <c r="K7001" s="1"/>
      <c r="L7001" s="1"/>
      <c r="M7001" s="1"/>
    </row>
    <row r="7002" spans="1:13" x14ac:dyDescent="0.2">
      <c r="A7002" s="30">
        <v>1.1109081297274752</v>
      </c>
      <c r="B7002" s="31">
        <v>0.86460428061243355</v>
      </c>
      <c r="C7002" s="1"/>
      <c r="D7002" s="1"/>
      <c r="E7002" s="1"/>
      <c r="F7002" s="1"/>
      <c r="G7002" s="1"/>
      <c r="H7002" s="1"/>
      <c r="I7002" s="1"/>
      <c r="J7002" s="1"/>
      <c r="K7002" s="1"/>
      <c r="L7002" s="1"/>
      <c r="M7002" s="1"/>
    </row>
    <row r="7003" spans="1:13" x14ac:dyDescent="0.2">
      <c r="A7003" s="30">
        <v>1.5850073770574298</v>
      </c>
      <c r="B7003" s="31">
        <v>-2.4056758828367069</v>
      </c>
      <c r="C7003" s="1"/>
      <c r="D7003" s="1"/>
      <c r="E7003" s="1"/>
      <c r="F7003" s="1"/>
      <c r="G7003" s="1"/>
      <c r="H7003" s="1"/>
      <c r="I7003" s="1"/>
      <c r="J7003" s="1"/>
      <c r="K7003" s="1"/>
      <c r="L7003" s="1"/>
      <c r="M7003" s="1"/>
    </row>
    <row r="7004" spans="1:13" x14ac:dyDescent="0.2">
      <c r="A7004" s="30">
        <v>1.5879509359393416</v>
      </c>
      <c r="B7004" s="31">
        <v>1.3254250566829533</v>
      </c>
      <c r="C7004" s="1"/>
      <c r="D7004" s="1"/>
      <c r="E7004" s="1"/>
      <c r="F7004" s="1"/>
      <c r="G7004" s="1"/>
      <c r="H7004" s="1"/>
      <c r="I7004" s="1"/>
      <c r="J7004" s="1"/>
      <c r="K7004" s="1"/>
      <c r="L7004" s="1"/>
      <c r="M7004" s="1"/>
    </row>
    <row r="7005" spans="1:13" x14ac:dyDescent="0.2">
      <c r="A7005" s="30">
        <v>2.7299745504825066</v>
      </c>
      <c r="B7005" s="31">
        <v>1.650307970363007</v>
      </c>
      <c r="C7005" s="1"/>
      <c r="D7005" s="1"/>
      <c r="E7005" s="1"/>
      <c r="F7005" s="1"/>
      <c r="G7005" s="1"/>
      <c r="H7005" s="1"/>
      <c r="I7005" s="1"/>
      <c r="J7005" s="1"/>
      <c r="K7005" s="1"/>
      <c r="L7005" s="1"/>
      <c r="M7005" s="1"/>
    </row>
    <row r="7006" spans="1:13" x14ac:dyDescent="0.2">
      <c r="A7006" s="30">
        <v>0.38664065916729229</v>
      </c>
      <c r="B7006" s="31">
        <v>6.0738518954424299</v>
      </c>
      <c r="C7006" s="1"/>
      <c r="D7006" s="1"/>
      <c r="E7006" s="1"/>
      <c r="F7006" s="1"/>
      <c r="G7006" s="1"/>
      <c r="H7006" s="1"/>
      <c r="I7006" s="1"/>
      <c r="J7006" s="1"/>
      <c r="K7006" s="1"/>
      <c r="L7006" s="1"/>
      <c r="M7006" s="1"/>
    </row>
    <row r="7007" spans="1:13" x14ac:dyDescent="0.2">
      <c r="A7007" s="30">
        <v>0.69529116042246653</v>
      </c>
      <c r="B7007" s="31">
        <v>-0.24393706303849538</v>
      </c>
      <c r="C7007" s="1"/>
      <c r="D7007" s="1"/>
      <c r="E7007" s="1"/>
      <c r="F7007" s="1"/>
      <c r="G7007" s="1"/>
      <c r="H7007" s="1"/>
      <c r="I7007" s="1"/>
      <c r="J7007" s="1"/>
      <c r="K7007" s="1"/>
      <c r="L7007" s="1"/>
      <c r="M7007" s="1"/>
    </row>
    <row r="7008" spans="1:13" x14ac:dyDescent="0.2">
      <c r="A7008" s="30">
        <v>2.5279290262364973</v>
      </c>
      <c r="B7008" s="31">
        <v>2.0573334551992613</v>
      </c>
      <c r="C7008" s="1"/>
      <c r="D7008" s="1"/>
      <c r="E7008" s="1"/>
      <c r="F7008" s="1"/>
      <c r="G7008" s="1"/>
      <c r="H7008" s="1"/>
      <c r="I7008" s="1"/>
      <c r="J7008" s="1"/>
      <c r="K7008" s="1"/>
      <c r="L7008" s="1"/>
      <c r="M7008" s="1"/>
    </row>
    <row r="7009" spans="1:13" x14ac:dyDescent="0.2">
      <c r="A7009" s="30">
        <v>-2.0719810743149401</v>
      </c>
      <c r="B7009" s="31">
        <v>0.88544513383369605</v>
      </c>
      <c r="C7009" s="1"/>
      <c r="D7009" s="1"/>
      <c r="E7009" s="1"/>
      <c r="F7009" s="1"/>
      <c r="G7009" s="1"/>
      <c r="H7009" s="1"/>
      <c r="I7009" s="1"/>
      <c r="J7009" s="1"/>
      <c r="K7009" s="1"/>
      <c r="L7009" s="1"/>
      <c r="M7009" s="1"/>
    </row>
    <row r="7010" spans="1:13" x14ac:dyDescent="0.2">
      <c r="A7010" s="30">
        <v>0.70184242783963857</v>
      </c>
      <c r="B7010" s="31">
        <v>-0.39419881454874539</v>
      </c>
      <c r="C7010" s="1"/>
      <c r="D7010" s="1"/>
      <c r="E7010" s="1"/>
      <c r="F7010" s="1"/>
      <c r="G7010" s="1"/>
      <c r="H7010" s="1"/>
      <c r="I7010" s="1"/>
      <c r="J7010" s="1"/>
      <c r="K7010" s="1"/>
      <c r="L7010" s="1"/>
      <c r="M7010" s="1"/>
    </row>
    <row r="7011" spans="1:13" x14ac:dyDescent="0.2">
      <c r="A7011" s="30">
        <v>1.5285010993668247</v>
      </c>
      <c r="B7011" s="31">
        <v>-0.15746358340874744</v>
      </c>
      <c r="C7011" s="1"/>
      <c r="D7011" s="1"/>
      <c r="E7011" s="1"/>
      <c r="F7011" s="1"/>
      <c r="G7011" s="1"/>
      <c r="H7011" s="1"/>
      <c r="I7011" s="1"/>
      <c r="J7011" s="1"/>
      <c r="K7011" s="1"/>
      <c r="L7011" s="1"/>
      <c r="M7011" s="1"/>
    </row>
    <row r="7012" spans="1:13" x14ac:dyDescent="0.2">
      <c r="A7012" s="30">
        <v>0.25232156109015713</v>
      </c>
      <c r="B7012" s="31">
        <v>1.121888698280963</v>
      </c>
      <c r="C7012" s="1"/>
      <c r="D7012" s="1"/>
      <c r="E7012" s="1"/>
      <c r="F7012" s="1"/>
      <c r="G7012" s="1"/>
      <c r="H7012" s="1"/>
      <c r="I7012" s="1"/>
      <c r="J7012" s="1"/>
      <c r="K7012" s="1"/>
      <c r="L7012" s="1"/>
      <c r="M7012" s="1"/>
    </row>
    <row r="7013" spans="1:13" x14ac:dyDescent="0.2">
      <c r="A7013" s="30">
        <v>1.2255923180718331</v>
      </c>
      <c r="B7013" s="31">
        <v>2.8791747120786031</v>
      </c>
      <c r="C7013" s="1"/>
      <c r="D7013" s="1"/>
      <c r="E7013" s="1"/>
      <c r="F7013" s="1"/>
      <c r="G7013" s="1"/>
      <c r="H7013" s="1"/>
      <c r="I7013" s="1"/>
      <c r="J7013" s="1"/>
      <c r="K7013" s="1"/>
      <c r="L7013" s="1"/>
      <c r="M7013" s="1"/>
    </row>
    <row r="7014" spans="1:13" x14ac:dyDescent="0.2">
      <c r="A7014" s="30">
        <v>0.57262389183606055</v>
      </c>
      <c r="B7014" s="31">
        <v>3.4068808638853749</v>
      </c>
      <c r="C7014" s="1"/>
      <c r="D7014" s="1"/>
      <c r="E7014" s="1"/>
      <c r="F7014" s="1"/>
      <c r="G7014" s="1"/>
      <c r="H7014" s="1"/>
      <c r="I7014" s="1"/>
      <c r="J7014" s="1"/>
      <c r="K7014" s="1"/>
      <c r="L7014" s="1"/>
      <c r="M7014" s="1"/>
    </row>
    <row r="7015" spans="1:13" x14ac:dyDescent="0.2">
      <c r="A7015" s="30">
        <v>1.3820389738335588</v>
      </c>
      <c r="B7015" s="31">
        <v>0.31277120877526987</v>
      </c>
      <c r="C7015" s="1"/>
      <c r="D7015" s="1"/>
      <c r="E7015" s="1"/>
      <c r="F7015" s="1"/>
      <c r="G7015" s="1"/>
      <c r="H7015" s="1"/>
      <c r="I7015" s="1"/>
      <c r="J7015" s="1"/>
      <c r="K7015" s="1"/>
      <c r="L7015" s="1"/>
      <c r="M7015" s="1"/>
    </row>
    <row r="7016" spans="1:13" x14ac:dyDescent="0.2">
      <c r="A7016" s="30">
        <v>-1.6237524838867872</v>
      </c>
      <c r="B7016" s="31">
        <v>-0.10747181805481265</v>
      </c>
      <c r="C7016" s="1"/>
      <c r="D7016" s="1"/>
      <c r="E7016" s="1"/>
      <c r="F7016" s="1"/>
      <c r="G7016" s="1"/>
      <c r="H7016" s="1"/>
      <c r="I7016" s="1"/>
      <c r="J7016" s="1"/>
      <c r="K7016" s="1"/>
      <c r="L7016" s="1"/>
      <c r="M7016" s="1"/>
    </row>
    <row r="7017" spans="1:13" x14ac:dyDescent="0.2">
      <c r="A7017" s="30">
        <v>0.59840997016380348</v>
      </c>
      <c r="B7017" s="31">
        <v>0.90482915875956826</v>
      </c>
      <c r="C7017" s="1"/>
      <c r="D7017" s="1"/>
      <c r="E7017" s="1"/>
      <c r="F7017" s="1"/>
      <c r="G7017" s="1"/>
      <c r="H7017" s="1"/>
      <c r="I7017" s="1"/>
      <c r="J7017" s="1"/>
      <c r="K7017" s="1"/>
      <c r="L7017" s="1"/>
      <c r="M7017" s="1"/>
    </row>
    <row r="7018" spans="1:13" x14ac:dyDescent="0.2">
      <c r="A7018" s="30">
        <v>2.2677441846346027</v>
      </c>
      <c r="B7018" s="31">
        <v>3.0051485524307022</v>
      </c>
      <c r="C7018" s="1"/>
      <c r="D7018" s="1"/>
      <c r="E7018" s="1"/>
      <c r="F7018" s="1"/>
      <c r="G7018" s="1"/>
      <c r="H7018" s="1"/>
      <c r="I7018" s="1"/>
      <c r="J7018" s="1"/>
      <c r="K7018" s="1"/>
      <c r="L7018" s="1"/>
      <c r="M7018" s="1"/>
    </row>
    <row r="7019" spans="1:13" x14ac:dyDescent="0.2">
      <c r="A7019" s="30">
        <v>1.5667194006005407</v>
      </c>
      <c r="B7019" s="31">
        <v>0.64167716448609702</v>
      </c>
      <c r="C7019" s="1"/>
      <c r="D7019" s="1"/>
      <c r="E7019" s="1"/>
      <c r="F7019" s="1"/>
      <c r="G7019" s="1"/>
      <c r="H7019" s="1"/>
      <c r="I7019" s="1"/>
      <c r="J7019" s="1"/>
      <c r="K7019" s="1"/>
      <c r="L7019" s="1"/>
      <c r="M7019" s="1"/>
    </row>
    <row r="7020" spans="1:13" x14ac:dyDescent="0.2">
      <c r="A7020" s="30">
        <v>-2.1199470127032112</v>
      </c>
      <c r="B7020" s="31">
        <v>0.93579012535588113</v>
      </c>
      <c r="C7020" s="1"/>
      <c r="D7020" s="1"/>
      <c r="E7020" s="1"/>
      <c r="F7020" s="1"/>
      <c r="G7020" s="1"/>
      <c r="H7020" s="1"/>
      <c r="I7020" s="1"/>
      <c r="J7020" s="1"/>
      <c r="K7020" s="1"/>
      <c r="L7020" s="1"/>
      <c r="M7020" s="1"/>
    </row>
    <row r="7021" spans="1:13" x14ac:dyDescent="0.2">
      <c r="A7021" s="30">
        <v>1.5537791803240104</v>
      </c>
      <c r="B7021" s="31">
        <v>-0.73914422021618265</v>
      </c>
      <c r="C7021" s="1"/>
      <c r="D7021" s="1"/>
      <c r="E7021" s="1"/>
      <c r="F7021" s="1"/>
      <c r="G7021" s="1"/>
      <c r="H7021" s="1"/>
      <c r="I7021" s="1"/>
      <c r="J7021" s="1"/>
      <c r="K7021" s="1"/>
      <c r="L7021" s="1"/>
      <c r="M7021" s="1"/>
    </row>
    <row r="7022" spans="1:13" x14ac:dyDescent="0.2">
      <c r="A7022" s="30">
        <v>1.1726053959108462</v>
      </c>
      <c r="B7022" s="31">
        <v>0.57462296576932004</v>
      </c>
      <c r="C7022" s="1"/>
      <c r="D7022" s="1"/>
      <c r="E7022" s="1"/>
      <c r="F7022" s="1"/>
      <c r="G7022" s="1"/>
      <c r="H7022" s="1"/>
      <c r="I7022" s="1"/>
      <c r="J7022" s="1"/>
      <c r="K7022" s="1"/>
      <c r="L7022" s="1"/>
      <c r="M7022" s="1"/>
    </row>
    <row r="7023" spans="1:13" x14ac:dyDescent="0.2">
      <c r="A7023" s="30">
        <v>1.0623710578518022</v>
      </c>
      <c r="B7023" s="31">
        <v>0.45617210983200907</v>
      </c>
      <c r="C7023" s="1"/>
      <c r="D7023" s="1"/>
      <c r="E7023" s="1"/>
      <c r="F7023" s="1"/>
      <c r="G7023" s="1"/>
      <c r="H7023" s="1"/>
      <c r="I7023" s="1"/>
      <c r="J7023" s="1"/>
      <c r="K7023" s="1"/>
      <c r="L7023" s="1"/>
      <c r="M7023" s="1"/>
    </row>
    <row r="7024" spans="1:13" x14ac:dyDescent="0.2">
      <c r="A7024" s="30">
        <v>2.1697033929946747</v>
      </c>
      <c r="B7024" s="31">
        <v>0.12081271683674344</v>
      </c>
      <c r="C7024" s="1"/>
      <c r="D7024" s="1"/>
      <c r="E7024" s="1"/>
      <c r="F7024" s="1"/>
      <c r="G7024" s="1"/>
      <c r="H7024" s="1"/>
      <c r="I7024" s="1"/>
      <c r="J7024" s="1"/>
      <c r="K7024" s="1"/>
      <c r="L7024" s="1"/>
      <c r="M7024" s="1"/>
    </row>
    <row r="7025" spans="1:13" x14ac:dyDescent="0.2">
      <c r="A7025" s="30">
        <v>-0.36188090850458154</v>
      </c>
      <c r="B7025" s="31">
        <v>-0.88694682581961137</v>
      </c>
      <c r="C7025" s="1"/>
      <c r="D7025" s="1"/>
      <c r="E7025" s="1"/>
      <c r="F7025" s="1"/>
      <c r="G7025" s="1"/>
      <c r="H7025" s="1"/>
      <c r="I7025" s="1"/>
      <c r="J7025" s="1"/>
      <c r="K7025" s="1"/>
      <c r="L7025" s="1"/>
      <c r="M7025" s="1"/>
    </row>
    <row r="7026" spans="1:13" x14ac:dyDescent="0.2">
      <c r="A7026" s="30">
        <v>0.47143188969418903</v>
      </c>
      <c r="B7026" s="31">
        <v>-8.4541470299169363E-2</v>
      </c>
      <c r="C7026" s="1"/>
      <c r="D7026" s="1"/>
      <c r="E7026" s="1"/>
      <c r="F7026" s="1"/>
      <c r="G7026" s="1"/>
      <c r="H7026" s="1"/>
      <c r="I7026" s="1"/>
      <c r="J7026" s="1"/>
      <c r="K7026" s="1"/>
      <c r="L7026" s="1"/>
      <c r="M7026" s="1"/>
    </row>
    <row r="7027" spans="1:13" x14ac:dyDescent="0.2">
      <c r="A7027" s="30">
        <v>1.5488239774781696</v>
      </c>
      <c r="B7027" s="31">
        <v>1.6415204532653476</v>
      </c>
      <c r="C7027" s="1"/>
      <c r="D7027" s="1"/>
      <c r="E7027" s="1"/>
      <c r="F7027" s="1"/>
      <c r="G7027" s="1"/>
      <c r="H7027" s="1"/>
      <c r="I7027" s="1"/>
      <c r="J7027" s="1"/>
      <c r="K7027" s="1"/>
      <c r="L7027" s="1"/>
      <c r="M7027" s="1"/>
    </row>
    <row r="7028" spans="1:13" x14ac:dyDescent="0.2">
      <c r="A7028" s="30">
        <v>1.1798363964166541</v>
      </c>
      <c r="B7028" s="31">
        <v>0.56855735419968334</v>
      </c>
      <c r="C7028" s="1"/>
      <c r="D7028" s="1"/>
      <c r="E7028" s="1"/>
      <c r="F7028" s="1"/>
      <c r="G7028" s="1"/>
      <c r="H7028" s="1"/>
      <c r="I7028" s="1"/>
      <c r="J7028" s="1"/>
      <c r="K7028" s="1"/>
      <c r="L7028" s="1"/>
      <c r="M7028" s="1"/>
    </row>
    <row r="7029" spans="1:13" x14ac:dyDescent="0.2">
      <c r="A7029" s="30">
        <v>1.4263267911747044</v>
      </c>
      <c r="B7029" s="31">
        <v>-0.7816164308606437</v>
      </c>
      <c r="C7029" s="1"/>
      <c r="D7029" s="1"/>
      <c r="E7029" s="1"/>
      <c r="F7029" s="1"/>
      <c r="G7029" s="1"/>
      <c r="H7029" s="1"/>
      <c r="I7029" s="1"/>
      <c r="J7029" s="1"/>
      <c r="K7029" s="1"/>
      <c r="L7029" s="1"/>
      <c r="M7029" s="1"/>
    </row>
    <row r="7030" spans="1:13" x14ac:dyDescent="0.2">
      <c r="A7030" s="30">
        <v>0.75308722271472583</v>
      </c>
      <c r="B7030" s="31">
        <v>1.4829816624983017</v>
      </c>
      <c r="C7030" s="1"/>
      <c r="D7030" s="1"/>
      <c r="E7030" s="1"/>
      <c r="F7030" s="1"/>
      <c r="G7030" s="1"/>
      <c r="H7030" s="1"/>
      <c r="I7030" s="1"/>
      <c r="J7030" s="1"/>
      <c r="K7030" s="1"/>
      <c r="L7030" s="1"/>
      <c r="M7030" s="1"/>
    </row>
    <row r="7031" spans="1:13" x14ac:dyDescent="0.2">
      <c r="A7031" s="30">
        <v>0.60120239116171081</v>
      </c>
      <c r="B7031" s="31">
        <v>4.4839256097899467</v>
      </c>
      <c r="C7031" s="1"/>
      <c r="D7031" s="1"/>
      <c r="E7031" s="1"/>
      <c r="F7031" s="1"/>
      <c r="G7031" s="1"/>
      <c r="H7031" s="1"/>
      <c r="I7031" s="1"/>
      <c r="J7031" s="1"/>
      <c r="K7031" s="1"/>
      <c r="L7031" s="1"/>
      <c r="M7031" s="1"/>
    </row>
    <row r="7032" spans="1:13" x14ac:dyDescent="0.2">
      <c r="A7032" s="30">
        <v>1.871944750142791</v>
      </c>
      <c r="B7032" s="31">
        <v>2.1057688976768238</v>
      </c>
      <c r="C7032" s="1"/>
      <c r="D7032" s="1"/>
      <c r="E7032" s="1"/>
      <c r="F7032" s="1"/>
      <c r="G7032" s="1"/>
      <c r="H7032" s="1"/>
      <c r="I7032" s="1"/>
      <c r="J7032" s="1"/>
      <c r="K7032" s="1"/>
      <c r="L7032" s="1"/>
      <c r="M7032" s="1"/>
    </row>
    <row r="7033" spans="1:13" x14ac:dyDescent="0.2">
      <c r="A7033" s="30">
        <v>1.2141716469093602</v>
      </c>
      <c r="B7033" s="31">
        <v>2.0961859908870579</v>
      </c>
      <c r="C7033" s="1"/>
      <c r="D7033" s="1"/>
      <c r="E7033" s="1"/>
      <c r="F7033" s="1"/>
      <c r="G7033" s="1"/>
      <c r="H7033" s="1"/>
      <c r="I7033" s="1"/>
      <c r="J7033" s="1"/>
      <c r="K7033" s="1"/>
      <c r="L7033" s="1"/>
      <c r="M7033" s="1"/>
    </row>
    <row r="7034" spans="1:13" x14ac:dyDescent="0.2">
      <c r="A7034" s="30">
        <v>-1.3686616862749674</v>
      </c>
      <c r="B7034" s="31">
        <v>1.8738094265745859</v>
      </c>
      <c r="C7034" s="1"/>
      <c r="D7034" s="1"/>
      <c r="E7034" s="1"/>
      <c r="F7034" s="1"/>
      <c r="G7034" s="1"/>
      <c r="H7034" s="1"/>
      <c r="I7034" s="1"/>
      <c r="J7034" s="1"/>
      <c r="K7034" s="1"/>
      <c r="L7034" s="1"/>
      <c r="M7034" s="1"/>
    </row>
    <row r="7035" spans="1:13" x14ac:dyDescent="0.2">
      <c r="A7035" s="30">
        <v>-0.35400426894041781</v>
      </c>
      <c r="B7035" s="31">
        <v>4.1005627300851586</v>
      </c>
      <c r="C7035" s="1"/>
      <c r="D7035" s="1"/>
      <c r="E7035" s="1"/>
      <c r="F7035" s="1"/>
      <c r="G7035" s="1"/>
      <c r="H7035" s="1"/>
      <c r="I7035" s="1"/>
      <c r="J7035" s="1"/>
      <c r="K7035" s="1"/>
      <c r="L7035" s="1"/>
      <c r="M7035" s="1"/>
    </row>
    <row r="7036" spans="1:13" x14ac:dyDescent="0.2">
      <c r="A7036" s="30">
        <v>2.3067265907106265</v>
      </c>
      <c r="B7036" s="31">
        <v>1.7944380143201242</v>
      </c>
      <c r="C7036" s="1"/>
      <c r="D7036" s="1"/>
      <c r="E7036" s="1"/>
      <c r="F7036" s="1"/>
      <c r="G7036" s="1"/>
      <c r="H7036" s="1"/>
      <c r="I7036" s="1"/>
      <c r="J7036" s="1"/>
      <c r="K7036" s="1"/>
      <c r="L7036" s="1"/>
      <c r="M7036" s="1"/>
    </row>
    <row r="7037" spans="1:13" x14ac:dyDescent="0.2">
      <c r="A7037" s="30">
        <v>-0.34365141556010192</v>
      </c>
      <c r="B7037" s="31">
        <v>-0.24184340973055529</v>
      </c>
      <c r="C7037" s="1"/>
      <c r="D7037" s="1"/>
      <c r="E7037" s="1"/>
      <c r="F7037" s="1"/>
      <c r="G7037" s="1"/>
      <c r="H7037" s="1"/>
      <c r="I7037" s="1"/>
      <c r="J7037" s="1"/>
      <c r="K7037" s="1"/>
      <c r="L7037" s="1"/>
      <c r="M7037" s="1"/>
    </row>
    <row r="7038" spans="1:13" x14ac:dyDescent="0.2">
      <c r="A7038" s="30">
        <v>2.8302372165364762</v>
      </c>
      <c r="B7038" s="31">
        <v>-1.5338098245268919</v>
      </c>
      <c r="C7038" s="1"/>
      <c r="D7038" s="1"/>
      <c r="E7038" s="1"/>
      <c r="F7038" s="1"/>
      <c r="G7038" s="1"/>
      <c r="H7038" s="1"/>
      <c r="I7038" s="1"/>
      <c r="J7038" s="1"/>
      <c r="K7038" s="1"/>
      <c r="L7038" s="1"/>
      <c r="M7038" s="1"/>
    </row>
    <row r="7039" spans="1:13" x14ac:dyDescent="0.2">
      <c r="A7039" s="30">
        <v>3.1048861194754256</v>
      </c>
      <c r="B7039" s="31">
        <v>7.9998950636007149E-2</v>
      </c>
      <c r="C7039" s="1"/>
      <c r="D7039" s="1"/>
      <c r="E7039" s="1"/>
      <c r="F7039" s="1"/>
      <c r="G7039" s="1"/>
      <c r="H7039" s="1"/>
      <c r="I7039" s="1"/>
      <c r="J7039" s="1"/>
      <c r="K7039" s="1"/>
      <c r="L7039" s="1"/>
      <c r="M7039" s="1"/>
    </row>
    <row r="7040" spans="1:13" x14ac:dyDescent="0.2">
      <c r="A7040" s="30">
        <v>2.7457140025664963</v>
      </c>
      <c r="B7040" s="31">
        <v>3.6672905762361077</v>
      </c>
      <c r="C7040" s="1"/>
      <c r="D7040" s="1"/>
      <c r="E7040" s="1"/>
      <c r="F7040" s="1"/>
      <c r="G7040" s="1"/>
      <c r="H7040" s="1"/>
      <c r="I7040" s="1"/>
      <c r="J7040" s="1"/>
      <c r="K7040" s="1"/>
      <c r="L7040" s="1"/>
      <c r="M7040" s="1"/>
    </row>
    <row r="7041" spans="1:13" x14ac:dyDescent="0.2">
      <c r="A7041" s="30">
        <v>1.7847583861654563</v>
      </c>
      <c r="B7041" s="31">
        <v>-0.76355686008308821</v>
      </c>
      <c r="C7041" s="1"/>
      <c r="D7041" s="1"/>
      <c r="E7041" s="1"/>
      <c r="F7041" s="1"/>
      <c r="G7041" s="1"/>
      <c r="H7041" s="1"/>
      <c r="I7041" s="1"/>
      <c r="J7041" s="1"/>
      <c r="K7041" s="1"/>
      <c r="L7041" s="1"/>
      <c r="M7041" s="1"/>
    </row>
    <row r="7042" spans="1:13" x14ac:dyDescent="0.2">
      <c r="A7042" s="30">
        <v>3.2893512383101871</v>
      </c>
      <c r="B7042" s="31">
        <v>6.7633215604175234E-2</v>
      </c>
      <c r="C7042" s="1"/>
      <c r="D7042" s="1"/>
      <c r="E7042" s="1"/>
      <c r="F7042" s="1"/>
      <c r="G7042" s="1"/>
      <c r="H7042" s="1"/>
      <c r="I7042" s="1"/>
      <c r="J7042" s="1"/>
      <c r="K7042" s="1"/>
      <c r="L7042" s="1"/>
      <c r="M7042" s="1"/>
    </row>
    <row r="7043" spans="1:13" x14ac:dyDescent="0.2">
      <c r="A7043" s="30">
        <v>2.3007934249185404</v>
      </c>
      <c r="B7043" s="31">
        <v>0.82496897117619672</v>
      </c>
      <c r="C7043" s="1"/>
      <c r="D7043" s="1"/>
      <c r="E7043" s="1"/>
      <c r="F7043" s="1"/>
      <c r="G7043" s="1"/>
      <c r="H7043" s="1"/>
      <c r="I7043" s="1"/>
      <c r="J7043" s="1"/>
      <c r="K7043" s="1"/>
      <c r="L7043" s="1"/>
      <c r="M7043" s="1"/>
    </row>
    <row r="7044" spans="1:13" x14ac:dyDescent="0.2">
      <c r="A7044" s="30">
        <v>2.8404426874829887</v>
      </c>
      <c r="B7044" s="31">
        <v>-0.64295524091365208</v>
      </c>
      <c r="C7044" s="1"/>
      <c r="D7044" s="1"/>
      <c r="E7044" s="1"/>
      <c r="F7044" s="1"/>
      <c r="G7044" s="1"/>
      <c r="H7044" s="1"/>
      <c r="I7044" s="1"/>
      <c r="J7044" s="1"/>
      <c r="K7044" s="1"/>
      <c r="L7044" s="1"/>
      <c r="M7044" s="1"/>
    </row>
    <row r="7045" spans="1:13" x14ac:dyDescent="0.2">
      <c r="A7045" s="30">
        <v>-0.1040095449095555</v>
      </c>
      <c r="B7045" s="31">
        <v>-0.1876132393860499</v>
      </c>
      <c r="C7045" s="1"/>
      <c r="D7045" s="1"/>
      <c r="E7045" s="1"/>
      <c r="F7045" s="1"/>
      <c r="G7045" s="1"/>
      <c r="H7045" s="1"/>
      <c r="I7045" s="1"/>
      <c r="J7045" s="1"/>
      <c r="K7045" s="1"/>
      <c r="L7045" s="1"/>
      <c r="M7045" s="1"/>
    </row>
    <row r="7046" spans="1:13" x14ac:dyDescent="0.2">
      <c r="A7046" s="30">
        <v>0.35030433957139906</v>
      </c>
      <c r="B7046" s="31">
        <v>1.0450774967958589</v>
      </c>
      <c r="C7046" s="1"/>
      <c r="D7046" s="1"/>
      <c r="E7046" s="1"/>
      <c r="F7046" s="1"/>
      <c r="G7046" s="1"/>
      <c r="H7046" s="1"/>
      <c r="I7046" s="1"/>
      <c r="J7046" s="1"/>
      <c r="K7046" s="1"/>
      <c r="L7046" s="1"/>
      <c r="M7046" s="1"/>
    </row>
    <row r="7047" spans="1:13" x14ac:dyDescent="0.2">
      <c r="A7047" s="30">
        <v>0.56308933401824091</v>
      </c>
      <c r="B7047" s="31">
        <v>-0.49988321218668008</v>
      </c>
      <c r="C7047" s="1"/>
      <c r="D7047" s="1"/>
      <c r="E7047" s="1"/>
      <c r="F7047" s="1"/>
      <c r="G7047" s="1"/>
      <c r="H7047" s="1"/>
      <c r="I7047" s="1"/>
      <c r="J7047" s="1"/>
      <c r="K7047" s="1"/>
      <c r="L7047" s="1"/>
      <c r="M7047" s="1"/>
    </row>
    <row r="7048" spans="1:13" x14ac:dyDescent="0.2">
      <c r="A7048" s="30">
        <v>2.0913402954503368</v>
      </c>
      <c r="B7048" s="31">
        <v>-0.53395064008228688</v>
      </c>
      <c r="C7048" s="1"/>
      <c r="D7048" s="1"/>
      <c r="E7048" s="1"/>
      <c r="F7048" s="1"/>
      <c r="G7048" s="1"/>
      <c r="H7048" s="1"/>
      <c r="I7048" s="1"/>
      <c r="J7048" s="1"/>
      <c r="K7048" s="1"/>
      <c r="L7048" s="1"/>
      <c r="M7048" s="1"/>
    </row>
    <row r="7049" spans="1:13" x14ac:dyDescent="0.2">
      <c r="A7049" s="30">
        <v>3.1659100779797171</v>
      </c>
      <c r="B7049" s="31">
        <v>0.30140919843456959</v>
      </c>
      <c r="C7049" s="1"/>
      <c r="D7049" s="1"/>
      <c r="E7049" s="1"/>
      <c r="F7049" s="1"/>
      <c r="G7049" s="1"/>
      <c r="H7049" s="1"/>
      <c r="I7049" s="1"/>
      <c r="J7049" s="1"/>
      <c r="K7049" s="1"/>
      <c r="L7049" s="1"/>
      <c r="M7049" s="1"/>
    </row>
    <row r="7050" spans="1:13" x14ac:dyDescent="0.2">
      <c r="A7050" s="30">
        <v>-0.61943227493100728</v>
      </c>
      <c r="B7050" s="31">
        <v>1.0478908182763202</v>
      </c>
      <c r="C7050" s="1"/>
      <c r="D7050" s="1"/>
      <c r="E7050" s="1"/>
      <c r="F7050" s="1"/>
      <c r="G7050" s="1"/>
      <c r="H7050" s="1"/>
      <c r="I7050" s="1"/>
      <c r="J7050" s="1"/>
      <c r="K7050" s="1"/>
      <c r="L7050" s="1"/>
      <c r="M7050" s="1"/>
    </row>
    <row r="7051" spans="1:13" x14ac:dyDescent="0.2">
      <c r="A7051" s="30">
        <v>1.383974917680578</v>
      </c>
      <c r="B7051" s="31">
        <v>1.5215896760054912</v>
      </c>
      <c r="C7051" s="1"/>
      <c r="D7051" s="1"/>
      <c r="E7051" s="1"/>
      <c r="F7051" s="1"/>
      <c r="G7051" s="1"/>
      <c r="H7051" s="1"/>
      <c r="I7051" s="1"/>
      <c r="J7051" s="1"/>
      <c r="K7051" s="1"/>
      <c r="L7051" s="1"/>
      <c r="M7051" s="1"/>
    </row>
    <row r="7052" spans="1:13" x14ac:dyDescent="0.2">
      <c r="A7052" s="30">
        <v>1.82128169994705</v>
      </c>
      <c r="B7052" s="31">
        <v>0.35289503636026809</v>
      </c>
      <c r="C7052" s="1"/>
      <c r="D7052" s="1"/>
      <c r="E7052" s="1"/>
      <c r="F7052" s="1"/>
      <c r="G7052" s="1"/>
      <c r="H7052" s="1"/>
      <c r="I7052" s="1"/>
      <c r="J7052" s="1"/>
      <c r="K7052" s="1"/>
      <c r="L7052" s="1"/>
      <c r="M7052" s="1"/>
    </row>
    <row r="7053" spans="1:13" x14ac:dyDescent="0.2">
      <c r="A7053" s="30">
        <v>2.003143794875283</v>
      </c>
      <c r="B7053" s="31">
        <v>1.8944811477730332</v>
      </c>
      <c r="C7053" s="1"/>
      <c r="D7053" s="1"/>
      <c r="E7053" s="1"/>
      <c r="F7053" s="1"/>
      <c r="G7053" s="1"/>
      <c r="H7053" s="1"/>
      <c r="I7053" s="1"/>
      <c r="J7053" s="1"/>
      <c r="K7053" s="1"/>
      <c r="L7053" s="1"/>
      <c r="M7053" s="1"/>
    </row>
    <row r="7054" spans="1:13" x14ac:dyDescent="0.2">
      <c r="A7054" s="30">
        <v>1.5755109345770135</v>
      </c>
      <c r="B7054" s="31">
        <v>1.4689067087972976</v>
      </c>
      <c r="C7054" s="1"/>
      <c r="D7054" s="1"/>
      <c r="E7054" s="1"/>
      <c r="F7054" s="1"/>
      <c r="G7054" s="1"/>
      <c r="H7054" s="1"/>
      <c r="I7054" s="1"/>
      <c r="J7054" s="1"/>
      <c r="K7054" s="1"/>
      <c r="L7054" s="1"/>
      <c r="M7054" s="1"/>
    </row>
    <row r="7055" spans="1:13" x14ac:dyDescent="0.2">
      <c r="A7055" s="30">
        <v>4.21017311690541</v>
      </c>
      <c r="B7055" s="31">
        <v>0.39243115709755361</v>
      </c>
      <c r="C7055" s="1"/>
      <c r="D7055" s="1"/>
      <c r="E7055" s="1"/>
      <c r="F7055" s="1"/>
      <c r="G7055" s="1"/>
      <c r="H7055" s="1"/>
      <c r="I7055" s="1"/>
      <c r="J7055" s="1"/>
      <c r="K7055" s="1"/>
      <c r="L7055" s="1"/>
      <c r="M7055" s="1"/>
    </row>
    <row r="7056" spans="1:13" x14ac:dyDescent="0.2">
      <c r="A7056" s="30">
        <v>1.5341278123180682</v>
      </c>
      <c r="B7056" s="31">
        <v>2.2243231932612693</v>
      </c>
      <c r="C7056" s="1"/>
      <c r="D7056" s="1"/>
      <c r="E7056" s="1"/>
      <c r="F7056" s="1"/>
      <c r="G7056" s="1"/>
      <c r="H7056" s="1"/>
      <c r="I7056" s="1"/>
      <c r="J7056" s="1"/>
      <c r="K7056" s="1"/>
      <c r="L7056" s="1"/>
      <c r="M7056" s="1"/>
    </row>
    <row r="7057" spans="1:13" x14ac:dyDescent="0.2">
      <c r="A7057" s="30">
        <v>-0.21783687566275245</v>
      </c>
      <c r="B7057" s="31">
        <v>0.8533571311389524</v>
      </c>
      <c r="C7057" s="1"/>
      <c r="D7057" s="1"/>
      <c r="E7057" s="1"/>
      <c r="F7057" s="1"/>
      <c r="G7057" s="1"/>
      <c r="H7057" s="1"/>
      <c r="I7057" s="1"/>
      <c r="J7057" s="1"/>
      <c r="K7057" s="1"/>
      <c r="L7057" s="1"/>
      <c r="M7057" s="1"/>
    </row>
    <row r="7058" spans="1:13" x14ac:dyDescent="0.2">
      <c r="A7058" s="30">
        <v>0.80922555205232383</v>
      </c>
      <c r="B7058" s="31">
        <v>2.047466135090148</v>
      </c>
      <c r="C7058" s="1"/>
      <c r="D7058" s="1"/>
      <c r="E7058" s="1"/>
      <c r="F7058" s="1"/>
      <c r="G7058" s="1"/>
      <c r="H7058" s="1"/>
      <c r="I7058" s="1"/>
      <c r="J7058" s="1"/>
      <c r="K7058" s="1"/>
      <c r="L7058" s="1"/>
      <c r="M7058" s="1"/>
    </row>
    <row r="7059" spans="1:13" x14ac:dyDescent="0.2">
      <c r="A7059" s="30">
        <v>2.5277320353464834</v>
      </c>
      <c r="B7059" s="31">
        <v>0.48526592172356109</v>
      </c>
      <c r="C7059" s="1"/>
      <c r="D7059" s="1"/>
      <c r="E7059" s="1"/>
      <c r="F7059" s="1"/>
      <c r="G7059" s="1"/>
      <c r="H7059" s="1"/>
      <c r="I7059" s="1"/>
      <c r="J7059" s="1"/>
      <c r="K7059" s="1"/>
      <c r="L7059" s="1"/>
      <c r="M7059" s="1"/>
    </row>
    <row r="7060" spans="1:13" x14ac:dyDescent="0.2">
      <c r="A7060" s="30">
        <v>1.7695284115199943</v>
      </c>
      <c r="B7060" s="31">
        <v>0.45021377248032235</v>
      </c>
      <c r="C7060" s="1"/>
      <c r="D7060" s="1"/>
      <c r="E7060" s="1"/>
      <c r="F7060" s="1"/>
      <c r="G7060" s="1"/>
      <c r="H7060" s="1"/>
      <c r="I7060" s="1"/>
      <c r="J7060" s="1"/>
      <c r="K7060" s="1"/>
      <c r="L7060" s="1"/>
      <c r="M7060" s="1"/>
    </row>
    <row r="7061" spans="1:13" x14ac:dyDescent="0.2">
      <c r="A7061" s="30">
        <v>0.42284127668494853</v>
      </c>
      <c r="B7061" s="31">
        <v>0.8193342440104725</v>
      </c>
      <c r="C7061" s="1"/>
      <c r="D7061" s="1"/>
      <c r="E7061" s="1"/>
      <c r="F7061" s="1"/>
      <c r="G7061" s="1"/>
      <c r="H7061" s="1"/>
      <c r="I7061" s="1"/>
      <c r="J7061" s="1"/>
      <c r="K7061" s="1"/>
      <c r="L7061" s="1"/>
      <c r="M7061" s="1"/>
    </row>
    <row r="7062" spans="1:13" x14ac:dyDescent="0.2">
      <c r="A7062" s="30">
        <v>3.6936853404029835</v>
      </c>
      <c r="B7062" s="31">
        <v>0.6365624826833749</v>
      </c>
      <c r="C7062" s="1"/>
      <c r="D7062" s="1"/>
      <c r="E7062" s="1"/>
      <c r="F7062" s="1"/>
      <c r="G7062" s="1"/>
      <c r="H7062" s="1"/>
      <c r="I7062" s="1"/>
      <c r="J7062" s="1"/>
      <c r="K7062" s="1"/>
      <c r="L7062" s="1"/>
      <c r="M7062" s="1"/>
    </row>
    <row r="7063" spans="1:13" x14ac:dyDescent="0.2">
      <c r="A7063" s="30">
        <v>0.34832049980749857</v>
      </c>
      <c r="B7063" s="31">
        <v>8.52391692148049E-2</v>
      </c>
      <c r="C7063" s="1"/>
      <c r="D7063" s="1"/>
      <c r="E7063" s="1"/>
      <c r="F7063" s="1"/>
      <c r="G7063" s="1"/>
      <c r="H7063" s="1"/>
      <c r="I7063" s="1"/>
      <c r="J7063" s="1"/>
      <c r="K7063" s="1"/>
      <c r="L7063" s="1"/>
      <c r="M7063" s="1"/>
    </row>
    <row r="7064" spans="1:13" x14ac:dyDescent="0.2">
      <c r="A7064" s="30">
        <v>0.97626173076072209</v>
      </c>
      <c r="B7064" s="31">
        <v>0.10143209725475189</v>
      </c>
      <c r="C7064" s="1"/>
      <c r="D7064" s="1"/>
      <c r="E7064" s="1"/>
      <c r="F7064" s="1"/>
      <c r="G7064" s="1"/>
      <c r="H7064" s="1"/>
      <c r="I7064" s="1"/>
      <c r="J7064" s="1"/>
      <c r="K7064" s="1"/>
      <c r="L7064" s="1"/>
      <c r="M7064" s="1"/>
    </row>
    <row r="7065" spans="1:13" x14ac:dyDescent="0.2">
      <c r="A7065" s="30">
        <v>2.9977013273146031</v>
      </c>
      <c r="B7065" s="31">
        <v>-1.1929201046329001</v>
      </c>
      <c r="C7065" s="1"/>
      <c r="D7065" s="1"/>
      <c r="E7065" s="1"/>
      <c r="F7065" s="1"/>
      <c r="G7065" s="1"/>
      <c r="H7065" s="1"/>
      <c r="I7065" s="1"/>
      <c r="J7065" s="1"/>
      <c r="K7065" s="1"/>
      <c r="L7065" s="1"/>
      <c r="M7065" s="1"/>
    </row>
    <row r="7066" spans="1:13" x14ac:dyDescent="0.2">
      <c r="A7066" s="30">
        <v>-2.4260018398817165</v>
      </c>
      <c r="B7066" s="31">
        <v>1.4692875242703254</v>
      </c>
      <c r="C7066" s="1"/>
      <c r="D7066" s="1"/>
      <c r="E7066" s="1"/>
      <c r="F7066" s="1"/>
      <c r="G7066" s="1"/>
      <c r="H7066" s="1"/>
      <c r="I7066" s="1"/>
      <c r="J7066" s="1"/>
      <c r="K7066" s="1"/>
      <c r="L7066" s="1"/>
      <c r="M7066" s="1"/>
    </row>
    <row r="7067" spans="1:13" x14ac:dyDescent="0.2">
      <c r="A7067" s="30">
        <v>1.5126945919181742</v>
      </c>
      <c r="B7067" s="31">
        <v>-0.59140123979538539</v>
      </c>
      <c r="C7067" s="1"/>
      <c r="D7067" s="1"/>
      <c r="E7067" s="1"/>
      <c r="F7067" s="1"/>
      <c r="G7067" s="1"/>
      <c r="H7067" s="1"/>
      <c r="I7067" s="1"/>
      <c r="J7067" s="1"/>
      <c r="K7067" s="1"/>
      <c r="L7067" s="1"/>
      <c r="M7067" s="1"/>
    </row>
    <row r="7068" spans="1:13" x14ac:dyDescent="0.2">
      <c r="A7068" s="30">
        <v>1.6253124385791691</v>
      </c>
      <c r="B7068" s="31">
        <v>2.2670156499752556</v>
      </c>
      <c r="C7068" s="1"/>
      <c r="D7068" s="1"/>
      <c r="E7068" s="1"/>
      <c r="F7068" s="1"/>
      <c r="G7068" s="1"/>
      <c r="H7068" s="1"/>
      <c r="I7068" s="1"/>
      <c r="J7068" s="1"/>
      <c r="K7068" s="1"/>
      <c r="L7068" s="1"/>
      <c r="M7068" s="1"/>
    </row>
    <row r="7069" spans="1:13" x14ac:dyDescent="0.2">
      <c r="A7069" s="30">
        <v>-1.1281669676006576</v>
      </c>
      <c r="B7069" s="31">
        <v>1.4072738808467329</v>
      </c>
      <c r="C7069" s="1"/>
      <c r="D7069" s="1"/>
      <c r="E7069" s="1"/>
      <c r="F7069" s="1"/>
      <c r="G7069" s="1"/>
      <c r="H7069" s="1"/>
      <c r="I7069" s="1"/>
      <c r="J7069" s="1"/>
      <c r="K7069" s="1"/>
      <c r="L7069" s="1"/>
      <c r="M7069" s="1"/>
    </row>
    <row r="7070" spans="1:13" x14ac:dyDescent="0.2">
      <c r="A7070" s="30">
        <v>0.92017265245937252</v>
      </c>
      <c r="B7070" s="31">
        <v>2.5416521350088139</v>
      </c>
      <c r="C7070" s="1"/>
      <c r="D7070" s="1"/>
      <c r="E7070" s="1"/>
      <c r="F7070" s="1"/>
      <c r="G7070" s="1"/>
      <c r="H7070" s="1"/>
      <c r="I7070" s="1"/>
      <c r="J7070" s="1"/>
      <c r="K7070" s="1"/>
      <c r="L7070" s="1"/>
      <c r="M7070" s="1"/>
    </row>
    <row r="7071" spans="1:13" x14ac:dyDescent="0.2">
      <c r="A7071" s="30">
        <v>1.8072145785836389</v>
      </c>
      <c r="B7071" s="31">
        <v>-0.71595565906989944</v>
      </c>
      <c r="C7071" s="1"/>
      <c r="D7071" s="1"/>
      <c r="E7071" s="1"/>
      <c r="F7071" s="1"/>
      <c r="G7071" s="1"/>
      <c r="H7071" s="1"/>
      <c r="I7071" s="1"/>
      <c r="J7071" s="1"/>
      <c r="K7071" s="1"/>
      <c r="L7071" s="1"/>
      <c r="M7071" s="1"/>
    </row>
    <row r="7072" spans="1:13" x14ac:dyDescent="0.2">
      <c r="A7072" s="30">
        <v>-0.47569828678305426</v>
      </c>
      <c r="B7072" s="31">
        <v>8.0788201034941776E-2</v>
      </c>
      <c r="C7072" s="1"/>
      <c r="D7072" s="1"/>
      <c r="E7072" s="1"/>
      <c r="F7072" s="1"/>
      <c r="G7072" s="1"/>
      <c r="H7072" s="1"/>
      <c r="I7072" s="1"/>
      <c r="J7072" s="1"/>
      <c r="K7072" s="1"/>
      <c r="L7072" s="1"/>
      <c r="M7072" s="1"/>
    </row>
    <row r="7073" spans="1:13" x14ac:dyDescent="0.2">
      <c r="A7073" s="30">
        <v>-0.39179433106896355</v>
      </c>
      <c r="B7073" s="31">
        <v>1.2246215348533942</v>
      </c>
      <c r="C7073" s="1"/>
      <c r="D7073" s="1"/>
      <c r="E7073" s="1"/>
      <c r="F7073" s="1"/>
      <c r="G7073" s="1"/>
      <c r="H7073" s="1"/>
      <c r="I7073" s="1"/>
      <c r="J7073" s="1"/>
      <c r="K7073" s="1"/>
      <c r="L7073" s="1"/>
      <c r="M7073" s="1"/>
    </row>
    <row r="7074" spans="1:13" x14ac:dyDescent="0.2">
      <c r="A7074" s="30">
        <v>0.21200734302963031</v>
      </c>
      <c r="B7074" s="31">
        <v>0.84744975637557207</v>
      </c>
      <c r="C7074" s="1"/>
      <c r="D7074" s="1"/>
      <c r="E7074" s="1"/>
      <c r="F7074" s="1"/>
      <c r="G7074" s="1"/>
      <c r="H7074" s="1"/>
      <c r="I7074" s="1"/>
      <c r="J7074" s="1"/>
      <c r="K7074" s="1"/>
      <c r="L7074" s="1"/>
      <c r="M7074" s="1"/>
    </row>
    <row r="7075" spans="1:13" x14ac:dyDescent="0.2">
      <c r="A7075" s="30">
        <v>3.4076436876549523</v>
      </c>
      <c r="B7075" s="31">
        <v>2.1727030052224734</v>
      </c>
      <c r="C7075" s="1"/>
      <c r="D7075" s="1"/>
      <c r="E7075" s="1"/>
      <c r="F7075" s="1"/>
      <c r="G7075" s="1"/>
      <c r="H7075" s="1"/>
      <c r="I7075" s="1"/>
      <c r="J7075" s="1"/>
      <c r="K7075" s="1"/>
      <c r="L7075" s="1"/>
      <c r="M7075" s="1"/>
    </row>
    <row r="7076" spans="1:13" x14ac:dyDescent="0.2">
      <c r="A7076" s="30">
        <v>1.4784884424029698</v>
      </c>
      <c r="B7076" s="31">
        <v>0.22443383533133399</v>
      </c>
      <c r="C7076" s="1"/>
      <c r="D7076" s="1"/>
      <c r="E7076" s="1"/>
      <c r="F7076" s="1"/>
      <c r="G7076" s="1"/>
      <c r="H7076" s="1"/>
      <c r="I7076" s="1"/>
      <c r="J7076" s="1"/>
      <c r="K7076" s="1"/>
      <c r="L7076" s="1"/>
      <c r="M7076" s="1"/>
    </row>
    <row r="7077" spans="1:13" x14ac:dyDescent="0.2">
      <c r="A7077" s="30">
        <v>2.8704517969053827</v>
      </c>
      <c r="B7077" s="31">
        <v>-0.22755024114702582</v>
      </c>
      <c r="C7077" s="1"/>
      <c r="D7077" s="1"/>
      <c r="E7077" s="1"/>
      <c r="F7077" s="1"/>
      <c r="G7077" s="1"/>
      <c r="H7077" s="1"/>
      <c r="I7077" s="1"/>
      <c r="J7077" s="1"/>
      <c r="K7077" s="1"/>
      <c r="L7077" s="1"/>
      <c r="M7077" s="1"/>
    </row>
    <row r="7078" spans="1:13" x14ac:dyDescent="0.2">
      <c r="A7078" s="30">
        <v>2.8836990007269629</v>
      </c>
      <c r="B7078" s="31">
        <v>0.79543543114299098</v>
      </c>
      <c r="C7078" s="1"/>
      <c r="D7078" s="1"/>
      <c r="E7078" s="1"/>
      <c r="F7078" s="1"/>
      <c r="G7078" s="1"/>
      <c r="H7078" s="1"/>
      <c r="I7078" s="1"/>
      <c r="J7078" s="1"/>
      <c r="K7078" s="1"/>
      <c r="L7078" s="1"/>
      <c r="M7078" s="1"/>
    </row>
    <row r="7079" spans="1:13" x14ac:dyDescent="0.2">
      <c r="A7079" s="30">
        <v>1.5742754089287572</v>
      </c>
      <c r="B7079" s="31">
        <v>-2.5967614327172597</v>
      </c>
      <c r="C7079" s="1"/>
      <c r="D7079" s="1"/>
      <c r="E7079" s="1"/>
      <c r="F7079" s="1"/>
      <c r="G7079" s="1"/>
      <c r="H7079" s="1"/>
      <c r="I7079" s="1"/>
      <c r="J7079" s="1"/>
      <c r="K7079" s="1"/>
      <c r="L7079" s="1"/>
      <c r="M7079" s="1"/>
    </row>
    <row r="7080" spans="1:13" x14ac:dyDescent="0.2">
      <c r="A7080" s="30">
        <v>3.2034755047060246</v>
      </c>
      <c r="B7080" s="31">
        <v>-1.2413327541462347</v>
      </c>
      <c r="C7080" s="1"/>
      <c r="D7080" s="1"/>
      <c r="E7080" s="1"/>
      <c r="F7080" s="1"/>
      <c r="G7080" s="1"/>
      <c r="H7080" s="1"/>
      <c r="I7080" s="1"/>
      <c r="J7080" s="1"/>
      <c r="K7080" s="1"/>
      <c r="L7080" s="1"/>
      <c r="M7080" s="1"/>
    </row>
    <row r="7081" spans="1:13" x14ac:dyDescent="0.2">
      <c r="A7081" s="30">
        <v>3.9818193131517901</v>
      </c>
      <c r="B7081" s="31">
        <v>2.1477532618290383</v>
      </c>
      <c r="C7081" s="1"/>
      <c r="D7081" s="1"/>
      <c r="E7081" s="1"/>
      <c r="F7081" s="1"/>
      <c r="G7081" s="1"/>
      <c r="H7081" s="1"/>
      <c r="I7081" s="1"/>
      <c r="J7081" s="1"/>
      <c r="K7081" s="1"/>
      <c r="L7081" s="1"/>
      <c r="M7081" s="1"/>
    </row>
    <row r="7082" spans="1:13" x14ac:dyDescent="0.2">
      <c r="A7082" s="30">
        <v>2.9826982453998703</v>
      </c>
      <c r="B7082" s="31">
        <v>3.5221554853709178</v>
      </c>
      <c r="C7082" s="1"/>
      <c r="D7082" s="1"/>
      <c r="E7082" s="1"/>
      <c r="F7082" s="1"/>
      <c r="G7082" s="1"/>
      <c r="H7082" s="1"/>
      <c r="I7082" s="1"/>
      <c r="J7082" s="1"/>
      <c r="K7082" s="1"/>
      <c r="L7082" s="1"/>
      <c r="M7082" s="1"/>
    </row>
    <row r="7083" spans="1:13" x14ac:dyDescent="0.2">
      <c r="A7083" s="30">
        <v>1.2187227644736776</v>
      </c>
      <c r="B7083" s="31">
        <v>-2.0435211601592451E-2</v>
      </c>
      <c r="C7083" s="1"/>
      <c r="D7083" s="1"/>
      <c r="E7083" s="1"/>
      <c r="F7083" s="1"/>
      <c r="G7083" s="1"/>
      <c r="H7083" s="1"/>
      <c r="I7083" s="1"/>
      <c r="J7083" s="1"/>
      <c r="K7083" s="1"/>
      <c r="L7083" s="1"/>
      <c r="M7083" s="1"/>
    </row>
    <row r="7084" spans="1:13" x14ac:dyDescent="0.2">
      <c r="A7084" s="30">
        <v>2.8799972534091802</v>
      </c>
      <c r="B7084" s="31">
        <v>0.64954239591949459</v>
      </c>
      <c r="C7084" s="1"/>
      <c r="D7084" s="1"/>
      <c r="E7084" s="1"/>
      <c r="F7084" s="1"/>
      <c r="G7084" s="1"/>
      <c r="H7084" s="1"/>
      <c r="I7084" s="1"/>
      <c r="J7084" s="1"/>
      <c r="K7084" s="1"/>
      <c r="L7084" s="1"/>
      <c r="M7084" s="1"/>
    </row>
    <row r="7085" spans="1:13" x14ac:dyDescent="0.2">
      <c r="A7085" s="30">
        <v>-2.3067828231349727</v>
      </c>
      <c r="B7085" s="31">
        <v>1.064589322513469</v>
      </c>
      <c r="C7085" s="1"/>
      <c r="D7085" s="1"/>
      <c r="E7085" s="1"/>
      <c r="F7085" s="1"/>
      <c r="G7085" s="1"/>
      <c r="H7085" s="1"/>
      <c r="I7085" s="1"/>
      <c r="J7085" s="1"/>
      <c r="K7085" s="1"/>
      <c r="L7085" s="1"/>
      <c r="M7085" s="1"/>
    </row>
    <row r="7086" spans="1:13" x14ac:dyDescent="0.2">
      <c r="A7086" s="30">
        <v>1.6188250983106272</v>
      </c>
      <c r="B7086" s="31">
        <v>-8.0788735137394596E-2</v>
      </c>
      <c r="C7086" s="1"/>
      <c r="D7086" s="1"/>
      <c r="E7086" s="1"/>
      <c r="F7086" s="1"/>
      <c r="G7086" s="1"/>
      <c r="H7086" s="1"/>
      <c r="I7086" s="1"/>
      <c r="J7086" s="1"/>
      <c r="K7086" s="1"/>
      <c r="L7086" s="1"/>
      <c r="M7086" s="1"/>
    </row>
    <row r="7087" spans="1:13" x14ac:dyDescent="0.2">
      <c r="A7087" s="30">
        <v>1.4844884013036022</v>
      </c>
      <c r="B7087" s="31">
        <v>-5.1803169479009981E-2</v>
      </c>
      <c r="C7087" s="1"/>
      <c r="D7087" s="1"/>
      <c r="E7087" s="1"/>
      <c r="F7087" s="1"/>
      <c r="G7087" s="1"/>
      <c r="H7087" s="1"/>
      <c r="I7087" s="1"/>
      <c r="J7087" s="1"/>
      <c r="K7087" s="1"/>
      <c r="L7087" s="1"/>
      <c r="M7087" s="1"/>
    </row>
    <row r="7088" spans="1:13" x14ac:dyDescent="0.2">
      <c r="A7088" s="30">
        <v>-1.3155327049475336</v>
      </c>
      <c r="B7088" s="31">
        <v>1.4153151740519829</v>
      </c>
      <c r="C7088" s="1"/>
      <c r="D7088" s="1"/>
      <c r="E7088" s="1"/>
      <c r="F7088" s="1"/>
      <c r="G7088" s="1"/>
      <c r="H7088" s="1"/>
      <c r="I7088" s="1"/>
      <c r="J7088" s="1"/>
      <c r="K7088" s="1"/>
      <c r="L7088" s="1"/>
      <c r="M7088" s="1"/>
    </row>
    <row r="7089" spans="1:13" x14ac:dyDescent="0.2">
      <c r="A7089" s="30">
        <v>3.6906701985549377</v>
      </c>
      <c r="B7089" s="31">
        <v>1.3296327809915103</v>
      </c>
      <c r="C7089" s="1"/>
      <c r="D7089" s="1"/>
      <c r="E7089" s="1"/>
      <c r="F7089" s="1"/>
      <c r="G7089" s="1"/>
      <c r="H7089" s="1"/>
      <c r="I7089" s="1"/>
      <c r="J7089" s="1"/>
      <c r="K7089" s="1"/>
      <c r="L7089" s="1"/>
      <c r="M7089" s="1"/>
    </row>
    <row r="7090" spans="1:13" x14ac:dyDescent="0.2">
      <c r="A7090" s="30">
        <v>1.0761472425102137</v>
      </c>
      <c r="B7090" s="31">
        <v>-1.4741020121332129</v>
      </c>
      <c r="C7090" s="1"/>
      <c r="D7090" s="1"/>
      <c r="E7090" s="1"/>
      <c r="F7090" s="1"/>
      <c r="G7090" s="1"/>
      <c r="H7090" s="1"/>
      <c r="I7090" s="1"/>
      <c r="J7090" s="1"/>
      <c r="K7090" s="1"/>
      <c r="L7090" s="1"/>
      <c r="M7090" s="1"/>
    </row>
    <row r="7091" spans="1:13" x14ac:dyDescent="0.2">
      <c r="A7091" s="30">
        <v>-1.2264587009574113</v>
      </c>
      <c r="B7091" s="31">
        <v>1.285425134907908</v>
      </c>
      <c r="C7091" s="1"/>
      <c r="D7091" s="1"/>
      <c r="E7091" s="1"/>
      <c r="F7091" s="1"/>
      <c r="G7091" s="1"/>
      <c r="H7091" s="1"/>
      <c r="I7091" s="1"/>
      <c r="J7091" s="1"/>
      <c r="K7091" s="1"/>
      <c r="L7091" s="1"/>
      <c r="M7091" s="1"/>
    </row>
    <row r="7092" spans="1:13" x14ac:dyDescent="0.2">
      <c r="A7092" s="30">
        <v>4.6938897145641825</v>
      </c>
      <c r="B7092" s="31">
        <v>0.69352135802776116</v>
      </c>
      <c r="C7092" s="1"/>
      <c r="D7092" s="1"/>
      <c r="E7092" s="1"/>
      <c r="F7092" s="1"/>
      <c r="G7092" s="1"/>
      <c r="H7092" s="1"/>
      <c r="I7092" s="1"/>
      <c r="J7092" s="1"/>
      <c r="K7092" s="1"/>
      <c r="L7092" s="1"/>
      <c r="M7092" s="1"/>
    </row>
    <row r="7093" spans="1:13" x14ac:dyDescent="0.2">
      <c r="A7093" s="30">
        <v>0.83543800511168564</v>
      </c>
      <c r="B7093" s="31">
        <v>0.89004446880153354</v>
      </c>
      <c r="C7093" s="1"/>
      <c r="D7093" s="1"/>
      <c r="E7093" s="1"/>
      <c r="F7093" s="1"/>
      <c r="G7093" s="1"/>
      <c r="H7093" s="1"/>
      <c r="I7093" s="1"/>
      <c r="J7093" s="1"/>
      <c r="K7093" s="1"/>
      <c r="L7093" s="1"/>
      <c r="M7093" s="1"/>
    </row>
    <row r="7094" spans="1:13" x14ac:dyDescent="0.2">
      <c r="A7094" s="30">
        <v>1.1965313763650069</v>
      </c>
      <c r="B7094" s="31">
        <v>1.1110252662954552</v>
      </c>
      <c r="C7094" s="1"/>
      <c r="D7094" s="1"/>
      <c r="E7094" s="1"/>
      <c r="F7094" s="1"/>
      <c r="G7094" s="1"/>
      <c r="H7094" s="1"/>
      <c r="I7094" s="1"/>
      <c r="J7094" s="1"/>
      <c r="K7094" s="1"/>
      <c r="L7094" s="1"/>
      <c r="M7094" s="1"/>
    </row>
    <row r="7095" spans="1:13" x14ac:dyDescent="0.2">
      <c r="A7095" s="30">
        <v>2.2993541070048389</v>
      </c>
      <c r="B7095" s="31">
        <v>1.9313415190241185</v>
      </c>
      <c r="C7095" s="1"/>
      <c r="D7095" s="1"/>
      <c r="E7095" s="1"/>
      <c r="F7095" s="1"/>
      <c r="G7095" s="1"/>
      <c r="H7095" s="1"/>
      <c r="I7095" s="1"/>
      <c r="J7095" s="1"/>
      <c r="K7095" s="1"/>
      <c r="L7095" s="1"/>
      <c r="M7095" s="1"/>
    </row>
    <row r="7096" spans="1:13" x14ac:dyDescent="0.2">
      <c r="A7096" s="30">
        <v>-1.8151634396418752</v>
      </c>
      <c r="B7096" s="31">
        <v>1.0430753490600413</v>
      </c>
      <c r="C7096" s="1"/>
      <c r="D7096" s="1"/>
      <c r="E7096" s="1"/>
      <c r="F7096" s="1"/>
      <c r="G7096" s="1"/>
      <c r="H7096" s="1"/>
      <c r="I7096" s="1"/>
      <c r="J7096" s="1"/>
      <c r="K7096" s="1"/>
      <c r="L7096" s="1"/>
      <c r="M7096" s="1"/>
    </row>
    <row r="7097" spans="1:13" x14ac:dyDescent="0.2">
      <c r="A7097" s="30">
        <v>1.0947977705674359</v>
      </c>
      <c r="B7097" s="31">
        <v>0.57404968423719327</v>
      </c>
      <c r="C7097" s="1"/>
      <c r="D7097" s="1"/>
      <c r="E7097" s="1"/>
      <c r="F7097" s="1"/>
      <c r="G7097" s="1"/>
      <c r="H7097" s="1"/>
      <c r="I7097" s="1"/>
      <c r="J7097" s="1"/>
      <c r="K7097" s="1"/>
      <c r="L7097" s="1"/>
      <c r="M7097" s="1"/>
    </row>
    <row r="7098" spans="1:13" x14ac:dyDescent="0.2">
      <c r="A7098" s="30">
        <v>4.9139206966810107</v>
      </c>
      <c r="B7098" s="31">
        <v>0.28449058776716418</v>
      </c>
      <c r="C7098" s="1"/>
      <c r="D7098" s="1"/>
      <c r="E7098" s="1"/>
      <c r="F7098" s="1"/>
      <c r="G7098" s="1"/>
      <c r="H7098" s="1"/>
      <c r="I7098" s="1"/>
      <c r="J7098" s="1"/>
      <c r="K7098" s="1"/>
      <c r="L7098" s="1"/>
      <c r="M7098" s="1"/>
    </row>
    <row r="7099" spans="1:13" x14ac:dyDescent="0.2">
      <c r="A7099" s="30">
        <v>0.7507482547298796</v>
      </c>
      <c r="B7099" s="31">
        <v>0.8464063826736612</v>
      </c>
      <c r="C7099" s="1"/>
      <c r="D7099" s="1"/>
      <c r="E7099" s="1"/>
      <c r="F7099" s="1"/>
      <c r="G7099" s="1"/>
      <c r="H7099" s="1"/>
      <c r="I7099" s="1"/>
      <c r="J7099" s="1"/>
      <c r="K7099" s="1"/>
      <c r="L7099" s="1"/>
      <c r="M7099" s="1"/>
    </row>
    <row r="7100" spans="1:13" x14ac:dyDescent="0.2">
      <c r="A7100" s="30">
        <v>3.5997313709601984</v>
      </c>
      <c r="B7100" s="31">
        <v>0.63323887046418392</v>
      </c>
      <c r="C7100" s="1"/>
      <c r="D7100" s="1"/>
      <c r="E7100" s="1"/>
      <c r="F7100" s="1"/>
      <c r="G7100" s="1"/>
      <c r="H7100" s="1"/>
      <c r="I7100" s="1"/>
      <c r="J7100" s="1"/>
      <c r="K7100" s="1"/>
      <c r="L7100" s="1"/>
      <c r="M7100" s="1"/>
    </row>
    <row r="7101" spans="1:13" x14ac:dyDescent="0.2">
      <c r="A7101" s="30">
        <v>1.5238397789006268</v>
      </c>
      <c r="B7101" s="31">
        <v>-0.49824635273200046</v>
      </c>
      <c r="C7101" s="1"/>
      <c r="D7101" s="1"/>
      <c r="E7101" s="1"/>
      <c r="F7101" s="1"/>
      <c r="G7101" s="1"/>
      <c r="H7101" s="1"/>
      <c r="I7101" s="1"/>
      <c r="J7101" s="1"/>
      <c r="K7101" s="1"/>
      <c r="L7101" s="1"/>
      <c r="M7101" s="1"/>
    </row>
    <row r="7102" spans="1:13" x14ac:dyDescent="0.2">
      <c r="A7102" s="30">
        <v>4.4610131159785302</v>
      </c>
      <c r="B7102" s="31">
        <v>1.2414335070252673</v>
      </c>
      <c r="C7102" s="1"/>
      <c r="D7102" s="1"/>
      <c r="E7102" s="1"/>
      <c r="F7102" s="1"/>
      <c r="G7102" s="1"/>
      <c r="H7102" s="1"/>
      <c r="I7102" s="1"/>
      <c r="J7102" s="1"/>
      <c r="K7102" s="1"/>
      <c r="L7102" s="1"/>
      <c r="M7102" s="1"/>
    </row>
    <row r="7103" spans="1:13" x14ac:dyDescent="0.2">
      <c r="A7103" s="30">
        <v>-0.88097208418058837</v>
      </c>
      <c r="B7103" s="31">
        <v>-8.8758734235581382</v>
      </c>
      <c r="C7103" s="1"/>
      <c r="D7103" s="1"/>
      <c r="E7103" s="1"/>
      <c r="F7103" s="1"/>
      <c r="G7103" s="1"/>
      <c r="H7103" s="1"/>
      <c r="I7103" s="1"/>
      <c r="J7103" s="1"/>
      <c r="K7103" s="1"/>
      <c r="L7103" s="1"/>
      <c r="M7103" s="1"/>
    </row>
    <row r="7104" spans="1:13" x14ac:dyDescent="0.2">
      <c r="A7104" s="30">
        <v>1.4735161387420561</v>
      </c>
      <c r="B7104" s="31">
        <v>0.12728294185782696</v>
      </c>
      <c r="C7104" s="1"/>
      <c r="D7104" s="1"/>
      <c r="E7104" s="1"/>
      <c r="F7104" s="1"/>
      <c r="G7104" s="1"/>
      <c r="H7104" s="1"/>
      <c r="I7104" s="1"/>
      <c r="J7104" s="1"/>
      <c r="K7104" s="1"/>
      <c r="L7104" s="1"/>
      <c r="M7104" s="1"/>
    </row>
    <row r="7105" spans="1:13" x14ac:dyDescent="0.2">
      <c r="A7105" s="30">
        <v>2.2269813201381283</v>
      </c>
      <c r="B7105" s="31">
        <v>2.2375905435017929</v>
      </c>
      <c r="C7105" s="1"/>
      <c r="D7105" s="1"/>
      <c r="E7105" s="1"/>
      <c r="F7105" s="1"/>
      <c r="G7105" s="1"/>
      <c r="H7105" s="1"/>
      <c r="I7105" s="1"/>
      <c r="J7105" s="1"/>
      <c r="K7105" s="1"/>
      <c r="L7105" s="1"/>
      <c r="M7105" s="1"/>
    </row>
    <row r="7106" spans="1:13" x14ac:dyDescent="0.2">
      <c r="A7106" s="30">
        <v>1.4425823365372756</v>
      </c>
      <c r="B7106" s="31">
        <v>1.4074076308546817</v>
      </c>
      <c r="C7106" s="1"/>
      <c r="D7106" s="1"/>
      <c r="E7106" s="1"/>
      <c r="F7106" s="1"/>
      <c r="G7106" s="1"/>
      <c r="H7106" s="1"/>
      <c r="I7106" s="1"/>
      <c r="J7106" s="1"/>
      <c r="K7106" s="1"/>
      <c r="L7106" s="1"/>
      <c r="M7106" s="1"/>
    </row>
    <row r="7107" spans="1:13" x14ac:dyDescent="0.2">
      <c r="A7107" s="30">
        <v>0.61243806567171699</v>
      </c>
      <c r="B7107" s="31">
        <v>0.1350732630563245</v>
      </c>
      <c r="C7107" s="1"/>
      <c r="D7107" s="1"/>
      <c r="E7107" s="1"/>
      <c r="F7107" s="1"/>
      <c r="G7107" s="1"/>
      <c r="H7107" s="1"/>
      <c r="I7107" s="1"/>
      <c r="J7107" s="1"/>
      <c r="K7107" s="1"/>
      <c r="L7107" s="1"/>
      <c r="M7107" s="1"/>
    </row>
    <row r="7108" spans="1:13" x14ac:dyDescent="0.2">
      <c r="A7108" s="30">
        <v>1.715003256661094</v>
      </c>
      <c r="B7108" s="31">
        <v>-1.1457635277882101</v>
      </c>
      <c r="C7108" s="1"/>
      <c r="D7108" s="1"/>
      <c r="E7108" s="1"/>
      <c r="F7108" s="1"/>
      <c r="G7108" s="1"/>
      <c r="H7108" s="1"/>
      <c r="I7108" s="1"/>
      <c r="J7108" s="1"/>
      <c r="K7108" s="1"/>
      <c r="L7108" s="1"/>
      <c r="M7108" s="1"/>
    </row>
    <row r="7109" spans="1:13" x14ac:dyDescent="0.2">
      <c r="A7109" s="30">
        <v>0.61415717569146266</v>
      </c>
      <c r="B7109" s="31">
        <v>0.88752344625012558</v>
      </c>
      <c r="C7109" s="1"/>
      <c r="D7109" s="1"/>
      <c r="E7109" s="1"/>
      <c r="F7109" s="1"/>
      <c r="G7109" s="1"/>
      <c r="H7109" s="1"/>
      <c r="I7109" s="1"/>
      <c r="J7109" s="1"/>
      <c r="K7109" s="1"/>
      <c r="L7109" s="1"/>
      <c r="M7109" s="1"/>
    </row>
    <row r="7110" spans="1:13" x14ac:dyDescent="0.2">
      <c r="A7110" s="30">
        <v>2.1058188131365743</v>
      </c>
      <c r="B7110" s="31">
        <v>0.49221403045945056</v>
      </c>
      <c r="C7110" s="1"/>
      <c r="D7110" s="1"/>
      <c r="E7110" s="1"/>
      <c r="F7110" s="1"/>
      <c r="G7110" s="1"/>
      <c r="H7110" s="1"/>
      <c r="I7110" s="1"/>
      <c r="J7110" s="1"/>
      <c r="K7110" s="1"/>
      <c r="L7110" s="1"/>
      <c r="M7110" s="1"/>
    </row>
    <row r="7111" spans="1:13" x14ac:dyDescent="0.2">
      <c r="A7111" s="30">
        <v>0.15806909613209896</v>
      </c>
      <c r="B7111" s="31">
        <v>1.3485383115937122</v>
      </c>
      <c r="C7111" s="1"/>
      <c r="D7111" s="1"/>
      <c r="E7111" s="1"/>
      <c r="F7111" s="1"/>
      <c r="G7111" s="1"/>
      <c r="H7111" s="1"/>
      <c r="I7111" s="1"/>
      <c r="J7111" s="1"/>
      <c r="K7111" s="1"/>
      <c r="L7111" s="1"/>
      <c r="M7111" s="1"/>
    </row>
    <row r="7112" spans="1:13" x14ac:dyDescent="0.2">
      <c r="A7112" s="30">
        <v>1.639260056559074</v>
      </c>
      <c r="B7112" s="31">
        <v>0.67737696260050761</v>
      </c>
      <c r="C7112" s="1"/>
      <c r="D7112" s="1"/>
      <c r="E7112" s="1"/>
      <c r="F7112" s="1"/>
      <c r="G7112" s="1"/>
      <c r="H7112" s="1"/>
      <c r="I7112" s="1"/>
      <c r="J7112" s="1"/>
      <c r="K7112" s="1"/>
      <c r="L7112" s="1"/>
      <c r="M7112" s="1"/>
    </row>
    <row r="7113" spans="1:13" x14ac:dyDescent="0.2">
      <c r="A7113" s="30">
        <v>1.7048688273043862</v>
      </c>
      <c r="B7113" s="31">
        <v>0.11353339929372042</v>
      </c>
      <c r="C7113" s="1"/>
      <c r="D7113" s="1"/>
      <c r="E7113" s="1"/>
      <c r="F7113" s="1"/>
      <c r="G7113" s="1"/>
      <c r="H7113" s="1"/>
      <c r="I7113" s="1"/>
      <c r="J7113" s="1"/>
      <c r="K7113" s="1"/>
      <c r="L7113" s="1"/>
      <c r="M7113" s="1"/>
    </row>
    <row r="7114" spans="1:13" x14ac:dyDescent="0.2">
      <c r="A7114" s="30">
        <v>-0.54946945223472665</v>
      </c>
      <c r="B7114" s="31">
        <v>0.96996786835402304</v>
      </c>
      <c r="C7114" s="1"/>
      <c r="D7114" s="1"/>
      <c r="E7114" s="1"/>
      <c r="F7114" s="1"/>
      <c r="G7114" s="1"/>
      <c r="H7114" s="1"/>
      <c r="I7114" s="1"/>
      <c r="J7114" s="1"/>
      <c r="K7114" s="1"/>
      <c r="L7114" s="1"/>
      <c r="M7114" s="1"/>
    </row>
    <row r="7115" spans="1:13" x14ac:dyDescent="0.2">
      <c r="A7115" s="30">
        <v>2.3532417692936187</v>
      </c>
      <c r="B7115" s="31">
        <v>2.7519223007549716</v>
      </c>
      <c r="C7115" s="1"/>
      <c r="D7115" s="1"/>
      <c r="E7115" s="1"/>
      <c r="F7115" s="1"/>
      <c r="G7115" s="1"/>
      <c r="H7115" s="1"/>
      <c r="I7115" s="1"/>
      <c r="J7115" s="1"/>
      <c r="K7115" s="1"/>
      <c r="L7115" s="1"/>
      <c r="M7115" s="1"/>
    </row>
    <row r="7116" spans="1:13" x14ac:dyDescent="0.2">
      <c r="A7116" s="30">
        <v>1.2373321944507722</v>
      </c>
      <c r="B7116" s="31">
        <v>-1.0432255246928737</v>
      </c>
      <c r="C7116" s="1"/>
      <c r="D7116" s="1"/>
      <c r="E7116" s="1"/>
      <c r="F7116" s="1"/>
      <c r="G7116" s="1"/>
      <c r="H7116" s="1"/>
      <c r="I7116" s="1"/>
      <c r="J7116" s="1"/>
      <c r="K7116" s="1"/>
      <c r="L7116" s="1"/>
      <c r="M7116" s="1"/>
    </row>
    <row r="7117" spans="1:13" x14ac:dyDescent="0.2">
      <c r="A7117" s="30">
        <v>-0.85300735924834137</v>
      </c>
      <c r="B7117" s="31">
        <v>1.1437560588574776</v>
      </c>
      <c r="C7117" s="1"/>
      <c r="D7117" s="1"/>
      <c r="E7117" s="1"/>
      <c r="F7117" s="1"/>
      <c r="G7117" s="1"/>
      <c r="H7117" s="1"/>
      <c r="I7117" s="1"/>
      <c r="J7117" s="1"/>
      <c r="K7117" s="1"/>
      <c r="L7117" s="1"/>
      <c r="M7117" s="1"/>
    </row>
    <row r="7118" spans="1:13" x14ac:dyDescent="0.2">
      <c r="A7118" s="30">
        <v>-1.6718779844277696</v>
      </c>
      <c r="B7118" s="31">
        <v>4.6306530894869136E-2</v>
      </c>
      <c r="C7118" s="1"/>
      <c r="D7118" s="1"/>
      <c r="E7118" s="1"/>
      <c r="F7118" s="1"/>
      <c r="G7118" s="1"/>
      <c r="H7118" s="1"/>
      <c r="I7118" s="1"/>
      <c r="J7118" s="1"/>
      <c r="K7118" s="1"/>
      <c r="L7118" s="1"/>
      <c r="M7118" s="1"/>
    </row>
    <row r="7119" spans="1:13" x14ac:dyDescent="0.2">
      <c r="A7119" s="30">
        <v>1.8523333274793672</v>
      </c>
      <c r="B7119" s="31">
        <v>3.3662884220249203</v>
      </c>
      <c r="C7119" s="1"/>
      <c r="D7119" s="1"/>
      <c r="E7119" s="1"/>
      <c r="F7119" s="1"/>
      <c r="G7119" s="1"/>
      <c r="H7119" s="1"/>
      <c r="I7119" s="1"/>
      <c r="J7119" s="1"/>
      <c r="K7119" s="1"/>
      <c r="L7119" s="1"/>
      <c r="M7119" s="1"/>
    </row>
    <row r="7120" spans="1:13" x14ac:dyDescent="0.2">
      <c r="A7120" s="30">
        <v>1.3046070002981389</v>
      </c>
      <c r="B7120" s="31">
        <v>0.46927330585984361</v>
      </c>
      <c r="C7120" s="1"/>
      <c r="D7120" s="1"/>
      <c r="E7120" s="1"/>
      <c r="F7120" s="1"/>
      <c r="G7120" s="1"/>
      <c r="H7120" s="1"/>
      <c r="I7120" s="1"/>
      <c r="J7120" s="1"/>
      <c r="K7120" s="1"/>
      <c r="L7120" s="1"/>
      <c r="M7120" s="1"/>
    </row>
    <row r="7121" spans="1:13" x14ac:dyDescent="0.2">
      <c r="A7121" s="30">
        <v>0.89262426021970198</v>
      </c>
      <c r="B7121" s="31">
        <v>0.17660968395372623</v>
      </c>
      <c r="C7121" s="1"/>
      <c r="D7121" s="1"/>
      <c r="E7121" s="1"/>
      <c r="F7121" s="1"/>
      <c r="G7121" s="1"/>
      <c r="H7121" s="1"/>
      <c r="I7121" s="1"/>
      <c r="J7121" s="1"/>
      <c r="K7121" s="1"/>
      <c r="L7121" s="1"/>
      <c r="M7121" s="1"/>
    </row>
    <row r="7122" spans="1:13" x14ac:dyDescent="0.2">
      <c r="A7122" s="30">
        <v>-0.12905437012999821</v>
      </c>
      <c r="B7122" s="31">
        <v>0.70395047816881451</v>
      </c>
      <c r="C7122" s="1"/>
      <c r="D7122" s="1"/>
      <c r="E7122" s="1"/>
      <c r="F7122" s="1"/>
      <c r="G7122" s="1"/>
      <c r="H7122" s="1"/>
      <c r="I7122" s="1"/>
      <c r="J7122" s="1"/>
      <c r="K7122" s="1"/>
      <c r="L7122" s="1"/>
      <c r="M7122" s="1"/>
    </row>
    <row r="7123" spans="1:13" x14ac:dyDescent="0.2">
      <c r="A7123" s="30">
        <v>4.6777345812047955E-3</v>
      </c>
      <c r="B7123" s="31">
        <v>-3.5136936487764094</v>
      </c>
      <c r="C7123" s="1"/>
      <c r="D7123" s="1"/>
      <c r="E7123" s="1"/>
      <c r="F7123" s="1"/>
      <c r="G7123" s="1"/>
      <c r="H7123" s="1"/>
      <c r="I7123" s="1"/>
      <c r="J7123" s="1"/>
      <c r="K7123" s="1"/>
      <c r="L7123" s="1"/>
      <c r="M7123" s="1"/>
    </row>
    <row r="7124" spans="1:13" x14ac:dyDescent="0.2">
      <c r="A7124" s="30">
        <v>0.64872834674306146</v>
      </c>
      <c r="B7124" s="31">
        <v>1.0668987581551528</v>
      </c>
      <c r="C7124" s="1"/>
      <c r="D7124" s="1"/>
      <c r="E7124" s="1"/>
      <c r="F7124" s="1"/>
      <c r="G7124" s="1"/>
      <c r="H7124" s="1"/>
      <c r="I7124" s="1"/>
      <c r="J7124" s="1"/>
      <c r="K7124" s="1"/>
      <c r="L7124" s="1"/>
      <c r="M7124" s="1"/>
    </row>
    <row r="7125" spans="1:13" x14ac:dyDescent="0.2">
      <c r="A7125" s="30">
        <v>2.6025976587963431</v>
      </c>
      <c r="B7125" s="31">
        <v>-1.4960955463748169</v>
      </c>
      <c r="C7125" s="1"/>
      <c r="D7125" s="1"/>
      <c r="E7125" s="1"/>
      <c r="F7125" s="1"/>
      <c r="G7125" s="1"/>
      <c r="H7125" s="1"/>
      <c r="I7125" s="1"/>
      <c r="J7125" s="1"/>
      <c r="K7125" s="1"/>
      <c r="L7125" s="1"/>
      <c r="M7125" s="1"/>
    </row>
    <row r="7126" spans="1:13" x14ac:dyDescent="0.2">
      <c r="A7126" s="30">
        <v>1.746626863058117</v>
      </c>
      <c r="B7126" s="31">
        <v>-0.8561041438901269</v>
      </c>
      <c r="C7126" s="1"/>
      <c r="D7126" s="1"/>
      <c r="E7126" s="1"/>
      <c r="F7126" s="1"/>
      <c r="G7126" s="1"/>
      <c r="H7126" s="1"/>
      <c r="I7126" s="1"/>
      <c r="J7126" s="1"/>
      <c r="K7126" s="1"/>
      <c r="L7126" s="1"/>
      <c r="M7126" s="1"/>
    </row>
    <row r="7127" spans="1:13" x14ac:dyDescent="0.2">
      <c r="A7127" s="30">
        <v>1.4000275201244374</v>
      </c>
      <c r="B7127" s="31">
        <v>-4.8151755807783969E-2</v>
      </c>
      <c r="C7127" s="1"/>
      <c r="D7127" s="1"/>
      <c r="E7127" s="1"/>
      <c r="F7127" s="1"/>
      <c r="G7127" s="1"/>
      <c r="H7127" s="1"/>
      <c r="I7127" s="1"/>
      <c r="J7127" s="1"/>
      <c r="K7127" s="1"/>
      <c r="L7127" s="1"/>
      <c r="M7127" s="1"/>
    </row>
    <row r="7128" spans="1:13" x14ac:dyDescent="0.2">
      <c r="A7128" s="30">
        <v>2.0144476724314182</v>
      </c>
      <c r="B7128" s="31">
        <v>0.9041224732710772</v>
      </c>
      <c r="C7128" s="1"/>
      <c r="D7128" s="1"/>
      <c r="E7128" s="1"/>
      <c r="F7128" s="1"/>
      <c r="G7128" s="1"/>
      <c r="H7128" s="1"/>
      <c r="I7128" s="1"/>
      <c r="J7128" s="1"/>
      <c r="K7128" s="1"/>
      <c r="L7128" s="1"/>
      <c r="M7128" s="1"/>
    </row>
    <row r="7129" spans="1:13" x14ac:dyDescent="0.2">
      <c r="A7129" s="30">
        <v>0.44536639110148191</v>
      </c>
      <c r="B7129" s="31">
        <v>2.4002762494107488</v>
      </c>
      <c r="C7129" s="1"/>
      <c r="D7129" s="1"/>
      <c r="E7129" s="1"/>
      <c r="F7129" s="1"/>
      <c r="G7129" s="1"/>
      <c r="H7129" s="1"/>
      <c r="I7129" s="1"/>
      <c r="J7129" s="1"/>
      <c r="K7129" s="1"/>
      <c r="L7129" s="1"/>
      <c r="M7129" s="1"/>
    </row>
    <row r="7130" spans="1:13" x14ac:dyDescent="0.2">
      <c r="A7130" s="30">
        <v>1.3243579160898471</v>
      </c>
      <c r="B7130" s="31">
        <v>1.2622280095814538</v>
      </c>
      <c r="C7130" s="1"/>
      <c r="D7130" s="1"/>
      <c r="E7130" s="1"/>
      <c r="F7130" s="1"/>
      <c r="G7130" s="1"/>
      <c r="H7130" s="1"/>
      <c r="I7130" s="1"/>
      <c r="J7130" s="1"/>
      <c r="K7130" s="1"/>
      <c r="L7130" s="1"/>
      <c r="M7130" s="1"/>
    </row>
    <row r="7131" spans="1:13" x14ac:dyDescent="0.2">
      <c r="A7131" s="30">
        <v>2.4824240435661755</v>
      </c>
      <c r="B7131" s="31">
        <v>0.81475344094286761</v>
      </c>
      <c r="C7131" s="1"/>
      <c r="D7131" s="1"/>
      <c r="E7131" s="1"/>
      <c r="F7131" s="1"/>
      <c r="G7131" s="1"/>
      <c r="H7131" s="1"/>
      <c r="I7131" s="1"/>
      <c r="J7131" s="1"/>
      <c r="K7131" s="1"/>
      <c r="L7131" s="1"/>
      <c r="M7131" s="1"/>
    </row>
    <row r="7132" spans="1:13" x14ac:dyDescent="0.2">
      <c r="A7132" s="30">
        <v>0.72590915096128428</v>
      </c>
      <c r="B7132" s="31">
        <v>8.447243565632359</v>
      </c>
      <c r="C7132" s="1"/>
      <c r="D7132" s="1"/>
      <c r="E7132" s="1"/>
      <c r="F7132" s="1"/>
      <c r="G7132" s="1"/>
      <c r="H7132" s="1"/>
      <c r="I7132" s="1"/>
      <c r="J7132" s="1"/>
      <c r="K7132" s="1"/>
      <c r="L7132" s="1"/>
      <c r="M7132" s="1"/>
    </row>
    <row r="7133" spans="1:13" x14ac:dyDescent="0.2">
      <c r="A7133" s="30">
        <v>2.7674159087261865</v>
      </c>
      <c r="B7133" s="31">
        <v>1.5467286846957489</v>
      </c>
      <c r="C7133" s="1"/>
      <c r="D7133" s="1"/>
      <c r="E7133" s="1"/>
      <c r="F7133" s="1"/>
      <c r="G7133" s="1"/>
      <c r="H7133" s="1"/>
      <c r="I7133" s="1"/>
      <c r="J7133" s="1"/>
      <c r="K7133" s="1"/>
      <c r="L7133" s="1"/>
      <c r="M7133" s="1"/>
    </row>
    <row r="7134" spans="1:13" x14ac:dyDescent="0.2">
      <c r="A7134" s="30">
        <v>0.72485013314203395</v>
      </c>
      <c r="B7134" s="31">
        <v>-1.0818447517697423</v>
      </c>
      <c r="C7134" s="1"/>
      <c r="D7134" s="1"/>
      <c r="E7134" s="1"/>
      <c r="F7134" s="1"/>
      <c r="G7134" s="1"/>
      <c r="H7134" s="1"/>
      <c r="I7134" s="1"/>
      <c r="J7134" s="1"/>
      <c r="K7134" s="1"/>
      <c r="L7134" s="1"/>
      <c r="M7134" s="1"/>
    </row>
    <row r="7135" spans="1:13" x14ac:dyDescent="0.2">
      <c r="A7135" s="30">
        <v>3.0584713084884827</v>
      </c>
      <c r="B7135" s="31">
        <v>0.69829395908781566</v>
      </c>
      <c r="C7135" s="1"/>
      <c r="D7135" s="1"/>
      <c r="E7135" s="1"/>
      <c r="F7135" s="1"/>
      <c r="G7135" s="1"/>
      <c r="H7135" s="1"/>
      <c r="I7135" s="1"/>
      <c r="J7135" s="1"/>
      <c r="K7135" s="1"/>
      <c r="L7135" s="1"/>
      <c r="M7135" s="1"/>
    </row>
    <row r="7136" spans="1:13" x14ac:dyDescent="0.2">
      <c r="A7136" s="30">
        <v>0.30803129072386626</v>
      </c>
      <c r="B7136" s="31">
        <v>-0.51306026475633182</v>
      </c>
      <c r="C7136" s="1"/>
      <c r="D7136" s="1"/>
      <c r="E7136" s="1"/>
      <c r="F7136" s="1"/>
      <c r="G7136" s="1"/>
      <c r="H7136" s="1"/>
      <c r="I7136" s="1"/>
      <c r="J7136" s="1"/>
      <c r="K7136" s="1"/>
      <c r="L7136" s="1"/>
      <c r="M7136" s="1"/>
    </row>
    <row r="7137" spans="1:13" x14ac:dyDescent="0.2">
      <c r="A7137" s="30">
        <v>-0.2768599505511139</v>
      </c>
      <c r="B7137" s="31">
        <v>0.12687975274691421</v>
      </c>
      <c r="C7137" s="1"/>
      <c r="D7137" s="1"/>
      <c r="E7137" s="1"/>
      <c r="F7137" s="1"/>
      <c r="G7137" s="1"/>
      <c r="H7137" s="1"/>
      <c r="I7137" s="1"/>
      <c r="J7137" s="1"/>
      <c r="K7137" s="1"/>
      <c r="L7137" s="1"/>
      <c r="M7137" s="1"/>
    </row>
    <row r="7138" spans="1:13" x14ac:dyDescent="0.2">
      <c r="A7138" s="30">
        <v>2.6031276240117327</v>
      </c>
      <c r="B7138" s="31">
        <v>-0.75253634979354822</v>
      </c>
      <c r="C7138" s="1"/>
      <c r="D7138" s="1"/>
      <c r="E7138" s="1"/>
      <c r="F7138" s="1"/>
      <c r="G7138" s="1"/>
      <c r="H7138" s="1"/>
      <c r="I7138" s="1"/>
      <c r="J7138" s="1"/>
      <c r="K7138" s="1"/>
      <c r="L7138" s="1"/>
      <c r="M7138" s="1"/>
    </row>
    <row r="7139" spans="1:13" x14ac:dyDescent="0.2">
      <c r="A7139" s="30">
        <v>2.6998227833965425</v>
      </c>
      <c r="B7139" s="31">
        <v>1.2451648976409011</v>
      </c>
      <c r="C7139" s="1"/>
      <c r="D7139" s="1"/>
      <c r="E7139" s="1"/>
      <c r="F7139" s="1"/>
      <c r="G7139" s="1"/>
      <c r="H7139" s="1"/>
      <c r="I7139" s="1"/>
      <c r="J7139" s="1"/>
      <c r="K7139" s="1"/>
      <c r="L7139" s="1"/>
      <c r="M7139" s="1"/>
    </row>
    <row r="7140" spans="1:13" x14ac:dyDescent="0.2">
      <c r="A7140" s="30">
        <v>1.9805220848426475</v>
      </c>
      <c r="B7140" s="31">
        <v>0.77718332162493953</v>
      </c>
      <c r="C7140" s="1"/>
      <c r="D7140" s="1"/>
      <c r="E7140" s="1"/>
      <c r="F7140" s="1"/>
      <c r="G7140" s="1"/>
      <c r="H7140" s="1"/>
      <c r="I7140" s="1"/>
      <c r="J7140" s="1"/>
      <c r="K7140" s="1"/>
      <c r="L7140" s="1"/>
      <c r="M7140" s="1"/>
    </row>
    <row r="7141" spans="1:13" x14ac:dyDescent="0.2">
      <c r="A7141" s="30">
        <v>0.72914990891285381</v>
      </c>
      <c r="B7141" s="31">
        <v>2.6876837211435536</v>
      </c>
      <c r="C7141" s="1"/>
      <c r="D7141" s="1"/>
      <c r="E7141" s="1"/>
      <c r="F7141" s="1"/>
      <c r="G7141" s="1"/>
      <c r="H7141" s="1"/>
      <c r="I7141" s="1"/>
      <c r="J7141" s="1"/>
      <c r="K7141" s="1"/>
      <c r="L7141" s="1"/>
      <c r="M7141" s="1"/>
    </row>
    <row r="7142" spans="1:13" x14ac:dyDescent="0.2">
      <c r="A7142" s="30">
        <v>0.61126347146775162</v>
      </c>
      <c r="B7142" s="31">
        <v>-0.10248072908070371</v>
      </c>
      <c r="C7142" s="1"/>
      <c r="D7142" s="1"/>
      <c r="E7142" s="1"/>
      <c r="F7142" s="1"/>
      <c r="G7142" s="1"/>
      <c r="H7142" s="1"/>
      <c r="I7142" s="1"/>
      <c r="J7142" s="1"/>
      <c r="K7142" s="1"/>
      <c r="L7142" s="1"/>
      <c r="M7142" s="1"/>
    </row>
    <row r="7143" spans="1:13" x14ac:dyDescent="0.2">
      <c r="A7143" s="30">
        <v>0.94811440871758135</v>
      </c>
      <c r="B7143" s="31">
        <v>1.0517123791527054</v>
      </c>
      <c r="C7143" s="1"/>
      <c r="D7143" s="1"/>
      <c r="E7143" s="1"/>
      <c r="F7143" s="1"/>
      <c r="G7143" s="1"/>
      <c r="H7143" s="1"/>
      <c r="I7143" s="1"/>
      <c r="J7143" s="1"/>
      <c r="K7143" s="1"/>
      <c r="L7143" s="1"/>
      <c r="M7143" s="1"/>
    </row>
    <row r="7144" spans="1:13" x14ac:dyDescent="0.2">
      <c r="A7144" s="30">
        <v>1.3847040971316886</v>
      </c>
      <c r="B7144" s="31">
        <v>2.1470410082954041</v>
      </c>
      <c r="C7144" s="1"/>
      <c r="D7144" s="1"/>
      <c r="E7144" s="1"/>
      <c r="F7144" s="1"/>
      <c r="G7144" s="1"/>
      <c r="H7144" s="1"/>
      <c r="I7144" s="1"/>
      <c r="J7144" s="1"/>
      <c r="K7144" s="1"/>
      <c r="L7144" s="1"/>
      <c r="M7144" s="1"/>
    </row>
    <row r="7145" spans="1:13" x14ac:dyDescent="0.2">
      <c r="A7145" s="30">
        <v>0.75237918851806196</v>
      </c>
      <c r="B7145" s="31">
        <v>0.88185746568189127</v>
      </c>
      <c r="C7145" s="1"/>
      <c r="D7145" s="1"/>
      <c r="E7145" s="1"/>
      <c r="F7145" s="1"/>
      <c r="G7145" s="1"/>
      <c r="H7145" s="1"/>
      <c r="I7145" s="1"/>
      <c r="J7145" s="1"/>
      <c r="K7145" s="1"/>
      <c r="L7145" s="1"/>
      <c r="M7145" s="1"/>
    </row>
    <row r="7146" spans="1:13" x14ac:dyDescent="0.2">
      <c r="A7146" s="30">
        <v>-0.63859664450066633</v>
      </c>
      <c r="B7146" s="31">
        <v>1.2240903723051288</v>
      </c>
      <c r="C7146" s="1"/>
      <c r="D7146" s="1"/>
      <c r="E7146" s="1"/>
      <c r="F7146" s="1"/>
      <c r="G7146" s="1"/>
      <c r="H7146" s="1"/>
      <c r="I7146" s="1"/>
      <c r="J7146" s="1"/>
      <c r="K7146" s="1"/>
      <c r="L7146" s="1"/>
      <c r="M7146" s="1"/>
    </row>
    <row r="7147" spans="1:13" x14ac:dyDescent="0.2">
      <c r="A7147" s="30">
        <v>-4.0508881181585101</v>
      </c>
      <c r="B7147" s="31">
        <v>1.4152628671849885</v>
      </c>
      <c r="C7147" s="1"/>
      <c r="D7147" s="1"/>
      <c r="E7147" s="1"/>
      <c r="F7147" s="1"/>
      <c r="G7147" s="1"/>
      <c r="H7147" s="1"/>
      <c r="I7147" s="1"/>
      <c r="J7147" s="1"/>
      <c r="K7147" s="1"/>
      <c r="L7147" s="1"/>
      <c r="M7147" s="1"/>
    </row>
    <row r="7148" spans="1:13" x14ac:dyDescent="0.2">
      <c r="A7148" s="30">
        <v>-0.97291717935459388</v>
      </c>
      <c r="B7148" s="31">
        <v>0.97922394269069224</v>
      </c>
      <c r="C7148" s="1"/>
      <c r="D7148" s="1"/>
      <c r="E7148" s="1"/>
      <c r="F7148" s="1"/>
      <c r="G7148" s="1"/>
      <c r="H7148" s="1"/>
      <c r="I7148" s="1"/>
      <c r="J7148" s="1"/>
      <c r="K7148" s="1"/>
      <c r="L7148" s="1"/>
      <c r="M7148" s="1"/>
    </row>
    <row r="7149" spans="1:13" x14ac:dyDescent="0.2">
      <c r="A7149" s="30">
        <v>2.3654199594579097</v>
      </c>
      <c r="B7149" s="31">
        <v>-8.0889155632945853E-2</v>
      </c>
      <c r="C7149" s="1"/>
      <c r="D7149" s="1"/>
      <c r="E7149" s="1"/>
      <c r="F7149" s="1"/>
      <c r="G7149" s="1"/>
      <c r="H7149" s="1"/>
      <c r="I7149" s="1"/>
      <c r="J7149" s="1"/>
      <c r="K7149" s="1"/>
      <c r="L7149" s="1"/>
      <c r="M7149" s="1"/>
    </row>
    <row r="7150" spans="1:13" x14ac:dyDescent="0.2">
      <c r="A7150" s="30">
        <v>2.3046216587952593</v>
      </c>
      <c r="B7150" s="31">
        <v>0.97576992296323506</v>
      </c>
      <c r="C7150" s="1"/>
      <c r="D7150" s="1"/>
      <c r="E7150" s="1"/>
      <c r="F7150" s="1"/>
      <c r="G7150" s="1"/>
      <c r="H7150" s="1"/>
      <c r="I7150" s="1"/>
      <c r="J7150" s="1"/>
      <c r="K7150" s="1"/>
      <c r="L7150" s="1"/>
      <c r="M7150" s="1"/>
    </row>
    <row r="7151" spans="1:13" x14ac:dyDescent="0.2">
      <c r="A7151" s="30">
        <v>2.0764935148241519</v>
      </c>
      <c r="B7151" s="31">
        <v>-0.469852345569991</v>
      </c>
      <c r="C7151" s="1"/>
      <c r="D7151" s="1"/>
      <c r="E7151" s="1"/>
      <c r="F7151" s="1"/>
      <c r="G7151" s="1"/>
      <c r="H7151" s="1"/>
      <c r="I7151" s="1"/>
      <c r="J7151" s="1"/>
      <c r="K7151" s="1"/>
      <c r="L7151" s="1"/>
      <c r="M7151" s="1"/>
    </row>
    <row r="7152" spans="1:13" x14ac:dyDescent="0.2">
      <c r="A7152" s="30">
        <v>-7.2606461585052906E-2</v>
      </c>
      <c r="B7152" s="31">
        <v>1.9979199934844805</v>
      </c>
      <c r="C7152" s="1"/>
      <c r="D7152" s="1"/>
      <c r="E7152" s="1"/>
      <c r="F7152" s="1"/>
      <c r="G7152" s="1"/>
      <c r="H7152" s="1"/>
      <c r="I7152" s="1"/>
      <c r="J7152" s="1"/>
      <c r="K7152" s="1"/>
      <c r="L7152" s="1"/>
      <c r="M7152" s="1"/>
    </row>
    <row r="7153" spans="1:13" x14ac:dyDescent="0.2">
      <c r="A7153" s="30">
        <v>-1.6273330274390041E-2</v>
      </c>
      <c r="B7153" s="31">
        <v>0.62511057448815677</v>
      </c>
      <c r="C7153" s="1"/>
      <c r="D7153" s="1"/>
      <c r="E7153" s="1"/>
      <c r="F7153" s="1"/>
      <c r="G7153" s="1"/>
      <c r="H7153" s="1"/>
      <c r="I7153" s="1"/>
      <c r="J7153" s="1"/>
      <c r="K7153" s="1"/>
      <c r="L7153" s="1"/>
      <c r="M7153" s="1"/>
    </row>
    <row r="7154" spans="1:13" x14ac:dyDescent="0.2">
      <c r="A7154" s="30">
        <v>3.6110252292699814</v>
      </c>
      <c r="B7154" s="31">
        <v>0.67169413390223554</v>
      </c>
      <c r="C7154" s="1"/>
      <c r="D7154" s="1"/>
      <c r="E7154" s="1"/>
      <c r="F7154" s="1"/>
      <c r="G7154" s="1"/>
      <c r="H7154" s="1"/>
      <c r="I7154" s="1"/>
      <c r="J7154" s="1"/>
      <c r="K7154" s="1"/>
      <c r="L7154" s="1"/>
      <c r="M7154" s="1"/>
    </row>
    <row r="7155" spans="1:13" x14ac:dyDescent="0.2">
      <c r="A7155" s="30">
        <v>0.25117479164999668</v>
      </c>
      <c r="B7155" s="31">
        <v>4.8357176716038843</v>
      </c>
      <c r="C7155" s="1"/>
      <c r="D7155" s="1"/>
      <c r="E7155" s="1"/>
      <c r="F7155" s="1"/>
      <c r="G7155" s="1"/>
      <c r="H7155" s="1"/>
      <c r="I7155" s="1"/>
      <c r="J7155" s="1"/>
      <c r="K7155" s="1"/>
      <c r="L7155" s="1"/>
      <c r="M7155" s="1"/>
    </row>
    <row r="7156" spans="1:13" x14ac:dyDescent="0.2">
      <c r="A7156" s="30">
        <v>2.5642009112816342</v>
      </c>
      <c r="B7156" s="31">
        <v>0.67416440867826177</v>
      </c>
      <c r="C7156" s="1"/>
      <c r="D7156" s="1"/>
      <c r="E7156" s="1"/>
      <c r="F7156" s="1"/>
      <c r="G7156" s="1"/>
      <c r="H7156" s="1"/>
      <c r="I7156" s="1"/>
      <c r="J7156" s="1"/>
      <c r="K7156" s="1"/>
      <c r="L7156" s="1"/>
      <c r="M7156" s="1"/>
    </row>
    <row r="7157" spans="1:13" x14ac:dyDescent="0.2">
      <c r="A7157" s="30">
        <v>-2.1580328061087179</v>
      </c>
      <c r="B7157" s="31">
        <v>0.94891252102137869</v>
      </c>
      <c r="C7157" s="1"/>
      <c r="D7157" s="1"/>
      <c r="E7157" s="1"/>
      <c r="F7157" s="1"/>
      <c r="G7157" s="1"/>
      <c r="H7157" s="1"/>
      <c r="I7157" s="1"/>
      <c r="J7157" s="1"/>
      <c r="K7157" s="1"/>
      <c r="L7157" s="1"/>
      <c r="M7157" s="1"/>
    </row>
    <row r="7158" spans="1:13" x14ac:dyDescent="0.2">
      <c r="A7158" s="30">
        <v>-0.57391590819101068</v>
      </c>
      <c r="B7158" s="31">
        <v>-1.1541972215182339</v>
      </c>
      <c r="C7158" s="1"/>
      <c r="D7158" s="1"/>
      <c r="E7158" s="1"/>
      <c r="F7158" s="1"/>
      <c r="G7158" s="1"/>
      <c r="H7158" s="1"/>
      <c r="I7158" s="1"/>
      <c r="J7158" s="1"/>
      <c r="K7158" s="1"/>
      <c r="L7158" s="1"/>
      <c r="M7158" s="1"/>
    </row>
    <row r="7159" spans="1:13" x14ac:dyDescent="0.2">
      <c r="A7159" s="30">
        <v>1.8293659126636814</v>
      </c>
      <c r="B7159" s="31">
        <v>-1.6050107713346868</v>
      </c>
      <c r="C7159" s="1"/>
      <c r="D7159" s="1"/>
      <c r="E7159" s="1"/>
      <c r="F7159" s="1"/>
      <c r="G7159" s="1"/>
      <c r="H7159" s="1"/>
      <c r="I7159" s="1"/>
      <c r="J7159" s="1"/>
      <c r="K7159" s="1"/>
      <c r="L7159" s="1"/>
      <c r="M7159" s="1"/>
    </row>
    <row r="7160" spans="1:13" x14ac:dyDescent="0.2">
      <c r="A7160" s="30">
        <v>4.311426596404659</v>
      </c>
      <c r="B7160" s="31">
        <v>1.6372951543303684</v>
      </c>
      <c r="C7160" s="1"/>
      <c r="D7160" s="1"/>
      <c r="E7160" s="1"/>
      <c r="F7160" s="1"/>
      <c r="G7160" s="1"/>
      <c r="H7160" s="1"/>
      <c r="I7160" s="1"/>
      <c r="J7160" s="1"/>
      <c r="K7160" s="1"/>
      <c r="L7160" s="1"/>
      <c r="M7160" s="1"/>
    </row>
    <row r="7161" spans="1:13" x14ac:dyDescent="0.2">
      <c r="A7161" s="30">
        <v>-2.4205223791552095</v>
      </c>
      <c r="B7161" s="31">
        <v>0.60980263944723601</v>
      </c>
      <c r="C7161" s="1"/>
      <c r="D7161" s="1"/>
      <c r="E7161" s="1"/>
      <c r="F7161" s="1"/>
      <c r="G7161" s="1"/>
      <c r="H7161" s="1"/>
      <c r="I7161" s="1"/>
      <c r="J7161" s="1"/>
      <c r="K7161" s="1"/>
      <c r="L7161" s="1"/>
      <c r="M7161" s="1"/>
    </row>
    <row r="7162" spans="1:13" x14ac:dyDescent="0.2">
      <c r="A7162" s="30">
        <v>2.1159237073082506</v>
      </c>
      <c r="B7162" s="31">
        <v>2.1848233845446945</v>
      </c>
      <c r="C7162" s="1"/>
      <c r="D7162" s="1"/>
      <c r="E7162" s="1"/>
      <c r="F7162" s="1"/>
      <c r="G7162" s="1"/>
      <c r="H7162" s="1"/>
      <c r="I7162" s="1"/>
      <c r="J7162" s="1"/>
      <c r="K7162" s="1"/>
      <c r="L7162" s="1"/>
      <c r="M7162" s="1"/>
    </row>
    <row r="7163" spans="1:13" x14ac:dyDescent="0.2">
      <c r="A7163" s="30">
        <v>-8.0257173547818916E-2</v>
      </c>
      <c r="B7163" s="31">
        <v>2.1884946860041365</v>
      </c>
      <c r="C7163" s="1"/>
      <c r="D7163" s="1"/>
      <c r="E7163" s="1"/>
      <c r="F7163" s="1"/>
      <c r="G7163" s="1"/>
      <c r="H7163" s="1"/>
      <c r="I7163" s="1"/>
      <c r="J7163" s="1"/>
      <c r="K7163" s="1"/>
      <c r="L7163" s="1"/>
      <c r="M7163" s="1"/>
    </row>
    <row r="7164" spans="1:13" x14ac:dyDescent="0.2">
      <c r="A7164" s="30">
        <v>0.42089543564761001</v>
      </c>
      <c r="B7164" s="31">
        <v>1.0152135537000897</v>
      </c>
      <c r="C7164" s="1"/>
      <c r="D7164" s="1"/>
      <c r="E7164" s="1"/>
      <c r="F7164" s="1"/>
      <c r="G7164" s="1"/>
      <c r="H7164" s="1"/>
      <c r="I7164" s="1"/>
      <c r="J7164" s="1"/>
      <c r="K7164" s="1"/>
      <c r="L7164" s="1"/>
      <c r="M7164" s="1"/>
    </row>
    <row r="7165" spans="1:13" x14ac:dyDescent="0.2">
      <c r="A7165" s="30">
        <v>2.3838334610203131</v>
      </c>
      <c r="B7165" s="31">
        <v>0.61810038444406001</v>
      </c>
      <c r="C7165" s="1"/>
      <c r="D7165" s="1"/>
      <c r="E7165" s="1"/>
      <c r="F7165" s="1"/>
      <c r="G7165" s="1"/>
      <c r="H7165" s="1"/>
      <c r="I7165" s="1"/>
      <c r="J7165" s="1"/>
      <c r="K7165" s="1"/>
      <c r="L7165" s="1"/>
      <c r="M7165" s="1"/>
    </row>
    <row r="7166" spans="1:13" x14ac:dyDescent="0.2">
      <c r="A7166" s="30">
        <v>1.169714806116708</v>
      </c>
      <c r="B7166" s="31">
        <v>2.4092591133852053</v>
      </c>
      <c r="C7166" s="1"/>
      <c r="D7166" s="1"/>
      <c r="E7166" s="1"/>
      <c r="F7166" s="1"/>
      <c r="G7166" s="1"/>
      <c r="H7166" s="1"/>
      <c r="I7166" s="1"/>
      <c r="J7166" s="1"/>
      <c r="K7166" s="1"/>
      <c r="L7166" s="1"/>
      <c r="M7166" s="1"/>
    </row>
    <row r="7167" spans="1:13" x14ac:dyDescent="0.2">
      <c r="A7167" s="30">
        <v>0.10526910183252836</v>
      </c>
      <c r="B7167" s="31">
        <v>0.42988118315802049</v>
      </c>
      <c r="C7167" s="1"/>
      <c r="D7167" s="1"/>
      <c r="E7167" s="1"/>
      <c r="F7167" s="1"/>
      <c r="G7167" s="1"/>
      <c r="H7167" s="1"/>
      <c r="I7167" s="1"/>
      <c r="J7167" s="1"/>
      <c r="K7167" s="1"/>
      <c r="L7167" s="1"/>
      <c r="M7167" s="1"/>
    </row>
    <row r="7168" spans="1:13" x14ac:dyDescent="0.2">
      <c r="A7168" s="30">
        <v>1.0582368451755806</v>
      </c>
      <c r="B7168" s="31">
        <v>1.3111324077323769</v>
      </c>
      <c r="C7168" s="1"/>
      <c r="D7168" s="1"/>
      <c r="E7168" s="1"/>
      <c r="F7168" s="1"/>
      <c r="G7168" s="1"/>
      <c r="H7168" s="1"/>
      <c r="I7168" s="1"/>
      <c r="J7168" s="1"/>
      <c r="K7168" s="1"/>
      <c r="L7168" s="1"/>
      <c r="M7168" s="1"/>
    </row>
    <row r="7169" spans="1:13" x14ac:dyDescent="0.2">
      <c r="A7169" s="30">
        <v>1.4496539920948681</v>
      </c>
      <c r="B7169" s="31">
        <v>2.3938439459308052</v>
      </c>
      <c r="C7169" s="1"/>
      <c r="D7169" s="1"/>
      <c r="E7169" s="1"/>
      <c r="F7169" s="1"/>
      <c r="G7169" s="1"/>
      <c r="H7169" s="1"/>
      <c r="I7169" s="1"/>
      <c r="J7169" s="1"/>
      <c r="K7169" s="1"/>
      <c r="L7169" s="1"/>
      <c r="M7169" s="1"/>
    </row>
    <row r="7170" spans="1:13" x14ac:dyDescent="0.2">
      <c r="A7170" s="30">
        <v>1.5743672446413757</v>
      </c>
      <c r="B7170" s="31">
        <v>0.62992569700622192</v>
      </c>
      <c r="C7170" s="1"/>
      <c r="D7170" s="1"/>
      <c r="E7170" s="1"/>
      <c r="F7170" s="1"/>
      <c r="G7170" s="1"/>
      <c r="H7170" s="1"/>
      <c r="I7170" s="1"/>
      <c r="J7170" s="1"/>
      <c r="K7170" s="1"/>
      <c r="L7170" s="1"/>
      <c r="M7170" s="1"/>
    </row>
    <row r="7171" spans="1:13" x14ac:dyDescent="0.2">
      <c r="A7171" s="30">
        <v>-0.46087288928469239</v>
      </c>
      <c r="B7171" s="31">
        <v>0.81028391068336081</v>
      </c>
      <c r="C7171" s="1"/>
      <c r="D7171" s="1"/>
      <c r="E7171" s="1"/>
      <c r="F7171" s="1"/>
      <c r="G7171" s="1"/>
      <c r="H7171" s="1"/>
      <c r="I7171" s="1"/>
      <c r="J7171" s="1"/>
      <c r="K7171" s="1"/>
      <c r="L7171" s="1"/>
      <c r="M7171" s="1"/>
    </row>
    <row r="7172" spans="1:13" x14ac:dyDescent="0.2">
      <c r="A7172" s="30">
        <v>1.982634480022389</v>
      </c>
      <c r="B7172" s="31">
        <v>0.80136595253379339</v>
      </c>
      <c r="C7172" s="1"/>
      <c r="D7172" s="1"/>
      <c r="E7172" s="1"/>
      <c r="F7172" s="1"/>
      <c r="G7172" s="1"/>
      <c r="H7172" s="1"/>
      <c r="I7172" s="1"/>
      <c r="J7172" s="1"/>
      <c r="K7172" s="1"/>
      <c r="L7172" s="1"/>
      <c r="M7172" s="1"/>
    </row>
    <row r="7173" spans="1:13" x14ac:dyDescent="0.2">
      <c r="A7173" s="30">
        <v>1.3476680872439419</v>
      </c>
      <c r="B7173" s="31">
        <v>1.0926714562660513</v>
      </c>
      <c r="C7173" s="1"/>
      <c r="D7173" s="1"/>
      <c r="E7173" s="1"/>
      <c r="F7173" s="1"/>
      <c r="G7173" s="1"/>
      <c r="H7173" s="1"/>
      <c r="I7173" s="1"/>
      <c r="J7173" s="1"/>
      <c r="K7173" s="1"/>
      <c r="L7173" s="1"/>
      <c r="M7173" s="1"/>
    </row>
    <row r="7174" spans="1:13" x14ac:dyDescent="0.2">
      <c r="A7174" s="30">
        <v>2.5602823908820245</v>
      </c>
      <c r="B7174" s="31">
        <v>0.43080277346993778</v>
      </c>
      <c r="C7174" s="1"/>
      <c r="D7174" s="1"/>
      <c r="E7174" s="1"/>
      <c r="F7174" s="1"/>
      <c r="G7174" s="1"/>
      <c r="H7174" s="1"/>
      <c r="I7174" s="1"/>
      <c r="J7174" s="1"/>
      <c r="K7174" s="1"/>
      <c r="L7174" s="1"/>
      <c r="M7174" s="1"/>
    </row>
    <row r="7175" spans="1:13" x14ac:dyDescent="0.2">
      <c r="A7175" s="30">
        <v>0.57904255310856656</v>
      </c>
      <c r="B7175" s="31">
        <v>-1.8958843353587023</v>
      </c>
      <c r="C7175" s="1"/>
      <c r="D7175" s="1"/>
      <c r="E7175" s="1"/>
      <c r="F7175" s="1"/>
      <c r="G7175" s="1"/>
      <c r="H7175" s="1"/>
      <c r="I7175" s="1"/>
      <c r="J7175" s="1"/>
      <c r="K7175" s="1"/>
      <c r="L7175" s="1"/>
      <c r="M7175" s="1"/>
    </row>
    <row r="7176" spans="1:13" x14ac:dyDescent="0.2">
      <c r="A7176" s="30">
        <v>1.2136558321155868</v>
      </c>
      <c r="B7176" s="31">
        <v>1.1145018626769156</v>
      </c>
      <c r="C7176" s="1"/>
      <c r="D7176" s="1"/>
      <c r="E7176" s="1"/>
      <c r="F7176" s="1"/>
      <c r="G7176" s="1"/>
      <c r="H7176" s="1"/>
      <c r="I7176" s="1"/>
      <c r="J7176" s="1"/>
      <c r="K7176" s="1"/>
      <c r="L7176" s="1"/>
      <c r="M7176" s="1"/>
    </row>
    <row r="7177" spans="1:13" x14ac:dyDescent="0.2">
      <c r="A7177" s="30">
        <v>2.1769848198305031</v>
      </c>
      <c r="B7177" s="31">
        <v>1.5694216691639404</v>
      </c>
      <c r="C7177" s="1"/>
      <c r="D7177" s="1"/>
      <c r="E7177" s="1"/>
      <c r="F7177" s="1"/>
      <c r="G7177" s="1"/>
      <c r="H7177" s="1"/>
      <c r="I7177" s="1"/>
      <c r="J7177" s="1"/>
      <c r="K7177" s="1"/>
      <c r="L7177" s="1"/>
      <c r="M7177" s="1"/>
    </row>
    <row r="7178" spans="1:13" x14ac:dyDescent="0.2">
      <c r="A7178" s="30">
        <v>4.9630357082736722</v>
      </c>
      <c r="B7178" s="31">
        <v>1.5484754543223795</v>
      </c>
      <c r="C7178" s="1"/>
      <c r="D7178" s="1"/>
      <c r="E7178" s="1"/>
      <c r="F7178" s="1"/>
      <c r="G7178" s="1"/>
      <c r="H7178" s="1"/>
      <c r="I7178" s="1"/>
      <c r="J7178" s="1"/>
      <c r="K7178" s="1"/>
      <c r="L7178" s="1"/>
      <c r="M7178" s="1"/>
    </row>
    <row r="7179" spans="1:13" x14ac:dyDescent="0.2">
      <c r="A7179" s="30">
        <v>0.56157715772373362</v>
      </c>
      <c r="B7179" s="31">
        <v>0.84416613749790481</v>
      </c>
      <c r="C7179" s="1"/>
      <c r="D7179" s="1"/>
      <c r="E7179" s="1"/>
      <c r="F7179" s="1"/>
      <c r="G7179" s="1"/>
      <c r="H7179" s="1"/>
      <c r="I7179" s="1"/>
      <c r="J7179" s="1"/>
      <c r="K7179" s="1"/>
      <c r="L7179" s="1"/>
      <c r="M7179" s="1"/>
    </row>
    <row r="7180" spans="1:13" x14ac:dyDescent="0.2">
      <c r="A7180" s="30">
        <v>-0.36263527942270501</v>
      </c>
      <c r="B7180" s="31">
        <v>2.9403385057448048</v>
      </c>
      <c r="C7180" s="1"/>
      <c r="D7180" s="1"/>
      <c r="E7180" s="1"/>
      <c r="F7180" s="1"/>
      <c r="G7180" s="1"/>
      <c r="H7180" s="1"/>
      <c r="I7180" s="1"/>
      <c r="J7180" s="1"/>
      <c r="K7180" s="1"/>
      <c r="L7180" s="1"/>
      <c r="M7180" s="1"/>
    </row>
    <row r="7181" spans="1:13" x14ac:dyDescent="0.2">
      <c r="A7181" s="30">
        <v>3.8811918493518012</v>
      </c>
      <c r="B7181" s="31">
        <v>1.3211608941928277</v>
      </c>
      <c r="C7181" s="1"/>
      <c r="D7181" s="1"/>
      <c r="E7181" s="1"/>
      <c r="F7181" s="1"/>
      <c r="G7181" s="1"/>
      <c r="H7181" s="1"/>
      <c r="I7181" s="1"/>
      <c r="J7181" s="1"/>
      <c r="K7181" s="1"/>
      <c r="L7181" s="1"/>
      <c r="M7181" s="1"/>
    </row>
    <row r="7182" spans="1:13" x14ac:dyDescent="0.2">
      <c r="A7182" s="30">
        <v>-0.3493498339064347</v>
      </c>
      <c r="B7182" s="31">
        <v>-1.7712493850753335</v>
      </c>
      <c r="C7182" s="1"/>
      <c r="D7182" s="1"/>
      <c r="E7182" s="1"/>
      <c r="F7182" s="1"/>
      <c r="G7182" s="1"/>
      <c r="H7182" s="1"/>
      <c r="I7182" s="1"/>
      <c r="J7182" s="1"/>
      <c r="K7182" s="1"/>
      <c r="L7182" s="1"/>
      <c r="M7182" s="1"/>
    </row>
    <row r="7183" spans="1:13" x14ac:dyDescent="0.2">
      <c r="A7183" s="30">
        <v>3.6958314055742134</v>
      </c>
      <c r="B7183" s="31">
        <v>2.2327919689693387E-2</v>
      </c>
      <c r="C7183" s="1"/>
      <c r="D7183" s="1"/>
      <c r="E7183" s="1"/>
      <c r="F7183" s="1"/>
      <c r="G7183" s="1"/>
      <c r="H7183" s="1"/>
      <c r="I7183" s="1"/>
      <c r="J7183" s="1"/>
      <c r="K7183" s="1"/>
      <c r="L7183" s="1"/>
      <c r="M7183" s="1"/>
    </row>
    <row r="7184" spans="1:13" x14ac:dyDescent="0.2">
      <c r="A7184" s="30">
        <v>1.2421924660321548</v>
      </c>
      <c r="B7184" s="31">
        <v>0.68879034816813167</v>
      </c>
      <c r="C7184" s="1"/>
      <c r="D7184" s="1"/>
      <c r="E7184" s="1"/>
      <c r="F7184" s="1"/>
      <c r="G7184" s="1"/>
      <c r="H7184" s="1"/>
      <c r="I7184" s="1"/>
      <c r="J7184" s="1"/>
      <c r="K7184" s="1"/>
      <c r="L7184" s="1"/>
      <c r="M7184" s="1"/>
    </row>
    <row r="7185" spans="1:13" x14ac:dyDescent="0.2">
      <c r="A7185" s="30">
        <v>1.0361188609753087</v>
      </c>
      <c r="B7185" s="31">
        <v>1.7277062673755585</v>
      </c>
      <c r="C7185" s="1"/>
      <c r="D7185" s="1"/>
      <c r="E7185" s="1"/>
      <c r="F7185" s="1"/>
      <c r="G7185" s="1"/>
      <c r="H7185" s="1"/>
      <c r="I7185" s="1"/>
      <c r="J7185" s="1"/>
      <c r="K7185" s="1"/>
      <c r="L7185" s="1"/>
      <c r="M7185" s="1"/>
    </row>
    <row r="7186" spans="1:13" x14ac:dyDescent="0.2">
      <c r="A7186" s="30">
        <v>2.9235083923008172</v>
      </c>
      <c r="B7186" s="31">
        <v>-1.0505034347440234</v>
      </c>
      <c r="C7186" s="1"/>
      <c r="D7186" s="1"/>
      <c r="E7186" s="1"/>
      <c r="F7186" s="1"/>
      <c r="G7186" s="1"/>
      <c r="H7186" s="1"/>
      <c r="I7186" s="1"/>
      <c r="J7186" s="1"/>
      <c r="K7186" s="1"/>
      <c r="L7186" s="1"/>
      <c r="M7186" s="1"/>
    </row>
    <row r="7187" spans="1:13" x14ac:dyDescent="0.2">
      <c r="A7187" s="30">
        <v>0.42084606793713064</v>
      </c>
      <c r="B7187" s="31">
        <v>1.0351899604157064</v>
      </c>
      <c r="C7187" s="1"/>
      <c r="D7187" s="1"/>
      <c r="E7187" s="1"/>
      <c r="F7187" s="1"/>
      <c r="G7187" s="1"/>
      <c r="H7187" s="1"/>
      <c r="I7187" s="1"/>
      <c r="J7187" s="1"/>
      <c r="K7187" s="1"/>
      <c r="L7187" s="1"/>
      <c r="M7187" s="1"/>
    </row>
    <row r="7188" spans="1:13" x14ac:dyDescent="0.2">
      <c r="A7188" s="30">
        <v>2.0698839753271487</v>
      </c>
      <c r="B7188" s="31">
        <v>0.74438857517297508</v>
      </c>
      <c r="C7188" s="1"/>
      <c r="D7188" s="1"/>
      <c r="E7188" s="1"/>
      <c r="F7188" s="1"/>
      <c r="G7188" s="1"/>
      <c r="H7188" s="1"/>
      <c r="I7188" s="1"/>
      <c r="J7188" s="1"/>
      <c r="K7188" s="1"/>
      <c r="L7188" s="1"/>
      <c r="M7188" s="1"/>
    </row>
    <row r="7189" spans="1:13" x14ac:dyDescent="0.2">
      <c r="A7189" s="30">
        <v>1.8056970778865686</v>
      </c>
      <c r="B7189" s="31">
        <v>2.3071371527949935</v>
      </c>
      <c r="C7189" s="1"/>
      <c r="D7189" s="1"/>
      <c r="E7189" s="1"/>
      <c r="F7189" s="1"/>
      <c r="G7189" s="1"/>
      <c r="H7189" s="1"/>
      <c r="I7189" s="1"/>
      <c r="J7189" s="1"/>
      <c r="K7189" s="1"/>
      <c r="L7189" s="1"/>
      <c r="M7189" s="1"/>
    </row>
    <row r="7190" spans="1:13" x14ac:dyDescent="0.2">
      <c r="A7190" s="30">
        <v>1.1668917368112202</v>
      </c>
      <c r="B7190" s="31">
        <v>0.79248552177921472</v>
      </c>
      <c r="C7190" s="1"/>
      <c r="D7190" s="1"/>
      <c r="E7190" s="1"/>
      <c r="F7190" s="1"/>
      <c r="G7190" s="1"/>
      <c r="H7190" s="1"/>
      <c r="I7190" s="1"/>
      <c r="J7190" s="1"/>
      <c r="K7190" s="1"/>
      <c r="L7190" s="1"/>
      <c r="M7190" s="1"/>
    </row>
    <row r="7191" spans="1:13" x14ac:dyDescent="0.2">
      <c r="A7191" s="30">
        <v>-0.79928297854031627</v>
      </c>
      <c r="B7191" s="31">
        <v>0.10139965079098401</v>
      </c>
      <c r="C7191" s="1"/>
      <c r="D7191" s="1"/>
      <c r="E7191" s="1"/>
      <c r="F7191" s="1"/>
      <c r="G7191" s="1"/>
      <c r="H7191" s="1"/>
      <c r="I7191" s="1"/>
      <c r="J7191" s="1"/>
      <c r="K7191" s="1"/>
      <c r="L7191" s="1"/>
      <c r="M7191" s="1"/>
    </row>
    <row r="7192" spans="1:13" x14ac:dyDescent="0.2">
      <c r="A7192" s="30">
        <v>0.15029807042365884</v>
      </c>
      <c r="B7192" s="31">
        <v>0.34716626520265059</v>
      </c>
      <c r="C7192" s="1"/>
      <c r="D7192" s="1"/>
      <c r="E7192" s="1"/>
      <c r="F7192" s="1"/>
      <c r="G7192" s="1"/>
      <c r="H7192" s="1"/>
      <c r="I7192" s="1"/>
      <c r="J7192" s="1"/>
      <c r="K7192" s="1"/>
      <c r="L7192" s="1"/>
      <c r="M7192" s="1"/>
    </row>
    <row r="7193" spans="1:13" x14ac:dyDescent="0.2">
      <c r="A7193" s="30">
        <v>0.85827834414565252</v>
      </c>
      <c r="B7193" s="31">
        <v>0.52362949077545462</v>
      </c>
      <c r="C7193" s="1"/>
      <c r="D7193" s="1"/>
      <c r="E7193" s="1"/>
      <c r="F7193" s="1"/>
      <c r="G7193" s="1"/>
      <c r="H7193" s="1"/>
      <c r="I7193" s="1"/>
      <c r="J7193" s="1"/>
      <c r="K7193" s="1"/>
      <c r="L7193" s="1"/>
      <c r="M7193" s="1"/>
    </row>
    <row r="7194" spans="1:13" x14ac:dyDescent="0.2">
      <c r="A7194" s="30">
        <v>-0.97713966328819024</v>
      </c>
      <c r="B7194" s="31">
        <v>1.5228520316934642</v>
      </c>
      <c r="C7194" s="1"/>
      <c r="D7194" s="1"/>
      <c r="E7194" s="1"/>
      <c r="F7194" s="1"/>
      <c r="G7194" s="1"/>
      <c r="H7194" s="1"/>
      <c r="I7194" s="1"/>
      <c r="J7194" s="1"/>
      <c r="K7194" s="1"/>
      <c r="L7194" s="1"/>
      <c r="M7194" s="1"/>
    </row>
    <row r="7195" spans="1:13" x14ac:dyDescent="0.2">
      <c r="A7195" s="30">
        <v>3.5870922552871614</v>
      </c>
      <c r="B7195" s="31">
        <v>1.6365146208942405</v>
      </c>
      <c r="C7195" s="1"/>
      <c r="D7195" s="1"/>
      <c r="E7195" s="1"/>
      <c r="F7195" s="1"/>
      <c r="G7195" s="1"/>
      <c r="H7195" s="1"/>
      <c r="I7195" s="1"/>
      <c r="J7195" s="1"/>
      <c r="K7195" s="1"/>
      <c r="L7195" s="1"/>
      <c r="M7195" s="1"/>
    </row>
    <row r="7196" spans="1:13" x14ac:dyDescent="0.2">
      <c r="A7196" s="30">
        <v>2.7248579505547781</v>
      </c>
      <c r="B7196" s="31">
        <v>1.592044833146772</v>
      </c>
      <c r="C7196" s="1"/>
      <c r="D7196" s="1"/>
      <c r="E7196" s="1"/>
      <c r="F7196" s="1"/>
      <c r="G7196" s="1"/>
      <c r="H7196" s="1"/>
      <c r="I7196" s="1"/>
      <c r="J7196" s="1"/>
      <c r="K7196" s="1"/>
      <c r="L7196" s="1"/>
      <c r="M7196" s="1"/>
    </row>
    <row r="7197" spans="1:13" x14ac:dyDescent="0.2">
      <c r="A7197" s="30">
        <v>-3.3152329889254983E-2</v>
      </c>
      <c r="B7197" s="31">
        <v>1.3977055335538169</v>
      </c>
      <c r="C7197" s="1"/>
      <c r="D7197" s="1"/>
      <c r="E7197" s="1"/>
      <c r="F7197" s="1"/>
      <c r="G7197" s="1"/>
      <c r="H7197" s="1"/>
      <c r="I7197" s="1"/>
      <c r="J7197" s="1"/>
      <c r="K7197" s="1"/>
      <c r="L7197" s="1"/>
      <c r="M7197" s="1"/>
    </row>
    <row r="7198" spans="1:13" x14ac:dyDescent="0.2">
      <c r="A7198" s="30">
        <v>0.42680942750136708</v>
      </c>
      <c r="B7198" s="31">
        <v>-0.3047691742216081</v>
      </c>
      <c r="C7198" s="1"/>
      <c r="D7198" s="1"/>
      <c r="E7198" s="1"/>
      <c r="F7198" s="1"/>
      <c r="G7198" s="1"/>
      <c r="H7198" s="1"/>
      <c r="I7198" s="1"/>
      <c r="J7198" s="1"/>
      <c r="K7198" s="1"/>
      <c r="L7198" s="1"/>
      <c r="M7198" s="1"/>
    </row>
    <row r="7199" spans="1:13" x14ac:dyDescent="0.2">
      <c r="A7199" s="30">
        <v>-1.876840237546149</v>
      </c>
      <c r="B7199" s="31">
        <v>3.9038742046801831</v>
      </c>
      <c r="C7199" s="1"/>
      <c r="D7199" s="1"/>
      <c r="E7199" s="1"/>
      <c r="F7199" s="1"/>
      <c r="G7199" s="1"/>
      <c r="H7199" s="1"/>
      <c r="I7199" s="1"/>
      <c r="J7199" s="1"/>
      <c r="K7199" s="1"/>
      <c r="L7199" s="1"/>
      <c r="M7199" s="1"/>
    </row>
    <row r="7200" spans="1:13" x14ac:dyDescent="0.2">
      <c r="A7200" s="30">
        <v>2.1771870827332895</v>
      </c>
      <c r="B7200" s="31">
        <v>3.6743384186721881</v>
      </c>
      <c r="C7200" s="1"/>
      <c r="D7200" s="1"/>
      <c r="E7200" s="1"/>
      <c r="F7200" s="1"/>
      <c r="G7200" s="1"/>
      <c r="H7200" s="1"/>
      <c r="I7200" s="1"/>
      <c r="J7200" s="1"/>
      <c r="K7200" s="1"/>
      <c r="L7200" s="1"/>
      <c r="M7200" s="1"/>
    </row>
    <row r="7201" spans="1:13" x14ac:dyDescent="0.2">
      <c r="A7201" s="30">
        <v>3.1525738849867717</v>
      </c>
      <c r="B7201" s="31">
        <v>1.1471289210591551</v>
      </c>
      <c r="C7201" s="1"/>
      <c r="D7201" s="1"/>
      <c r="E7201" s="1"/>
      <c r="F7201" s="1"/>
      <c r="G7201" s="1"/>
      <c r="H7201" s="1"/>
      <c r="I7201" s="1"/>
      <c r="J7201" s="1"/>
      <c r="K7201" s="1"/>
      <c r="L7201" s="1"/>
      <c r="M7201" s="1"/>
    </row>
    <row r="7202" spans="1:13" x14ac:dyDescent="0.2">
      <c r="A7202" s="30">
        <v>1.4200576578685797</v>
      </c>
      <c r="B7202" s="31">
        <v>0.42694411082631822</v>
      </c>
      <c r="C7202" s="1"/>
      <c r="D7202" s="1"/>
      <c r="E7202" s="1"/>
      <c r="F7202" s="1"/>
      <c r="G7202" s="1"/>
      <c r="H7202" s="1"/>
      <c r="I7202" s="1"/>
      <c r="J7202" s="1"/>
      <c r="K7202" s="1"/>
      <c r="L7202" s="1"/>
      <c r="M7202" s="1"/>
    </row>
    <row r="7203" spans="1:13" x14ac:dyDescent="0.2">
      <c r="A7203" s="30">
        <v>-0.78926052404623015</v>
      </c>
      <c r="B7203" s="31">
        <v>0.83124306979889329</v>
      </c>
      <c r="C7203" s="1"/>
      <c r="D7203" s="1"/>
      <c r="E7203" s="1"/>
      <c r="F7203" s="1"/>
      <c r="G7203" s="1"/>
      <c r="H7203" s="1"/>
      <c r="I7203" s="1"/>
      <c r="J7203" s="1"/>
      <c r="K7203" s="1"/>
      <c r="L7203" s="1"/>
      <c r="M7203" s="1"/>
    </row>
    <row r="7204" spans="1:13" x14ac:dyDescent="0.2">
      <c r="A7204" s="30">
        <v>-1.6108722136021267</v>
      </c>
      <c r="B7204" s="31">
        <v>1.5234102792991766</v>
      </c>
      <c r="C7204" s="1"/>
      <c r="D7204" s="1"/>
      <c r="E7204" s="1"/>
      <c r="F7204" s="1"/>
      <c r="G7204" s="1"/>
      <c r="H7204" s="1"/>
      <c r="I7204" s="1"/>
      <c r="J7204" s="1"/>
      <c r="K7204" s="1"/>
      <c r="L7204" s="1"/>
      <c r="M7204" s="1"/>
    </row>
    <row r="7205" spans="1:13" x14ac:dyDescent="0.2">
      <c r="A7205" s="30">
        <v>3.3474860981130199</v>
      </c>
      <c r="B7205" s="31">
        <v>-0.85739148824885691</v>
      </c>
      <c r="C7205" s="1"/>
      <c r="D7205" s="1"/>
      <c r="E7205" s="1"/>
      <c r="F7205" s="1"/>
      <c r="G7205" s="1"/>
      <c r="H7205" s="1"/>
      <c r="I7205" s="1"/>
      <c r="J7205" s="1"/>
      <c r="K7205" s="1"/>
      <c r="L7205" s="1"/>
      <c r="M7205" s="1"/>
    </row>
    <row r="7206" spans="1:13" x14ac:dyDescent="0.2">
      <c r="A7206" s="30">
        <v>0.51551393005940538</v>
      </c>
      <c r="B7206" s="31">
        <v>5.9512920098778475</v>
      </c>
      <c r="C7206" s="1"/>
      <c r="D7206" s="1"/>
      <c r="E7206" s="1"/>
      <c r="F7206" s="1"/>
      <c r="G7206" s="1"/>
      <c r="H7206" s="1"/>
      <c r="I7206" s="1"/>
      <c r="J7206" s="1"/>
      <c r="K7206" s="1"/>
      <c r="L7206" s="1"/>
      <c r="M7206" s="1"/>
    </row>
    <row r="7207" spans="1:13" x14ac:dyDescent="0.2">
      <c r="A7207" s="30">
        <v>-0.4108880154884561</v>
      </c>
      <c r="B7207" s="31">
        <v>-0.19680822887437954</v>
      </c>
      <c r="C7207" s="1"/>
      <c r="D7207" s="1"/>
      <c r="E7207" s="1"/>
      <c r="F7207" s="1"/>
      <c r="G7207" s="1"/>
      <c r="H7207" s="1"/>
      <c r="I7207" s="1"/>
      <c r="J7207" s="1"/>
      <c r="K7207" s="1"/>
      <c r="L7207" s="1"/>
      <c r="M7207" s="1"/>
    </row>
    <row r="7208" spans="1:13" x14ac:dyDescent="0.2">
      <c r="A7208" s="30">
        <v>2.1557820590801766</v>
      </c>
      <c r="B7208" s="31">
        <v>1.1144928608727787</v>
      </c>
      <c r="C7208" s="1"/>
      <c r="D7208" s="1"/>
      <c r="E7208" s="1"/>
      <c r="F7208" s="1"/>
      <c r="G7208" s="1"/>
      <c r="H7208" s="1"/>
      <c r="I7208" s="1"/>
      <c r="J7208" s="1"/>
      <c r="K7208" s="1"/>
      <c r="L7208" s="1"/>
      <c r="M7208" s="1"/>
    </row>
    <row r="7209" spans="1:13" x14ac:dyDescent="0.2">
      <c r="A7209" s="30">
        <v>-1.0251079372473675</v>
      </c>
      <c r="B7209" s="31">
        <v>1.872148403625032</v>
      </c>
      <c r="C7209" s="1"/>
      <c r="D7209" s="1"/>
      <c r="E7209" s="1"/>
      <c r="F7209" s="1"/>
      <c r="G7209" s="1"/>
      <c r="H7209" s="1"/>
      <c r="I7209" s="1"/>
      <c r="J7209" s="1"/>
      <c r="K7209" s="1"/>
      <c r="L7209" s="1"/>
      <c r="M7209" s="1"/>
    </row>
    <row r="7210" spans="1:13" x14ac:dyDescent="0.2">
      <c r="A7210" s="30">
        <v>0.36789061078218377</v>
      </c>
      <c r="B7210" s="31">
        <v>0.42608676651654054</v>
      </c>
      <c r="C7210" s="1"/>
      <c r="D7210" s="1"/>
      <c r="E7210" s="1"/>
      <c r="F7210" s="1"/>
      <c r="G7210" s="1"/>
      <c r="H7210" s="1"/>
      <c r="I7210" s="1"/>
      <c r="J7210" s="1"/>
      <c r="K7210" s="1"/>
      <c r="L7210" s="1"/>
      <c r="M7210" s="1"/>
    </row>
    <row r="7211" spans="1:13" x14ac:dyDescent="0.2">
      <c r="A7211" s="30">
        <v>1.7251534749469484</v>
      </c>
      <c r="B7211" s="31">
        <v>2.1758853753945555</v>
      </c>
      <c r="C7211" s="1"/>
      <c r="D7211" s="1"/>
      <c r="E7211" s="1"/>
      <c r="F7211" s="1"/>
      <c r="G7211" s="1"/>
      <c r="H7211" s="1"/>
      <c r="I7211" s="1"/>
      <c r="J7211" s="1"/>
      <c r="K7211" s="1"/>
      <c r="L7211" s="1"/>
      <c r="M7211" s="1"/>
    </row>
    <row r="7212" spans="1:13" x14ac:dyDescent="0.2">
      <c r="A7212" s="30">
        <v>0.88446711004436629</v>
      </c>
      <c r="B7212" s="31">
        <v>-0.81336195345606721</v>
      </c>
      <c r="C7212" s="1"/>
      <c r="D7212" s="1"/>
      <c r="E7212" s="1"/>
      <c r="F7212" s="1"/>
      <c r="G7212" s="1"/>
      <c r="H7212" s="1"/>
      <c r="I7212" s="1"/>
      <c r="J7212" s="1"/>
      <c r="K7212" s="1"/>
      <c r="L7212" s="1"/>
      <c r="M7212" s="1"/>
    </row>
    <row r="7213" spans="1:13" x14ac:dyDescent="0.2">
      <c r="A7213" s="30">
        <v>1.7679319500807869</v>
      </c>
      <c r="B7213" s="31">
        <v>3.7568538588265254E-2</v>
      </c>
      <c r="C7213" s="1"/>
      <c r="D7213" s="1"/>
      <c r="E7213" s="1"/>
      <c r="F7213" s="1"/>
      <c r="G7213" s="1"/>
      <c r="H7213" s="1"/>
      <c r="I7213" s="1"/>
      <c r="J7213" s="1"/>
      <c r="K7213" s="1"/>
      <c r="L7213" s="1"/>
      <c r="M7213" s="1"/>
    </row>
    <row r="7214" spans="1:13" x14ac:dyDescent="0.2">
      <c r="A7214" s="30">
        <v>2.683785499293196</v>
      </c>
      <c r="B7214" s="31">
        <v>1.1664419754583268</v>
      </c>
      <c r="C7214" s="1"/>
      <c r="D7214" s="1"/>
      <c r="E7214" s="1"/>
      <c r="F7214" s="1"/>
      <c r="G7214" s="1"/>
      <c r="H7214" s="1"/>
      <c r="I7214" s="1"/>
      <c r="J7214" s="1"/>
      <c r="K7214" s="1"/>
      <c r="L7214" s="1"/>
      <c r="M7214" s="1"/>
    </row>
    <row r="7215" spans="1:13" x14ac:dyDescent="0.2">
      <c r="A7215" s="30">
        <v>0.48536879682234757</v>
      </c>
      <c r="B7215" s="31">
        <v>0.95928573705044962</v>
      </c>
      <c r="C7215" s="1"/>
      <c r="D7215" s="1"/>
      <c r="E7215" s="1"/>
      <c r="F7215" s="1"/>
      <c r="G7215" s="1"/>
      <c r="H7215" s="1"/>
      <c r="I7215" s="1"/>
      <c r="J7215" s="1"/>
      <c r="K7215" s="1"/>
      <c r="L7215" s="1"/>
      <c r="M7215" s="1"/>
    </row>
    <row r="7216" spans="1:13" x14ac:dyDescent="0.2">
      <c r="A7216" s="30">
        <v>0.75260147962691626</v>
      </c>
      <c r="B7216" s="31">
        <v>-2.4542041906739889</v>
      </c>
      <c r="C7216" s="1"/>
      <c r="D7216" s="1"/>
      <c r="E7216" s="1"/>
      <c r="F7216" s="1"/>
      <c r="G7216" s="1"/>
      <c r="H7216" s="1"/>
      <c r="I7216" s="1"/>
      <c r="J7216" s="1"/>
      <c r="K7216" s="1"/>
      <c r="L7216" s="1"/>
      <c r="M7216" s="1"/>
    </row>
    <row r="7217" spans="1:13" x14ac:dyDescent="0.2">
      <c r="A7217" s="30">
        <v>2.4275037467600828</v>
      </c>
      <c r="B7217" s="31">
        <v>0.17807612401775275</v>
      </c>
      <c r="C7217" s="1"/>
      <c r="D7217" s="1"/>
      <c r="E7217" s="1"/>
      <c r="F7217" s="1"/>
      <c r="G7217" s="1"/>
      <c r="H7217" s="1"/>
      <c r="I7217" s="1"/>
      <c r="J7217" s="1"/>
      <c r="K7217" s="1"/>
      <c r="L7217" s="1"/>
      <c r="M7217" s="1"/>
    </row>
    <row r="7218" spans="1:13" x14ac:dyDescent="0.2">
      <c r="A7218" s="30">
        <v>0.86223764019761562</v>
      </c>
      <c r="B7218" s="31">
        <v>1.0075884060604987</v>
      </c>
      <c r="C7218" s="1"/>
      <c r="D7218" s="1"/>
      <c r="E7218" s="1"/>
      <c r="F7218" s="1"/>
      <c r="G7218" s="1"/>
      <c r="H7218" s="1"/>
      <c r="I7218" s="1"/>
      <c r="J7218" s="1"/>
      <c r="K7218" s="1"/>
      <c r="L7218" s="1"/>
      <c r="M7218" s="1"/>
    </row>
    <row r="7219" spans="1:13" x14ac:dyDescent="0.2">
      <c r="A7219" s="30">
        <v>-0.51478053434043813</v>
      </c>
      <c r="B7219" s="31">
        <v>1.0069458079175335</v>
      </c>
      <c r="C7219" s="1"/>
      <c r="D7219" s="1"/>
      <c r="E7219" s="1"/>
      <c r="F7219" s="1"/>
      <c r="G7219" s="1"/>
      <c r="H7219" s="1"/>
      <c r="I7219" s="1"/>
      <c r="J7219" s="1"/>
      <c r="K7219" s="1"/>
      <c r="L7219" s="1"/>
      <c r="M7219" s="1"/>
    </row>
    <row r="7220" spans="1:13" x14ac:dyDescent="0.2">
      <c r="A7220" s="30">
        <v>0.40927787377616198</v>
      </c>
      <c r="B7220" s="31">
        <v>1.0982236078062761</v>
      </c>
      <c r="C7220" s="1"/>
      <c r="D7220" s="1"/>
      <c r="E7220" s="1"/>
      <c r="F7220" s="1"/>
      <c r="G7220" s="1"/>
      <c r="H7220" s="1"/>
      <c r="I7220" s="1"/>
      <c r="J7220" s="1"/>
      <c r="K7220" s="1"/>
      <c r="L7220" s="1"/>
      <c r="M7220" s="1"/>
    </row>
    <row r="7221" spans="1:13" x14ac:dyDescent="0.2">
      <c r="A7221" s="30">
        <v>1.8202432483868156</v>
      </c>
      <c r="B7221" s="31">
        <v>1.0014807382251059</v>
      </c>
      <c r="C7221" s="1"/>
      <c r="D7221" s="1"/>
      <c r="E7221" s="1"/>
      <c r="F7221" s="1"/>
      <c r="G7221" s="1"/>
      <c r="H7221" s="1"/>
      <c r="I7221" s="1"/>
      <c r="J7221" s="1"/>
      <c r="K7221" s="1"/>
      <c r="L7221" s="1"/>
      <c r="M7221" s="1"/>
    </row>
    <row r="7222" spans="1:13" x14ac:dyDescent="0.2">
      <c r="A7222" s="30">
        <v>-1.809615844915339</v>
      </c>
      <c r="B7222" s="31">
        <v>1.3061376748478444</v>
      </c>
      <c r="C7222" s="1"/>
      <c r="D7222" s="1"/>
      <c r="E7222" s="1"/>
      <c r="F7222" s="1"/>
      <c r="G7222" s="1"/>
      <c r="H7222" s="1"/>
      <c r="I7222" s="1"/>
      <c r="J7222" s="1"/>
      <c r="K7222" s="1"/>
      <c r="L7222" s="1"/>
      <c r="M7222" s="1"/>
    </row>
    <row r="7223" spans="1:13" x14ac:dyDescent="0.2">
      <c r="A7223" s="30">
        <v>1.9498881498904261</v>
      </c>
      <c r="B7223" s="31">
        <v>1.3388920583996946</v>
      </c>
      <c r="C7223" s="1"/>
      <c r="D7223" s="1"/>
      <c r="E7223" s="1"/>
      <c r="F7223" s="1"/>
      <c r="G7223" s="1"/>
      <c r="H7223" s="1"/>
      <c r="I7223" s="1"/>
      <c r="J7223" s="1"/>
      <c r="K7223" s="1"/>
      <c r="L7223" s="1"/>
      <c r="M7223" s="1"/>
    </row>
    <row r="7224" spans="1:13" x14ac:dyDescent="0.2">
      <c r="A7224" s="30">
        <v>2.5288515015315145</v>
      </c>
      <c r="B7224" s="31">
        <v>-0.11543084748372734</v>
      </c>
      <c r="C7224" s="1"/>
      <c r="D7224" s="1"/>
      <c r="E7224" s="1"/>
      <c r="F7224" s="1"/>
      <c r="G7224" s="1"/>
      <c r="H7224" s="1"/>
      <c r="I7224" s="1"/>
      <c r="J7224" s="1"/>
      <c r="K7224" s="1"/>
      <c r="L7224" s="1"/>
      <c r="M7224" s="1"/>
    </row>
    <row r="7225" spans="1:13" x14ac:dyDescent="0.2">
      <c r="A7225" s="30">
        <v>-0.4844291747918994</v>
      </c>
      <c r="B7225" s="31">
        <v>4.0998819768909485</v>
      </c>
      <c r="C7225" s="1"/>
      <c r="D7225" s="1"/>
      <c r="E7225" s="1"/>
      <c r="F7225" s="1"/>
      <c r="G7225" s="1"/>
      <c r="H7225" s="1"/>
      <c r="I7225" s="1"/>
      <c r="J7225" s="1"/>
      <c r="K7225" s="1"/>
      <c r="L7225" s="1"/>
      <c r="M7225" s="1"/>
    </row>
    <row r="7226" spans="1:13" x14ac:dyDescent="0.2">
      <c r="A7226" s="30">
        <v>2.1132160532808189</v>
      </c>
      <c r="B7226" s="31">
        <v>1.5940583868652771</v>
      </c>
      <c r="C7226" s="1"/>
      <c r="D7226" s="1"/>
      <c r="E7226" s="1"/>
      <c r="F7226" s="1"/>
      <c r="G7226" s="1"/>
      <c r="H7226" s="1"/>
      <c r="I7226" s="1"/>
      <c r="J7226" s="1"/>
      <c r="K7226" s="1"/>
      <c r="L7226" s="1"/>
      <c r="M7226" s="1"/>
    </row>
    <row r="7227" spans="1:13" x14ac:dyDescent="0.2">
      <c r="A7227" s="30">
        <v>1.1374541064139692</v>
      </c>
      <c r="B7227" s="31">
        <v>1.5125383374384278</v>
      </c>
      <c r="C7227" s="1"/>
      <c r="D7227" s="1"/>
      <c r="E7227" s="1"/>
      <c r="F7227" s="1"/>
      <c r="G7227" s="1"/>
      <c r="H7227" s="1"/>
      <c r="I7227" s="1"/>
      <c r="J7227" s="1"/>
      <c r="K7227" s="1"/>
      <c r="L7227" s="1"/>
      <c r="M7227" s="1"/>
    </row>
    <row r="7228" spans="1:13" x14ac:dyDescent="0.2">
      <c r="A7228" s="30">
        <v>2.9175650356302789</v>
      </c>
      <c r="B7228" s="31">
        <v>1.088484534753742</v>
      </c>
      <c r="C7228" s="1"/>
      <c r="D7228" s="1"/>
      <c r="E7228" s="1"/>
      <c r="F7228" s="1"/>
      <c r="G7228" s="1"/>
      <c r="H7228" s="1"/>
      <c r="I7228" s="1"/>
      <c r="J7228" s="1"/>
      <c r="K7228" s="1"/>
      <c r="L7228" s="1"/>
      <c r="M7228" s="1"/>
    </row>
    <row r="7229" spans="1:13" x14ac:dyDescent="0.2">
      <c r="A7229" s="30">
        <v>-0.75561872529811902</v>
      </c>
      <c r="B7229" s="31">
        <v>0.84601951546506926</v>
      </c>
      <c r="C7229" s="1"/>
      <c r="D7229" s="1"/>
      <c r="E7229" s="1"/>
      <c r="F7229" s="1"/>
      <c r="G7229" s="1"/>
      <c r="H7229" s="1"/>
      <c r="I7229" s="1"/>
      <c r="J7229" s="1"/>
      <c r="K7229" s="1"/>
      <c r="L7229" s="1"/>
      <c r="M7229" s="1"/>
    </row>
    <row r="7230" spans="1:13" x14ac:dyDescent="0.2">
      <c r="A7230" s="30">
        <v>1.3913843533579482</v>
      </c>
      <c r="B7230" s="31">
        <v>1.2785868501177333</v>
      </c>
      <c r="C7230" s="1"/>
      <c r="D7230" s="1"/>
      <c r="E7230" s="1"/>
      <c r="F7230" s="1"/>
      <c r="G7230" s="1"/>
      <c r="H7230" s="1"/>
      <c r="I7230" s="1"/>
      <c r="J7230" s="1"/>
      <c r="K7230" s="1"/>
      <c r="L7230" s="1"/>
      <c r="M7230" s="1"/>
    </row>
    <row r="7231" spans="1:13" x14ac:dyDescent="0.2">
      <c r="A7231" s="30">
        <v>1.3715414407392232</v>
      </c>
      <c r="B7231" s="31">
        <v>3.0962896296768747</v>
      </c>
      <c r="C7231" s="1"/>
      <c r="D7231" s="1"/>
      <c r="E7231" s="1"/>
      <c r="F7231" s="1"/>
      <c r="G7231" s="1"/>
      <c r="H7231" s="1"/>
      <c r="I7231" s="1"/>
      <c r="J7231" s="1"/>
      <c r="K7231" s="1"/>
      <c r="L7231" s="1"/>
      <c r="M7231" s="1"/>
    </row>
    <row r="7232" spans="1:13" x14ac:dyDescent="0.2">
      <c r="A7232" s="30">
        <v>-0.34185777451505461</v>
      </c>
      <c r="B7232" s="31">
        <v>0.60853591786459527</v>
      </c>
      <c r="C7232" s="1"/>
      <c r="D7232" s="1"/>
      <c r="E7232" s="1"/>
      <c r="F7232" s="1"/>
      <c r="G7232" s="1"/>
      <c r="H7232" s="1"/>
      <c r="I7232" s="1"/>
      <c r="J7232" s="1"/>
      <c r="K7232" s="1"/>
      <c r="L7232" s="1"/>
      <c r="M7232" s="1"/>
    </row>
    <row r="7233" spans="1:13" x14ac:dyDescent="0.2">
      <c r="A7233" s="30">
        <v>3.2873713854108852</v>
      </c>
      <c r="B7233" s="31">
        <v>0.9991129439704034</v>
      </c>
      <c r="C7233" s="1"/>
      <c r="D7233" s="1"/>
      <c r="E7233" s="1"/>
      <c r="F7233" s="1"/>
      <c r="G7233" s="1"/>
      <c r="H7233" s="1"/>
      <c r="I7233" s="1"/>
      <c r="J7233" s="1"/>
      <c r="K7233" s="1"/>
      <c r="L7233" s="1"/>
      <c r="M7233" s="1"/>
    </row>
    <row r="7234" spans="1:13" x14ac:dyDescent="0.2">
      <c r="A7234" s="30">
        <v>1.0531769106631086</v>
      </c>
      <c r="B7234" s="31">
        <v>2.4433488306960891</v>
      </c>
      <c r="C7234" s="1"/>
      <c r="D7234" s="1"/>
      <c r="E7234" s="1"/>
      <c r="F7234" s="1"/>
      <c r="G7234" s="1"/>
      <c r="H7234" s="1"/>
      <c r="I7234" s="1"/>
      <c r="J7234" s="1"/>
      <c r="K7234" s="1"/>
      <c r="L7234" s="1"/>
      <c r="M7234" s="1"/>
    </row>
    <row r="7235" spans="1:13" x14ac:dyDescent="0.2">
      <c r="A7235" s="30">
        <v>2.512269957572169</v>
      </c>
      <c r="B7235" s="31">
        <v>0.95588617117718699</v>
      </c>
      <c r="C7235" s="1"/>
      <c r="D7235" s="1"/>
      <c r="E7235" s="1"/>
      <c r="F7235" s="1"/>
      <c r="G7235" s="1"/>
      <c r="H7235" s="1"/>
      <c r="I7235" s="1"/>
      <c r="J7235" s="1"/>
      <c r="K7235" s="1"/>
      <c r="L7235" s="1"/>
      <c r="M7235" s="1"/>
    </row>
    <row r="7236" spans="1:13" x14ac:dyDescent="0.2">
      <c r="A7236" s="30">
        <v>2.3426375567903017</v>
      </c>
      <c r="B7236" s="31">
        <v>0.31134462787445127</v>
      </c>
      <c r="C7236" s="1"/>
      <c r="D7236" s="1"/>
      <c r="E7236" s="1"/>
      <c r="F7236" s="1"/>
      <c r="G7236" s="1"/>
      <c r="H7236" s="1"/>
      <c r="I7236" s="1"/>
      <c r="J7236" s="1"/>
      <c r="K7236" s="1"/>
      <c r="L7236" s="1"/>
      <c r="M7236" s="1"/>
    </row>
    <row r="7237" spans="1:13" x14ac:dyDescent="0.2">
      <c r="A7237" s="30">
        <v>1.6515460944683951</v>
      </c>
      <c r="B7237" s="31">
        <v>0.90292116328314787</v>
      </c>
      <c r="C7237" s="1"/>
      <c r="D7237" s="1"/>
      <c r="E7237" s="1"/>
      <c r="F7237" s="1"/>
      <c r="G7237" s="1"/>
      <c r="H7237" s="1"/>
      <c r="I7237" s="1"/>
      <c r="J7237" s="1"/>
      <c r="K7237" s="1"/>
      <c r="L7237" s="1"/>
      <c r="M7237" s="1"/>
    </row>
    <row r="7238" spans="1:13" x14ac:dyDescent="0.2">
      <c r="A7238" s="30">
        <v>0.10731960289888709</v>
      </c>
      <c r="B7238" s="31">
        <v>2.3671675210275596</v>
      </c>
      <c r="C7238" s="1"/>
      <c r="D7238" s="1"/>
      <c r="E7238" s="1"/>
      <c r="F7238" s="1"/>
      <c r="G7238" s="1"/>
      <c r="H7238" s="1"/>
      <c r="I7238" s="1"/>
      <c r="J7238" s="1"/>
      <c r="K7238" s="1"/>
      <c r="L7238" s="1"/>
      <c r="M7238" s="1"/>
    </row>
    <row r="7239" spans="1:13" x14ac:dyDescent="0.2">
      <c r="A7239" s="30">
        <v>3.0401237805346644</v>
      </c>
      <c r="B7239" s="31">
        <v>1.4509159328934633</v>
      </c>
      <c r="C7239" s="1"/>
      <c r="D7239" s="1"/>
      <c r="E7239" s="1"/>
      <c r="F7239" s="1"/>
      <c r="G7239" s="1"/>
      <c r="H7239" s="1"/>
      <c r="I7239" s="1"/>
      <c r="J7239" s="1"/>
      <c r="K7239" s="1"/>
      <c r="L7239" s="1"/>
      <c r="M7239" s="1"/>
    </row>
    <row r="7240" spans="1:13" x14ac:dyDescent="0.2">
      <c r="A7240" s="30">
        <v>-0.76894229646486545</v>
      </c>
      <c r="B7240" s="31">
        <v>1.6267512078019339</v>
      </c>
      <c r="C7240" s="1"/>
      <c r="D7240" s="1"/>
      <c r="E7240" s="1"/>
      <c r="F7240" s="1"/>
      <c r="G7240" s="1"/>
      <c r="H7240" s="1"/>
      <c r="I7240" s="1"/>
      <c r="J7240" s="1"/>
      <c r="K7240" s="1"/>
      <c r="L7240" s="1"/>
      <c r="M7240" s="1"/>
    </row>
    <row r="7241" spans="1:13" x14ac:dyDescent="0.2">
      <c r="A7241" s="30">
        <v>0.50731144978871856</v>
      </c>
      <c r="B7241" s="31">
        <v>1.7084565568926895</v>
      </c>
      <c r="C7241" s="1"/>
      <c r="D7241" s="1"/>
      <c r="E7241" s="1"/>
      <c r="F7241" s="1"/>
      <c r="G7241" s="1"/>
      <c r="H7241" s="1"/>
      <c r="I7241" s="1"/>
      <c r="J7241" s="1"/>
      <c r="K7241" s="1"/>
      <c r="L7241" s="1"/>
      <c r="M7241" s="1"/>
    </row>
    <row r="7242" spans="1:13" x14ac:dyDescent="0.2">
      <c r="A7242" s="30">
        <v>-4.7655315264155229E-2</v>
      </c>
      <c r="B7242" s="31">
        <v>0.5112463469663604</v>
      </c>
      <c r="C7242" s="1"/>
      <c r="D7242" s="1"/>
      <c r="E7242" s="1"/>
      <c r="F7242" s="1"/>
      <c r="G7242" s="1"/>
      <c r="H7242" s="1"/>
      <c r="I7242" s="1"/>
      <c r="J7242" s="1"/>
      <c r="K7242" s="1"/>
      <c r="L7242" s="1"/>
      <c r="M7242" s="1"/>
    </row>
    <row r="7243" spans="1:13" x14ac:dyDescent="0.2">
      <c r="A7243" s="30">
        <v>1.5755124073367033</v>
      </c>
      <c r="B7243" s="31">
        <v>1.6362735829263655</v>
      </c>
      <c r="C7243" s="1"/>
      <c r="D7243" s="1"/>
      <c r="E7243" s="1"/>
      <c r="F7243" s="1"/>
      <c r="G7243" s="1"/>
      <c r="H7243" s="1"/>
      <c r="I7243" s="1"/>
      <c r="J7243" s="1"/>
      <c r="K7243" s="1"/>
      <c r="L7243" s="1"/>
      <c r="M7243" s="1"/>
    </row>
    <row r="7244" spans="1:13" x14ac:dyDescent="0.2">
      <c r="A7244" s="30">
        <v>-0.33519424072370185</v>
      </c>
      <c r="B7244" s="31">
        <v>2.3052363890819687</v>
      </c>
      <c r="C7244" s="1"/>
      <c r="D7244" s="1"/>
      <c r="E7244" s="1"/>
      <c r="F7244" s="1"/>
      <c r="G7244" s="1"/>
      <c r="H7244" s="1"/>
      <c r="I7244" s="1"/>
      <c r="J7244" s="1"/>
      <c r="K7244" s="1"/>
      <c r="L7244" s="1"/>
      <c r="M7244" s="1"/>
    </row>
    <row r="7245" spans="1:13" x14ac:dyDescent="0.2">
      <c r="A7245" s="30">
        <v>-0.1850181122170238</v>
      </c>
      <c r="B7245" s="31">
        <v>1.6047645774365071</v>
      </c>
      <c r="C7245" s="1"/>
      <c r="D7245" s="1"/>
      <c r="E7245" s="1"/>
      <c r="F7245" s="1"/>
      <c r="G7245" s="1"/>
      <c r="H7245" s="1"/>
      <c r="I7245" s="1"/>
      <c r="J7245" s="1"/>
      <c r="K7245" s="1"/>
      <c r="L7245" s="1"/>
      <c r="M7245" s="1"/>
    </row>
    <row r="7246" spans="1:13" x14ac:dyDescent="0.2">
      <c r="A7246" s="30">
        <v>1.0911401407586325</v>
      </c>
      <c r="B7246" s="31">
        <v>6.78580958470579</v>
      </c>
      <c r="C7246" s="1"/>
      <c r="D7246" s="1"/>
      <c r="E7246" s="1"/>
      <c r="F7246" s="1"/>
      <c r="G7246" s="1"/>
      <c r="H7246" s="1"/>
      <c r="I7246" s="1"/>
      <c r="J7246" s="1"/>
      <c r="K7246" s="1"/>
      <c r="L7246" s="1"/>
      <c r="M7246" s="1"/>
    </row>
    <row r="7247" spans="1:13" x14ac:dyDescent="0.2">
      <c r="A7247" s="30">
        <v>0.30439913907184069</v>
      </c>
      <c r="B7247" s="31">
        <v>0.82986307377881741</v>
      </c>
      <c r="C7247" s="1"/>
      <c r="D7247" s="1"/>
      <c r="E7247" s="1"/>
      <c r="F7247" s="1"/>
      <c r="G7247" s="1"/>
      <c r="H7247" s="1"/>
      <c r="I7247" s="1"/>
      <c r="J7247" s="1"/>
      <c r="K7247" s="1"/>
      <c r="L7247" s="1"/>
      <c r="M7247" s="1"/>
    </row>
    <row r="7248" spans="1:13" x14ac:dyDescent="0.2">
      <c r="A7248" s="30">
        <v>1.2153882327499694</v>
      </c>
      <c r="B7248" s="31">
        <v>1.3983352344866338</v>
      </c>
      <c r="C7248" s="1"/>
      <c r="D7248" s="1"/>
      <c r="E7248" s="1"/>
      <c r="F7248" s="1"/>
      <c r="G7248" s="1"/>
      <c r="H7248" s="1"/>
      <c r="I7248" s="1"/>
      <c r="J7248" s="1"/>
      <c r="K7248" s="1"/>
      <c r="L7248" s="1"/>
      <c r="M7248" s="1"/>
    </row>
    <row r="7249" spans="1:13" x14ac:dyDescent="0.2">
      <c r="A7249" s="30">
        <v>2.1567101345268362</v>
      </c>
      <c r="B7249" s="31">
        <v>0.13493156224408864</v>
      </c>
      <c r="C7249" s="1"/>
      <c r="D7249" s="1"/>
      <c r="E7249" s="1"/>
      <c r="F7249" s="1"/>
      <c r="G7249" s="1"/>
      <c r="H7249" s="1"/>
      <c r="I7249" s="1"/>
      <c r="J7249" s="1"/>
      <c r="K7249" s="1"/>
      <c r="L7249" s="1"/>
      <c r="M7249" s="1"/>
    </row>
    <row r="7250" spans="1:13" x14ac:dyDescent="0.2">
      <c r="A7250" s="30">
        <v>2.1013307296843315</v>
      </c>
      <c r="B7250" s="31">
        <v>0.21291772236470452</v>
      </c>
      <c r="C7250" s="1"/>
      <c r="D7250" s="1"/>
      <c r="E7250" s="1"/>
      <c r="F7250" s="1"/>
      <c r="G7250" s="1"/>
      <c r="H7250" s="1"/>
      <c r="I7250" s="1"/>
      <c r="J7250" s="1"/>
      <c r="K7250" s="1"/>
      <c r="L7250" s="1"/>
      <c r="M7250" s="1"/>
    </row>
    <row r="7251" spans="1:13" x14ac:dyDescent="0.2">
      <c r="A7251" s="30">
        <v>1.490330420028446</v>
      </c>
      <c r="B7251" s="31">
        <v>0.63324343668281768</v>
      </c>
      <c r="C7251" s="1"/>
      <c r="D7251" s="1"/>
      <c r="E7251" s="1"/>
      <c r="F7251" s="1"/>
      <c r="G7251" s="1"/>
      <c r="H7251" s="1"/>
      <c r="I7251" s="1"/>
      <c r="J7251" s="1"/>
      <c r="K7251" s="1"/>
      <c r="L7251" s="1"/>
      <c r="M7251" s="1"/>
    </row>
    <row r="7252" spans="1:13" x14ac:dyDescent="0.2">
      <c r="A7252" s="30">
        <v>0.18059531430406639</v>
      </c>
      <c r="B7252" s="31">
        <v>0.50610914148025166</v>
      </c>
      <c r="C7252" s="1"/>
      <c r="D7252" s="1"/>
      <c r="E7252" s="1"/>
      <c r="F7252" s="1"/>
      <c r="G7252" s="1"/>
      <c r="H7252" s="1"/>
      <c r="I7252" s="1"/>
      <c r="J7252" s="1"/>
      <c r="K7252" s="1"/>
      <c r="L7252" s="1"/>
      <c r="M7252" s="1"/>
    </row>
    <row r="7253" spans="1:13" x14ac:dyDescent="0.2">
      <c r="A7253" s="30">
        <v>0.54104619398745457</v>
      </c>
      <c r="B7253" s="31">
        <v>2.1024990491341415</v>
      </c>
      <c r="C7253" s="1"/>
      <c r="D7253" s="1"/>
      <c r="E7253" s="1"/>
      <c r="F7253" s="1"/>
      <c r="G7253" s="1"/>
      <c r="H7253" s="1"/>
      <c r="I7253" s="1"/>
      <c r="J7253" s="1"/>
      <c r="K7253" s="1"/>
      <c r="L7253" s="1"/>
      <c r="M7253" s="1"/>
    </row>
    <row r="7254" spans="1:13" x14ac:dyDescent="0.2">
      <c r="A7254" s="30">
        <v>2.3734407784944094</v>
      </c>
      <c r="B7254" s="31">
        <v>-1.4389556398212786</v>
      </c>
      <c r="C7254" s="1"/>
      <c r="D7254" s="1"/>
      <c r="E7254" s="1"/>
      <c r="F7254" s="1"/>
      <c r="G7254" s="1"/>
      <c r="H7254" s="1"/>
      <c r="I7254" s="1"/>
      <c r="J7254" s="1"/>
      <c r="K7254" s="1"/>
      <c r="L7254" s="1"/>
      <c r="M7254" s="1"/>
    </row>
    <row r="7255" spans="1:13" x14ac:dyDescent="0.2">
      <c r="A7255" s="30">
        <v>1.7058333555916505</v>
      </c>
      <c r="B7255" s="31">
        <v>-0.66807583746926547</v>
      </c>
      <c r="C7255" s="1"/>
      <c r="D7255" s="1"/>
      <c r="E7255" s="1"/>
      <c r="F7255" s="1"/>
      <c r="G7255" s="1"/>
      <c r="H7255" s="1"/>
      <c r="I7255" s="1"/>
      <c r="J7255" s="1"/>
      <c r="K7255" s="1"/>
      <c r="L7255" s="1"/>
      <c r="M7255" s="1"/>
    </row>
    <row r="7256" spans="1:13" x14ac:dyDescent="0.2">
      <c r="A7256" s="30">
        <v>3.7815946657149815</v>
      </c>
      <c r="B7256" s="31">
        <v>1.0471367551978803</v>
      </c>
      <c r="C7256" s="1"/>
      <c r="D7256" s="1"/>
      <c r="E7256" s="1"/>
      <c r="F7256" s="1"/>
      <c r="G7256" s="1"/>
      <c r="H7256" s="1"/>
      <c r="I7256" s="1"/>
      <c r="J7256" s="1"/>
      <c r="K7256" s="1"/>
      <c r="L7256" s="1"/>
      <c r="M7256" s="1"/>
    </row>
    <row r="7257" spans="1:13" x14ac:dyDescent="0.2">
      <c r="A7257" s="30">
        <v>4.1623519074244655</v>
      </c>
      <c r="B7257" s="31">
        <v>-0.36870973852058331</v>
      </c>
      <c r="C7257" s="1"/>
      <c r="D7257" s="1"/>
      <c r="E7257" s="1"/>
      <c r="F7257" s="1"/>
      <c r="G7257" s="1"/>
      <c r="H7257" s="1"/>
      <c r="I7257" s="1"/>
      <c r="J7257" s="1"/>
      <c r="K7257" s="1"/>
      <c r="L7257" s="1"/>
      <c r="M7257" s="1"/>
    </row>
    <row r="7258" spans="1:13" x14ac:dyDescent="0.2">
      <c r="A7258" s="30">
        <v>0.26915194614373072</v>
      </c>
      <c r="B7258" s="31">
        <v>-9.7287695949164199E-2</v>
      </c>
      <c r="C7258" s="1"/>
      <c r="D7258" s="1"/>
      <c r="E7258" s="1"/>
      <c r="F7258" s="1"/>
      <c r="G7258" s="1"/>
      <c r="H7258" s="1"/>
      <c r="I7258" s="1"/>
      <c r="J7258" s="1"/>
      <c r="K7258" s="1"/>
      <c r="L7258" s="1"/>
      <c r="M7258" s="1"/>
    </row>
    <row r="7259" spans="1:13" x14ac:dyDescent="0.2">
      <c r="A7259" s="30">
        <v>-0.69385046401637218</v>
      </c>
      <c r="B7259" s="31">
        <v>0.44578542349116967</v>
      </c>
      <c r="C7259" s="1"/>
      <c r="D7259" s="1"/>
      <c r="E7259" s="1"/>
      <c r="F7259" s="1"/>
      <c r="G7259" s="1"/>
      <c r="H7259" s="1"/>
      <c r="I7259" s="1"/>
      <c r="J7259" s="1"/>
      <c r="K7259" s="1"/>
      <c r="L7259" s="1"/>
      <c r="M7259" s="1"/>
    </row>
    <row r="7260" spans="1:13" x14ac:dyDescent="0.2">
      <c r="A7260" s="30">
        <v>1.6265190997361345</v>
      </c>
      <c r="B7260" s="31">
        <v>0.62940984362733354</v>
      </c>
      <c r="C7260" s="1"/>
      <c r="D7260" s="1"/>
      <c r="E7260" s="1"/>
      <c r="F7260" s="1"/>
      <c r="G7260" s="1"/>
      <c r="H7260" s="1"/>
      <c r="I7260" s="1"/>
      <c r="J7260" s="1"/>
      <c r="K7260" s="1"/>
      <c r="L7260" s="1"/>
      <c r="M7260" s="1"/>
    </row>
    <row r="7261" spans="1:13" x14ac:dyDescent="0.2">
      <c r="A7261" s="30">
        <v>2.2373952359960239</v>
      </c>
      <c r="B7261" s="31">
        <v>0.46453444226816842</v>
      </c>
      <c r="C7261" s="1"/>
      <c r="D7261" s="1"/>
      <c r="E7261" s="1"/>
      <c r="F7261" s="1"/>
      <c r="G7261" s="1"/>
      <c r="H7261" s="1"/>
      <c r="I7261" s="1"/>
      <c r="J7261" s="1"/>
      <c r="K7261" s="1"/>
      <c r="L7261" s="1"/>
      <c r="M7261" s="1"/>
    </row>
    <row r="7262" spans="1:13" x14ac:dyDescent="0.2">
      <c r="A7262" s="30">
        <v>8.7336156850994051E-2</v>
      </c>
      <c r="B7262" s="31">
        <v>1.1502236934486507</v>
      </c>
      <c r="C7262" s="1"/>
      <c r="D7262" s="1"/>
      <c r="E7262" s="1"/>
      <c r="F7262" s="1"/>
      <c r="G7262" s="1"/>
      <c r="H7262" s="1"/>
      <c r="I7262" s="1"/>
      <c r="J7262" s="1"/>
      <c r="K7262" s="1"/>
      <c r="L7262" s="1"/>
      <c r="M7262" s="1"/>
    </row>
    <row r="7263" spans="1:13" x14ac:dyDescent="0.2">
      <c r="A7263" s="30">
        <v>0.8208599793367849</v>
      </c>
      <c r="B7263" s="31">
        <v>1.549092865406664</v>
      </c>
      <c r="C7263" s="1"/>
      <c r="D7263" s="1"/>
      <c r="E7263" s="1"/>
      <c r="F7263" s="1"/>
      <c r="G7263" s="1"/>
      <c r="H7263" s="1"/>
      <c r="I7263" s="1"/>
      <c r="J7263" s="1"/>
      <c r="K7263" s="1"/>
      <c r="L7263" s="1"/>
      <c r="M7263" s="1"/>
    </row>
    <row r="7264" spans="1:13" x14ac:dyDescent="0.2">
      <c r="A7264" s="30">
        <v>1.7698480080710233</v>
      </c>
      <c r="B7264" s="31">
        <v>2.2806243389891074</v>
      </c>
      <c r="C7264" s="1"/>
      <c r="D7264" s="1"/>
      <c r="E7264" s="1"/>
      <c r="F7264" s="1"/>
      <c r="G7264" s="1"/>
      <c r="H7264" s="1"/>
      <c r="I7264" s="1"/>
      <c r="J7264" s="1"/>
      <c r="K7264" s="1"/>
      <c r="L7264" s="1"/>
      <c r="M7264" s="1"/>
    </row>
    <row r="7265" spans="1:13" x14ac:dyDescent="0.2">
      <c r="A7265" s="30">
        <v>1.0061405586700156</v>
      </c>
      <c r="B7265" s="31">
        <v>0.42983539685590155</v>
      </c>
      <c r="C7265" s="1"/>
      <c r="D7265" s="1"/>
      <c r="E7265" s="1"/>
      <c r="F7265" s="1"/>
      <c r="G7265" s="1"/>
      <c r="H7265" s="1"/>
      <c r="I7265" s="1"/>
      <c r="J7265" s="1"/>
      <c r="K7265" s="1"/>
      <c r="L7265" s="1"/>
      <c r="M7265" s="1"/>
    </row>
    <row r="7266" spans="1:13" x14ac:dyDescent="0.2">
      <c r="A7266" s="30">
        <v>-0.69263504427855394</v>
      </c>
      <c r="B7266" s="31">
        <v>0.42015364708532854</v>
      </c>
      <c r="C7266" s="1"/>
      <c r="D7266" s="1"/>
      <c r="E7266" s="1"/>
      <c r="F7266" s="1"/>
      <c r="G7266" s="1"/>
      <c r="H7266" s="1"/>
      <c r="I7266" s="1"/>
      <c r="J7266" s="1"/>
      <c r="K7266" s="1"/>
      <c r="L7266" s="1"/>
      <c r="M7266" s="1"/>
    </row>
    <row r="7267" spans="1:13" x14ac:dyDescent="0.2">
      <c r="A7267" s="30">
        <v>-1.0404055699863759</v>
      </c>
      <c r="B7267" s="31">
        <v>1.5466155974424929</v>
      </c>
      <c r="C7267" s="1"/>
      <c r="D7267" s="1"/>
      <c r="E7267" s="1"/>
      <c r="F7267" s="1"/>
      <c r="G7267" s="1"/>
      <c r="H7267" s="1"/>
      <c r="I7267" s="1"/>
      <c r="J7267" s="1"/>
      <c r="K7267" s="1"/>
      <c r="L7267" s="1"/>
      <c r="M7267" s="1"/>
    </row>
    <row r="7268" spans="1:13" x14ac:dyDescent="0.2">
      <c r="A7268" s="30">
        <v>3.3471134413420689</v>
      </c>
      <c r="B7268" s="31">
        <v>0.34998799758336907</v>
      </c>
      <c r="C7268" s="1"/>
      <c r="D7268" s="1"/>
      <c r="E7268" s="1"/>
      <c r="F7268" s="1"/>
      <c r="G7268" s="1"/>
      <c r="H7268" s="1"/>
      <c r="I7268" s="1"/>
      <c r="J7268" s="1"/>
      <c r="K7268" s="1"/>
      <c r="L7268" s="1"/>
      <c r="M7268" s="1"/>
    </row>
    <row r="7269" spans="1:13" x14ac:dyDescent="0.2">
      <c r="A7269" s="30">
        <v>1.6284111800393872</v>
      </c>
      <c r="B7269" s="31">
        <v>1.4590476457097399</v>
      </c>
      <c r="C7269" s="1"/>
      <c r="D7269" s="1"/>
      <c r="E7269" s="1"/>
      <c r="F7269" s="1"/>
      <c r="G7269" s="1"/>
      <c r="H7269" s="1"/>
      <c r="I7269" s="1"/>
      <c r="J7269" s="1"/>
      <c r="K7269" s="1"/>
      <c r="L7269" s="1"/>
      <c r="M7269" s="1"/>
    </row>
    <row r="7270" spans="1:13" x14ac:dyDescent="0.2">
      <c r="A7270" s="30">
        <v>2.5124719761127907</v>
      </c>
      <c r="B7270" s="31">
        <v>2.7928952332867185</v>
      </c>
      <c r="C7270" s="1"/>
      <c r="D7270" s="1"/>
      <c r="E7270" s="1"/>
      <c r="F7270" s="1"/>
      <c r="G7270" s="1"/>
      <c r="H7270" s="1"/>
      <c r="I7270" s="1"/>
      <c r="J7270" s="1"/>
      <c r="K7270" s="1"/>
      <c r="L7270" s="1"/>
      <c r="M7270" s="1"/>
    </row>
    <row r="7271" spans="1:13" x14ac:dyDescent="0.2">
      <c r="A7271" s="30">
        <v>2.6347800215258763</v>
      </c>
      <c r="B7271" s="31">
        <v>-0.76838847771033336</v>
      </c>
      <c r="C7271" s="1"/>
      <c r="D7271" s="1"/>
      <c r="E7271" s="1"/>
      <c r="F7271" s="1"/>
      <c r="G7271" s="1"/>
      <c r="H7271" s="1"/>
      <c r="I7271" s="1"/>
      <c r="J7271" s="1"/>
      <c r="K7271" s="1"/>
      <c r="L7271" s="1"/>
      <c r="M7271" s="1"/>
    </row>
    <row r="7272" spans="1:13" x14ac:dyDescent="0.2">
      <c r="A7272" s="30">
        <v>-1.7078573887312372</v>
      </c>
      <c r="B7272" s="31">
        <v>1.4277858363017155</v>
      </c>
      <c r="C7272" s="1"/>
      <c r="D7272" s="1"/>
      <c r="E7272" s="1"/>
      <c r="F7272" s="1"/>
      <c r="G7272" s="1"/>
      <c r="H7272" s="1"/>
      <c r="I7272" s="1"/>
      <c r="J7272" s="1"/>
      <c r="K7272" s="1"/>
      <c r="L7272" s="1"/>
      <c r="M7272" s="1"/>
    </row>
    <row r="7273" spans="1:13" x14ac:dyDescent="0.2">
      <c r="A7273" s="30">
        <v>0.16834019292127345</v>
      </c>
      <c r="B7273" s="31">
        <v>0.11888964974446958</v>
      </c>
      <c r="C7273" s="1"/>
      <c r="D7273" s="1"/>
      <c r="E7273" s="1"/>
      <c r="F7273" s="1"/>
      <c r="G7273" s="1"/>
      <c r="H7273" s="1"/>
      <c r="I7273" s="1"/>
      <c r="J7273" s="1"/>
      <c r="K7273" s="1"/>
      <c r="L7273" s="1"/>
      <c r="M7273" s="1"/>
    </row>
    <row r="7274" spans="1:13" x14ac:dyDescent="0.2">
      <c r="A7274" s="30">
        <v>1.8176119412471419</v>
      </c>
      <c r="B7274" s="31">
        <v>2.4710383755096288</v>
      </c>
      <c r="C7274" s="1"/>
      <c r="D7274" s="1"/>
      <c r="E7274" s="1"/>
      <c r="F7274" s="1"/>
      <c r="G7274" s="1"/>
      <c r="H7274" s="1"/>
      <c r="I7274" s="1"/>
      <c r="J7274" s="1"/>
      <c r="K7274" s="1"/>
      <c r="L7274" s="1"/>
      <c r="M7274" s="1"/>
    </row>
    <row r="7275" spans="1:13" x14ac:dyDescent="0.2">
      <c r="A7275" s="30">
        <v>1.8218483242789061</v>
      </c>
      <c r="B7275" s="31">
        <v>1.6938436382217459</v>
      </c>
      <c r="C7275" s="1"/>
      <c r="D7275" s="1"/>
      <c r="E7275" s="1"/>
      <c r="F7275" s="1"/>
      <c r="G7275" s="1"/>
      <c r="H7275" s="1"/>
      <c r="I7275" s="1"/>
      <c r="J7275" s="1"/>
      <c r="K7275" s="1"/>
      <c r="L7275" s="1"/>
      <c r="M7275" s="1"/>
    </row>
    <row r="7276" spans="1:13" x14ac:dyDescent="0.2">
      <c r="A7276" s="30">
        <v>4.2555941343471577</v>
      </c>
      <c r="B7276" s="31">
        <v>1.2982472595708749</v>
      </c>
      <c r="C7276" s="1"/>
      <c r="D7276" s="1"/>
      <c r="E7276" s="1"/>
      <c r="F7276" s="1"/>
      <c r="G7276" s="1"/>
      <c r="H7276" s="1"/>
      <c r="I7276" s="1"/>
      <c r="J7276" s="1"/>
      <c r="K7276" s="1"/>
      <c r="L7276" s="1"/>
      <c r="M7276" s="1"/>
    </row>
    <row r="7277" spans="1:13" x14ac:dyDescent="0.2">
      <c r="A7277" s="30">
        <v>0.31980693198393928</v>
      </c>
      <c r="B7277" s="31">
        <v>0.48255204592105605</v>
      </c>
      <c r="C7277" s="1"/>
      <c r="D7277" s="1"/>
      <c r="E7277" s="1"/>
      <c r="F7277" s="1"/>
      <c r="G7277" s="1"/>
      <c r="H7277" s="1"/>
      <c r="I7277" s="1"/>
      <c r="J7277" s="1"/>
      <c r="K7277" s="1"/>
      <c r="L7277" s="1"/>
      <c r="M7277" s="1"/>
    </row>
    <row r="7278" spans="1:13" x14ac:dyDescent="0.2">
      <c r="A7278" s="30">
        <v>1.4559527598585869</v>
      </c>
      <c r="B7278" s="31">
        <v>-0.85065961840950544</v>
      </c>
      <c r="C7278" s="1"/>
      <c r="D7278" s="1"/>
      <c r="E7278" s="1"/>
      <c r="F7278" s="1"/>
      <c r="G7278" s="1"/>
      <c r="H7278" s="1"/>
      <c r="I7278" s="1"/>
      <c r="J7278" s="1"/>
      <c r="K7278" s="1"/>
      <c r="L7278" s="1"/>
      <c r="M7278" s="1"/>
    </row>
    <row r="7279" spans="1:13" x14ac:dyDescent="0.2">
      <c r="A7279" s="30">
        <v>-1.1839039521653483</v>
      </c>
      <c r="B7279" s="31">
        <v>2.7165274487368869</v>
      </c>
      <c r="C7279" s="1"/>
      <c r="D7279" s="1"/>
      <c r="E7279" s="1"/>
      <c r="F7279" s="1"/>
      <c r="G7279" s="1"/>
      <c r="H7279" s="1"/>
      <c r="I7279" s="1"/>
      <c r="J7279" s="1"/>
      <c r="K7279" s="1"/>
      <c r="L7279" s="1"/>
      <c r="M7279" s="1"/>
    </row>
    <row r="7280" spans="1:13" x14ac:dyDescent="0.2">
      <c r="A7280" s="30">
        <v>-0.77315236489289685</v>
      </c>
      <c r="B7280" s="31">
        <v>2.1526051776021933</v>
      </c>
      <c r="C7280" s="1"/>
      <c r="D7280" s="1"/>
      <c r="E7280" s="1"/>
      <c r="F7280" s="1"/>
      <c r="G7280" s="1"/>
      <c r="H7280" s="1"/>
      <c r="I7280" s="1"/>
      <c r="J7280" s="1"/>
      <c r="K7280" s="1"/>
      <c r="L7280" s="1"/>
      <c r="M7280" s="1"/>
    </row>
    <row r="7281" spans="1:13" x14ac:dyDescent="0.2">
      <c r="A7281" s="30">
        <v>1.1587394954753685</v>
      </c>
      <c r="B7281" s="31">
        <v>0.47681591373651055</v>
      </c>
      <c r="C7281" s="1"/>
      <c r="D7281" s="1"/>
      <c r="E7281" s="1"/>
      <c r="F7281" s="1"/>
      <c r="G7281" s="1"/>
      <c r="H7281" s="1"/>
      <c r="I7281" s="1"/>
      <c r="J7281" s="1"/>
      <c r="K7281" s="1"/>
      <c r="L7281" s="1"/>
      <c r="M7281" s="1"/>
    </row>
    <row r="7282" spans="1:13" x14ac:dyDescent="0.2">
      <c r="A7282" s="30">
        <v>0.71436819311050925</v>
      </c>
      <c r="B7282" s="31">
        <v>-1.0635637844134234</v>
      </c>
      <c r="C7282" s="1"/>
      <c r="D7282" s="1"/>
      <c r="E7282" s="1"/>
      <c r="F7282" s="1"/>
      <c r="G7282" s="1"/>
      <c r="H7282" s="1"/>
      <c r="I7282" s="1"/>
      <c r="J7282" s="1"/>
      <c r="K7282" s="1"/>
      <c r="L7282" s="1"/>
      <c r="M7282" s="1"/>
    </row>
    <row r="7283" spans="1:13" x14ac:dyDescent="0.2">
      <c r="A7283" s="30">
        <v>-0.78579037243709493</v>
      </c>
      <c r="B7283" s="31">
        <v>1.7869825768092742</v>
      </c>
      <c r="C7283" s="1"/>
      <c r="D7283" s="1"/>
      <c r="E7283" s="1"/>
      <c r="F7283" s="1"/>
      <c r="G7283" s="1"/>
      <c r="H7283" s="1"/>
      <c r="I7283" s="1"/>
      <c r="J7283" s="1"/>
      <c r="K7283" s="1"/>
      <c r="L7283" s="1"/>
      <c r="M7283" s="1"/>
    </row>
    <row r="7284" spans="1:13" x14ac:dyDescent="0.2">
      <c r="A7284" s="30">
        <v>2.4380105117838795</v>
      </c>
      <c r="B7284" s="31">
        <v>0.93839846251873549</v>
      </c>
      <c r="C7284" s="1"/>
      <c r="D7284" s="1"/>
      <c r="E7284" s="1"/>
      <c r="F7284" s="1"/>
      <c r="G7284" s="1"/>
      <c r="H7284" s="1"/>
      <c r="I7284" s="1"/>
      <c r="J7284" s="1"/>
      <c r="K7284" s="1"/>
      <c r="L7284" s="1"/>
      <c r="M7284" s="1"/>
    </row>
    <row r="7285" spans="1:13" x14ac:dyDescent="0.2">
      <c r="A7285" s="30">
        <v>-1.4107864755556352</v>
      </c>
      <c r="B7285" s="31">
        <v>1.3576902229573036</v>
      </c>
      <c r="C7285" s="1"/>
      <c r="D7285" s="1"/>
      <c r="E7285" s="1"/>
      <c r="F7285" s="1"/>
      <c r="G7285" s="1"/>
      <c r="H7285" s="1"/>
      <c r="I7285" s="1"/>
      <c r="J7285" s="1"/>
      <c r="K7285" s="1"/>
      <c r="L7285" s="1"/>
      <c r="M7285" s="1"/>
    </row>
    <row r="7286" spans="1:13" x14ac:dyDescent="0.2">
      <c r="A7286" s="30">
        <v>1.0270675283440052</v>
      </c>
      <c r="B7286" s="31">
        <v>1.3536458309793711</v>
      </c>
      <c r="C7286" s="1"/>
      <c r="D7286" s="1"/>
      <c r="E7286" s="1"/>
      <c r="F7286" s="1"/>
      <c r="G7286" s="1"/>
      <c r="H7286" s="1"/>
      <c r="I7286" s="1"/>
      <c r="J7286" s="1"/>
      <c r="K7286" s="1"/>
      <c r="L7286" s="1"/>
      <c r="M7286" s="1"/>
    </row>
    <row r="7287" spans="1:13" x14ac:dyDescent="0.2">
      <c r="A7287" s="30">
        <v>0.55739653953710266</v>
      </c>
      <c r="B7287" s="31">
        <v>0.88227617981923201</v>
      </c>
      <c r="C7287" s="1"/>
      <c r="D7287" s="1"/>
      <c r="E7287" s="1"/>
      <c r="F7287" s="1"/>
      <c r="G7287" s="1"/>
      <c r="H7287" s="1"/>
      <c r="I7287" s="1"/>
      <c r="J7287" s="1"/>
      <c r="K7287" s="1"/>
      <c r="L7287" s="1"/>
      <c r="M7287" s="1"/>
    </row>
    <row r="7288" spans="1:13" x14ac:dyDescent="0.2">
      <c r="A7288" s="30">
        <v>-0.71051033838319455</v>
      </c>
      <c r="B7288" s="31">
        <v>-1.9765921314871995</v>
      </c>
      <c r="C7288" s="1"/>
      <c r="D7288" s="1"/>
      <c r="E7288" s="1"/>
      <c r="F7288" s="1"/>
      <c r="G7288" s="1"/>
      <c r="H7288" s="1"/>
      <c r="I7288" s="1"/>
      <c r="J7288" s="1"/>
      <c r="K7288" s="1"/>
      <c r="L7288" s="1"/>
      <c r="M7288" s="1"/>
    </row>
    <row r="7289" spans="1:13" x14ac:dyDescent="0.2">
      <c r="A7289" s="30">
        <v>1.4905489457564824</v>
      </c>
      <c r="B7289" s="31">
        <v>1.5405079539389066</v>
      </c>
      <c r="C7289" s="1"/>
      <c r="D7289" s="1"/>
      <c r="E7289" s="1"/>
      <c r="F7289" s="1"/>
      <c r="G7289" s="1"/>
      <c r="H7289" s="1"/>
      <c r="I7289" s="1"/>
      <c r="J7289" s="1"/>
      <c r="K7289" s="1"/>
      <c r="L7289" s="1"/>
      <c r="M7289" s="1"/>
    </row>
    <row r="7290" spans="1:13" x14ac:dyDescent="0.2">
      <c r="A7290" s="30">
        <v>-1.7346703770989063</v>
      </c>
      <c r="B7290" s="31">
        <v>1.1841788131151925</v>
      </c>
      <c r="C7290" s="1"/>
      <c r="D7290" s="1"/>
      <c r="E7290" s="1"/>
      <c r="F7290" s="1"/>
      <c r="G7290" s="1"/>
      <c r="H7290" s="1"/>
      <c r="I7290" s="1"/>
      <c r="J7290" s="1"/>
      <c r="K7290" s="1"/>
      <c r="L7290" s="1"/>
      <c r="M7290" s="1"/>
    </row>
    <row r="7291" spans="1:13" x14ac:dyDescent="0.2">
      <c r="A7291" s="30">
        <v>2.2491223850677327</v>
      </c>
      <c r="B7291" s="31">
        <v>0.10917840403638379</v>
      </c>
      <c r="C7291" s="1"/>
      <c r="D7291" s="1"/>
      <c r="E7291" s="1"/>
      <c r="F7291" s="1"/>
      <c r="G7291" s="1"/>
      <c r="H7291" s="1"/>
      <c r="I7291" s="1"/>
      <c r="J7291" s="1"/>
      <c r="K7291" s="1"/>
      <c r="L7291" s="1"/>
      <c r="M7291" s="1"/>
    </row>
    <row r="7292" spans="1:13" x14ac:dyDescent="0.2">
      <c r="A7292" s="30">
        <v>-1.3551094669749353</v>
      </c>
      <c r="B7292" s="31">
        <v>0.50952967166691687</v>
      </c>
      <c r="C7292" s="1"/>
      <c r="D7292" s="1"/>
      <c r="E7292" s="1"/>
      <c r="F7292" s="1"/>
      <c r="G7292" s="1"/>
      <c r="H7292" s="1"/>
      <c r="I7292" s="1"/>
      <c r="J7292" s="1"/>
      <c r="K7292" s="1"/>
      <c r="L7292" s="1"/>
      <c r="M7292" s="1"/>
    </row>
    <row r="7293" spans="1:13" x14ac:dyDescent="0.2">
      <c r="A7293" s="30">
        <v>0.77173295067064984</v>
      </c>
      <c r="B7293" s="31">
        <v>2.3527013379436967</v>
      </c>
      <c r="C7293" s="1"/>
      <c r="D7293" s="1"/>
      <c r="E7293" s="1"/>
      <c r="F7293" s="1"/>
      <c r="G7293" s="1"/>
      <c r="H7293" s="1"/>
      <c r="I7293" s="1"/>
      <c r="J7293" s="1"/>
      <c r="K7293" s="1"/>
      <c r="L7293" s="1"/>
      <c r="M7293" s="1"/>
    </row>
    <row r="7294" spans="1:13" x14ac:dyDescent="0.2">
      <c r="A7294" s="30">
        <v>1.7341215037908853</v>
      </c>
      <c r="B7294" s="31">
        <v>1.2832540519875124</v>
      </c>
      <c r="C7294" s="1"/>
      <c r="D7294" s="1"/>
      <c r="E7294" s="1"/>
      <c r="F7294" s="1"/>
      <c r="G7294" s="1"/>
      <c r="H7294" s="1"/>
      <c r="I7294" s="1"/>
      <c r="J7294" s="1"/>
      <c r="K7294" s="1"/>
      <c r="L7294" s="1"/>
      <c r="M7294" s="1"/>
    </row>
    <row r="7295" spans="1:13" x14ac:dyDescent="0.2">
      <c r="A7295" s="30">
        <v>2.4753574223669452</v>
      </c>
      <c r="B7295" s="31">
        <v>0.81624591236077582</v>
      </c>
      <c r="C7295" s="1"/>
      <c r="D7295" s="1"/>
      <c r="E7295" s="1"/>
      <c r="F7295" s="1"/>
      <c r="G7295" s="1"/>
      <c r="H7295" s="1"/>
      <c r="I7295" s="1"/>
      <c r="J7295" s="1"/>
      <c r="K7295" s="1"/>
      <c r="L7295" s="1"/>
      <c r="M7295" s="1"/>
    </row>
    <row r="7296" spans="1:13" x14ac:dyDescent="0.2">
      <c r="A7296" s="30">
        <v>0.91213936541929275</v>
      </c>
      <c r="B7296" s="31">
        <v>0.22529859040545064</v>
      </c>
      <c r="C7296" s="1"/>
      <c r="D7296" s="1"/>
      <c r="E7296" s="1"/>
      <c r="F7296" s="1"/>
      <c r="G7296" s="1"/>
      <c r="H7296" s="1"/>
      <c r="I7296" s="1"/>
      <c r="J7296" s="1"/>
      <c r="K7296" s="1"/>
      <c r="L7296" s="1"/>
      <c r="M7296" s="1"/>
    </row>
    <row r="7297" spans="1:13" x14ac:dyDescent="0.2">
      <c r="A7297" s="30">
        <v>-0.39901402259813556</v>
      </c>
      <c r="B7297" s="31">
        <v>-0.47384992683248117</v>
      </c>
      <c r="C7297" s="1"/>
      <c r="D7297" s="1"/>
      <c r="E7297" s="1"/>
      <c r="F7297" s="1"/>
      <c r="G7297" s="1"/>
      <c r="H7297" s="1"/>
      <c r="I7297" s="1"/>
      <c r="J7297" s="1"/>
      <c r="K7297" s="1"/>
      <c r="L7297" s="1"/>
      <c r="M7297" s="1"/>
    </row>
    <row r="7298" spans="1:13" x14ac:dyDescent="0.2">
      <c r="A7298" s="30">
        <v>0.81278811523097494</v>
      </c>
      <c r="B7298" s="31">
        <v>0.82609446497126193</v>
      </c>
      <c r="C7298" s="1"/>
      <c r="D7298" s="1"/>
      <c r="E7298" s="1"/>
      <c r="F7298" s="1"/>
      <c r="G7298" s="1"/>
      <c r="H7298" s="1"/>
      <c r="I7298" s="1"/>
      <c r="J7298" s="1"/>
      <c r="K7298" s="1"/>
      <c r="L7298" s="1"/>
      <c r="M7298" s="1"/>
    </row>
    <row r="7299" spans="1:13" x14ac:dyDescent="0.2">
      <c r="A7299" s="30">
        <v>-2.3339711985233951</v>
      </c>
      <c r="B7299" s="31">
        <v>2.3358507025019009</v>
      </c>
      <c r="C7299" s="1"/>
      <c r="D7299" s="1"/>
      <c r="E7299" s="1"/>
      <c r="F7299" s="1"/>
      <c r="G7299" s="1"/>
      <c r="H7299" s="1"/>
      <c r="I7299" s="1"/>
      <c r="J7299" s="1"/>
      <c r="K7299" s="1"/>
      <c r="L7299" s="1"/>
      <c r="M7299" s="1"/>
    </row>
    <row r="7300" spans="1:13" x14ac:dyDescent="0.2">
      <c r="A7300" s="30">
        <v>-0.1630658573893129</v>
      </c>
      <c r="B7300" s="31">
        <v>6.7490796773489348E-2</v>
      </c>
      <c r="C7300" s="1"/>
      <c r="D7300" s="1"/>
      <c r="E7300" s="1"/>
      <c r="F7300" s="1"/>
      <c r="G7300" s="1"/>
      <c r="H7300" s="1"/>
      <c r="I7300" s="1"/>
      <c r="J7300" s="1"/>
      <c r="K7300" s="1"/>
      <c r="L7300" s="1"/>
      <c r="M7300" s="1"/>
    </row>
    <row r="7301" spans="1:13" x14ac:dyDescent="0.2">
      <c r="A7301" s="30">
        <v>1.2140772296376499</v>
      </c>
      <c r="B7301" s="31">
        <v>1.5062746511572469</v>
      </c>
      <c r="C7301" s="1"/>
      <c r="D7301" s="1"/>
      <c r="E7301" s="1"/>
      <c r="F7301" s="1"/>
      <c r="G7301" s="1"/>
      <c r="H7301" s="1"/>
      <c r="I7301" s="1"/>
      <c r="J7301" s="1"/>
      <c r="K7301" s="1"/>
      <c r="L7301" s="1"/>
      <c r="M7301" s="1"/>
    </row>
    <row r="7302" spans="1:13" x14ac:dyDescent="0.2">
      <c r="A7302" s="30">
        <v>-1.1856159990921</v>
      </c>
      <c r="B7302" s="31">
        <v>-0.71953635924197501</v>
      </c>
      <c r="C7302" s="1"/>
      <c r="D7302" s="1"/>
      <c r="E7302" s="1"/>
      <c r="F7302" s="1"/>
      <c r="G7302" s="1"/>
      <c r="H7302" s="1"/>
      <c r="I7302" s="1"/>
      <c r="J7302" s="1"/>
      <c r="K7302" s="1"/>
      <c r="L7302" s="1"/>
      <c r="M7302" s="1"/>
    </row>
    <row r="7303" spans="1:13" x14ac:dyDescent="0.2">
      <c r="A7303" s="30">
        <v>1.6963706763129975</v>
      </c>
      <c r="B7303" s="31">
        <v>1.2980091351275829</v>
      </c>
      <c r="C7303" s="1"/>
      <c r="D7303" s="1"/>
      <c r="E7303" s="1"/>
      <c r="F7303" s="1"/>
      <c r="G7303" s="1"/>
      <c r="H7303" s="1"/>
      <c r="I7303" s="1"/>
      <c r="J7303" s="1"/>
      <c r="K7303" s="1"/>
      <c r="L7303" s="1"/>
      <c r="M7303" s="1"/>
    </row>
    <row r="7304" spans="1:13" x14ac:dyDescent="0.2">
      <c r="A7304" s="30">
        <v>2.1361560571555067</v>
      </c>
      <c r="B7304" s="31">
        <v>7.5353123487499216</v>
      </c>
      <c r="C7304" s="1"/>
      <c r="D7304" s="1"/>
      <c r="E7304" s="1"/>
      <c r="F7304" s="1"/>
      <c r="G7304" s="1"/>
      <c r="H7304" s="1"/>
      <c r="I7304" s="1"/>
      <c r="J7304" s="1"/>
      <c r="K7304" s="1"/>
      <c r="L7304" s="1"/>
      <c r="M7304" s="1"/>
    </row>
    <row r="7305" spans="1:13" x14ac:dyDescent="0.2">
      <c r="A7305" s="30">
        <v>2.8669933127326668</v>
      </c>
      <c r="B7305" s="31">
        <v>1.407245337232085</v>
      </c>
      <c r="C7305" s="1"/>
      <c r="D7305" s="1"/>
      <c r="E7305" s="1"/>
      <c r="F7305" s="1"/>
      <c r="G7305" s="1"/>
      <c r="H7305" s="1"/>
      <c r="I7305" s="1"/>
      <c r="J7305" s="1"/>
      <c r="K7305" s="1"/>
      <c r="L7305" s="1"/>
      <c r="M7305" s="1"/>
    </row>
    <row r="7306" spans="1:13" x14ac:dyDescent="0.2">
      <c r="A7306" s="30">
        <v>2.9745396312765227</v>
      </c>
      <c r="B7306" s="31">
        <v>1.3432082243539829</v>
      </c>
      <c r="C7306" s="1"/>
      <c r="D7306" s="1"/>
      <c r="E7306" s="1"/>
      <c r="F7306" s="1"/>
      <c r="G7306" s="1"/>
      <c r="H7306" s="1"/>
      <c r="I7306" s="1"/>
      <c r="J7306" s="1"/>
      <c r="K7306" s="1"/>
      <c r="L7306" s="1"/>
      <c r="M7306" s="1"/>
    </row>
    <row r="7307" spans="1:13" x14ac:dyDescent="0.2">
      <c r="A7307" s="30">
        <v>-1.5319753172370638</v>
      </c>
      <c r="B7307" s="31">
        <v>1.7497845497829729</v>
      </c>
      <c r="C7307" s="1"/>
      <c r="D7307" s="1"/>
      <c r="E7307" s="1"/>
      <c r="F7307" s="1"/>
      <c r="G7307" s="1"/>
      <c r="H7307" s="1"/>
      <c r="I7307" s="1"/>
      <c r="J7307" s="1"/>
      <c r="K7307" s="1"/>
      <c r="L7307" s="1"/>
      <c r="M7307" s="1"/>
    </row>
    <row r="7308" spans="1:13" x14ac:dyDescent="0.2">
      <c r="A7308" s="30">
        <v>0.48520131513182163</v>
      </c>
      <c r="B7308" s="31">
        <v>1.0978763928043485</v>
      </c>
      <c r="C7308" s="1"/>
      <c r="D7308" s="1"/>
      <c r="E7308" s="1"/>
      <c r="F7308" s="1"/>
      <c r="G7308" s="1"/>
      <c r="H7308" s="1"/>
      <c r="I7308" s="1"/>
      <c r="J7308" s="1"/>
      <c r="K7308" s="1"/>
      <c r="L7308" s="1"/>
      <c r="M7308" s="1"/>
    </row>
    <row r="7309" spans="1:13" x14ac:dyDescent="0.2">
      <c r="A7309" s="30">
        <v>6.9218832102436734E-2</v>
      </c>
      <c r="B7309" s="31">
        <v>-0.77026961134311045</v>
      </c>
      <c r="C7309" s="1"/>
      <c r="D7309" s="1"/>
      <c r="E7309" s="1"/>
      <c r="F7309" s="1"/>
      <c r="G7309" s="1"/>
      <c r="H7309" s="1"/>
      <c r="I7309" s="1"/>
      <c r="J7309" s="1"/>
      <c r="K7309" s="1"/>
      <c r="L7309" s="1"/>
      <c r="M7309" s="1"/>
    </row>
    <row r="7310" spans="1:13" x14ac:dyDescent="0.2">
      <c r="A7310" s="30">
        <v>0.59088911427709656</v>
      </c>
      <c r="B7310" s="31">
        <v>1.9692254612584366</v>
      </c>
      <c r="C7310" s="1"/>
      <c r="D7310" s="1"/>
      <c r="E7310" s="1"/>
      <c r="F7310" s="1"/>
      <c r="G7310" s="1"/>
      <c r="H7310" s="1"/>
      <c r="I7310" s="1"/>
      <c r="J7310" s="1"/>
      <c r="K7310" s="1"/>
      <c r="L7310" s="1"/>
      <c r="M7310" s="1"/>
    </row>
    <row r="7311" spans="1:13" x14ac:dyDescent="0.2">
      <c r="A7311" s="30">
        <v>0.68164235138909501</v>
      </c>
      <c r="B7311" s="31">
        <v>1.8967458607256265</v>
      </c>
      <c r="C7311" s="1"/>
      <c r="D7311" s="1"/>
      <c r="E7311" s="1"/>
      <c r="F7311" s="1"/>
      <c r="G7311" s="1"/>
      <c r="H7311" s="1"/>
      <c r="I7311" s="1"/>
      <c r="J7311" s="1"/>
      <c r="K7311" s="1"/>
      <c r="L7311" s="1"/>
      <c r="M7311" s="1"/>
    </row>
    <row r="7312" spans="1:13" x14ac:dyDescent="0.2">
      <c r="A7312" s="30">
        <v>-1.4197986130722375</v>
      </c>
      <c r="B7312" s="31">
        <v>2.3429726829971931</v>
      </c>
      <c r="C7312" s="1"/>
      <c r="D7312" s="1"/>
      <c r="E7312" s="1"/>
      <c r="F7312" s="1"/>
      <c r="G7312" s="1"/>
      <c r="H7312" s="1"/>
      <c r="I7312" s="1"/>
      <c r="J7312" s="1"/>
      <c r="K7312" s="1"/>
      <c r="L7312" s="1"/>
      <c r="M7312" s="1"/>
    </row>
    <row r="7313" spans="1:13" x14ac:dyDescent="0.2">
      <c r="A7313" s="30">
        <v>1.4609628671443393</v>
      </c>
      <c r="B7313" s="31">
        <v>2.9593383312898829</v>
      </c>
      <c r="C7313" s="1"/>
      <c r="D7313" s="1"/>
      <c r="E7313" s="1"/>
      <c r="F7313" s="1"/>
      <c r="G7313" s="1"/>
      <c r="H7313" s="1"/>
      <c r="I7313" s="1"/>
      <c r="J7313" s="1"/>
      <c r="K7313" s="1"/>
      <c r="L7313" s="1"/>
      <c r="M7313" s="1"/>
    </row>
    <row r="7314" spans="1:13" x14ac:dyDescent="0.2">
      <c r="A7314" s="30">
        <v>-1.2942237512675274</v>
      </c>
      <c r="B7314" s="31">
        <v>0.95749704397144941</v>
      </c>
      <c r="C7314" s="1"/>
      <c r="D7314" s="1"/>
      <c r="E7314" s="1"/>
      <c r="F7314" s="1"/>
      <c r="G7314" s="1"/>
      <c r="H7314" s="1"/>
      <c r="I7314" s="1"/>
      <c r="J7314" s="1"/>
      <c r="K7314" s="1"/>
      <c r="L7314" s="1"/>
      <c r="M7314" s="1"/>
    </row>
    <row r="7315" spans="1:13" x14ac:dyDescent="0.2">
      <c r="A7315" s="30">
        <v>2.1647266054674001</v>
      </c>
      <c r="B7315" s="31">
        <v>2.0563330979284289</v>
      </c>
      <c r="C7315" s="1"/>
      <c r="D7315" s="1"/>
      <c r="E7315" s="1"/>
      <c r="F7315" s="1"/>
      <c r="G7315" s="1"/>
      <c r="H7315" s="1"/>
      <c r="I7315" s="1"/>
      <c r="J7315" s="1"/>
      <c r="K7315" s="1"/>
      <c r="L7315" s="1"/>
      <c r="M7315" s="1"/>
    </row>
    <row r="7316" spans="1:13" x14ac:dyDescent="0.2">
      <c r="A7316" s="30">
        <v>-0.54360263146909515</v>
      </c>
      <c r="B7316" s="31">
        <v>-0.6189435427349117</v>
      </c>
      <c r="C7316" s="1"/>
      <c r="D7316" s="1"/>
      <c r="E7316" s="1"/>
      <c r="F7316" s="1"/>
      <c r="G7316" s="1"/>
      <c r="H7316" s="1"/>
      <c r="I7316" s="1"/>
      <c r="J7316" s="1"/>
      <c r="K7316" s="1"/>
      <c r="L7316" s="1"/>
      <c r="M7316" s="1"/>
    </row>
    <row r="7317" spans="1:13" x14ac:dyDescent="0.2">
      <c r="A7317" s="30">
        <v>2.4185138265300736</v>
      </c>
      <c r="B7317" s="31">
        <v>0.77586297738146781</v>
      </c>
      <c r="C7317" s="1"/>
      <c r="D7317" s="1"/>
      <c r="E7317" s="1"/>
      <c r="F7317" s="1"/>
      <c r="G7317" s="1"/>
      <c r="H7317" s="1"/>
      <c r="I7317" s="1"/>
      <c r="J7317" s="1"/>
      <c r="K7317" s="1"/>
      <c r="L7317" s="1"/>
      <c r="M7317" s="1"/>
    </row>
    <row r="7318" spans="1:13" x14ac:dyDescent="0.2">
      <c r="A7318" s="30">
        <v>2.6434698984961433</v>
      </c>
      <c r="B7318" s="31">
        <v>3.2296929191790569</v>
      </c>
      <c r="C7318" s="1"/>
      <c r="D7318" s="1"/>
      <c r="E7318" s="1"/>
      <c r="F7318" s="1"/>
      <c r="G7318" s="1"/>
      <c r="H7318" s="1"/>
      <c r="I7318" s="1"/>
      <c r="J7318" s="1"/>
      <c r="K7318" s="1"/>
      <c r="L7318" s="1"/>
      <c r="M7318" s="1"/>
    </row>
    <row r="7319" spans="1:13" x14ac:dyDescent="0.2">
      <c r="A7319" s="30">
        <v>3.8349006739008895</v>
      </c>
      <c r="B7319" s="31">
        <v>1.0775954798551668</v>
      </c>
      <c r="C7319" s="1"/>
      <c r="D7319" s="1"/>
      <c r="E7319" s="1"/>
      <c r="F7319" s="1"/>
      <c r="G7319" s="1"/>
      <c r="H7319" s="1"/>
      <c r="I7319" s="1"/>
      <c r="J7319" s="1"/>
      <c r="K7319" s="1"/>
      <c r="L7319" s="1"/>
      <c r="M7319" s="1"/>
    </row>
    <row r="7320" spans="1:13" x14ac:dyDescent="0.2">
      <c r="A7320" s="30">
        <v>1.1341044389736661</v>
      </c>
      <c r="B7320" s="31">
        <v>1.3555877427001239</v>
      </c>
      <c r="C7320" s="1"/>
      <c r="D7320" s="1"/>
      <c r="E7320" s="1"/>
      <c r="F7320" s="1"/>
      <c r="G7320" s="1"/>
      <c r="H7320" s="1"/>
      <c r="I7320" s="1"/>
      <c r="J7320" s="1"/>
      <c r="K7320" s="1"/>
      <c r="L7320" s="1"/>
      <c r="M7320" s="1"/>
    </row>
    <row r="7321" spans="1:13" x14ac:dyDescent="0.2">
      <c r="A7321" s="30">
        <v>0.61123096775526753</v>
      </c>
      <c r="B7321" s="31">
        <v>5.6993306132100638</v>
      </c>
      <c r="C7321" s="1"/>
      <c r="D7321" s="1"/>
      <c r="E7321" s="1"/>
      <c r="F7321" s="1"/>
      <c r="G7321" s="1"/>
      <c r="H7321" s="1"/>
      <c r="I7321" s="1"/>
      <c r="J7321" s="1"/>
      <c r="K7321" s="1"/>
      <c r="L7321" s="1"/>
      <c r="M7321" s="1"/>
    </row>
    <row r="7322" spans="1:13" x14ac:dyDescent="0.2">
      <c r="A7322" s="30">
        <v>-0.67222098662499918</v>
      </c>
      <c r="B7322" s="31">
        <v>2.4653794517535053</v>
      </c>
      <c r="C7322" s="1"/>
      <c r="D7322" s="1"/>
      <c r="E7322" s="1"/>
      <c r="F7322" s="1"/>
      <c r="G7322" s="1"/>
      <c r="H7322" s="1"/>
      <c r="I7322" s="1"/>
      <c r="J7322" s="1"/>
      <c r="K7322" s="1"/>
      <c r="L7322" s="1"/>
      <c r="M7322" s="1"/>
    </row>
    <row r="7323" spans="1:13" x14ac:dyDescent="0.2">
      <c r="A7323" s="30">
        <v>1.3946396581447775</v>
      </c>
      <c r="B7323" s="31">
        <v>0.12675337670988063</v>
      </c>
      <c r="C7323" s="1"/>
      <c r="D7323" s="1"/>
      <c r="E7323" s="1"/>
      <c r="F7323" s="1"/>
      <c r="G7323" s="1"/>
      <c r="H7323" s="1"/>
      <c r="I7323" s="1"/>
      <c r="J7323" s="1"/>
      <c r="K7323" s="1"/>
      <c r="L7323" s="1"/>
      <c r="M7323" s="1"/>
    </row>
    <row r="7324" spans="1:13" x14ac:dyDescent="0.2">
      <c r="A7324" s="30">
        <v>0.81372762739153226</v>
      </c>
      <c r="B7324" s="31">
        <v>2.4199187676236886</v>
      </c>
      <c r="C7324" s="1"/>
      <c r="D7324" s="1"/>
      <c r="E7324" s="1"/>
      <c r="F7324" s="1"/>
      <c r="G7324" s="1"/>
      <c r="H7324" s="1"/>
      <c r="I7324" s="1"/>
      <c r="J7324" s="1"/>
      <c r="K7324" s="1"/>
      <c r="L7324" s="1"/>
      <c r="M7324" s="1"/>
    </row>
    <row r="7325" spans="1:13" x14ac:dyDescent="0.2">
      <c r="A7325" s="30">
        <v>3.0146681312407986</v>
      </c>
      <c r="B7325" s="31">
        <v>1.6960568980659601</v>
      </c>
      <c r="C7325" s="1"/>
      <c r="D7325" s="1"/>
      <c r="E7325" s="1"/>
      <c r="F7325" s="1"/>
      <c r="G7325" s="1"/>
      <c r="H7325" s="1"/>
      <c r="I7325" s="1"/>
      <c r="J7325" s="1"/>
      <c r="K7325" s="1"/>
      <c r="L7325" s="1"/>
      <c r="M7325" s="1"/>
    </row>
    <row r="7326" spans="1:13" x14ac:dyDescent="0.2">
      <c r="A7326" s="30">
        <v>2.4073649345584416</v>
      </c>
      <c r="B7326" s="31">
        <v>3.4777273992588236</v>
      </c>
      <c r="C7326" s="1"/>
      <c r="D7326" s="1"/>
      <c r="E7326" s="1"/>
      <c r="F7326" s="1"/>
      <c r="G7326" s="1"/>
      <c r="H7326" s="1"/>
      <c r="I7326" s="1"/>
      <c r="J7326" s="1"/>
      <c r="K7326" s="1"/>
      <c r="L7326" s="1"/>
      <c r="M7326" s="1"/>
    </row>
    <row r="7327" spans="1:13" x14ac:dyDescent="0.2">
      <c r="A7327" s="30">
        <v>-1.6048201054451379</v>
      </c>
      <c r="B7327" s="31">
        <v>0.35165130146821455</v>
      </c>
      <c r="C7327" s="1"/>
      <c r="D7327" s="1"/>
      <c r="E7327" s="1"/>
      <c r="F7327" s="1"/>
      <c r="G7327" s="1"/>
      <c r="H7327" s="1"/>
      <c r="I7327" s="1"/>
      <c r="J7327" s="1"/>
      <c r="K7327" s="1"/>
      <c r="L7327" s="1"/>
      <c r="M7327" s="1"/>
    </row>
    <row r="7328" spans="1:13" x14ac:dyDescent="0.2">
      <c r="A7328" s="30">
        <v>1.9392507008477791</v>
      </c>
      <c r="B7328" s="31">
        <v>1.5182098998047042</v>
      </c>
      <c r="C7328" s="1"/>
      <c r="D7328" s="1"/>
      <c r="E7328" s="1"/>
      <c r="F7328" s="1"/>
      <c r="G7328" s="1"/>
      <c r="H7328" s="1"/>
      <c r="I7328" s="1"/>
      <c r="J7328" s="1"/>
      <c r="K7328" s="1"/>
      <c r="L7328" s="1"/>
      <c r="M7328" s="1"/>
    </row>
    <row r="7329" spans="1:13" x14ac:dyDescent="0.2">
      <c r="A7329" s="30">
        <v>-1.5623865399098453</v>
      </c>
      <c r="B7329" s="31">
        <v>1.1562885500657367</v>
      </c>
      <c r="C7329" s="1"/>
      <c r="D7329" s="1"/>
      <c r="E7329" s="1"/>
      <c r="F7329" s="1"/>
      <c r="G7329" s="1"/>
      <c r="H7329" s="1"/>
      <c r="I7329" s="1"/>
      <c r="J7329" s="1"/>
      <c r="K7329" s="1"/>
      <c r="L7329" s="1"/>
      <c r="M7329" s="1"/>
    </row>
    <row r="7330" spans="1:13" x14ac:dyDescent="0.2">
      <c r="A7330" s="30">
        <v>2.3130941937749605</v>
      </c>
      <c r="B7330" s="31">
        <v>3.0694261404654961</v>
      </c>
      <c r="C7330" s="1"/>
      <c r="D7330" s="1"/>
      <c r="E7330" s="1"/>
      <c r="F7330" s="1"/>
      <c r="G7330" s="1"/>
      <c r="H7330" s="1"/>
      <c r="I7330" s="1"/>
      <c r="J7330" s="1"/>
      <c r="K7330" s="1"/>
      <c r="L7330" s="1"/>
      <c r="M7330" s="1"/>
    </row>
    <row r="7331" spans="1:13" x14ac:dyDescent="0.2">
      <c r="A7331" s="30">
        <v>0.94130732164271202</v>
      </c>
      <c r="B7331" s="31">
        <v>2.4268455898590453</v>
      </c>
      <c r="C7331" s="1"/>
      <c r="D7331" s="1"/>
      <c r="E7331" s="1"/>
      <c r="F7331" s="1"/>
      <c r="G7331" s="1"/>
      <c r="H7331" s="1"/>
      <c r="I7331" s="1"/>
      <c r="J7331" s="1"/>
      <c r="K7331" s="1"/>
      <c r="L7331" s="1"/>
      <c r="M7331" s="1"/>
    </row>
    <row r="7332" spans="1:13" x14ac:dyDescent="0.2">
      <c r="A7332" s="30">
        <v>1.9362496386301595</v>
      </c>
      <c r="B7332" s="31">
        <v>-0.57033883904547245</v>
      </c>
      <c r="C7332" s="1"/>
      <c r="D7332" s="1"/>
      <c r="E7332" s="1"/>
      <c r="F7332" s="1"/>
      <c r="G7332" s="1"/>
      <c r="H7332" s="1"/>
      <c r="I7332" s="1"/>
      <c r="J7332" s="1"/>
      <c r="K7332" s="1"/>
      <c r="L7332" s="1"/>
      <c r="M7332" s="1"/>
    </row>
    <row r="7333" spans="1:13" x14ac:dyDescent="0.2">
      <c r="A7333" s="30">
        <v>1.6045583287282188</v>
      </c>
      <c r="B7333" s="31">
        <v>0.46153427783479384</v>
      </c>
      <c r="C7333" s="1"/>
      <c r="D7333" s="1"/>
      <c r="E7333" s="1"/>
      <c r="F7333" s="1"/>
      <c r="G7333" s="1"/>
      <c r="H7333" s="1"/>
      <c r="I7333" s="1"/>
      <c r="J7333" s="1"/>
      <c r="K7333" s="1"/>
      <c r="L7333" s="1"/>
      <c r="M7333" s="1"/>
    </row>
    <row r="7334" spans="1:13" x14ac:dyDescent="0.2">
      <c r="A7334" s="30">
        <v>1.15099496085506</v>
      </c>
      <c r="B7334" s="31">
        <v>1.2905878866054032</v>
      </c>
      <c r="C7334" s="1"/>
      <c r="D7334" s="1"/>
      <c r="E7334" s="1"/>
      <c r="F7334" s="1"/>
      <c r="G7334" s="1"/>
      <c r="H7334" s="1"/>
      <c r="I7334" s="1"/>
      <c r="J7334" s="1"/>
      <c r="K7334" s="1"/>
      <c r="L7334" s="1"/>
      <c r="M7334" s="1"/>
    </row>
    <row r="7335" spans="1:13" x14ac:dyDescent="0.2">
      <c r="A7335" s="30">
        <v>-0.78469462084455244</v>
      </c>
      <c r="B7335" s="31">
        <v>0.63157754583951586</v>
      </c>
      <c r="C7335" s="1"/>
      <c r="D7335" s="1"/>
      <c r="E7335" s="1"/>
      <c r="F7335" s="1"/>
      <c r="G7335" s="1"/>
      <c r="H7335" s="1"/>
      <c r="I7335" s="1"/>
      <c r="J7335" s="1"/>
      <c r="K7335" s="1"/>
      <c r="L7335" s="1"/>
      <c r="M7335" s="1"/>
    </row>
    <row r="7336" spans="1:13" x14ac:dyDescent="0.2">
      <c r="A7336" s="30">
        <v>-0.61012108775375506</v>
      </c>
      <c r="B7336" s="31">
        <v>3.5403687348292703</v>
      </c>
      <c r="C7336" s="1"/>
      <c r="D7336" s="1"/>
      <c r="E7336" s="1"/>
      <c r="F7336" s="1"/>
      <c r="G7336" s="1"/>
      <c r="H7336" s="1"/>
      <c r="I7336" s="1"/>
      <c r="J7336" s="1"/>
      <c r="K7336" s="1"/>
      <c r="L7336" s="1"/>
      <c r="M7336" s="1"/>
    </row>
    <row r="7337" spans="1:13" x14ac:dyDescent="0.2">
      <c r="A7337" s="30">
        <v>2.1482781692353163</v>
      </c>
      <c r="B7337" s="31">
        <v>1.7495911820268297</v>
      </c>
      <c r="C7337" s="1"/>
      <c r="D7337" s="1"/>
      <c r="E7337" s="1"/>
      <c r="F7337" s="1"/>
      <c r="G7337" s="1"/>
      <c r="H7337" s="1"/>
      <c r="I7337" s="1"/>
      <c r="J7337" s="1"/>
      <c r="K7337" s="1"/>
      <c r="L7337" s="1"/>
      <c r="M7337" s="1"/>
    </row>
    <row r="7338" spans="1:13" x14ac:dyDescent="0.2">
      <c r="A7338" s="30">
        <v>2.8062287300254201</v>
      </c>
      <c r="B7338" s="31">
        <v>1.591776926597491</v>
      </c>
      <c r="C7338" s="1"/>
      <c r="D7338" s="1"/>
      <c r="E7338" s="1"/>
      <c r="F7338" s="1"/>
      <c r="G7338" s="1"/>
      <c r="H7338" s="1"/>
      <c r="I7338" s="1"/>
      <c r="J7338" s="1"/>
      <c r="K7338" s="1"/>
      <c r="L7338" s="1"/>
      <c r="M7338" s="1"/>
    </row>
    <row r="7339" spans="1:13" x14ac:dyDescent="0.2">
      <c r="A7339" s="30">
        <v>-7.8916887442442518E-2</v>
      </c>
      <c r="B7339" s="31">
        <v>1.5623515986246037</v>
      </c>
      <c r="C7339" s="1"/>
      <c r="D7339" s="1"/>
      <c r="E7339" s="1"/>
      <c r="F7339" s="1"/>
      <c r="G7339" s="1"/>
      <c r="H7339" s="1"/>
      <c r="I7339" s="1"/>
      <c r="J7339" s="1"/>
      <c r="K7339" s="1"/>
      <c r="L7339" s="1"/>
      <c r="M7339" s="1"/>
    </row>
    <row r="7340" spans="1:13" x14ac:dyDescent="0.2">
      <c r="A7340" s="30">
        <v>0.90648197934375696</v>
      </c>
      <c r="B7340" s="31">
        <v>3.6414906360740145</v>
      </c>
      <c r="C7340" s="1"/>
      <c r="D7340" s="1"/>
      <c r="E7340" s="1"/>
      <c r="F7340" s="1"/>
      <c r="G7340" s="1"/>
      <c r="H7340" s="1"/>
      <c r="I7340" s="1"/>
      <c r="J7340" s="1"/>
      <c r="K7340" s="1"/>
      <c r="L7340" s="1"/>
      <c r="M7340" s="1"/>
    </row>
    <row r="7341" spans="1:13" x14ac:dyDescent="0.2">
      <c r="A7341" s="30">
        <v>1.9025046354857573</v>
      </c>
      <c r="B7341" s="31">
        <v>-0.33373313516434355</v>
      </c>
      <c r="C7341" s="1"/>
      <c r="D7341" s="1"/>
      <c r="E7341" s="1"/>
      <c r="F7341" s="1"/>
      <c r="G7341" s="1"/>
      <c r="H7341" s="1"/>
      <c r="I7341" s="1"/>
      <c r="J7341" s="1"/>
      <c r="K7341" s="1"/>
      <c r="L7341" s="1"/>
      <c r="M7341" s="1"/>
    </row>
    <row r="7342" spans="1:13" x14ac:dyDescent="0.2">
      <c r="A7342" s="30">
        <v>0.20769142525464757</v>
      </c>
      <c r="B7342" s="31">
        <v>0.18681787673828232</v>
      </c>
      <c r="C7342" s="1"/>
      <c r="D7342" s="1"/>
      <c r="E7342" s="1"/>
      <c r="F7342" s="1"/>
      <c r="G7342" s="1"/>
      <c r="H7342" s="1"/>
      <c r="I7342" s="1"/>
      <c r="J7342" s="1"/>
      <c r="K7342" s="1"/>
      <c r="L7342" s="1"/>
      <c r="M7342" s="1"/>
    </row>
    <row r="7343" spans="1:13" x14ac:dyDescent="0.2">
      <c r="A7343" s="30">
        <v>-0.24919595832757402</v>
      </c>
      <c r="B7343" s="31">
        <v>0.89567699434689119</v>
      </c>
      <c r="C7343" s="1"/>
      <c r="D7343" s="1"/>
      <c r="E7343" s="1"/>
      <c r="F7343" s="1"/>
      <c r="G7343" s="1"/>
      <c r="H7343" s="1"/>
      <c r="I7343" s="1"/>
      <c r="J7343" s="1"/>
      <c r="K7343" s="1"/>
      <c r="L7343" s="1"/>
      <c r="M7343" s="1"/>
    </row>
    <row r="7344" spans="1:13" x14ac:dyDescent="0.2">
      <c r="A7344" s="30">
        <v>2.710194268278542</v>
      </c>
      <c r="B7344" s="31">
        <v>1.5117596107722138</v>
      </c>
      <c r="C7344" s="1"/>
      <c r="D7344" s="1"/>
      <c r="E7344" s="1"/>
      <c r="F7344" s="1"/>
      <c r="G7344" s="1"/>
      <c r="H7344" s="1"/>
      <c r="I7344" s="1"/>
      <c r="J7344" s="1"/>
      <c r="K7344" s="1"/>
      <c r="L7344" s="1"/>
      <c r="M7344" s="1"/>
    </row>
    <row r="7345" spans="1:13" x14ac:dyDescent="0.2">
      <c r="A7345" s="30">
        <v>0.52770107911991049</v>
      </c>
      <c r="B7345" s="31">
        <v>0.10412176318911981</v>
      </c>
      <c r="C7345" s="1"/>
      <c r="D7345" s="1"/>
      <c r="E7345" s="1"/>
      <c r="F7345" s="1"/>
      <c r="G7345" s="1"/>
      <c r="H7345" s="1"/>
      <c r="I7345" s="1"/>
      <c r="J7345" s="1"/>
      <c r="K7345" s="1"/>
      <c r="L7345" s="1"/>
      <c r="M7345" s="1"/>
    </row>
    <row r="7346" spans="1:13" x14ac:dyDescent="0.2">
      <c r="A7346" s="30">
        <v>9.749055728041689E-2</v>
      </c>
      <c r="B7346" s="31">
        <v>1.3150048398878602</v>
      </c>
      <c r="C7346" s="1"/>
      <c r="D7346" s="1"/>
      <c r="E7346" s="1"/>
      <c r="F7346" s="1"/>
      <c r="G7346" s="1"/>
      <c r="H7346" s="1"/>
      <c r="I7346" s="1"/>
      <c r="J7346" s="1"/>
      <c r="K7346" s="1"/>
      <c r="L7346" s="1"/>
      <c r="M7346" s="1"/>
    </row>
    <row r="7347" spans="1:13" x14ac:dyDescent="0.2">
      <c r="A7347" s="30">
        <v>0.69473141447136666</v>
      </c>
      <c r="B7347" s="31">
        <v>1.391422472312867</v>
      </c>
      <c r="C7347" s="1"/>
      <c r="D7347" s="1"/>
      <c r="E7347" s="1"/>
      <c r="F7347" s="1"/>
      <c r="G7347" s="1"/>
      <c r="H7347" s="1"/>
      <c r="I7347" s="1"/>
      <c r="J7347" s="1"/>
      <c r="K7347" s="1"/>
      <c r="L7347" s="1"/>
      <c r="M7347" s="1"/>
    </row>
    <row r="7348" spans="1:13" x14ac:dyDescent="0.2">
      <c r="A7348" s="30">
        <v>3.2360465717818894</v>
      </c>
      <c r="B7348" s="31">
        <v>-0.27700346309216561</v>
      </c>
      <c r="C7348" s="1"/>
      <c r="D7348" s="1"/>
      <c r="E7348" s="1"/>
      <c r="F7348" s="1"/>
      <c r="G7348" s="1"/>
      <c r="H7348" s="1"/>
      <c r="I7348" s="1"/>
      <c r="J7348" s="1"/>
      <c r="K7348" s="1"/>
      <c r="L7348" s="1"/>
      <c r="M7348" s="1"/>
    </row>
    <row r="7349" spans="1:13" x14ac:dyDescent="0.2">
      <c r="A7349" s="30">
        <v>0.30885416996538395</v>
      </c>
      <c r="B7349" s="31">
        <v>2.0654228272877169</v>
      </c>
      <c r="C7349" s="1"/>
      <c r="D7349" s="1"/>
      <c r="E7349" s="1"/>
      <c r="F7349" s="1"/>
      <c r="G7349" s="1"/>
      <c r="H7349" s="1"/>
      <c r="I7349" s="1"/>
      <c r="J7349" s="1"/>
      <c r="K7349" s="1"/>
      <c r="L7349" s="1"/>
      <c r="M7349" s="1"/>
    </row>
    <row r="7350" spans="1:13" x14ac:dyDescent="0.2">
      <c r="A7350" s="30">
        <v>2.1243107335817255</v>
      </c>
      <c r="B7350" s="31">
        <v>0.6613744088302248</v>
      </c>
      <c r="C7350" s="1"/>
      <c r="D7350" s="1"/>
      <c r="E7350" s="1"/>
      <c r="F7350" s="1"/>
      <c r="G7350" s="1"/>
      <c r="H7350" s="1"/>
      <c r="I7350" s="1"/>
      <c r="J7350" s="1"/>
      <c r="K7350" s="1"/>
      <c r="L7350" s="1"/>
      <c r="M7350" s="1"/>
    </row>
    <row r="7351" spans="1:13" x14ac:dyDescent="0.2">
      <c r="A7351" s="30">
        <v>2.4921775057070086</v>
      </c>
      <c r="B7351" s="31">
        <v>1.9445791650367585</v>
      </c>
      <c r="C7351" s="1"/>
      <c r="D7351" s="1"/>
      <c r="E7351" s="1"/>
      <c r="F7351" s="1"/>
      <c r="G7351" s="1"/>
      <c r="H7351" s="1"/>
      <c r="I7351" s="1"/>
      <c r="J7351" s="1"/>
      <c r="K7351" s="1"/>
      <c r="L7351" s="1"/>
      <c r="M7351" s="1"/>
    </row>
    <row r="7352" spans="1:13" x14ac:dyDescent="0.2">
      <c r="A7352" s="30">
        <v>-0.97844756274812861</v>
      </c>
      <c r="B7352" s="31">
        <v>0.20679555439948605</v>
      </c>
      <c r="C7352" s="1"/>
      <c r="D7352" s="1"/>
      <c r="E7352" s="1"/>
      <c r="F7352" s="1"/>
      <c r="G7352" s="1"/>
      <c r="H7352" s="1"/>
      <c r="I7352" s="1"/>
      <c r="J7352" s="1"/>
      <c r="K7352" s="1"/>
      <c r="L7352" s="1"/>
      <c r="M7352" s="1"/>
    </row>
    <row r="7353" spans="1:13" x14ac:dyDescent="0.2">
      <c r="A7353" s="30">
        <v>-0.46699917056155182</v>
      </c>
      <c r="B7353" s="31">
        <v>0.74219212041255611</v>
      </c>
      <c r="C7353" s="1"/>
      <c r="D7353" s="1"/>
      <c r="E7353" s="1"/>
      <c r="F7353" s="1"/>
      <c r="G7353" s="1"/>
      <c r="H7353" s="1"/>
      <c r="I7353" s="1"/>
      <c r="J7353" s="1"/>
      <c r="K7353" s="1"/>
      <c r="L7353" s="1"/>
      <c r="M7353" s="1"/>
    </row>
    <row r="7354" spans="1:13" x14ac:dyDescent="0.2">
      <c r="A7354" s="30">
        <v>1.07459028591699</v>
      </c>
      <c r="B7354" s="31">
        <v>0.96396106070697885</v>
      </c>
      <c r="C7354" s="1"/>
      <c r="D7354" s="1"/>
      <c r="E7354" s="1"/>
      <c r="F7354" s="1"/>
      <c r="G7354" s="1"/>
      <c r="H7354" s="1"/>
      <c r="I7354" s="1"/>
      <c r="J7354" s="1"/>
      <c r="K7354" s="1"/>
      <c r="L7354" s="1"/>
      <c r="M7354" s="1"/>
    </row>
    <row r="7355" spans="1:13" x14ac:dyDescent="0.2">
      <c r="A7355" s="30">
        <v>5.1052910569532504</v>
      </c>
      <c r="B7355" s="31">
        <v>2.4610763838563674</v>
      </c>
      <c r="C7355" s="1"/>
      <c r="D7355" s="1"/>
      <c r="E7355" s="1"/>
      <c r="F7355" s="1"/>
      <c r="G7355" s="1"/>
      <c r="H7355" s="1"/>
      <c r="I7355" s="1"/>
      <c r="J7355" s="1"/>
      <c r="K7355" s="1"/>
      <c r="L7355" s="1"/>
      <c r="M7355" s="1"/>
    </row>
    <row r="7356" spans="1:13" x14ac:dyDescent="0.2">
      <c r="A7356" s="30">
        <v>2.7798604356508458</v>
      </c>
      <c r="B7356" s="31">
        <v>-4.7032840237943407E-2</v>
      </c>
      <c r="C7356" s="1"/>
      <c r="D7356" s="1"/>
      <c r="E7356" s="1"/>
      <c r="F7356" s="1"/>
      <c r="G7356" s="1"/>
      <c r="H7356" s="1"/>
      <c r="I7356" s="1"/>
      <c r="J7356" s="1"/>
      <c r="K7356" s="1"/>
      <c r="L7356" s="1"/>
      <c r="M7356" s="1"/>
    </row>
    <row r="7357" spans="1:13" x14ac:dyDescent="0.2">
      <c r="A7357" s="30">
        <v>2.5439548324250785</v>
      </c>
      <c r="B7357" s="31">
        <v>1.2069209319591949</v>
      </c>
      <c r="C7357" s="1"/>
      <c r="D7357" s="1"/>
      <c r="E7357" s="1"/>
      <c r="F7357" s="1"/>
      <c r="G7357" s="1"/>
      <c r="H7357" s="1"/>
      <c r="I7357" s="1"/>
      <c r="J7357" s="1"/>
      <c r="K7357" s="1"/>
      <c r="L7357" s="1"/>
      <c r="M7357" s="1"/>
    </row>
    <row r="7358" spans="1:13" x14ac:dyDescent="0.2">
      <c r="A7358" s="30">
        <v>1.7615959215607924</v>
      </c>
      <c r="B7358" s="31">
        <v>1.2905792908772684</v>
      </c>
      <c r="C7358" s="1"/>
      <c r="D7358" s="1"/>
      <c r="E7358" s="1"/>
      <c r="F7358" s="1"/>
      <c r="G7358" s="1"/>
      <c r="H7358" s="1"/>
      <c r="I7358" s="1"/>
      <c r="J7358" s="1"/>
      <c r="K7358" s="1"/>
      <c r="L7358" s="1"/>
      <c r="M7358" s="1"/>
    </row>
    <row r="7359" spans="1:13" x14ac:dyDescent="0.2">
      <c r="A7359" s="30">
        <v>-0.73422783128559421</v>
      </c>
      <c r="B7359" s="31">
        <v>7.7223979603033168</v>
      </c>
      <c r="C7359" s="1"/>
      <c r="D7359" s="1"/>
      <c r="E7359" s="1"/>
      <c r="F7359" s="1"/>
      <c r="G7359" s="1"/>
      <c r="H7359" s="1"/>
      <c r="I7359" s="1"/>
      <c r="J7359" s="1"/>
      <c r="K7359" s="1"/>
      <c r="L7359" s="1"/>
      <c r="M7359" s="1"/>
    </row>
    <row r="7360" spans="1:13" x14ac:dyDescent="0.2">
      <c r="A7360" s="30">
        <v>1.3480659832816138</v>
      </c>
      <c r="B7360" s="31">
        <v>-7.3751107795065884E-2</v>
      </c>
      <c r="C7360" s="1"/>
      <c r="D7360" s="1"/>
      <c r="E7360" s="1"/>
      <c r="F7360" s="1"/>
      <c r="G7360" s="1"/>
      <c r="H7360" s="1"/>
      <c r="I7360" s="1"/>
      <c r="J7360" s="1"/>
      <c r="K7360" s="1"/>
      <c r="L7360" s="1"/>
      <c r="M7360" s="1"/>
    </row>
    <row r="7361" spans="1:13" x14ac:dyDescent="0.2">
      <c r="A7361" s="30">
        <v>0.97452727538783024</v>
      </c>
      <c r="B7361" s="31">
        <v>1.946135236395496</v>
      </c>
      <c r="C7361" s="1"/>
      <c r="D7361" s="1"/>
      <c r="E7361" s="1"/>
      <c r="F7361" s="1"/>
      <c r="G7361" s="1"/>
      <c r="H7361" s="1"/>
      <c r="I7361" s="1"/>
      <c r="J7361" s="1"/>
      <c r="K7361" s="1"/>
      <c r="L7361" s="1"/>
      <c r="M7361" s="1"/>
    </row>
    <row r="7362" spans="1:13" x14ac:dyDescent="0.2">
      <c r="A7362" s="30">
        <v>2.9312606519175448</v>
      </c>
      <c r="B7362" s="31">
        <v>-1.3387305721829419</v>
      </c>
      <c r="C7362" s="1"/>
      <c r="D7362" s="1"/>
      <c r="E7362" s="1"/>
      <c r="F7362" s="1"/>
      <c r="G7362" s="1"/>
      <c r="H7362" s="1"/>
      <c r="I7362" s="1"/>
      <c r="J7362" s="1"/>
      <c r="K7362" s="1"/>
      <c r="L7362" s="1"/>
      <c r="M7362" s="1"/>
    </row>
    <row r="7363" spans="1:13" x14ac:dyDescent="0.2">
      <c r="A7363" s="30">
        <v>0.49269876623167874</v>
      </c>
      <c r="B7363" s="31">
        <v>-1.1407598812610775E-2</v>
      </c>
      <c r="C7363" s="1"/>
      <c r="D7363" s="1"/>
      <c r="E7363" s="1"/>
      <c r="F7363" s="1"/>
      <c r="G7363" s="1"/>
      <c r="H7363" s="1"/>
      <c r="I7363" s="1"/>
      <c r="J7363" s="1"/>
      <c r="K7363" s="1"/>
      <c r="L7363" s="1"/>
      <c r="M7363" s="1"/>
    </row>
    <row r="7364" spans="1:13" x14ac:dyDescent="0.2">
      <c r="A7364" s="30">
        <v>1.8113463469222295</v>
      </c>
      <c r="B7364" s="31">
        <v>0.4826538493937842</v>
      </c>
      <c r="C7364" s="1"/>
      <c r="D7364" s="1"/>
      <c r="E7364" s="1"/>
      <c r="F7364" s="1"/>
      <c r="G7364" s="1"/>
      <c r="H7364" s="1"/>
      <c r="I7364" s="1"/>
      <c r="J7364" s="1"/>
      <c r="K7364" s="1"/>
      <c r="L7364" s="1"/>
      <c r="M7364" s="1"/>
    </row>
    <row r="7365" spans="1:13" x14ac:dyDescent="0.2">
      <c r="A7365" s="30">
        <v>1.619861983090396</v>
      </c>
      <c r="B7365" s="31">
        <v>3.7170512031714491</v>
      </c>
      <c r="C7365" s="1"/>
      <c r="D7365" s="1"/>
      <c r="E7365" s="1"/>
      <c r="F7365" s="1"/>
      <c r="G7365" s="1"/>
      <c r="H7365" s="1"/>
      <c r="I7365" s="1"/>
      <c r="J7365" s="1"/>
      <c r="K7365" s="1"/>
      <c r="L7365" s="1"/>
      <c r="M7365" s="1"/>
    </row>
    <row r="7366" spans="1:13" x14ac:dyDescent="0.2">
      <c r="A7366" s="30">
        <v>2.3841027137124962</v>
      </c>
      <c r="B7366" s="31">
        <v>-2.3983841227457132</v>
      </c>
      <c r="C7366" s="1"/>
      <c r="D7366" s="1"/>
      <c r="E7366" s="1"/>
      <c r="F7366" s="1"/>
      <c r="G7366" s="1"/>
      <c r="H7366" s="1"/>
      <c r="I7366" s="1"/>
      <c r="J7366" s="1"/>
      <c r="K7366" s="1"/>
      <c r="L7366" s="1"/>
      <c r="M7366" s="1"/>
    </row>
    <row r="7367" spans="1:13" x14ac:dyDescent="0.2">
      <c r="A7367" s="30">
        <v>-2.6398825099993029E-2</v>
      </c>
      <c r="B7367" s="31">
        <v>2.3794588782059551</v>
      </c>
      <c r="C7367" s="1"/>
      <c r="D7367" s="1"/>
      <c r="E7367" s="1"/>
      <c r="F7367" s="1"/>
      <c r="G7367" s="1"/>
      <c r="H7367" s="1"/>
      <c r="I7367" s="1"/>
      <c r="J7367" s="1"/>
      <c r="K7367" s="1"/>
      <c r="L7367" s="1"/>
      <c r="M7367" s="1"/>
    </row>
    <row r="7368" spans="1:13" x14ac:dyDescent="0.2">
      <c r="A7368" s="30">
        <v>1.7988028380396592</v>
      </c>
      <c r="B7368" s="31">
        <v>1.0852818590016331</v>
      </c>
      <c r="C7368" s="1"/>
      <c r="D7368" s="1"/>
      <c r="E7368" s="1"/>
      <c r="F7368" s="1"/>
      <c r="G7368" s="1"/>
      <c r="H7368" s="1"/>
      <c r="I7368" s="1"/>
      <c r="J7368" s="1"/>
      <c r="K7368" s="1"/>
      <c r="L7368" s="1"/>
      <c r="M7368" s="1"/>
    </row>
    <row r="7369" spans="1:13" x14ac:dyDescent="0.2">
      <c r="A7369" s="30">
        <v>0.18084857829412826</v>
      </c>
      <c r="B7369" s="31">
        <v>2.7528524941904235</v>
      </c>
      <c r="C7369" s="1"/>
      <c r="D7369" s="1"/>
      <c r="E7369" s="1"/>
      <c r="F7369" s="1"/>
      <c r="G7369" s="1"/>
      <c r="H7369" s="1"/>
      <c r="I7369" s="1"/>
      <c r="J7369" s="1"/>
      <c r="K7369" s="1"/>
      <c r="L7369" s="1"/>
      <c r="M7369" s="1"/>
    </row>
    <row r="7370" spans="1:13" x14ac:dyDescent="0.2">
      <c r="A7370" s="30">
        <v>0.78171819365184469</v>
      </c>
      <c r="B7370" s="31">
        <v>6.5672862727170989E-2</v>
      </c>
      <c r="C7370" s="1"/>
      <c r="D7370" s="1"/>
      <c r="E7370" s="1"/>
      <c r="F7370" s="1"/>
      <c r="G7370" s="1"/>
      <c r="H7370" s="1"/>
      <c r="I7370" s="1"/>
      <c r="J7370" s="1"/>
      <c r="K7370" s="1"/>
      <c r="L7370" s="1"/>
      <c r="M7370" s="1"/>
    </row>
    <row r="7371" spans="1:13" x14ac:dyDescent="0.2">
      <c r="A7371" s="30">
        <v>0.28291236732761149</v>
      </c>
      <c r="B7371" s="31">
        <v>-2.0491073556559609</v>
      </c>
      <c r="C7371" s="1"/>
      <c r="D7371" s="1"/>
      <c r="E7371" s="1"/>
      <c r="F7371" s="1"/>
      <c r="G7371" s="1"/>
      <c r="H7371" s="1"/>
      <c r="I7371" s="1"/>
      <c r="J7371" s="1"/>
      <c r="K7371" s="1"/>
      <c r="L7371" s="1"/>
      <c r="M7371" s="1"/>
    </row>
    <row r="7372" spans="1:13" x14ac:dyDescent="0.2">
      <c r="A7372" s="30">
        <v>2.916136027321826</v>
      </c>
      <c r="B7372" s="31">
        <v>1.9632064614054814</v>
      </c>
      <c r="C7372" s="1"/>
      <c r="D7372" s="1"/>
      <c r="E7372" s="1"/>
      <c r="F7372" s="1"/>
      <c r="G7372" s="1"/>
      <c r="H7372" s="1"/>
      <c r="I7372" s="1"/>
      <c r="J7372" s="1"/>
      <c r="K7372" s="1"/>
      <c r="L7372" s="1"/>
      <c r="M7372" s="1"/>
    </row>
    <row r="7373" spans="1:13" x14ac:dyDescent="0.2">
      <c r="A7373" s="30">
        <v>1.5193270599719537</v>
      </c>
      <c r="B7373" s="31">
        <v>1.5036653375754123</v>
      </c>
      <c r="C7373" s="1"/>
      <c r="D7373" s="1"/>
      <c r="E7373" s="1"/>
      <c r="F7373" s="1"/>
      <c r="G7373" s="1"/>
      <c r="H7373" s="1"/>
      <c r="I7373" s="1"/>
      <c r="J7373" s="1"/>
      <c r="K7373" s="1"/>
      <c r="L7373" s="1"/>
      <c r="M7373" s="1"/>
    </row>
    <row r="7374" spans="1:13" x14ac:dyDescent="0.2">
      <c r="A7374" s="30">
        <v>-1.1737077129820108</v>
      </c>
      <c r="B7374" s="31">
        <v>1.1422632699624444</v>
      </c>
      <c r="C7374" s="1"/>
      <c r="D7374" s="1"/>
      <c r="E7374" s="1"/>
      <c r="F7374" s="1"/>
      <c r="G7374" s="1"/>
      <c r="H7374" s="1"/>
      <c r="I7374" s="1"/>
      <c r="J7374" s="1"/>
      <c r="K7374" s="1"/>
      <c r="L7374" s="1"/>
      <c r="M7374" s="1"/>
    </row>
    <row r="7375" spans="1:13" x14ac:dyDescent="0.2">
      <c r="A7375" s="30">
        <v>1.6147767201704359</v>
      </c>
      <c r="B7375" s="31">
        <v>2.8153810502165788</v>
      </c>
      <c r="C7375" s="1"/>
      <c r="D7375" s="1"/>
      <c r="E7375" s="1"/>
      <c r="F7375" s="1"/>
      <c r="G7375" s="1"/>
      <c r="H7375" s="1"/>
      <c r="I7375" s="1"/>
      <c r="J7375" s="1"/>
      <c r="K7375" s="1"/>
      <c r="L7375" s="1"/>
      <c r="M7375" s="1"/>
    </row>
    <row r="7376" spans="1:13" x14ac:dyDescent="0.2">
      <c r="A7376" s="30">
        <v>0.46062477133880864</v>
      </c>
      <c r="B7376" s="31">
        <v>0.62813231109732692</v>
      </c>
      <c r="C7376" s="1"/>
      <c r="D7376" s="1"/>
      <c r="E7376" s="1"/>
      <c r="F7376" s="1"/>
      <c r="G7376" s="1"/>
      <c r="H7376" s="1"/>
      <c r="I7376" s="1"/>
      <c r="J7376" s="1"/>
      <c r="K7376" s="1"/>
      <c r="L7376" s="1"/>
      <c r="M7376" s="1"/>
    </row>
    <row r="7377" spans="1:13" x14ac:dyDescent="0.2">
      <c r="A7377" s="30">
        <v>-1.0524260432557897</v>
      </c>
      <c r="B7377" s="31">
        <v>1.1286627519072401</v>
      </c>
      <c r="C7377" s="1"/>
      <c r="D7377" s="1"/>
      <c r="E7377" s="1"/>
      <c r="F7377" s="1"/>
      <c r="G7377" s="1"/>
      <c r="H7377" s="1"/>
      <c r="I7377" s="1"/>
      <c r="J7377" s="1"/>
      <c r="K7377" s="1"/>
      <c r="L7377" s="1"/>
      <c r="M7377" s="1"/>
    </row>
    <row r="7378" spans="1:13" x14ac:dyDescent="0.2">
      <c r="A7378" s="30">
        <v>1.4351975480351586</v>
      </c>
      <c r="B7378" s="31">
        <v>0.41809278111442527</v>
      </c>
      <c r="C7378" s="1"/>
      <c r="D7378" s="1"/>
      <c r="E7378" s="1"/>
      <c r="F7378" s="1"/>
      <c r="G7378" s="1"/>
      <c r="H7378" s="1"/>
      <c r="I7378" s="1"/>
      <c r="J7378" s="1"/>
      <c r="K7378" s="1"/>
      <c r="L7378" s="1"/>
      <c r="M7378" s="1"/>
    </row>
    <row r="7379" spans="1:13" x14ac:dyDescent="0.2">
      <c r="A7379" s="30">
        <v>3.1250099511911964</v>
      </c>
      <c r="B7379" s="31">
        <v>1.5526625240017193</v>
      </c>
      <c r="C7379" s="1"/>
      <c r="D7379" s="1"/>
      <c r="E7379" s="1"/>
      <c r="F7379" s="1"/>
      <c r="G7379" s="1"/>
      <c r="H7379" s="1"/>
      <c r="I7379" s="1"/>
      <c r="J7379" s="1"/>
      <c r="K7379" s="1"/>
      <c r="L7379" s="1"/>
      <c r="M7379" s="1"/>
    </row>
    <row r="7380" spans="1:13" x14ac:dyDescent="0.2">
      <c r="A7380" s="30">
        <v>1.3924259028727648</v>
      </c>
      <c r="B7380" s="31">
        <v>0.68780856412371549</v>
      </c>
      <c r="C7380" s="1"/>
      <c r="D7380" s="1"/>
      <c r="E7380" s="1"/>
      <c r="F7380" s="1"/>
      <c r="G7380" s="1"/>
      <c r="H7380" s="1"/>
      <c r="I7380" s="1"/>
      <c r="J7380" s="1"/>
      <c r="K7380" s="1"/>
      <c r="L7380" s="1"/>
      <c r="M7380" s="1"/>
    </row>
    <row r="7381" spans="1:13" x14ac:dyDescent="0.2">
      <c r="A7381" s="30">
        <v>0.92647023420407926</v>
      </c>
      <c r="B7381" s="31">
        <v>1.9301475607532277</v>
      </c>
      <c r="C7381" s="1"/>
      <c r="D7381" s="1"/>
      <c r="E7381" s="1"/>
      <c r="F7381" s="1"/>
      <c r="G7381" s="1"/>
      <c r="H7381" s="1"/>
      <c r="I7381" s="1"/>
      <c r="J7381" s="1"/>
      <c r="K7381" s="1"/>
      <c r="L7381" s="1"/>
      <c r="M7381" s="1"/>
    </row>
    <row r="7382" spans="1:13" x14ac:dyDescent="0.2">
      <c r="A7382" s="30">
        <v>2.3770929455929215</v>
      </c>
      <c r="B7382" s="31">
        <v>1.5425102554281307</v>
      </c>
      <c r="C7382" s="1"/>
      <c r="D7382" s="1"/>
      <c r="E7382" s="1"/>
      <c r="F7382" s="1"/>
      <c r="G7382" s="1"/>
      <c r="H7382" s="1"/>
      <c r="I7382" s="1"/>
      <c r="J7382" s="1"/>
      <c r="K7382" s="1"/>
      <c r="L7382" s="1"/>
      <c r="M7382" s="1"/>
    </row>
    <row r="7383" spans="1:13" x14ac:dyDescent="0.2">
      <c r="A7383" s="30">
        <v>0.1753656887365479</v>
      </c>
      <c r="B7383" s="31">
        <v>7.6368925419408096E-2</v>
      </c>
      <c r="C7383" s="1"/>
      <c r="D7383" s="1"/>
      <c r="E7383" s="1"/>
      <c r="F7383" s="1"/>
      <c r="G7383" s="1"/>
      <c r="H7383" s="1"/>
      <c r="I7383" s="1"/>
      <c r="J7383" s="1"/>
      <c r="K7383" s="1"/>
      <c r="L7383" s="1"/>
      <c r="M7383" s="1"/>
    </row>
    <row r="7384" spans="1:13" x14ac:dyDescent="0.2">
      <c r="A7384" s="30">
        <v>3.3411917122070731</v>
      </c>
      <c r="B7384" s="31">
        <v>0.6397637005531267</v>
      </c>
      <c r="C7384" s="1"/>
      <c r="D7384" s="1"/>
      <c r="E7384" s="1"/>
      <c r="F7384" s="1"/>
      <c r="G7384" s="1"/>
      <c r="H7384" s="1"/>
      <c r="I7384" s="1"/>
      <c r="J7384" s="1"/>
      <c r="K7384" s="1"/>
      <c r="L7384" s="1"/>
      <c r="M7384" s="1"/>
    </row>
    <row r="7385" spans="1:13" x14ac:dyDescent="0.2">
      <c r="A7385" s="30">
        <v>5.2592078739238142</v>
      </c>
      <c r="B7385" s="31">
        <v>1.4503148211621197</v>
      </c>
      <c r="C7385" s="1"/>
      <c r="D7385" s="1"/>
      <c r="E7385" s="1"/>
      <c r="F7385" s="1"/>
      <c r="G7385" s="1"/>
      <c r="H7385" s="1"/>
      <c r="I7385" s="1"/>
      <c r="J7385" s="1"/>
      <c r="K7385" s="1"/>
      <c r="L7385" s="1"/>
      <c r="M7385" s="1"/>
    </row>
    <row r="7386" spans="1:13" x14ac:dyDescent="0.2">
      <c r="A7386" s="30">
        <v>1.2435667614027577</v>
      </c>
      <c r="B7386" s="31">
        <v>1.2208620186141166</v>
      </c>
      <c r="C7386" s="1"/>
      <c r="D7386" s="1"/>
      <c r="E7386" s="1"/>
      <c r="F7386" s="1"/>
      <c r="G7386" s="1"/>
      <c r="H7386" s="1"/>
      <c r="I7386" s="1"/>
      <c r="J7386" s="1"/>
      <c r="K7386" s="1"/>
      <c r="L7386" s="1"/>
      <c r="M7386" s="1"/>
    </row>
    <row r="7387" spans="1:13" x14ac:dyDescent="0.2">
      <c r="A7387" s="30">
        <v>0.67041462208540248</v>
      </c>
      <c r="B7387" s="31">
        <v>0.7452613164416152</v>
      </c>
      <c r="C7387" s="1"/>
      <c r="D7387" s="1"/>
      <c r="E7387" s="1"/>
      <c r="F7387" s="1"/>
      <c r="G7387" s="1"/>
      <c r="H7387" s="1"/>
      <c r="I7387" s="1"/>
      <c r="J7387" s="1"/>
      <c r="K7387" s="1"/>
      <c r="L7387" s="1"/>
      <c r="M7387" s="1"/>
    </row>
    <row r="7388" spans="1:13" x14ac:dyDescent="0.2">
      <c r="A7388" s="30">
        <v>1.6967438808260895</v>
      </c>
      <c r="B7388" s="31">
        <v>1.6131377580246795</v>
      </c>
      <c r="C7388" s="1"/>
      <c r="D7388" s="1"/>
      <c r="E7388" s="1"/>
      <c r="F7388" s="1"/>
      <c r="G7388" s="1"/>
      <c r="H7388" s="1"/>
      <c r="I7388" s="1"/>
      <c r="J7388" s="1"/>
      <c r="K7388" s="1"/>
      <c r="L7388" s="1"/>
      <c r="M7388" s="1"/>
    </row>
    <row r="7389" spans="1:13" x14ac:dyDescent="0.2">
      <c r="A7389" s="30">
        <v>-0.1730429714076881</v>
      </c>
      <c r="B7389" s="31">
        <v>1.709340666719156</v>
      </c>
      <c r="C7389" s="1"/>
      <c r="D7389" s="1"/>
      <c r="E7389" s="1"/>
      <c r="F7389" s="1"/>
      <c r="G7389" s="1"/>
      <c r="H7389" s="1"/>
      <c r="I7389" s="1"/>
      <c r="J7389" s="1"/>
      <c r="K7389" s="1"/>
      <c r="L7389" s="1"/>
      <c r="M7389" s="1"/>
    </row>
    <row r="7390" spans="1:13" x14ac:dyDescent="0.2">
      <c r="A7390" s="30">
        <v>1.6668431718317009</v>
      </c>
      <c r="B7390" s="31">
        <v>2.0173730085793129</v>
      </c>
      <c r="C7390" s="1"/>
      <c r="D7390" s="1"/>
      <c r="E7390" s="1"/>
      <c r="F7390" s="1"/>
      <c r="G7390" s="1"/>
      <c r="H7390" s="1"/>
      <c r="I7390" s="1"/>
      <c r="J7390" s="1"/>
      <c r="K7390" s="1"/>
      <c r="L7390" s="1"/>
      <c r="M7390" s="1"/>
    </row>
    <row r="7391" spans="1:13" x14ac:dyDescent="0.2">
      <c r="A7391" s="30">
        <v>0.60408736312823719</v>
      </c>
      <c r="B7391" s="31">
        <v>1.9672205760086192</v>
      </c>
      <c r="C7391" s="1"/>
      <c r="D7391" s="1"/>
      <c r="E7391" s="1"/>
      <c r="F7391" s="1"/>
      <c r="G7391" s="1"/>
      <c r="H7391" s="1"/>
      <c r="I7391" s="1"/>
      <c r="J7391" s="1"/>
      <c r="K7391" s="1"/>
      <c r="L7391" s="1"/>
      <c r="M7391" s="1"/>
    </row>
    <row r="7392" spans="1:13" x14ac:dyDescent="0.2">
      <c r="A7392" s="30">
        <v>2.3374709911316103</v>
      </c>
      <c r="B7392" s="31">
        <v>0.88550666168365044</v>
      </c>
      <c r="C7392" s="1"/>
      <c r="D7392" s="1"/>
      <c r="E7392" s="1"/>
      <c r="F7392" s="1"/>
      <c r="G7392" s="1"/>
      <c r="H7392" s="1"/>
      <c r="I7392" s="1"/>
      <c r="J7392" s="1"/>
      <c r="K7392" s="1"/>
      <c r="L7392" s="1"/>
      <c r="M7392" s="1"/>
    </row>
    <row r="7393" spans="1:13" x14ac:dyDescent="0.2">
      <c r="A7393" s="30">
        <v>2.0659181826024344</v>
      </c>
      <c r="B7393" s="31">
        <v>0.75031323823744878</v>
      </c>
      <c r="C7393" s="1"/>
      <c r="D7393" s="1"/>
      <c r="E7393" s="1"/>
      <c r="F7393" s="1"/>
      <c r="G7393" s="1"/>
      <c r="H7393" s="1"/>
      <c r="I7393" s="1"/>
      <c r="J7393" s="1"/>
      <c r="K7393" s="1"/>
      <c r="L7393" s="1"/>
      <c r="M7393" s="1"/>
    </row>
    <row r="7394" spans="1:13" x14ac:dyDescent="0.2">
      <c r="A7394" s="30">
        <v>0.65427694192865959</v>
      </c>
      <c r="B7394" s="31">
        <v>0.18497232772325023</v>
      </c>
      <c r="C7394" s="1"/>
      <c r="D7394" s="1"/>
      <c r="E7394" s="1"/>
      <c r="F7394" s="1"/>
      <c r="G7394" s="1"/>
      <c r="H7394" s="1"/>
      <c r="I7394" s="1"/>
      <c r="J7394" s="1"/>
      <c r="K7394" s="1"/>
      <c r="L7394" s="1"/>
      <c r="M7394" s="1"/>
    </row>
    <row r="7395" spans="1:13" x14ac:dyDescent="0.2">
      <c r="A7395" s="30">
        <v>0.49081006069752586</v>
      </c>
      <c r="B7395" s="31">
        <v>-0.55879966203110798</v>
      </c>
      <c r="C7395" s="1"/>
      <c r="D7395" s="1"/>
      <c r="E7395" s="1"/>
      <c r="F7395" s="1"/>
      <c r="G7395" s="1"/>
      <c r="H7395" s="1"/>
      <c r="I7395" s="1"/>
      <c r="J7395" s="1"/>
      <c r="K7395" s="1"/>
      <c r="L7395" s="1"/>
      <c r="M7395" s="1"/>
    </row>
    <row r="7396" spans="1:13" x14ac:dyDescent="0.2">
      <c r="A7396" s="30">
        <v>0.13188803972298568</v>
      </c>
      <c r="B7396" s="31">
        <v>2.2375006545824583E-2</v>
      </c>
      <c r="C7396" s="1"/>
      <c r="D7396" s="1"/>
      <c r="E7396" s="1"/>
      <c r="F7396" s="1"/>
      <c r="G7396" s="1"/>
      <c r="H7396" s="1"/>
      <c r="I7396" s="1"/>
      <c r="J7396" s="1"/>
      <c r="K7396" s="1"/>
      <c r="L7396" s="1"/>
      <c r="M7396" s="1"/>
    </row>
    <row r="7397" spans="1:13" x14ac:dyDescent="0.2">
      <c r="A7397" s="30">
        <v>3.7993873396079252</v>
      </c>
      <c r="B7397" s="31">
        <v>0.63941784032880933</v>
      </c>
      <c r="C7397" s="1"/>
      <c r="D7397" s="1"/>
      <c r="E7397" s="1"/>
      <c r="F7397" s="1"/>
      <c r="G7397" s="1"/>
      <c r="H7397" s="1"/>
      <c r="I7397" s="1"/>
      <c r="J7397" s="1"/>
      <c r="K7397" s="1"/>
      <c r="L7397" s="1"/>
      <c r="M7397" s="1"/>
    </row>
    <row r="7398" spans="1:13" x14ac:dyDescent="0.2">
      <c r="A7398" s="30">
        <v>1.1169924534298108</v>
      </c>
      <c r="B7398" s="31">
        <v>0.35065298285187574</v>
      </c>
      <c r="C7398" s="1"/>
      <c r="D7398" s="1"/>
      <c r="E7398" s="1"/>
      <c r="F7398" s="1"/>
      <c r="G7398" s="1"/>
      <c r="H7398" s="1"/>
      <c r="I7398" s="1"/>
      <c r="J7398" s="1"/>
      <c r="K7398" s="1"/>
      <c r="L7398" s="1"/>
      <c r="M7398" s="1"/>
    </row>
    <row r="7399" spans="1:13" x14ac:dyDescent="0.2">
      <c r="A7399" s="30">
        <v>0.95076624858688119</v>
      </c>
      <c r="B7399" s="31">
        <v>1.7672417004324372</v>
      </c>
      <c r="C7399" s="1"/>
      <c r="D7399" s="1"/>
      <c r="E7399" s="1"/>
      <c r="F7399" s="1"/>
      <c r="G7399" s="1"/>
      <c r="H7399" s="1"/>
      <c r="I7399" s="1"/>
      <c r="J7399" s="1"/>
      <c r="K7399" s="1"/>
      <c r="L7399" s="1"/>
      <c r="M7399" s="1"/>
    </row>
    <row r="7400" spans="1:13" x14ac:dyDescent="0.2">
      <c r="A7400" s="30">
        <v>-1.7866666486544387</v>
      </c>
      <c r="B7400" s="31">
        <v>-0.85297879685640865</v>
      </c>
      <c r="C7400" s="1"/>
      <c r="D7400" s="1"/>
      <c r="E7400" s="1"/>
      <c r="F7400" s="1"/>
      <c r="G7400" s="1"/>
      <c r="H7400" s="1"/>
      <c r="I7400" s="1"/>
      <c r="J7400" s="1"/>
      <c r="K7400" s="1"/>
      <c r="L7400" s="1"/>
      <c r="M7400" s="1"/>
    </row>
    <row r="7401" spans="1:13" x14ac:dyDescent="0.2">
      <c r="A7401" s="30">
        <v>1.3307431688066322</v>
      </c>
      <c r="B7401" s="31">
        <v>1.6313469172010904</v>
      </c>
      <c r="C7401" s="1"/>
      <c r="D7401" s="1"/>
      <c r="E7401" s="1"/>
      <c r="F7401" s="1"/>
      <c r="G7401" s="1"/>
      <c r="H7401" s="1"/>
      <c r="I7401" s="1"/>
      <c r="J7401" s="1"/>
      <c r="K7401" s="1"/>
      <c r="L7401" s="1"/>
      <c r="M7401" s="1"/>
    </row>
    <row r="7402" spans="1:13" x14ac:dyDescent="0.2">
      <c r="A7402" s="30">
        <v>0.8833953621376569</v>
      </c>
      <c r="B7402" s="31">
        <v>-5.8191887300847567E-2</v>
      </c>
      <c r="C7402" s="1"/>
      <c r="D7402" s="1"/>
      <c r="E7402" s="1"/>
      <c r="F7402" s="1"/>
      <c r="G7402" s="1"/>
      <c r="H7402" s="1"/>
      <c r="I7402" s="1"/>
      <c r="J7402" s="1"/>
      <c r="K7402" s="1"/>
      <c r="L7402" s="1"/>
      <c r="M7402" s="1"/>
    </row>
    <row r="7403" spans="1:13" x14ac:dyDescent="0.2">
      <c r="A7403" s="30">
        <v>-0.83319249838264775</v>
      </c>
      <c r="B7403" s="31">
        <v>1.2030898631858655</v>
      </c>
      <c r="C7403" s="1"/>
      <c r="D7403" s="1"/>
      <c r="E7403" s="1"/>
      <c r="F7403" s="1"/>
      <c r="G7403" s="1"/>
      <c r="H7403" s="1"/>
      <c r="I7403" s="1"/>
      <c r="J7403" s="1"/>
      <c r="K7403" s="1"/>
      <c r="L7403" s="1"/>
      <c r="M7403" s="1"/>
    </row>
    <row r="7404" spans="1:13" x14ac:dyDescent="0.2">
      <c r="A7404" s="30">
        <v>2.0662720361455134</v>
      </c>
      <c r="B7404" s="31">
        <v>1.9049270689577549</v>
      </c>
      <c r="C7404" s="1"/>
      <c r="D7404" s="1"/>
      <c r="E7404" s="1"/>
      <c r="F7404" s="1"/>
      <c r="G7404" s="1"/>
      <c r="H7404" s="1"/>
      <c r="I7404" s="1"/>
      <c r="J7404" s="1"/>
      <c r="K7404" s="1"/>
      <c r="L7404" s="1"/>
      <c r="M7404" s="1"/>
    </row>
    <row r="7405" spans="1:13" x14ac:dyDescent="0.2">
      <c r="A7405" s="30">
        <v>1.7961659862576527</v>
      </c>
      <c r="B7405" s="31">
        <v>1.8459414535189933</v>
      </c>
      <c r="C7405" s="1"/>
      <c r="D7405" s="1"/>
      <c r="E7405" s="1"/>
      <c r="F7405" s="1"/>
      <c r="G7405" s="1"/>
      <c r="H7405" s="1"/>
      <c r="I7405" s="1"/>
      <c r="J7405" s="1"/>
      <c r="K7405" s="1"/>
      <c r="L7405" s="1"/>
      <c r="M7405" s="1"/>
    </row>
    <row r="7406" spans="1:13" x14ac:dyDescent="0.2">
      <c r="A7406" s="30">
        <v>2.152184076058921</v>
      </c>
      <c r="B7406" s="31">
        <v>1.2176687673124902</v>
      </c>
      <c r="C7406" s="1"/>
      <c r="D7406" s="1"/>
      <c r="E7406" s="1"/>
      <c r="F7406" s="1"/>
      <c r="G7406" s="1"/>
      <c r="H7406" s="1"/>
      <c r="I7406" s="1"/>
      <c r="J7406" s="1"/>
      <c r="K7406" s="1"/>
      <c r="L7406" s="1"/>
      <c r="M7406" s="1"/>
    </row>
    <row r="7407" spans="1:13" x14ac:dyDescent="0.2">
      <c r="A7407" s="30">
        <v>-0.94504242006174344</v>
      </c>
      <c r="B7407" s="31">
        <v>-3.6584793093689658</v>
      </c>
      <c r="C7407" s="1"/>
      <c r="D7407" s="1"/>
      <c r="E7407" s="1"/>
      <c r="F7407" s="1"/>
      <c r="G7407" s="1"/>
      <c r="H7407" s="1"/>
      <c r="I7407" s="1"/>
      <c r="J7407" s="1"/>
      <c r="K7407" s="1"/>
      <c r="L7407" s="1"/>
      <c r="M7407" s="1"/>
    </row>
    <row r="7408" spans="1:13" x14ac:dyDescent="0.2">
      <c r="A7408" s="30">
        <v>0.88873141432217118</v>
      </c>
      <c r="B7408" s="31">
        <v>1.7024732609629618</v>
      </c>
      <c r="C7408" s="1"/>
      <c r="D7408" s="1"/>
      <c r="E7408" s="1"/>
      <c r="F7408" s="1"/>
      <c r="G7408" s="1"/>
      <c r="H7408" s="1"/>
      <c r="I7408" s="1"/>
      <c r="J7408" s="1"/>
      <c r="K7408" s="1"/>
      <c r="L7408" s="1"/>
      <c r="M7408" s="1"/>
    </row>
    <row r="7409" spans="1:13" x14ac:dyDescent="0.2">
      <c r="A7409" s="30">
        <v>1.5001220422127883</v>
      </c>
      <c r="B7409" s="31">
        <v>-0.3690051050113734</v>
      </c>
      <c r="C7409" s="1"/>
      <c r="D7409" s="1"/>
      <c r="E7409" s="1"/>
      <c r="F7409" s="1"/>
      <c r="G7409" s="1"/>
      <c r="H7409" s="1"/>
      <c r="I7409" s="1"/>
      <c r="J7409" s="1"/>
      <c r="K7409" s="1"/>
      <c r="L7409" s="1"/>
      <c r="M7409" s="1"/>
    </row>
    <row r="7410" spans="1:13" x14ac:dyDescent="0.2">
      <c r="A7410" s="30">
        <v>1.0039547196141672</v>
      </c>
      <c r="B7410" s="31">
        <v>0.47238509307148191</v>
      </c>
      <c r="C7410" s="1"/>
      <c r="D7410" s="1"/>
      <c r="E7410" s="1"/>
      <c r="F7410" s="1"/>
      <c r="G7410" s="1"/>
      <c r="H7410" s="1"/>
      <c r="I7410" s="1"/>
      <c r="J7410" s="1"/>
      <c r="K7410" s="1"/>
      <c r="L7410" s="1"/>
      <c r="M7410" s="1"/>
    </row>
    <row r="7411" spans="1:13" x14ac:dyDescent="0.2">
      <c r="A7411" s="30">
        <v>1.0030816719619717</v>
      </c>
      <c r="B7411" s="31">
        <v>2.683460966275673</v>
      </c>
      <c r="C7411" s="1"/>
      <c r="D7411" s="1"/>
      <c r="E7411" s="1"/>
      <c r="F7411" s="1"/>
      <c r="G7411" s="1"/>
      <c r="H7411" s="1"/>
      <c r="I7411" s="1"/>
      <c r="J7411" s="1"/>
      <c r="K7411" s="1"/>
      <c r="L7411" s="1"/>
      <c r="M7411" s="1"/>
    </row>
    <row r="7412" spans="1:13" x14ac:dyDescent="0.2">
      <c r="A7412" s="30">
        <v>1.0737214832860009</v>
      </c>
      <c r="B7412" s="31">
        <v>1.2822574235326976</v>
      </c>
      <c r="C7412" s="1"/>
      <c r="D7412" s="1"/>
      <c r="E7412" s="1"/>
      <c r="F7412" s="1"/>
      <c r="G7412" s="1"/>
      <c r="H7412" s="1"/>
      <c r="I7412" s="1"/>
      <c r="J7412" s="1"/>
      <c r="K7412" s="1"/>
      <c r="L7412" s="1"/>
      <c r="M7412" s="1"/>
    </row>
    <row r="7413" spans="1:13" x14ac:dyDescent="0.2">
      <c r="A7413" s="30">
        <v>2.270787084394247</v>
      </c>
      <c r="B7413" s="31">
        <v>1.7683710608340932</v>
      </c>
      <c r="C7413" s="1"/>
      <c r="D7413" s="1"/>
      <c r="E7413" s="1"/>
      <c r="F7413" s="1"/>
      <c r="G7413" s="1"/>
      <c r="H7413" s="1"/>
      <c r="I7413" s="1"/>
      <c r="J7413" s="1"/>
      <c r="K7413" s="1"/>
      <c r="L7413" s="1"/>
      <c r="M7413" s="1"/>
    </row>
    <row r="7414" spans="1:13" x14ac:dyDescent="0.2">
      <c r="A7414" s="30">
        <v>-0.65525613399197302</v>
      </c>
      <c r="B7414" s="31">
        <v>0.6371421525484382</v>
      </c>
      <c r="C7414" s="1"/>
      <c r="D7414" s="1"/>
      <c r="E7414" s="1"/>
      <c r="F7414" s="1"/>
      <c r="G7414" s="1"/>
      <c r="H7414" s="1"/>
      <c r="I7414" s="1"/>
      <c r="J7414" s="1"/>
      <c r="K7414" s="1"/>
      <c r="L7414" s="1"/>
      <c r="M7414" s="1"/>
    </row>
    <row r="7415" spans="1:13" x14ac:dyDescent="0.2">
      <c r="A7415" s="30">
        <v>1.5574865971299832</v>
      </c>
      <c r="B7415" s="31">
        <v>0.43779671909625162</v>
      </c>
      <c r="C7415" s="1"/>
      <c r="D7415" s="1"/>
      <c r="E7415" s="1"/>
      <c r="F7415" s="1"/>
      <c r="G7415" s="1"/>
      <c r="H7415" s="1"/>
      <c r="I7415" s="1"/>
      <c r="J7415" s="1"/>
      <c r="K7415" s="1"/>
      <c r="L7415" s="1"/>
      <c r="M7415" s="1"/>
    </row>
    <row r="7416" spans="1:13" x14ac:dyDescent="0.2">
      <c r="A7416" s="30">
        <v>3.6706637343714581</v>
      </c>
      <c r="B7416" s="31">
        <v>1.1365655620090795</v>
      </c>
      <c r="C7416" s="1"/>
      <c r="D7416" s="1"/>
      <c r="E7416" s="1"/>
      <c r="F7416" s="1"/>
      <c r="G7416" s="1"/>
      <c r="H7416" s="1"/>
      <c r="I7416" s="1"/>
      <c r="J7416" s="1"/>
      <c r="K7416" s="1"/>
      <c r="L7416" s="1"/>
      <c r="M7416" s="1"/>
    </row>
    <row r="7417" spans="1:13" x14ac:dyDescent="0.2">
      <c r="A7417" s="30">
        <v>0.51959905199442447</v>
      </c>
      <c r="B7417" s="31">
        <v>-4.4997590873106619E-2</v>
      </c>
      <c r="C7417" s="1"/>
      <c r="D7417" s="1"/>
      <c r="E7417" s="1"/>
      <c r="F7417" s="1"/>
      <c r="G7417" s="1"/>
      <c r="H7417" s="1"/>
      <c r="I7417" s="1"/>
      <c r="J7417" s="1"/>
      <c r="K7417" s="1"/>
      <c r="L7417" s="1"/>
      <c r="M7417" s="1"/>
    </row>
    <row r="7418" spans="1:13" x14ac:dyDescent="0.2">
      <c r="A7418" s="30">
        <v>-1.2396461113087966</v>
      </c>
      <c r="B7418" s="31">
        <v>-2.3304659070611904</v>
      </c>
      <c r="C7418" s="1"/>
      <c r="D7418" s="1"/>
      <c r="E7418" s="1"/>
      <c r="F7418" s="1"/>
      <c r="G7418" s="1"/>
      <c r="H7418" s="1"/>
      <c r="I7418" s="1"/>
      <c r="J7418" s="1"/>
      <c r="K7418" s="1"/>
      <c r="L7418" s="1"/>
      <c r="M7418" s="1"/>
    </row>
    <row r="7419" spans="1:13" x14ac:dyDescent="0.2">
      <c r="A7419" s="30">
        <v>0.93068710377691799</v>
      </c>
      <c r="B7419" s="31">
        <v>2.4661980314267451</v>
      </c>
      <c r="C7419" s="1"/>
      <c r="D7419" s="1"/>
      <c r="E7419" s="1"/>
      <c r="F7419" s="1"/>
      <c r="G7419" s="1"/>
      <c r="H7419" s="1"/>
      <c r="I7419" s="1"/>
      <c r="J7419" s="1"/>
      <c r="K7419" s="1"/>
      <c r="L7419" s="1"/>
      <c r="M7419" s="1"/>
    </row>
    <row r="7420" spans="1:13" x14ac:dyDescent="0.2">
      <c r="A7420" s="30">
        <v>2.1326138977835285</v>
      </c>
      <c r="B7420" s="31">
        <v>3.192239328363927</v>
      </c>
      <c r="C7420" s="1"/>
      <c r="D7420" s="1"/>
      <c r="E7420" s="1"/>
      <c r="F7420" s="1"/>
      <c r="G7420" s="1"/>
      <c r="H7420" s="1"/>
      <c r="I7420" s="1"/>
      <c r="J7420" s="1"/>
      <c r="K7420" s="1"/>
      <c r="L7420" s="1"/>
      <c r="M7420" s="1"/>
    </row>
    <row r="7421" spans="1:13" x14ac:dyDescent="0.2">
      <c r="A7421" s="30">
        <v>3.4089211393680841</v>
      </c>
      <c r="B7421" s="31">
        <v>0.84566843776279454</v>
      </c>
      <c r="C7421" s="1"/>
      <c r="D7421" s="1"/>
      <c r="E7421" s="1"/>
      <c r="F7421" s="1"/>
      <c r="G7421" s="1"/>
      <c r="H7421" s="1"/>
      <c r="I7421" s="1"/>
      <c r="J7421" s="1"/>
      <c r="K7421" s="1"/>
      <c r="L7421" s="1"/>
      <c r="M7421" s="1"/>
    </row>
    <row r="7422" spans="1:13" x14ac:dyDescent="0.2">
      <c r="A7422" s="30">
        <v>-0.92795293960298386</v>
      </c>
      <c r="B7422" s="31">
        <v>0.4109096209762273</v>
      </c>
      <c r="C7422" s="1"/>
      <c r="D7422" s="1"/>
      <c r="E7422" s="1"/>
      <c r="F7422" s="1"/>
      <c r="G7422" s="1"/>
      <c r="H7422" s="1"/>
      <c r="I7422" s="1"/>
      <c r="J7422" s="1"/>
      <c r="K7422" s="1"/>
      <c r="L7422" s="1"/>
      <c r="M7422" s="1"/>
    </row>
    <row r="7423" spans="1:13" x14ac:dyDescent="0.2">
      <c r="A7423" s="30">
        <v>-1.5109650025448074</v>
      </c>
      <c r="B7423" s="31">
        <v>-1.5406519671262537</v>
      </c>
      <c r="C7423" s="1"/>
      <c r="D7423" s="1"/>
      <c r="E7423" s="1"/>
      <c r="F7423" s="1"/>
      <c r="G7423" s="1"/>
      <c r="H7423" s="1"/>
      <c r="I7423" s="1"/>
      <c r="J7423" s="1"/>
      <c r="K7423" s="1"/>
      <c r="L7423" s="1"/>
      <c r="M7423" s="1"/>
    </row>
    <row r="7424" spans="1:13" x14ac:dyDescent="0.2">
      <c r="A7424" s="30">
        <v>2.0645747295391956</v>
      </c>
      <c r="B7424" s="31">
        <v>0.66071066692524594</v>
      </c>
      <c r="C7424" s="1"/>
      <c r="D7424" s="1"/>
      <c r="E7424" s="1"/>
      <c r="F7424" s="1"/>
      <c r="G7424" s="1"/>
      <c r="H7424" s="1"/>
      <c r="I7424" s="1"/>
      <c r="J7424" s="1"/>
      <c r="K7424" s="1"/>
      <c r="L7424" s="1"/>
      <c r="M7424" s="1"/>
    </row>
    <row r="7425" spans="1:13" x14ac:dyDescent="0.2">
      <c r="A7425" s="30">
        <v>1.8104372133685589</v>
      </c>
      <c r="B7425" s="31">
        <v>1.5056298081118196</v>
      </c>
      <c r="C7425" s="1"/>
      <c r="D7425" s="1"/>
      <c r="E7425" s="1"/>
      <c r="F7425" s="1"/>
      <c r="G7425" s="1"/>
      <c r="H7425" s="1"/>
      <c r="I7425" s="1"/>
      <c r="J7425" s="1"/>
      <c r="K7425" s="1"/>
      <c r="L7425" s="1"/>
      <c r="M7425" s="1"/>
    </row>
    <row r="7426" spans="1:13" x14ac:dyDescent="0.2">
      <c r="A7426" s="30">
        <v>1.3352363327912711</v>
      </c>
      <c r="B7426" s="31">
        <v>1.9835479294301921</v>
      </c>
      <c r="C7426" s="1"/>
      <c r="D7426" s="1"/>
      <c r="E7426" s="1"/>
      <c r="F7426" s="1"/>
      <c r="G7426" s="1"/>
      <c r="H7426" s="1"/>
      <c r="I7426" s="1"/>
      <c r="J7426" s="1"/>
      <c r="K7426" s="1"/>
      <c r="L7426" s="1"/>
      <c r="M7426" s="1"/>
    </row>
    <row r="7427" spans="1:13" x14ac:dyDescent="0.2">
      <c r="A7427" s="30">
        <v>1.6329249767111709</v>
      </c>
      <c r="B7427" s="31">
        <v>1.2145410631564135</v>
      </c>
      <c r="C7427" s="1"/>
      <c r="D7427" s="1"/>
      <c r="E7427" s="1"/>
      <c r="F7427" s="1"/>
      <c r="G7427" s="1"/>
      <c r="H7427" s="1"/>
      <c r="I7427" s="1"/>
      <c r="J7427" s="1"/>
      <c r="K7427" s="1"/>
      <c r="L7427" s="1"/>
      <c r="M7427" s="1"/>
    </row>
    <row r="7428" spans="1:13" x14ac:dyDescent="0.2">
      <c r="A7428" s="30">
        <v>0.27601484423939171</v>
      </c>
      <c r="B7428" s="31">
        <v>0.75678981894104103</v>
      </c>
      <c r="C7428" s="1"/>
      <c r="D7428" s="1"/>
      <c r="E7428" s="1"/>
      <c r="F7428" s="1"/>
      <c r="G7428" s="1"/>
      <c r="H7428" s="1"/>
      <c r="I7428" s="1"/>
      <c r="J7428" s="1"/>
      <c r="K7428" s="1"/>
      <c r="L7428" s="1"/>
      <c r="M7428" s="1"/>
    </row>
    <row r="7429" spans="1:13" x14ac:dyDescent="0.2">
      <c r="A7429" s="30">
        <v>2.9821091593548017</v>
      </c>
      <c r="B7429" s="31">
        <v>2.0252521101130929</v>
      </c>
      <c r="C7429" s="1"/>
      <c r="D7429" s="1"/>
      <c r="E7429" s="1"/>
      <c r="F7429" s="1"/>
      <c r="G7429" s="1"/>
      <c r="H7429" s="1"/>
      <c r="I7429" s="1"/>
      <c r="J7429" s="1"/>
      <c r="K7429" s="1"/>
      <c r="L7429" s="1"/>
      <c r="M7429" s="1"/>
    </row>
    <row r="7430" spans="1:13" x14ac:dyDescent="0.2">
      <c r="A7430" s="30">
        <v>0.61768546215573816</v>
      </c>
      <c r="B7430" s="31">
        <v>1.8901926493480428</v>
      </c>
      <c r="C7430" s="1"/>
      <c r="D7430" s="1"/>
      <c r="E7430" s="1"/>
      <c r="F7430" s="1"/>
      <c r="G7430" s="1"/>
      <c r="H7430" s="1"/>
      <c r="I7430" s="1"/>
      <c r="J7430" s="1"/>
      <c r="K7430" s="1"/>
      <c r="L7430" s="1"/>
      <c r="M7430" s="1"/>
    </row>
    <row r="7431" spans="1:13" x14ac:dyDescent="0.2">
      <c r="A7431" s="30">
        <v>0.52955033902479653</v>
      </c>
      <c r="B7431" s="31">
        <v>0.3512143596460946</v>
      </c>
      <c r="C7431" s="1"/>
      <c r="D7431" s="1"/>
      <c r="E7431" s="1"/>
      <c r="F7431" s="1"/>
      <c r="G7431" s="1"/>
      <c r="H7431" s="1"/>
      <c r="I7431" s="1"/>
      <c r="J7431" s="1"/>
      <c r="K7431" s="1"/>
      <c r="L7431" s="1"/>
      <c r="M7431" s="1"/>
    </row>
    <row r="7432" spans="1:13" x14ac:dyDescent="0.2">
      <c r="A7432" s="30">
        <v>1.8505733679956842</v>
      </c>
      <c r="B7432" s="31">
        <v>2.2426243866491253</v>
      </c>
      <c r="C7432" s="1"/>
      <c r="D7432" s="1"/>
      <c r="E7432" s="1"/>
      <c r="F7432" s="1"/>
      <c r="G7432" s="1"/>
      <c r="H7432" s="1"/>
      <c r="I7432" s="1"/>
      <c r="J7432" s="1"/>
      <c r="K7432" s="1"/>
      <c r="L7432" s="1"/>
      <c r="M7432" s="1"/>
    </row>
    <row r="7433" spans="1:13" x14ac:dyDescent="0.2">
      <c r="A7433" s="30">
        <v>3.484457343658756</v>
      </c>
      <c r="B7433" s="31">
        <v>0.99622780181965542</v>
      </c>
      <c r="C7433" s="1"/>
      <c r="D7433" s="1"/>
      <c r="E7433" s="1"/>
      <c r="F7433" s="1"/>
      <c r="G7433" s="1"/>
      <c r="H7433" s="1"/>
      <c r="I7433" s="1"/>
      <c r="J7433" s="1"/>
      <c r="K7433" s="1"/>
      <c r="L7433" s="1"/>
      <c r="M7433" s="1"/>
    </row>
    <row r="7434" spans="1:13" x14ac:dyDescent="0.2">
      <c r="A7434" s="30">
        <v>3.5098922949870044</v>
      </c>
      <c r="B7434" s="31">
        <v>0.29444075537191039</v>
      </c>
      <c r="C7434" s="1"/>
      <c r="D7434" s="1"/>
      <c r="E7434" s="1"/>
      <c r="F7434" s="1"/>
      <c r="G7434" s="1"/>
      <c r="H7434" s="1"/>
      <c r="I7434" s="1"/>
      <c r="J7434" s="1"/>
      <c r="K7434" s="1"/>
      <c r="L7434" s="1"/>
      <c r="M7434" s="1"/>
    </row>
    <row r="7435" spans="1:13" x14ac:dyDescent="0.2">
      <c r="A7435" s="30">
        <v>0.65897199839761511</v>
      </c>
      <c r="B7435" s="31">
        <v>1.3185892270597162</v>
      </c>
      <c r="C7435" s="1"/>
      <c r="D7435" s="1"/>
      <c r="E7435" s="1"/>
      <c r="F7435" s="1"/>
      <c r="G7435" s="1"/>
      <c r="H7435" s="1"/>
      <c r="I7435" s="1"/>
      <c r="J7435" s="1"/>
      <c r="K7435" s="1"/>
      <c r="L7435" s="1"/>
      <c r="M7435" s="1"/>
    </row>
    <row r="7436" spans="1:13" x14ac:dyDescent="0.2">
      <c r="A7436" s="30">
        <v>2.4973808640661628</v>
      </c>
      <c r="B7436" s="31">
        <v>0.59819125327281553</v>
      </c>
      <c r="C7436" s="1"/>
      <c r="D7436" s="1"/>
      <c r="E7436" s="1"/>
      <c r="F7436" s="1"/>
      <c r="G7436" s="1"/>
      <c r="H7436" s="1"/>
      <c r="I7436" s="1"/>
      <c r="J7436" s="1"/>
      <c r="K7436" s="1"/>
      <c r="L7436" s="1"/>
      <c r="M7436" s="1"/>
    </row>
    <row r="7437" spans="1:13" x14ac:dyDescent="0.2">
      <c r="A7437" s="30">
        <v>-1.1208719155904394</v>
      </c>
      <c r="B7437" s="31">
        <v>2.94267700246631</v>
      </c>
      <c r="C7437" s="1"/>
      <c r="D7437" s="1"/>
      <c r="E7437" s="1"/>
      <c r="F7437" s="1"/>
      <c r="G7437" s="1"/>
      <c r="H7437" s="1"/>
      <c r="I7437" s="1"/>
      <c r="J7437" s="1"/>
      <c r="K7437" s="1"/>
      <c r="L7437" s="1"/>
      <c r="M7437" s="1"/>
    </row>
    <row r="7438" spans="1:13" x14ac:dyDescent="0.2">
      <c r="A7438" s="30">
        <v>-0.68637065766646788</v>
      </c>
      <c r="B7438" s="31">
        <v>9.9230204262842459E-2</v>
      </c>
      <c r="C7438" s="1"/>
      <c r="D7438" s="1"/>
      <c r="E7438" s="1"/>
      <c r="F7438" s="1"/>
      <c r="G7438" s="1"/>
      <c r="H7438" s="1"/>
      <c r="I7438" s="1"/>
      <c r="J7438" s="1"/>
      <c r="K7438" s="1"/>
      <c r="L7438" s="1"/>
      <c r="M7438" s="1"/>
    </row>
    <row r="7439" spans="1:13" x14ac:dyDescent="0.2">
      <c r="A7439" s="30">
        <v>2.0345512580328227</v>
      </c>
      <c r="B7439" s="31">
        <v>-1.6632987283747953</v>
      </c>
      <c r="C7439" s="1"/>
      <c r="D7439" s="1"/>
      <c r="E7439" s="1"/>
      <c r="F7439" s="1"/>
      <c r="G7439" s="1"/>
      <c r="H7439" s="1"/>
      <c r="I7439" s="1"/>
      <c r="J7439" s="1"/>
      <c r="K7439" s="1"/>
      <c r="L7439" s="1"/>
      <c r="M7439" s="1"/>
    </row>
    <row r="7440" spans="1:13" x14ac:dyDescent="0.2">
      <c r="A7440" s="30">
        <v>0.89951230340434396</v>
      </c>
      <c r="B7440" s="31">
        <v>0.40600572378382205</v>
      </c>
      <c r="C7440" s="1"/>
      <c r="D7440" s="1"/>
      <c r="E7440" s="1"/>
      <c r="F7440" s="1"/>
      <c r="G7440" s="1"/>
      <c r="H7440" s="1"/>
      <c r="I7440" s="1"/>
      <c r="J7440" s="1"/>
      <c r="K7440" s="1"/>
      <c r="L7440" s="1"/>
      <c r="M7440" s="1"/>
    </row>
    <row r="7441" spans="1:13" x14ac:dyDescent="0.2">
      <c r="A7441" s="30">
        <v>1.8951367436202227</v>
      </c>
      <c r="B7441" s="31">
        <v>-0.71124731059669566</v>
      </c>
      <c r="C7441" s="1"/>
      <c r="D7441" s="1"/>
      <c r="E7441" s="1"/>
      <c r="F7441" s="1"/>
      <c r="G7441" s="1"/>
      <c r="H7441" s="1"/>
      <c r="I7441" s="1"/>
      <c r="J7441" s="1"/>
      <c r="K7441" s="1"/>
      <c r="L7441" s="1"/>
      <c r="M7441" s="1"/>
    </row>
    <row r="7442" spans="1:13" x14ac:dyDescent="0.2">
      <c r="A7442" s="30">
        <v>0.80855222108668856</v>
      </c>
      <c r="B7442" s="31">
        <v>1.4233954389792802</v>
      </c>
      <c r="C7442" s="1"/>
      <c r="D7442" s="1"/>
      <c r="E7442" s="1"/>
      <c r="F7442" s="1"/>
      <c r="G7442" s="1"/>
      <c r="H7442" s="1"/>
      <c r="I7442" s="1"/>
      <c r="J7442" s="1"/>
      <c r="K7442" s="1"/>
      <c r="L7442" s="1"/>
      <c r="M7442" s="1"/>
    </row>
    <row r="7443" spans="1:13" x14ac:dyDescent="0.2">
      <c r="A7443" s="30">
        <v>0.22983837244990801</v>
      </c>
      <c r="B7443" s="31">
        <v>-1.590653069637896</v>
      </c>
      <c r="C7443" s="1"/>
      <c r="D7443" s="1"/>
      <c r="E7443" s="1"/>
      <c r="F7443" s="1"/>
      <c r="G7443" s="1"/>
      <c r="H7443" s="1"/>
      <c r="I7443" s="1"/>
      <c r="J7443" s="1"/>
      <c r="K7443" s="1"/>
      <c r="L7443" s="1"/>
      <c r="M7443" s="1"/>
    </row>
    <row r="7444" spans="1:13" x14ac:dyDescent="0.2">
      <c r="A7444" s="30">
        <v>0.19598951152424382</v>
      </c>
      <c r="B7444" s="31">
        <v>0.39935714950331713</v>
      </c>
      <c r="C7444" s="1"/>
      <c r="D7444" s="1"/>
      <c r="E7444" s="1"/>
      <c r="F7444" s="1"/>
      <c r="G7444" s="1"/>
      <c r="H7444" s="1"/>
      <c r="I7444" s="1"/>
      <c r="J7444" s="1"/>
      <c r="K7444" s="1"/>
      <c r="L7444" s="1"/>
      <c r="M7444" s="1"/>
    </row>
    <row r="7445" spans="1:13" x14ac:dyDescent="0.2">
      <c r="A7445" s="30">
        <v>0.5132670190030284</v>
      </c>
      <c r="B7445" s="31">
        <v>1.1914428159196968</v>
      </c>
      <c r="C7445" s="1"/>
      <c r="D7445" s="1"/>
      <c r="E7445" s="1"/>
      <c r="F7445" s="1"/>
      <c r="G7445" s="1"/>
      <c r="H7445" s="1"/>
      <c r="I7445" s="1"/>
      <c r="J7445" s="1"/>
      <c r="K7445" s="1"/>
      <c r="L7445" s="1"/>
      <c r="M7445" s="1"/>
    </row>
    <row r="7446" spans="1:13" x14ac:dyDescent="0.2">
      <c r="A7446" s="30">
        <v>1.1851878676715153</v>
      </c>
      <c r="B7446" s="31">
        <v>0.9035238534345722</v>
      </c>
      <c r="C7446" s="1"/>
      <c r="D7446" s="1"/>
      <c r="E7446" s="1"/>
      <c r="F7446" s="1"/>
      <c r="G7446" s="1"/>
      <c r="H7446" s="1"/>
      <c r="I7446" s="1"/>
      <c r="J7446" s="1"/>
      <c r="K7446" s="1"/>
      <c r="L7446" s="1"/>
      <c r="M7446" s="1"/>
    </row>
    <row r="7447" spans="1:13" x14ac:dyDescent="0.2">
      <c r="A7447" s="30">
        <v>-0.21797937059419625</v>
      </c>
      <c r="B7447" s="31">
        <v>1.370698757636303</v>
      </c>
      <c r="C7447" s="1"/>
      <c r="D7447" s="1"/>
      <c r="E7447" s="1"/>
      <c r="F7447" s="1"/>
      <c r="G7447" s="1"/>
      <c r="H7447" s="1"/>
      <c r="I7447" s="1"/>
      <c r="J7447" s="1"/>
      <c r="K7447" s="1"/>
      <c r="L7447" s="1"/>
      <c r="M7447" s="1"/>
    </row>
    <row r="7448" spans="1:13" x14ac:dyDescent="0.2">
      <c r="A7448" s="30">
        <v>4.2844758529660529</v>
      </c>
      <c r="B7448" s="31">
        <v>-0.11772112901800047</v>
      </c>
      <c r="C7448" s="1"/>
      <c r="D7448" s="1"/>
      <c r="E7448" s="1"/>
      <c r="F7448" s="1"/>
      <c r="G7448" s="1"/>
      <c r="H7448" s="1"/>
      <c r="I7448" s="1"/>
      <c r="J7448" s="1"/>
      <c r="K7448" s="1"/>
      <c r="L7448" s="1"/>
      <c r="M7448" s="1"/>
    </row>
    <row r="7449" spans="1:13" x14ac:dyDescent="0.2">
      <c r="A7449" s="30">
        <v>1.7927237062619583</v>
      </c>
      <c r="B7449" s="31">
        <v>2.0629715755686999</v>
      </c>
      <c r="C7449" s="1"/>
      <c r="D7449" s="1"/>
      <c r="E7449" s="1"/>
      <c r="F7449" s="1"/>
      <c r="G7449" s="1"/>
      <c r="H7449" s="1"/>
      <c r="I7449" s="1"/>
      <c r="J7449" s="1"/>
      <c r="K7449" s="1"/>
      <c r="L7449" s="1"/>
      <c r="M7449" s="1"/>
    </row>
    <row r="7450" spans="1:13" x14ac:dyDescent="0.2">
      <c r="A7450" s="30">
        <v>1.626135733345907</v>
      </c>
      <c r="B7450" s="31">
        <v>0.75622384118992714</v>
      </c>
      <c r="C7450" s="1"/>
      <c r="D7450" s="1"/>
      <c r="E7450" s="1"/>
      <c r="F7450" s="1"/>
      <c r="G7450" s="1"/>
      <c r="H7450" s="1"/>
      <c r="I7450" s="1"/>
      <c r="J7450" s="1"/>
      <c r="K7450" s="1"/>
      <c r="L7450" s="1"/>
      <c r="M7450" s="1"/>
    </row>
    <row r="7451" spans="1:13" x14ac:dyDescent="0.2">
      <c r="A7451" s="30">
        <v>1.705377777143064</v>
      </c>
      <c r="B7451" s="31">
        <v>0.93644107918724784</v>
      </c>
      <c r="C7451" s="1"/>
      <c r="D7451" s="1"/>
      <c r="E7451" s="1"/>
      <c r="F7451" s="1"/>
      <c r="G7451" s="1"/>
      <c r="H7451" s="1"/>
      <c r="I7451" s="1"/>
      <c r="J7451" s="1"/>
      <c r="K7451" s="1"/>
      <c r="L7451" s="1"/>
      <c r="M7451" s="1"/>
    </row>
    <row r="7452" spans="1:13" x14ac:dyDescent="0.2">
      <c r="A7452" s="30">
        <v>1.8789981775820765</v>
      </c>
      <c r="B7452" s="31">
        <v>1.3240405900352092</v>
      </c>
      <c r="C7452" s="1"/>
      <c r="D7452" s="1"/>
      <c r="E7452" s="1"/>
      <c r="F7452" s="1"/>
      <c r="G7452" s="1"/>
      <c r="H7452" s="1"/>
      <c r="I7452" s="1"/>
      <c r="J7452" s="1"/>
      <c r="K7452" s="1"/>
      <c r="L7452" s="1"/>
      <c r="M7452" s="1"/>
    </row>
    <row r="7453" spans="1:13" x14ac:dyDescent="0.2">
      <c r="A7453" s="30">
        <v>0.75251490931573439</v>
      </c>
      <c r="B7453" s="31">
        <v>0.25919245663476398</v>
      </c>
      <c r="C7453" s="1"/>
      <c r="D7453" s="1"/>
      <c r="E7453" s="1"/>
      <c r="F7453" s="1"/>
      <c r="G7453" s="1"/>
      <c r="H7453" s="1"/>
      <c r="I7453" s="1"/>
      <c r="J7453" s="1"/>
      <c r="K7453" s="1"/>
      <c r="L7453" s="1"/>
      <c r="M7453" s="1"/>
    </row>
    <row r="7454" spans="1:13" x14ac:dyDescent="0.2">
      <c r="A7454" s="30">
        <v>2.1303950866602532</v>
      </c>
      <c r="B7454" s="31">
        <v>-0.24905678346240245</v>
      </c>
      <c r="C7454" s="1"/>
      <c r="D7454" s="1"/>
      <c r="E7454" s="1"/>
      <c r="F7454" s="1"/>
      <c r="G7454" s="1"/>
      <c r="H7454" s="1"/>
      <c r="I7454" s="1"/>
      <c r="J7454" s="1"/>
      <c r="K7454" s="1"/>
      <c r="L7454" s="1"/>
      <c r="M7454" s="1"/>
    </row>
    <row r="7455" spans="1:13" x14ac:dyDescent="0.2">
      <c r="A7455" s="30">
        <v>1.2789593762110067</v>
      </c>
      <c r="B7455" s="31">
        <v>2.568913514188381</v>
      </c>
      <c r="C7455" s="1"/>
      <c r="D7455" s="1"/>
      <c r="E7455" s="1"/>
      <c r="F7455" s="1"/>
      <c r="G7455" s="1"/>
      <c r="H7455" s="1"/>
      <c r="I7455" s="1"/>
      <c r="J7455" s="1"/>
      <c r="K7455" s="1"/>
      <c r="L7455" s="1"/>
      <c r="M7455" s="1"/>
    </row>
    <row r="7456" spans="1:13" x14ac:dyDescent="0.2">
      <c r="A7456" s="30">
        <v>0.11387277126160233</v>
      </c>
      <c r="B7456" s="31">
        <v>-2.1054682578109261</v>
      </c>
      <c r="C7456" s="1"/>
      <c r="D7456" s="1"/>
      <c r="E7456" s="1"/>
      <c r="F7456" s="1"/>
      <c r="G7456" s="1"/>
      <c r="H7456" s="1"/>
      <c r="I7456" s="1"/>
      <c r="J7456" s="1"/>
      <c r="K7456" s="1"/>
      <c r="L7456" s="1"/>
      <c r="M7456" s="1"/>
    </row>
    <row r="7457" spans="1:13" x14ac:dyDescent="0.2">
      <c r="A7457" s="30">
        <v>0.90671439326632997</v>
      </c>
      <c r="B7457" s="31">
        <v>0.87726396151932562</v>
      </c>
      <c r="C7457" s="1"/>
      <c r="D7457" s="1"/>
      <c r="E7457" s="1"/>
      <c r="F7457" s="1"/>
      <c r="G7457" s="1"/>
      <c r="H7457" s="1"/>
      <c r="I7457" s="1"/>
      <c r="J7457" s="1"/>
      <c r="K7457" s="1"/>
      <c r="L7457" s="1"/>
      <c r="M7457" s="1"/>
    </row>
    <row r="7458" spans="1:13" x14ac:dyDescent="0.2">
      <c r="A7458" s="30">
        <v>1.9283935895490742</v>
      </c>
      <c r="B7458" s="31">
        <v>0.38113064398607999</v>
      </c>
      <c r="C7458" s="1"/>
      <c r="D7458" s="1"/>
      <c r="E7458" s="1"/>
      <c r="F7458" s="1"/>
      <c r="G7458" s="1"/>
      <c r="H7458" s="1"/>
      <c r="I7458" s="1"/>
      <c r="J7458" s="1"/>
      <c r="K7458" s="1"/>
      <c r="L7458" s="1"/>
      <c r="M7458" s="1"/>
    </row>
    <row r="7459" spans="1:13" x14ac:dyDescent="0.2">
      <c r="A7459" s="30">
        <v>1.249355404947001</v>
      </c>
      <c r="B7459" s="31">
        <v>1.059360322216143</v>
      </c>
      <c r="C7459" s="1"/>
      <c r="D7459" s="1"/>
      <c r="E7459" s="1"/>
      <c r="F7459" s="1"/>
      <c r="G7459" s="1"/>
      <c r="H7459" s="1"/>
      <c r="I7459" s="1"/>
      <c r="J7459" s="1"/>
      <c r="K7459" s="1"/>
      <c r="L7459" s="1"/>
      <c r="M7459" s="1"/>
    </row>
    <row r="7460" spans="1:13" x14ac:dyDescent="0.2">
      <c r="A7460" s="30">
        <v>-1.4380671164247452</v>
      </c>
      <c r="B7460" s="31">
        <v>-1.1143623010607406</v>
      </c>
      <c r="C7460" s="1"/>
      <c r="D7460" s="1"/>
      <c r="E7460" s="1"/>
      <c r="F7460" s="1"/>
      <c r="G7460" s="1"/>
      <c r="H7460" s="1"/>
      <c r="I7460" s="1"/>
      <c r="J7460" s="1"/>
      <c r="K7460" s="1"/>
      <c r="L7460" s="1"/>
      <c r="M7460" s="1"/>
    </row>
    <row r="7461" spans="1:13" x14ac:dyDescent="0.2">
      <c r="A7461" s="30">
        <v>0.31250906498193365</v>
      </c>
      <c r="B7461" s="31">
        <v>-1.0513733045961953</v>
      </c>
      <c r="C7461" s="1"/>
      <c r="D7461" s="1"/>
      <c r="E7461" s="1"/>
      <c r="F7461" s="1"/>
      <c r="G7461" s="1"/>
      <c r="H7461" s="1"/>
      <c r="I7461" s="1"/>
      <c r="J7461" s="1"/>
      <c r="K7461" s="1"/>
      <c r="L7461" s="1"/>
      <c r="M7461" s="1"/>
    </row>
    <row r="7462" spans="1:13" x14ac:dyDescent="0.2">
      <c r="A7462" s="30">
        <v>-0.34500000159886146</v>
      </c>
      <c r="B7462" s="31">
        <v>3.546977968900705</v>
      </c>
      <c r="C7462" s="1"/>
      <c r="D7462" s="1"/>
      <c r="E7462" s="1"/>
      <c r="F7462" s="1"/>
      <c r="G7462" s="1"/>
      <c r="H7462" s="1"/>
      <c r="I7462" s="1"/>
      <c r="J7462" s="1"/>
      <c r="K7462" s="1"/>
      <c r="L7462" s="1"/>
      <c r="M7462" s="1"/>
    </row>
    <row r="7463" spans="1:13" x14ac:dyDescent="0.2">
      <c r="A7463" s="30">
        <v>1.6802803470378875</v>
      </c>
      <c r="B7463" s="31">
        <v>0.75375719706323174</v>
      </c>
      <c r="C7463" s="1"/>
      <c r="D7463" s="1"/>
      <c r="E7463" s="1"/>
      <c r="F7463" s="1"/>
      <c r="G7463" s="1"/>
      <c r="H7463" s="1"/>
      <c r="I7463" s="1"/>
      <c r="J7463" s="1"/>
      <c r="K7463" s="1"/>
      <c r="L7463" s="1"/>
      <c r="M7463" s="1"/>
    </row>
    <row r="7464" spans="1:13" x14ac:dyDescent="0.2">
      <c r="A7464" s="30">
        <v>1.3046014269366712</v>
      </c>
      <c r="B7464" s="31">
        <v>1.5590465216302858</v>
      </c>
      <c r="C7464" s="1"/>
      <c r="D7464" s="1"/>
      <c r="E7464" s="1"/>
      <c r="F7464" s="1"/>
      <c r="G7464" s="1"/>
      <c r="H7464" s="1"/>
      <c r="I7464" s="1"/>
      <c r="J7464" s="1"/>
      <c r="K7464" s="1"/>
      <c r="L7464" s="1"/>
      <c r="M7464" s="1"/>
    </row>
    <row r="7465" spans="1:13" x14ac:dyDescent="0.2">
      <c r="A7465" s="30">
        <v>1.7767352159753327</v>
      </c>
      <c r="B7465" s="31">
        <v>2.5378665692837727</v>
      </c>
      <c r="C7465" s="1"/>
      <c r="D7465" s="1"/>
      <c r="E7465" s="1"/>
      <c r="F7465" s="1"/>
      <c r="G7465" s="1"/>
      <c r="H7465" s="1"/>
      <c r="I7465" s="1"/>
      <c r="J7465" s="1"/>
      <c r="K7465" s="1"/>
      <c r="L7465" s="1"/>
      <c r="M7465" s="1"/>
    </row>
    <row r="7466" spans="1:13" x14ac:dyDescent="0.2">
      <c r="A7466" s="30">
        <v>0.28292105770276288</v>
      </c>
      <c r="B7466" s="31">
        <v>-4.6977220500100891E-2</v>
      </c>
      <c r="C7466" s="1"/>
      <c r="D7466" s="1"/>
      <c r="E7466" s="1"/>
      <c r="F7466" s="1"/>
      <c r="G7466" s="1"/>
      <c r="H7466" s="1"/>
      <c r="I7466" s="1"/>
      <c r="J7466" s="1"/>
      <c r="K7466" s="1"/>
      <c r="L7466" s="1"/>
      <c r="M7466" s="1"/>
    </row>
    <row r="7467" spans="1:13" x14ac:dyDescent="0.2">
      <c r="A7467" s="30">
        <v>2.2933643433600515</v>
      </c>
      <c r="B7467" s="31">
        <v>2.5563685834179779</v>
      </c>
      <c r="C7467" s="1"/>
      <c r="D7467" s="1"/>
      <c r="E7467" s="1"/>
      <c r="F7467" s="1"/>
      <c r="G7467" s="1"/>
      <c r="H7467" s="1"/>
      <c r="I7467" s="1"/>
      <c r="J7467" s="1"/>
      <c r="K7467" s="1"/>
      <c r="L7467" s="1"/>
      <c r="M7467" s="1"/>
    </row>
    <row r="7468" spans="1:13" x14ac:dyDescent="0.2">
      <c r="A7468" s="30">
        <v>0.71463132677696162</v>
      </c>
      <c r="B7468" s="31">
        <v>-3.4621430233741233</v>
      </c>
      <c r="C7468" s="1"/>
      <c r="D7468" s="1"/>
      <c r="E7468" s="1"/>
      <c r="F7468" s="1"/>
      <c r="G7468" s="1"/>
      <c r="H7468" s="1"/>
      <c r="I7468" s="1"/>
      <c r="J7468" s="1"/>
      <c r="K7468" s="1"/>
      <c r="L7468" s="1"/>
      <c r="M7468" s="1"/>
    </row>
    <row r="7469" spans="1:13" x14ac:dyDescent="0.2">
      <c r="A7469" s="30">
        <v>2.3043237530216309</v>
      </c>
      <c r="B7469" s="31">
        <v>7.2289759628979331</v>
      </c>
      <c r="C7469" s="1"/>
      <c r="D7469" s="1"/>
      <c r="E7469" s="1"/>
      <c r="F7469" s="1"/>
      <c r="G7469" s="1"/>
      <c r="H7469" s="1"/>
      <c r="I7469" s="1"/>
      <c r="J7469" s="1"/>
      <c r="K7469" s="1"/>
      <c r="L7469" s="1"/>
      <c r="M7469" s="1"/>
    </row>
    <row r="7470" spans="1:13" x14ac:dyDescent="0.2">
      <c r="A7470" s="30">
        <v>0.24221489825205023</v>
      </c>
      <c r="B7470" s="31">
        <v>1.6937614311596114</v>
      </c>
      <c r="C7470" s="1"/>
      <c r="D7470" s="1"/>
      <c r="E7470" s="1"/>
      <c r="F7470" s="1"/>
      <c r="G7470" s="1"/>
      <c r="H7470" s="1"/>
      <c r="I7470" s="1"/>
      <c r="J7470" s="1"/>
      <c r="K7470" s="1"/>
      <c r="L7470" s="1"/>
      <c r="M7470" s="1"/>
    </row>
    <row r="7471" spans="1:13" x14ac:dyDescent="0.2">
      <c r="A7471" s="30">
        <v>-0.2320081002834482</v>
      </c>
      <c r="B7471" s="31">
        <v>0.11095326663146821</v>
      </c>
      <c r="C7471" s="1"/>
      <c r="D7471" s="1"/>
      <c r="E7471" s="1"/>
      <c r="F7471" s="1"/>
      <c r="G7471" s="1"/>
      <c r="H7471" s="1"/>
      <c r="I7471" s="1"/>
      <c r="J7471" s="1"/>
      <c r="K7471" s="1"/>
      <c r="L7471" s="1"/>
      <c r="M7471" s="1"/>
    </row>
    <row r="7472" spans="1:13" x14ac:dyDescent="0.2">
      <c r="A7472" s="30">
        <v>2.2773810057030586</v>
      </c>
      <c r="B7472" s="31">
        <v>0.94545284516010775</v>
      </c>
      <c r="C7472" s="1"/>
      <c r="D7472" s="1"/>
      <c r="E7472" s="1"/>
      <c r="F7472" s="1"/>
      <c r="G7472" s="1"/>
      <c r="H7472" s="1"/>
      <c r="I7472" s="1"/>
      <c r="J7472" s="1"/>
      <c r="K7472" s="1"/>
      <c r="L7472" s="1"/>
      <c r="M7472" s="1"/>
    </row>
    <row r="7473" spans="1:13" x14ac:dyDescent="0.2">
      <c r="A7473" s="30">
        <v>-8.2584784489339591E-2</v>
      </c>
      <c r="B7473" s="31">
        <v>-0.30494581098524765</v>
      </c>
      <c r="C7473" s="1"/>
      <c r="D7473" s="1"/>
      <c r="E7473" s="1"/>
      <c r="F7473" s="1"/>
      <c r="G7473" s="1"/>
      <c r="H7473" s="1"/>
      <c r="I7473" s="1"/>
      <c r="J7473" s="1"/>
      <c r="K7473" s="1"/>
      <c r="L7473" s="1"/>
      <c r="M7473" s="1"/>
    </row>
    <row r="7474" spans="1:13" x14ac:dyDescent="0.2">
      <c r="A7474" s="30">
        <v>1.9961881204012368</v>
      </c>
      <c r="B7474" s="31">
        <v>1.335417113819368</v>
      </c>
      <c r="C7474" s="1"/>
      <c r="D7474" s="1"/>
      <c r="E7474" s="1"/>
      <c r="F7474" s="1"/>
      <c r="G7474" s="1"/>
      <c r="H7474" s="1"/>
      <c r="I7474" s="1"/>
      <c r="J7474" s="1"/>
      <c r="K7474" s="1"/>
      <c r="L7474" s="1"/>
      <c r="M7474" s="1"/>
    </row>
    <row r="7475" spans="1:13" x14ac:dyDescent="0.2">
      <c r="A7475" s="30">
        <v>3.2112265608628654</v>
      </c>
      <c r="B7475" s="31">
        <v>1.3689129211724669</v>
      </c>
      <c r="C7475" s="1"/>
      <c r="D7475" s="1"/>
      <c r="E7475" s="1"/>
      <c r="F7475" s="1"/>
      <c r="G7475" s="1"/>
      <c r="H7475" s="1"/>
      <c r="I7475" s="1"/>
      <c r="J7475" s="1"/>
      <c r="K7475" s="1"/>
      <c r="L7475" s="1"/>
      <c r="M7475" s="1"/>
    </row>
    <row r="7476" spans="1:13" x14ac:dyDescent="0.2">
      <c r="A7476" s="30">
        <v>1.2732955432615312</v>
      </c>
      <c r="B7476" s="31">
        <v>6.1445756525996833</v>
      </c>
      <c r="C7476" s="1"/>
      <c r="D7476" s="1"/>
      <c r="E7476" s="1"/>
      <c r="F7476" s="1"/>
      <c r="G7476" s="1"/>
      <c r="H7476" s="1"/>
      <c r="I7476" s="1"/>
      <c r="J7476" s="1"/>
      <c r="K7476" s="1"/>
      <c r="L7476" s="1"/>
      <c r="M7476" s="1"/>
    </row>
    <row r="7477" spans="1:13" x14ac:dyDescent="0.2">
      <c r="A7477" s="30">
        <v>0.82570158710409014</v>
      </c>
      <c r="B7477" s="31">
        <v>1.3932123727625532</v>
      </c>
      <c r="C7477" s="1"/>
      <c r="D7477" s="1"/>
      <c r="E7477" s="1"/>
      <c r="F7477" s="1"/>
      <c r="G7477" s="1"/>
      <c r="H7477" s="1"/>
      <c r="I7477" s="1"/>
      <c r="J7477" s="1"/>
      <c r="K7477" s="1"/>
      <c r="L7477" s="1"/>
      <c r="M7477" s="1"/>
    </row>
    <row r="7478" spans="1:13" x14ac:dyDescent="0.2">
      <c r="A7478" s="30">
        <v>1.8812821234403891</v>
      </c>
      <c r="B7478" s="31">
        <v>0.92586825407919504</v>
      </c>
      <c r="C7478" s="1"/>
      <c r="D7478" s="1"/>
      <c r="E7478" s="1"/>
      <c r="F7478" s="1"/>
      <c r="G7478" s="1"/>
      <c r="H7478" s="1"/>
      <c r="I7478" s="1"/>
      <c r="J7478" s="1"/>
      <c r="K7478" s="1"/>
      <c r="L7478" s="1"/>
      <c r="M7478" s="1"/>
    </row>
    <row r="7479" spans="1:13" x14ac:dyDescent="0.2">
      <c r="A7479" s="30">
        <v>1.4435744712065641</v>
      </c>
      <c r="B7479" s="31">
        <v>1.8476451899180657</v>
      </c>
      <c r="C7479" s="1"/>
      <c r="D7479" s="1"/>
      <c r="E7479" s="1"/>
      <c r="F7479" s="1"/>
      <c r="G7479" s="1"/>
      <c r="H7479" s="1"/>
      <c r="I7479" s="1"/>
      <c r="J7479" s="1"/>
      <c r="K7479" s="1"/>
      <c r="L7479" s="1"/>
      <c r="M7479" s="1"/>
    </row>
    <row r="7480" spans="1:13" x14ac:dyDescent="0.2">
      <c r="A7480" s="30">
        <v>-1.3906530444275482</v>
      </c>
      <c r="B7480" s="31">
        <v>-0.56173409276399311</v>
      </c>
      <c r="C7480" s="1"/>
      <c r="D7480" s="1"/>
      <c r="E7480" s="1"/>
      <c r="F7480" s="1"/>
      <c r="G7480" s="1"/>
      <c r="H7480" s="1"/>
      <c r="I7480" s="1"/>
      <c r="J7480" s="1"/>
      <c r="K7480" s="1"/>
      <c r="L7480" s="1"/>
      <c r="M7480" s="1"/>
    </row>
    <row r="7481" spans="1:13" x14ac:dyDescent="0.2">
      <c r="A7481" s="30">
        <v>-1.5166265027309378</v>
      </c>
      <c r="B7481" s="31">
        <v>1.4503605787164977</v>
      </c>
      <c r="C7481" s="1"/>
      <c r="D7481" s="1"/>
      <c r="E7481" s="1"/>
      <c r="F7481" s="1"/>
      <c r="G7481" s="1"/>
      <c r="H7481" s="1"/>
      <c r="I7481" s="1"/>
      <c r="J7481" s="1"/>
      <c r="K7481" s="1"/>
      <c r="L7481" s="1"/>
      <c r="M7481" s="1"/>
    </row>
    <row r="7482" spans="1:13" x14ac:dyDescent="0.2">
      <c r="A7482" s="30">
        <v>-1.5036198724323366</v>
      </c>
      <c r="B7482" s="31">
        <v>0.96252925517455346</v>
      </c>
      <c r="C7482" s="1"/>
      <c r="D7482" s="1"/>
      <c r="E7482" s="1"/>
      <c r="F7482" s="1"/>
      <c r="G7482" s="1"/>
      <c r="H7482" s="1"/>
      <c r="I7482" s="1"/>
      <c r="J7482" s="1"/>
      <c r="K7482" s="1"/>
      <c r="L7482" s="1"/>
      <c r="M7482" s="1"/>
    </row>
    <row r="7483" spans="1:13" x14ac:dyDescent="0.2">
      <c r="A7483" s="30">
        <v>1.3017464820710736</v>
      </c>
      <c r="B7483" s="31">
        <v>-0.21249915437930422</v>
      </c>
      <c r="C7483" s="1"/>
      <c r="D7483" s="1"/>
      <c r="E7483" s="1"/>
      <c r="F7483" s="1"/>
      <c r="G7483" s="1"/>
      <c r="H7483" s="1"/>
      <c r="I7483" s="1"/>
      <c r="J7483" s="1"/>
      <c r="K7483" s="1"/>
      <c r="L7483" s="1"/>
      <c r="M7483" s="1"/>
    </row>
    <row r="7484" spans="1:13" x14ac:dyDescent="0.2">
      <c r="A7484" s="30">
        <v>3.0232860524997998</v>
      </c>
      <c r="B7484" s="31">
        <v>2.0814414432604935</v>
      </c>
      <c r="C7484" s="1"/>
      <c r="D7484" s="1"/>
      <c r="E7484" s="1"/>
      <c r="F7484" s="1"/>
      <c r="G7484" s="1"/>
      <c r="H7484" s="1"/>
      <c r="I7484" s="1"/>
      <c r="J7484" s="1"/>
      <c r="K7484" s="1"/>
      <c r="L7484" s="1"/>
      <c r="M7484" s="1"/>
    </row>
    <row r="7485" spans="1:13" x14ac:dyDescent="0.2">
      <c r="A7485" s="30">
        <v>0.78909647874979671</v>
      </c>
      <c r="B7485" s="31">
        <v>0.75014858757626679</v>
      </c>
      <c r="C7485" s="1"/>
      <c r="D7485" s="1"/>
      <c r="E7485" s="1"/>
      <c r="F7485" s="1"/>
      <c r="G7485" s="1"/>
      <c r="H7485" s="1"/>
      <c r="I7485" s="1"/>
      <c r="J7485" s="1"/>
      <c r="K7485" s="1"/>
      <c r="L7485" s="1"/>
      <c r="M7485" s="1"/>
    </row>
    <row r="7486" spans="1:13" x14ac:dyDescent="0.2">
      <c r="A7486" s="30">
        <v>0.45132925515253286</v>
      </c>
      <c r="B7486" s="31">
        <v>-4.2783515612662324</v>
      </c>
      <c r="C7486" s="1"/>
      <c r="D7486" s="1"/>
      <c r="E7486" s="1"/>
      <c r="F7486" s="1"/>
      <c r="G7486" s="1"/>
      <c r="H7486" s="1"/>
      <c r="I7486" s="1"/>
      <c r="J7486" s="1"/>
      <c r="K7486" s="1"/>
      <c r="L7486" s="1"/>
      <c r="M7486" s="1"/>
    </row>
    <row r="7487" spans="1:13" x14ac:dyDescent="0.2">
      <c r="A7487" s="30">
        <v>2.7803714331345359</v>
      </c>
      <c r="B7487" s="31">
        <v>0.32520505701643165</v>
      </c>
      <c r="C7487" s="1"/>
      <c r="D7487" s="1"/>
      <c r="E7487" s="1"/>
      <c r="F7487" s="1"/>
      <c r="G7487" s="1"/>
      <c r="H7487" s="1"/>
      <c r="I7487" s="1"/>
      <c r="J7487" s="1"/>
      <c r="K7487" s="1"/>
      <c r="L7487" s="1"/>
      <c r="M7487" s="1"/>
    </row>
    <row r="7488" spans="1:13" x14ac:dyDescent="0.2">
      <c r="A7488" s="30">
        <v>1.982113470051013</v>
      </c>
      <c r="B7488" s="31">
        <v>1.673351446378545</v>
      </c>
      <c r="C7488" s="1"/>
      <c r="D7488" s="1"/>
      <c r="E7488" s="1"/>
      <c r="F7488" s="1"/>
      <c r="G7488" s="1"/>
      <c r="H7488" s="1"/>
      <c r="I7488" s="1"/>
      <c r="J7488" s="1"/>
      <c r="K7488" s="1"/>
      <c r="L7488" s="1"/>
      <c r="M7488" s="1"/>
    </row>
    <row r="7489" spans="1:13" x14ac:dyDescent="0.2">
      <c r="A7489" s="30">
        <v>4.8021935971610041</v>
      </c>
      <c r="B7489" s="31">
        <v>1.946065870209825</v>
      </c>
      <c r="C7489" s="1"/>
      <c r="D7489" s="1"/>
      <c r="E7489" s="1"/>
      <c r="F7489" s="1"/>
      <c r="G7489" s="1"/>
      <c r="H7489" s="1"/>
      <c r="I7489" s="1"/>
      <c r="J7489" s="1"/>
      <c r="K7489" s="1"/>
      <c r="L7489" s="1"/>
      <c r="M7489" s="1"/>
    </row>
    <row r="7490" spans="1:13" x14ac:dyDescent="0.2">
      <c r="A7490" s="30">
        <v>1.2611358404059601</v>
      </c>
      <c r="B7490" s="31">
        <v>1.7830228311652587</v>
      </c>
      <c r="C7490" s="1"/>
      <c r="D7490" s="1"/>
      <c r="E7490" s="1"/>
      <c r="F7490" s="1"/>
      <c r="G7490" s="1"/>
      <c r="H7490" s="1"/>
      <c r="I7490" s="1"/>
      <c r="J7490" s="1"/>
      <c r="K7490" s="1"/>
      <c r="L7490" s="1"/>
      <c r="M7490" s="1"/>
    </row>
    <row r="7491" spans="1:13" x14ac:dyDescent="0.2">
      <c r="A7491" s="30">
        <v>0.60437649509503222</v>
      </c>
      <c r="B7491" s="31">
        <v>0.98591446121164128</v>
      </c>
      <c r="C7491" s="1"/>
      <c r="D7491" s="1"/>
      <c r="E7491" s="1"/>
      <c r="F7491" s="1"/>
      <c r="G7491" s="1"/>
      <c r="H7491" s="1"/>
      <c r="I7491" s="1"/>
      <c r="J7491" s="1"/>
      <c r="K7491" s="1"/>
      <c r="L7491" s="1"/>
      <c r="M7491" s="1"/>
    </row>
    <row r="7492" spans="1:13" x14ac:dyDescent="0.2">
      <c r="A7492" s="30">
        <v>2.2769322882042955</v>
      </c>
      <c r="B7492" s="31">
        <v>0.98418483922876321</v>
      </c>
      <c r="C7492" s="1"/>
      <c r="D7492" s="1"/>
      <c r="E7492" s="1"/>
      <c r="F7492" s="1"/>
      <c r="G7492" s="1"/>
      <c r="H7492" s="1"/>
      <c r="I7492" s="1"/>
      <c r="J7492" s="1"/>
      <c r="K7492" s="1"/>
      <c r="L7492" s="1"/>
      <c r="M7492" s="1"/>
    </row>
    <row r="7493" spans="1:13" x14ac:dyDescent="0.2">
      <c r="A7493" s="30">
        <v>-1.7477827324335569</v>
      </c>
      <c r="B7493" s="31">
        <v>4.1969165821789076</v>
      </c>
      <c r="C7493" s="1"/>
      <c r="D7493" s="1"/>
      <c r="E7493" s="1"/>
      <c r="F7493" s="1"/>
      <c r="G7493" s="1"/>
      <c r="H7493" s="1"/>
      <c r="I7493" s="1"/>
      <c r="J7493" s="1"/>
      <c r="K7493" s="1"/>
      <c r="L7493" s="1"/>
      <c r="M7493" s="1"/>
    </row>
    <row r="7494" spans="1:13" x14ac:dyDescent="0.2">
      <c r="A7494" s="30">
        <v>0.1405035196640767</v>
      </c>
      <c r="B7494" s="31">
        <v>1.737832158733662</v>
      </c>
      <c r="C7494" s="1"/>
      <c r="D7494" s="1"/>
      <c r="E7494" s="1"/>
      <c r="F7494" s="1"/>
      <c r="G7494" s="1"/>
      <c r="H7494" s="1"/>
      <c r="I7494" s="1"/>
      <c r="J7494" s="1"/>
      <c r="K7494" s="1"/>
      <c r="L7494" s="1"/>
      <c r="M7494" s="1"/>
    </row>
    <row r="7495" spans="1:13" x14ac:dyDescent="0.2">
      <c r="A7495" s="30">
        <v>0.11968613818559681</v>
      </c>
      <c r="B7495" s="31">
        <v>1.0057858911774673</v>
      </c>
      <c r="C7495" s="1"/>
      <c r="D7495" s="1"/>
      <c r="E7495" s="1"/>
      <c r="F7495" s="1"/>
      <c r="G7495" s="1"/>
      <c r="H7495" s="1"/>
      <c r="I7495" s="1"/>
      <c r="J7495" s="1"/>
      <c r="K7495" s="1"/>
      <c r="L7495" s="1"/>
      <c r="M7495" s="1"/>
    </row>
    <row r="7496" spans="1:13" x14ac:dyDescent="0.2">
      <c r="A7496" s="30">
        <v>-3.8979238788929393E-2</v>
      </c>
      <c r="B7496" s="31">
        <v>0.52691327956123968</v>
      </c>
      <c r="C7496" s="1"/>
      <c r="D7496" s="1"/>
      <c r="E7496" s="1"/>
      <c r="F7496" s="1"/>
      <c r="G7496" s="1"/>
      <c r="H7496" s="1"/>
      <c r="I7496" s="1"/>
      <c r="J7496" s="1"/>
      <c r="K7496" s="1"/>
      <c r="L7496" s="1"/>
      <c r="M7496" s="1"/>
    </row>
    <row r="7497" spans="1:13" x14ac:dyDescent="0.2">
      <c r="A7497" s="30">
        <v>2.8336797703632541</v>
      </c>
      <c r="B7497" s="31">
        <v>10.70819170074895</v>
      </c>
      <c r="C7497" s="1"/>
      <c r="D7497" s="1"/>
      <c r="E7497" s="1"/>
      <c r="F7497" s="1"/>
      <c r="G7497" s="1"/>
      <c r="H7497" s="1"/>
      <c r="I7497" s="1"/>
      <c r="J7497" s="1"/>
      <c r="K7497" s="1"/>
      <c r="L7497" s="1"/>
      <c r="M7497" s="1"/>
    </row>
    <row r="7498" spans="1:13" x14ac:dyDescent="0.2">
      <c r="A7498" s="30">
        <v>1.3265360494817968</v>
      </c>
      <c r="B7498" s="31">
        <v>1.8001402272636307</v>
      </c>
      <c r="C7498" s="1"/>
      <c r="D7498" s="1"/>
      <c r="E7498" s="1"/>
      <c r="F7498" s="1"/>
      <c r="G7498" s="1"/>
      <c r="H7498" s="1"/>
      <c r="I7498" s="1"/>
      <c r="J7498" s="1"/>
      <c r="K7498" s="1"/>
      <c r="L7498" s="1"/>
      <c r="M7498" s="1"/>
    </row>
    <row r="7499" spans="1:13" x14ac:dyDescent="0.2">
      <c r="A7499" s="30">
        <v>1.7974000441343749</v>
      </c>
      <c r="B7499" s="31">
        <v>2.4990966212772303</v>
      </c>
      <c r="C7499" s="1"/>
      <c r="D7499" s="1"/>
      <c r="E7499" s="1"/>
      <c r="F7499" s="1"/>
      <c r="G7499" s="1"/>
      <c r="H7499" s="1"/>
      <c r="I7499" s="1"/>
      <c r="J7499" s="1"/>
      <c r="K7499" s="1"/>
      <c r="L7499" s="1"/>
      <c r="M7499" s="1"/>
    </row>
    <row r="7500" spans="1:13" x14ac:dyDescent="0.2">
      <c r="A7500" s="30">
        <v>3.3370622531363172</v>
      </c>
      <c r="B7500" s="31">
        <v>1.313520474219557</v>
      </c>
      <c r="C7500" s="1"/>
      <c r="D7500" s="1"/>
      <c r="E7500" s="1"/>
      <c r="F7500" s="1"/>
      <c r="G7500" s="1"/>
      <c r="H7500" s="1"/>
      <c r="I7500" s="1"/>
      <c r="J7500" s="1"/>
      <c r="K7500" s="1"/>
      <c r="L7500" s="1"/>
      <c r="M7500" s="1"/>
    </row>
    <row r="7501" spans="1:13" x14ac:dyDescent="0.2">
      <c r="A7501" s="30">
        <v>1.9389974355221544</v>
      </c>
      <c r="B7501" s="31">
        <v>0.84830321669728637</v>
      </c>
      <c r="C7501" s="1"/>
      <c r="D7501" s="1"/>
      <c r="E7501" s="1"/>
      <c r="F7501" s="1"/>
      <c r="G7501" s="1"/>
      <c r="H7501" s="1"/>
      <c r="I7501" s="1"/>
      <c r="J7501" s="1"/>
      <c r="K7501" s="1"/>
      <c r="L7501" s="1"/>
      <c r="M7501" s="1"/>
    </row>
    <row r="7502" spans="1:13" x14ac:dyDescent="0.2">
      <c r="A7502" s="30">
        <v>-0.48359376628838036</v>
      </c>
      <c r="B7502" s="31">
        <v>3.7996371070308177E-2</v>
      </c>
      <c r="C7502" s="1"/>
      <c r="D7502" s="1"/>
      <c r="E7502" s="1"/>
      <c r="F7502" s="1"/>
      <c r="G7502" s="1"/>
      <c r="H7502" s="1"/>
      <c r="I7502" s="1"/>
      <c r="J7502" s="1"/>
      <c r="K7502" s="1"/>
      <c r="L7502" s="1"/>
      <c r="M7502" s="1"/>
    </row>
    <row r="7503" spans="1:13" x14ac:dyDescent="0.2">
      <c r="A7503" s="30">
        <v>1.8736172091982191</v>
      </c>
      <c r="B7503" s="31">
        <v>3.7099566878724151</v>
      </c>
      <c r="C7503" s="1"/>
      <c r="D7503" s="1"/>
      <c r="E7503" s="1"/>
      <c r="F7503" s="1"/>
      <c r="G7503" s="1"/>
      <c r="H7503" s="1"/>
      <c r="I7503" s="1"/>
      <c r="J7503" s="1"/>
      <c r="K7503" s="1"/>
      <c r="L7503" s="1"/>
      <c r="M7503" s="1"/>
    </row>
    <row r="7504" spans="1:13" x14ac:dyDescent="0.2">
      <c r="A7504" s="30">
        <v>1.3543073467469589</v>
      </c>
      <c r="B7504" s="31">
        <v>4.4283016013288705</v>
      </c>
      <c r="C7504" s="1"/>
      <c r="D7504" s="1"/>
      <c r="E7504" s="1"/>
      <c r="F7504" s="1"/>
      <c r="G7504" s="1"/>
      <c r="H7504" s="1"/>
      <c r="I7504" s="1"/>
      <c r="J7504" s="1"/>
      <c r="K7504" s="1"/>
      <c r="L7504" s="1"/>
      <c r="M7504" s="1"/>
    </row>
    <row r="7505" spans="1:13" x14ac:dyDescent="0.2">
      <c r="A7505" s="30">
        <v>4.0747160788527736</v>
      </c>
      <c r="B7505" s="31">
        <v>2.812237104317727</v>
      </c>
      <c r="C7505" s="1"/>
      <c r="D7505" s="1"/>
      <c r="E7505" s="1"/>
      <c r="F7505" s="1"/>
      <c r="G7505" s="1"/>
      <c r="H7505" s="1"/>
      <c r="I7505" s="1"/>
      <c r="J7505" s="1"/>
      <c r="K7505" s="1"/>
      <c r="L7505" s="1"/>
      <c r="M7505" s="1"/>
    </row>
    <row r="7506" spans="1:13" x14ac:dyDescent="0.2">
      <c r="A7506" s="30">
        <v>-0.35791123363791832</v>
      </c>
      <c r="B7506" s="31">
        <v>1.7837285256304816</v>
      </c>
      <c r="C7506" s="1"/>
      <c r="D7506" s="1"/>
      <c r="E7506" s="1"/>
      <c r="F7506" s="1"/>
      <c r="G7506" s="1"/>
      <c r="H7506" s="1"/>
      <c r="I7506" s="1"/>
      <c r="J7506" s="1"/>
      <c r="K7506" s="1"/>
      <c r="L7506" s="1"/>
      <c r="M7506" s="1"/>
    </row>
    <row r="7507" spans="1:13" x14ac:dyDescent="0.2">
      <c r="A7507" s="30">
        <v>-1.0859004556855956</v>
      </c>
      <c r="B7507" s="31">
        <v>0.79503469056513509</v>
      </c>
      <c r="C7507" s="1"/>
      <c r="D7507" s="1"/>
      <c r="E7507" s="1"/>
      <c r="F7507" s="1"/>
      <c r="G7507" s="1"/>
      <c r="H7507" s="1"/>
      <c r="I7507" s="1"/>
      <c r="J7507" s="1"/>
      <c r="K7507" s="1"/>
      <c r="L7507" s="1"/>
      <c r="M7507" s="1"/>
    </row>
    <row r="7508" spans="1:13" x14ac:dyDescent="0.2">
      <c r="A7508" s="30">
        <v>-1.3608889159285917</v>
      </c>
      <c r="B7508" s="31">
        <v>0.9319130928802446</v>
      </c>
      <c r="C7508" s="1"/>
      <c r="D7508" s="1"/>
      <c r="E7508" s="1"/>
      <c r="F7508" s="1"/>
      <c r="G7508" s="1"/>
      <c r="H7508" s="1"/>
      <c r="I7508" s="1"/>
      <c r="J7508" s="1"/>
      <c r="K7508" s="1"/>
      <c r="L7508" s="1"/>
      <c r="M7508" s="1"/>
    </row>
    <row r="7509" spans="1:13" x14ac:dyDescent="0.2">
      <c r="A7509" s="30">
        <v>-0.51295127035881039</v>
      </c>
      <c r="B7509" s="31">
        <v>-0.10198801854512496</v>
      </c>
      <c r="C7509" s="1"/>
      <c r="D7509" s="1"/>
      <c r="E7509" s="1"/>
      <c r="F7509" s="1"/>
      <c r="G7509" s="1"/>
      <c r="H7509" s="1"/>
      <c r="I7509" s="1"/>
      <c r="J7509" s="1"/>
      <c r="K7509" s="1"/>
      <c r="L7509" s="1"/>
      <c r="M7509" s="1"/>
    </row>
    <row r="7510" spans="1:13" x14ac:dyDescent="0.2">
      <c r="A7510" s="30">
        <v>-0.68812647084437306</v>
      </c>
      <c r="B7510" s="31">
        <v>2.0939265116879997</v>
      </c>
      <c r="C7510" s="1"/>
      <c r="D7510" s="1"/>
      <c r="E7510" s="1"/>
      <c r="F7510" s="1"/>
      <c r="G7510" s="1"/>
      <c r="H7510" s="1"/>
      <c r="I7510" s="1"/>
      <c r="J7510" s="1"/>
      <c r="K7510" s="1"/>
      <c r="L7510" s="1"/>
      <c r="M7510" s="1"/>
    </row>
    <row r="7511" spans="1:13" x14ac:dyDescent="0.2">
      <c r="A7511" s="30">
        <v>1.7118403419041046</v>
      </c>
      <c r="B7511" s="31">
        <v>0.72677445359610671</v>
      </c>
      <c r="C7511" s="1"/>
      <c r="D7511" s="1"/>
      <c r="E7511" s="1"/>
      <c r="F7511" s="1"/>
      <c r="G7511" s="1"/>
      <c r="H7511" s="1"/>
      <c r="I7511" s="1"/>
      <c r="J7511" s="1"/>
      <c r="K7511" s="1"/>
      <c r="L7511" s="1"/>
      <c r="M7511" s="1"/>
    </row>
    <row r="7512" spans="1:13" x14ac:dyDescent="0.2">
      <c r="A7512" s="30">
        <v>1.6270631930739572</v>
      </c>
      <c r="B7512" s="31">
        <v>0.61496059935819924</v>
      </c>
      <c r="C7512" s="1"/>
      <c r="D7512" s="1"/>
      <c r="E7512" s="1"/>
      <c r="F7512" s="1"/>
      <c r="G7512" s="1"/>
      <c r="H7512" s="1"/>
      <c r="I7512" s="1"/>
      <c r="J7512" s="1"/>
      <c r="K7512" s="1"/>
      <c r="L7512" s="1"/>
      <c r="M7512" s="1"/>
    </row>
    <row r="7513" spans="1:13" x14ac:dyDescent="0.2">
      <c r="A7513" s="30">
        <v>4.0683376821889228</v>
      </c>
      <c r="B7513" s="31">
        <v>1.6159694424558217</v>
      </c>
      <c r="C7513" s="1"/>
      <c r="D7513" s="1"/>
      <c r="E7513" s="1"/>
      <c r="F7513" s="1"/>
      <c r="G7513" s="1"/>
      <c r="H7513" s="1"/>
      <c r="I7513" s="1"/>
      <c r="J7513" s="1"/>
      <c r="K7513" s="1"/>
      <c r="L7513" s="1"/>
      <c r="M7513" s="1"/>
    </row>
    <row r="7514" spans="1:13" x14ac:dyDescent="0.2">
      <c r="A7514" s="30">
        <v>0.26534813086750697</v>
      </c>
      <c r="B7514" s="31">
        <v>1.2319155532316513</v>
      </c>
      <c r="C7514" s="1"/>
      <c r="D7514" s="1"/>
      <c r="E7514" s="1"/>
      <c r="F7514" s="1"/>
      <c r="G7514" s="1"/>
      <c r="H7514" s="1"/>
      <c r="I7514" s="1"/>
      <c r="J7514" s="1"/>
      <c r="K7514" s="1"/>
      <c r="L7514" s="1"/>
      <c r="M7514" s="1"/>
    </row>
    <row r="7515" spans="1:13" x14ac:dyDescent="0.2">
      <c r="A7515" s="30">
        <v>1.1891161888059649</v>
      </c>
      <c r="B7515" s="31">
        <v>0.44740420690250937</v>
      </c>
      <c r="C7515" s="1"/>
      <c r="D7515" s="1"/>
      <c r="E7515" s="1"/>
      <c r="F7515" s="1"/>
      <c r="G7515" s="1"/>
      <c r="H7515" s="1"/>
      <c r="I7515" s="1"/>
      <c r="J7515" s="1"/>
      <c r="K7515" s="1"/>
      <c r="L7515" s="1"/>
      <c r="M7515" s="1"/>
    </row>
    <row r="7516" spans="1:13" x14ac:dyDescent="0.2">
      <c r="A7516" s="30">
        <v>0.72151462232228247</v>
      </c>
      <c r="B7516" s="31">
        <v>2.5145547399906683</v>
      </c>
      <c r="C7516" s="1"/>
      <c r="D7516" s="1"/>
      <c r="E7516" s="1"/>
      <c r="F7516" s="1"/>
      <c r="G7516" s="1"/>
      <c r="H7516" s="1"/>
      <c r="I7516" s="1"/>
      <c r="J7516" s="1"/>
      <c r="K7516" s="1"/>
      <c r="L7516" s="1"/>
      <c r="M7516" s="1"/>
    </row>
    <row r="7517" spans="1:13" x14ac:dyDescent="0.2">
      <c r="A7517" s="30">
        <v>3.3798383865427652</v>
      </c>
      <c r="B7517" s="31">
        <v>1.9939580422843379</v>
      </c>
      <c r="C7517" s="1"/>
      <c r="D7517" s="1"/>
      <c r="E7517" s="1"/>
      <c r="F7517" s="1"/>
      <c r="G7517" s="1"/>
      <c r="H7517" s="1"/>
      <c r="I7517" s="1"/>
      <c r="J7517" s="1"/>
      <c r="K7517" s="1"/>
      <c r="L7517" s="1"/>
      <c r="M7517" s="1"/>
    </row>
    <row r="7518" spans="1:13" x14ac:dyDescent="0.2">
      <c r="A7518" s="30">
        <v>3.1407997957637805</v>
      </c>
      <c r="B7518" s="31">
        <v>1.1292694451640839</v>
      </c>
      <c r="C7518" s="1"/>
      <c r="D7518" s="1"/>
      <c r="E7518" s="1"/>
      <c r="F7518" s="1"/>
      <c r="G7518" s="1"/>
      <c r="H7518" s="1"/>
      <c r="I7518" s="1"/>
      <c r="J7518" s="1"/>
      <c r="K7518" s="1"/>
      <c r="L7518" s="1"/>
      <c r="M7518" s="1"/>
    </row>
    <row r="7519" spans="1:13" x14ac:dyDescent="0.2">
      <c r="A7519" s="30">
        <v>0.74679866768496439</v>
      </c>
      <c r="B7519" s="31">
        <v>1.2768442040019223</v>
      </c>
      <c r="C7519" s="1"/>
      <c r="D7519" s="1"/>
      <c r="E7519" s="1"/>
      <c r="F7519" s="1"/>
      <c r="G7519" s="1"/>
      <c r="H7519" s="1"/>
      <c r="I7519" s="1"/>
      <c r="J7519" s="1"/>
      <c r="K7519" s="1"/>
      <c r="L7519" s="1"/>
      <c r="M7519" s="1"/>
    </row>
    <row r="7520" spans="1:13" x14ac:dyDescent="0.2">
      <c r="A7520" s="30">
        <v>-4.5737692757074289E-2</v>
      </c>
      <c r="B7520" s="31">
        <v>1.6029120624376687</v>
      </c>
      <c r="C7520" s="1"/>
      <c r="D7520" s="1"/>
      <c r="E7520" s="1"/>
      <c r="F7520" s="1"/>
      <c r="G7520" s="1"/>
      <c r="H7520" s="1"/>
      <c r="I7520" s="1"/>
      <c r="J7520" s="1"/>
      <c r="K7520" s="1"/>
      <c r="L7520" s="1"/>
      <c r="M7520" s="1"/>
    </row>
    <row r="7521" spans="1:13" x14ac:dyDescent="0.2">
      <c r="A7521" s="30">
        <v>2.3991946972160614</v>
      </c>
      <c r="B7521" s="31">
        <v>1.7569522625714535</v>
      </c>
      <c r="C7521" s="1"/>
      <c r="D7521" s="1"/>
      <c r="E7521" s="1"/>
      <c r="F7521" s="1"/>
      <c r="G7521" s="1"/>
      <c r="H7521" s="1"/>
      <c r="I7521" s="1"/>
      <c r="J7521" s="1"/>
      <c r="K7521" s="1"/>
      <c r="L7521" s="1"/>
      <c r="M7521" s="1"/>
    </row>
    <row r="7522" spans="1:13" x14ac:dyDescent="0.2">
      <c r="A7522" s="30">
        <v>3.556488628958955</v>
      </c>
      <c r="B7522" s="31">
        <v>0.23235982292314816</v>
      </c>
      <c r="C7522" s="1"/>
      <c r="D7522" s="1"/>
      <c r="E7522" s="1"/>
      <c r="F7522" s="1"/>
      <c r="G7522" s="1"/>
      <c r="H7522" s="1"/>
      <c r="I7522" s="1"/>
      <c r="J7522" s="1"/>
      <c r="K7522" s="1"/>
      <c r="L7522" s="1"/>
      <c r="M7522" s="1"/>
    </row>
    <row r="7523" spans="1:13" x14ac:dyDescent="0.2">
      <c r="A7523" s="30">
        <v>2.455336329165771</v>
      </c>
      <c r="B7523" s="31">
        <v>-0.57058755869194688</v>
      </c>
      <c r="C7523" s="1"/>
      <c r="D7523" s="1"/>
      <c r="E7523" s="1"/>
      <c r="F7523" s="1"/>
      <c r="G7523" s="1"/>
      <c r="H7523" s="1"/>
      <c r="I7523" s="1"/>
      <c r="J7523" s="1"/>
      <c r="K7523" s="1"/>
      <c r="L7523" s="1"/>
      <c r="M7523" s="1"/>
    </row>
    <row r="7524" spans="1:13" x14ac:dyDescent="0.2">
      <c r="A7524" s="30">
        <v>2.4662682765560375</v>
      </c>
      <c r="B7524" s="31">
        <v>1.615105643389624</v>
      </c>
      <c r="C7524" s="1"/>
      <c r="D7524" s="1"/>
      <c r="E7524" s="1"/>
      <c r="F7524" s="1"/>
      <c r="G7524" s="1"/>
      <c r="H7524" s="1"/>
      <c r="I7524" s="1"/>
      <c r="J7524" s="1"/>
      <c r="K7524" s="1"/>
      <c r="L7524" s="1"/>
      <c r="M7524" s="1"/>
    </row>
    <row r="7525" spans="1:13" x14ac:dyDescent="0.2">
      <c r="A7525" s="30">
        <v>2.1108122656178367</v>
      </c>
      <c r="B7525" s="31">
        <v>1.310133320381919</v>
      </c>
      <c r="C7525" s="1"/>
      <c r="D7525" s="1"/>
      <c r="E7525" s="1"/>
      <c r="F7525" s="1"/>
      <c r="G7525" s="1"/>
      <c r="H7525" s="1"/>
      <c r="I7525" s="1"/>
      <c r="J7525" s="1"/>
      <c r="K7525" s="1"/>
      <c r="L7525" s="1"/>
      <c r="M7525" s="1"/>
    </row>
    <row r="7526" spans="1:13" x14ac:dyDescent="0.2">
      <c r="A7526" s="30">
        <v>2.6854983350735768</v>
      </c>
      <c r="B7526" s="31">
        <v>9.5760043369422454E-2</v>
      </c>
      <c r="C7526" s="1"/>
      <c r="D7526" s="1"/>
      <c r="E7526" s="1"/>
      <c r="F7526" s="1"/>
      <c r="G7526" s="1"/>
      <c r="H7526" s="1"/>
      <c r="I7526" s="1"/>
      <c r="J7526" s="1"/>
      <c r="K7526" s="1"/>
      <c r="L7526" s="1"/>
      <c r="M7526" s="1"/>
    </row>
    <row r="7527" spans="1:13" x14ac:dyDescent="0.2">
      <c r="A7527" s="30">
        <v>1.7850395392575318</v>
      </c>
      <c r="B7527" s="31">
        <v>1.2144705633059196</v>
      </c>
      <c r="C7527" s="1"/>
      <c r="D7527" s="1"/>
      <c r="E7527" s="1"/>
      <c r="F7527" s="1"/>
      <c r="G7527" s="1"/>
      <c r="H7527" s="1"/>
      <c r="I7527" s="1"/>
      <c r="J7527" s="1"/>
      <c r="K7527" s="1"/>
      <c r="L7527" s="1"/>
      <c r="M7527" s="1"/>
    </row>
    <row r="7528" spans="1:13" x14ac:dyDescent="0.2">
      <c r="A7528" s="30">
        <v>1.693989289643314</v>
      </c>
      <c r="B7528" s="31">
        <v>1.5002799498860053</v>
      </c>
      <c r="C7528" s="1"/>
      <c r="D7528" s="1"/>
      <c r="E7528" s="1"/>
      <c r="F7528" s="1"/>
      <c r="G7528" s="1"/>
      <c r="H7528" s="1"/>
      <c r="I7528" s="1"/>
      <c r="J7528" s="1"/>
      <c r="K7528" s="1"/>
      <c r="L7528" s="1"/>
      <c r="M7528" s="1"/>
    </row>
    <row r="7529" spans="1:13" x14ac:dyDescent="0.2">
      <c r="A7529" s="30">
        <v>1.2293665044578594</v>
      </c>
      <c r="B7529" s="31">
        <v>2.1200039761524643</v>
      </c>
      <c r="C7529" s="1"/>
      <c r="D7529" s="1"/>
      <c r="E7529" s="1"/>
      <c r="F7529" s="1"/>
      <c r="G7529" s="1"/>
      <c r="H7529" s="1"/>
      <c r="I7529" s="1"/>
      <c r="J7529" s="1"/>
      <c r="K7529" s="1"/>
      <c r="L7529" s="1"/>
      <c r="M7529" s="1"/>
    </row>
    <row r="7530" spans="1:13" x14ac:dyDescent="0.2">
      <c r="A7530" s="30">
        <v>5.0744358414599344E-2</v>
      </c>
      <c r="B7530" s="31">
        <v>1.076463080862593</v>
      </c>
      <c r="C7530" s="1"/>
      <c r="D7530" s="1"/>
      <c r="E7530" s="1"/>
      <c r="F7530" s="1"/>
      <c r="G7530" s="1"/>
      <c r="H7530" s="1"/>
      <c r="I7530" s="1"/>
      <c r="J7530" s="1"/>
      <c r="K7530" s="1"/>
      <c r="L7530" s="1"/>
      <c r="M7530" s="1"/>
    </row>
    <row r="7531" spans="1:13" x14ac:dyDescent="0.2">
      <c r="A7531" s="30">
        <v>1.9941244034561019</v>
      </c>
      <c r="B7531" s="31">
        <v>1.6485034876727829</v>
      </c>
      <c r="C7531" s="1"/>
      <c r="D7531" s="1"/>
      <c r="E7531" s="1"/>
      <c r="F7531" s="1"/>
      <c r="G7531" s="1"/>
      <c r="H7531" s="1"/>
      <c r="I7531" s="1"/>
      <c r="J7531" s="1"/>
      <c r="K7531" s="1"/>
      <c r="L7531" s="1"/>
      <c r="M7531" s="1"/>
    </row>
    <row r="7532" spans="1:13" x14ac:dyDescent="0.2">
      <c r="A7532" s="30">
        <v>3.4375091962273112</v>
      </c>
      <c r="B7532" s="31">
        <v>1.4273215802960917</v>
      </c>
      <c r="C7532" s="1"/>
      <c r="D7532" s="1"/>
      <c r="E7532" s="1"/>
      <c r="F7532" s="1"/>
      <c r="G7532" s="1"/>
      <c r="H7532" s="1"/>
      <c r="I7532" s="1"/>
      <c r="J7532" s="1"/>
      <c r="K7532" s="1"/>
      <c r="L7532" s="1"/>
      <c r="M7532" s="1"/>
    </row>
    <row r="7533" spans="1:13" x14ac:dyDescent="0.2">
      <c r="A7533" s="30">
        <v>2.6471107862887986</v>
      </c>
      <c r="B7533" s="31">
        <v>-0.37366988313281491</v>
      </c>
      <c r="C7533" s="1"/>
      <c r="D7533" s="1"/>
      <c r="E7533" s="1"/>
      <c r="F7533" s="1"/>
      <c r="G7533" s="1"/>
      <c r="H7533" s="1"/>
      <c r="I7533" s="1"/>
      <c r="J7533" s="1"/>
      <c r="K7533" s="1"/>
      <c r="L7533" s="1"/>
      <c r="M7533" s="1"/>
    </row>
    <row r="7534" spans="1:13" x14ac:dyDescent="0.2">
      <c r="A7534" s="30">
        <v>2.0699410910425575</v>
      </c>
      <c r="B7534" s="31">
        <v>1.0628702171795943</v>
      </c>
      <c r="C7534" s="1"/>
      <c r="D7534" s="1"/>
      <c r="E7534" s="1"/>
      <c r="F7534" s="1"/>
      <c r="G7534" s="1"/>
      <c r="H7534" s="1"/>
      <c r="I7534" s="1"/>
      <c r="J7534" s="1"/>
      <c r="K7534" s="1"/>
      <c r="L7534" s="1"/>
      <c r="M7534" s="1"/>
    </row>
    <row r="7535" spans="1:13" x14ac:dyDescent="0.2">
      <c r="A7535" s="30">
        <v>0.63486025706624638</v>
      </c>
      <c r="B7535" s="31">
        <v>1.2078679911020729</v>
      </c>
      <c r="C7535" s="1"/>
      <c r="D7535" s="1"/>
      <c r="E7535" s="1"/>
      <c r="F7535" s="1"/>
      <c r="G7535" s="1"/>
      <c r="H7535" s="1"/>
      <c r="I7535" s="1"/>
      <c r="J7535" s="1"/>
      <c r="K7535" s="1"/>
      <c r="L7535" s="1"/>
      <c r="M7535" s="1"/>
    </row>
    <row r="7536" spans="1:13" x14ac:dyDescent="0.2">
      <c r="A7536" s="30">
        <v>0.88361039585668888</v>
      </c>
      <c r="B7536" s="31">
        <v>2.1852229258091884</v>
      </c>
      <c r="C7536" s="1"/>
      <c r="D7536" s="1"/>
      <c r="E7536" s="1"/>
      <c r="F7536" s="1"/>
      <c r="G7536" s="1"/>
      <c r="H7536" s="1"/>
      <c r="I7536" s="1"/>
      <c r="J7536" s="1"/>
      <c r="K7536" s="1"/>
      <c r="L7536" s="1"/>
      <c r="M7536" s="1"/>
    </row>
    <row r="7537" spans="1:13" x14ac:dyDescent="0.2">
      <c r="A7537" s="30">
        <v>1.2087025534225415</v>
      </c>
      <c r="B7537" s="31">
        <v>0.67748848642222015</v>
      </c>
      <c r="C7537" s="1"/>
      <c r="D7537" s="1"/>
      <c r="E7537" s="1"/>
      <c r="F7537" s="1"/>
      <c r="G7537" s="1"/>
      <c r="H7537" s="1"/>
      <c r="I7537" s="1"/>
      <c r="J7537" s="1"/>
      <c r="K7537" s="1"/>
      <c r="L7537" s="1"/>
      <c r="M7537" s="1"/>
    </row>
    <row r="7538" spans="1:13" x14ac:dyDescent="0.2">
      <c r="A7538" s="30">
        <v>1.555493680092052</v>
      </c>
      <c r="B7538" s="31">
        <v>9.385098559535221E-2</v>
      </c>
      <c r="C7538" s="1"/>
      <c r="D7538" s="1"/>
      <c r="E7538" s="1"/>
      <c r="F7538" s="1"/>
      <c r="G7538" s="1"/>
      <c r="H7538" s="1"/>
      <c r="I7538" s="1"/>
      <c r="J7538" s="1"/>
      <c r="K7538" s="1"/>
      <c r="L7538" s="1"/>
      <c r="M7538" s="1"/>
    </row>
    <row r="7539" spans="1:13" x14ac:dyDescent="0.2">
      <c r="A7539" s="30">
        <v>2.8418785258733186</v>
      </c>
      <c r="B7539" s="31">
        <v>-0.60054103894077571</v>
      </c>
      <c r="C7539" s="1"/>
      <c r="D7539" s="1"/>
      <c r="E7539" s="1"/>
      <c r="F7539" s="1"/>
      <c r="G7539" s="1"/>
      <c r="H7539" s="1"/>
      <c r="I7539" s="1"/>
      <c r="J7539" s="1"/>
      <c r="K7539" s="1"/>
      <c r="L7539" s="1"/>
      <c r="M7539" s="1"/>
    </row>
    <row r="7540" spans="1:13" x14ac:dyDescent="0.2">
      <c r="A7540" s="30">
        <v>1.3834357096360521</v>
      </c>
      <c r="B7540" s="31">
        <v>0.83286330330305314</v>
      </c>
      <c r="C7540" s="1"/>
      <c r="D7540" s="1"/>
      <c r="E7540" s="1"/>
      <c r="F7540" s="1"/>
      <c r="G7540" s="1"/>
      <c r="H7540" s="1"/>
      <c r="I7540" s="1"/>
      <c r="J7540" s="1"/>
      <c r="K7540" s="1"/>
      <c r="L7540" s="1"/>
      <c r="M7540" s="1"/>
    </row>
    <row r="7541" spans="1:13" x14ac:dyDescent="0.2">
      <c r="A7541" s="30">
        <v>1.1664427727853548</v>
      </c>
      <c r="B7541" s="31">
        <v>0.7431146208319015</v>
      </c>
      <c r="C7541" s="1"/>
      <c r="D7541" s="1"/>
      <c r="E7541" s="1"/>
      <c r="F7541" s="1"/>
      <c r="G7541" s="1"/>
      <c r="H7541" s="1"/>
      <c r="I7541" s="1"/>
      <c r="J7541" s="1"/>
      <c r="K7541" s="1"/>
      <c r="L7541" s="1"/>
      <c r="M7541" s="1"/>
    </row>
    <row r="7542" spans="1:13" x14ac:dyDescent="0.2">
      <c r="A7542" s="30">
        <v>3.2134214003457306</v>
      </c>
      <c r="B7542" s="31">
        <v>0.99475523850920433</v>
      </c>
      <c r="C7542" s="1"/>
      <c r="D7542" s="1"/>
      <c r="E7542" s="1"/>
      <c r="F7542" s="1"/>
      <c r="G7542" s="1"/>
      <c r="H7542" s="1"/>
      <c r="I7542" s="1"/>
      <c r="J7542" s="1"/>
      <c r="K7542" s="1"/>
      <c r="L7542" s="1"/>
      <c r="M7542" s="1"/>
    </row>
    <row r="7543" spans="1:13" x14ac:dyDescent="0.2">
      <c r="A7543" s="30">
        <v>0.4121955582391994</v>
      </c>
      <c r="B7543" s="31">
        <v>0.82339154890400146</v>
      </c>
      <c r="C7543" s="1"/>
      <c r="D7543" s="1"/>
      <c r="E7543" s="1"/>
      <c r="F7543" s="1"/>
      <c r="G7543" s="1"/>
      <c r="H7543" s="1"/>
      <c r="I7543" s="1"/>
      <c r="J7543" s="1"/>
      <c r="K7543" s="1"/>
      <c r="L7543" s="1"/>
      <c r="M7543" s="1"/>
    </row>
    <row r="7544" spans="1:13" x14ac:dyDescent="0.2">
      <c r="A7544" s="30">
        <v>3.075634941279886</v>
      </c>
      <c r="B7544" s="31">
        <v>1.7439103320395533</v>
      </c>
      <c r="C7544" s="1"/>
      <c r="D7544" s="1"/>
      <c r="E7544" s="1"/>
      <c r="F7544" s="1"/>
      <c r="G7544" s="1"/>
      <c r="H7544" s="1"/>
      <c r="I7544" s="1"/>
      <c r="J7544" s="1"/>
      <c r="K7544" s="1"/>
      <c r="L7544" s="1"/>
      <c r="M7544" s="1"/>
    </row>
    <row r="7545" spans="1:13" x14ac:dyDescent="0.2">
      <c r="A7545" s="30">
        <v>3.0063019121470771</v>
      </c>
      <c r="B7545" s="31">
        <v>2.1015360356416273</v>
      </c>
      <c r="C7545" s="1"/>
      <c r="D7545" s="1"/>
      <c r="E7545" s="1"/>
      <c r="F7545" s="1"/>
      <c r="G7545" s="1"/>
      <c r="H7545" s="1"/>
      <c r="I7545" s="1"/>
      <c r="J7545" s="1"/>
      <c r="K7545" s="1"/>
      <c r="L7545" s="1"/>
      <c r="M7545" s="1"/>
    </row>
    <row r="7546" spans="1:13" x14ac:dyDescent="0.2">
      <c r="A7546" s="30">
        <v>3.4499406005412103</v>
      </c>
      <c r="B7546" s="31">
        <v>3.4465038242087682</v>
      </c>
      <c r="C7546" s="1"/>
      <c r="D7546" s="1"/>
      <c r="E7546" s="1"/>
      <c r="F7546" s="1"/>
      <c r="G7546" s="1"/>
      <c r="H7546" s="1"/>
      <c r="I7546" s="1"/>
      <c r="J7546" s="1"/>
      <c r="K7546" s="1"/>
      <c r="L7546" s="1"/>
      <c r="M7546" s="1"/>
    </row>
    <row r="7547" spans="1:13" x14ac:dyDescent="0.2">
      <c r="A7547" s="30">
        <v>-0.65330646091112676</v>
      </c>
      <c r="B7547" s="31">
        <v>0.31305064786184966</v>
      </c>
      <c r="C7547" s="1"/>
      <c r="D7547" s="1"/>
      <c r="E7547" s="1"/>
      <c r="F7547" s="1"/>
      <c r="G7547" s="1"/>
      <c r="H7547" s="1"/>
      <c r="I7547" s="1"/>
      <c r="J7547" s="1"/>
      <c r="K7547" s="1"/>
      <c r="L7547" s="1"/>
      <c r="M7547" s="1"/>
    </row>
    <row r="7548" spans="1:13" x14ac:dyDescent="0.2">
      <c r="A7548" s="30">
        <v>2.2114193067053485</v>
      </c>
      <c r="B7548" s="31">
        <v>1.8570341162542874</v>
      </c>
      <c r="C7548" s="1"/>
      <c r="D7548" s="1"/>
      <c r="E7548" s="1"/>
      <c r="F7548" s="1"/>
      <c r="G7548" s="1"/>
      <c r="H7548" s="1"/>
      <c r="I7548" s="1"/>
      <c r="J7548" s="1"/>
      <c r="K7548" s="1"/>
      <c r="L7548" s="1"/>
      <c r="M7548" s="1"/>
    </row>
    <row r="7549" spans="1:13" x14ac:dyDescent="0.2">
      <c r="A7549" s="30">
        <v>1.415387425482147</v>
      </c>
      <c r="B7549" s="31">
        <v>0.71748138308920872</v>
      </c>
      <c r="C7549" s="1"/>
      <c r="D7549" s="1"/>
      <c r="E7549" s="1"/>
      <c r="F7549" s="1"/>
      <c r="G7549" s="1"/>
      <c r="H7549" s="1"/>
      <c r="I7549" s="1"/>
      <c r="J7549" s="1"/>
      <c r="K7549" s="1"/>
      <c r="L7549" s="1"/>
      <c r="M7549" s="1"/>
    </row>
    <row r="7550" spans="1:13" x14ac:dyDescent="0.2">
      <c r="A7550" s="30">
        <v>1.1028806713316948</v>
      </c>
      <c r="B7550" s="31">
        <v>0.1882925959114593</v>
      </c>
      <c r="C7550" s="1"/>
      <c r="D7550" s="1"/>
      <c r="E7550" s="1"/>
      <c r="F7550" s="1"/>
      <c r="G7550" s="1"/>
      <c r="H7550" s="1"/>
      <c r="I7550" s="1"/>
      <c r="J7550" s="1"/>
      <c r="K7550" s="1"/>
      <c r="L7550" s="1"/>
      <c r="M7550" s="1"/>
    </row>
    <row r="7551" spans="1:13" x14ac:dyDescent="0.2">
      <c r="A7551" s="30">
        <v>1.4628895852959907</v>
      </c>
      <c r="B7551" s="31">
        <v>1.9584664665054103</v>
      </c>
      <c r="C7551" s="1"/>
      <c r="D7551" s="1"/>
      <c r="E7551" s="1"/>
      <c r="F7551" s="1"/>
      <c r="G7551" s="1"/>
      <c r="H7551" s="1"/>
      <c r="I7551" s="1"/>
      <c r="J7551" s="1"/>
      <c r="K7551" s="1"/>
      <c r="L7551" s="1"/>
      <c r="M7551" s="1"/>
    </row>
    <row r="7552" spans="1:13" x14ac:dyDescent="0.2">
      <c r="A7552" s="30">
        <v>4.0507226936317364E-2</v>
      </c>
      <c r="B7552" s="31">
        <v>0.50877592620272027</v>
      </c>
      <c r="C7552" s="1"/>
      <c r="D7552" s="1"/>
      <c r="E7552" s="1"/>
      <c r="F7552" s="1"/>
      <c r="G7552" s="1"/>
      <c r="H7552" s="1"/>
      <c r="I7552" s="1"/>
      <c r="J7552" s="1"/>
      <c r="K7552" s="1"/>
      <c r="L7552" s="1"/>
      <c r="M7552" s="1"/>
    </row>
    <row r="7553" spans="1:13" x14ac:dyDescent="0.2">
      <c r="A7553" s="30">
        <v>0.3237091252851132</v>
      </c>
      <c r="B7553" s="31">
        <v>0.47378215520958111</v>
      </c>
      <c r="C7553" s="1"/>
      <c r="D7553" s="1"/>
      <c r="E7553" s="1"/>
      <c r="F7553" s="1"/>
      <c r="G7553" s="1"/>
      <c r="H7553" s="1"/>
      <c r="I7553" s="1"/>
      <c r="J7553" s="1"/>
      <c r="K7553" s="1"/>
      <c r="L7553" s="1"/>
      <c r="M7553" s="1"/>
    </row>
    <row r="7554" spans="1:13" x14ac:dyDescent="0.2">
      <c r="A7554" s="30">
        <v>1.3475438579957366</v>
      </c>
      <c r="B7554" s="31">
        <v>0.70441505138998328</v>
      </c>
      <c r="C7554" s="1"/>
      <c r="D7554" s="1"/>
      <c r="E7554" s="1"/>
      <c r="F7554" s="1"/>
      <c r="G7554" s="1"/>
      <c r="H7554" s="1"/>
      <c r="I7554" s="1"/>
      <c r="J7554" s="1"/>
      <c r="K7554" s="1"/>
      <c r="L7554" s="1"/>
      <c r="M7554" s="1"/>
    </row>
    <row r="7555" spans="1:13" x14ac:dyDescent="0.2">
      <c r="A7555" s="30">
        <v>0.30251160324964477</v>
      </c>
      <c r="B7555" s="31">
        <v>0.3581094624316995</v>
      </c>
      <c r="C7555" s="1"/>
      <c r="D7555" s="1"/>
      <c r="E7555" s="1"/>
      <c r="F7555" s="1"/>
      <c r="G7555" s="1"/>
      <c r="H7555" s="1"/>
      <c r="I7555" s="1"/>
      <c r="J7555" s="1"/>
      <c r="K7555" s="1"/>
      <c r="L7555" s="1"/>
      <c r="M7555" s="1"/>
    </row>
    <row r="7556" spans="1:13" x14ac:dyDescent="0.2">
      <c r="A7556" s="30">
        <v>2.4434082192524968</v>
      </c>
      <c r="B7556" s="31">
        <v>2.520173320984787</v>
      </c>
      <c r="C7556" s="1"/>
      <c r="D7556" s="1"/>
      <c r="E7556" s="1"/>
      <c r="F7556" s="1"/>
      <c r="G7556" s="1"/>
      <c r="H7556" s="1"/>
      <c r="I7556" s="1"/>
      <c r="J7556" s="1"/>
      <c r="K7556" s="1"/>
      <c r="L7556" s="1"/>
      <c r="M7556" s="1"/>
    </row>
    <row r="7557" spans="1:13" x14ac:dyDescent="0.2">
      <c r="A7557" s="30">
        <v>3.4094814663824335</v>
      </c>
      <c r="B7557" s="31">
        <v>1.5508188354744497</v>
      </c>
      <c r="C7557" s="1"/>
      <c r="D7557" s="1"/>
      <c r="E7557" s="1"/>
      <c r="F7557" s="1"/>
      <c r="G7557" s="1"/>
      <c r="H7557" s="1"/>
      <c r="I7557" s="1"/>
      <c r="J7557" s="1"/>
      <c r="K7557" s="1"/>
      <c r="L7557" s="1"/>
      <c r="M7557" s="1"/>
    </row>
    <row r="7558" spans="1:13" x14ac:dyDescent="0.2">
      <c r="A7558" s="30">
        <v>1.6816855692363952</v>
      </c>
      <c r="B7558" s="31">
        <v>-1.111012175282208</v>
      </c>
      <c r="C7558" s="1"/>
      <c r="D7558" s="1"/>
      <c r="E7558" s="1"/>
      <c r="F7558" s="1"/>
      <c r="G7558" s="1"/>
      <c r="H7558" s="1"/>
      <c r="I7558" s="1"/>
      <c r="J7558" s="1"/>
      <c r="K7558" s="1"/>
      <c r="L7558" s="1"/>
      <c r="M7558" s="1"/>
    </row>
    <row r="7559" spans="1:13" x14ac:dyDescent="0.2">
      <c r="A7559" s="30">
        <v>1.534479437725305</v>
      </c>
      <c r="B7559" s="31">
        <v>-0.27125241950416101</v>
      </c>
      <c r="C7559" s="1"/>
      <c r="D7559" s="1"/>
      <c r="E7559" s="1"/>
      <c r="F7559" s="1"/>
      <c r="G7559" s="1"/>
      <c r="H7559" s="1"/>
      <c r="I7559" s="1"/>
      <c r="J7559" s="1"/>
      <c r="K7559" s="1"/>
      <c r="L7559" s="1"/>
      <c r="M7559" s="1"/>
    </row>
    <row r="7560" spans="1:13" x14ac:dyDescent="0.2">
      <c r="A7560" s="30">
        <v>1.5646969625207034</v>
      </c>
      <c r="B7560" s="31">
        <v>1.6468037877613737</v>
      </c>
      <c r="C7560" s="1"/>
      <c r="D7560" s="1"/>
      <c r="E7560" s="1"/>
      <c r="F7560" s="1"/>
      <c r="G7560" s="1"/>
      <c r="H7560" s="1"/>
      <c r="I7560" s="1"/>
      <c r="J7560" s="1"/>
      <c r="K7560" s="1"/>
      <c r="L7560" s="1"/>
      <c r="M7560" s="1"/>
    </row>
    <row r="7561" spans="1:13" x14ac:dyDescent="0.2">
      <c r="A7561" s="30">
        <v>2.4155641973466784</v>
      </c>
      <c r="B7561" s="31">
        <v>0.27650744411655581</v>
      </c>
      <c r="C7561" s="1"/>
      <c r="D7561" s="1"/>
      <c r="E7561" s="1"/>
      <c r="F7561" s="1"/>
      <c r="G7561" s="1"/>
      <c r="H7561" s="1"/>
      <c r="I7561" s="1"/>
      <c r="J7561" s="1"/>
      <c r="K7561" s="1"/>
      <c r="L7561" s="1"/>
      <c r="M7561" s="1"/>
    </row>
    <row r="7562" spans="1:13" x14ac:dyDescent="0.2">
      <c r="A7562" s="30">
        <v>-0.7080379621401478</v>
      </c>
      <c r="B7562" s="31">
        <v>0.62476940000004233</v>
      </c>
      <c r="C7562" s="1"/>
      <c r="D7562" s="1"/>
      <c r="E7562" s="1"/>
      <c r="F7562" s="1"/>
      <c r="G7562" s="1"/>
      <c r="H7562" s="1"/>
      <c r="I7562" s="1"/>
      <c r="J7562" s="1"/>
      <c r="K7562" s="1"/>
      <c r="L7562" s="1"/>
      <c r="M7562" s="1"/>
    </row>
    <row r="7563" spans="1:13" x14ac:dyDescent="0.2">
      <c r="A7563" s="30">
        <v>2.031998110897399</v>
      </c>
      <c r="B7563" s="31">
        <v>2.1060195976244387</v>
      </c>
      <c r="C7563" s="1"/>
      <c r="D7563" s="1"/>
      <c r="E7563" s="1"/>
      <c r="F7563" s="1"/>
      <c r="G7563" s="1"/>
      <c r="H7563" s="1"/>
      <c r="I7563" s="1"/>
      <c r="J7563" s="1"/>
      <c r="K7563" s="1"/>
      <c r="L7563" s="1"/>
      <c r="M7563" s="1"/>
    </row>
    <row r="7564" spans="1:13" x14ac:dyDescent="0.2">
      <c r="A7564" s="30">
        <v>1.1100216769946765</v>
      </c>
      <c r="B7564" s="31">
        <v>0.63769463743341048</v>
      </c>
      <c r="C7564" s="1"/>
      <c r="D7564" s="1"/>
      <c r="E7564" s="1"/>
      <c r="F7564" s="1"/>
      <c r="G7564" s="1"/>
      <c r="H7564" s="1"/>
      <c r="I7564" s="1"/>
      <c r="J7564" s="1"/>
      <c r="K7564" s="1"/>
      <c r="L7564" s="1"/>
      <c r="M7564" s="1"/>
    </row>
    <row r="7565" spans="1:13" x14ac:dyDescent="0.2">
      <c r="A7565" s="30">
        <v>3.7297049853192759</v>
      </c>
      <c r="B7565" s="31">
        <v>0.79359807288208428</v>
      </c>
      <c r="C7565" s="1"/>
      <c r="D7565" s="1"/>
      <c r="E7565" s="1"/>
      <c r="F7565" s="1"/>
      <c r="G7565" s="1"/>
      <c r="H7565" s="1"/>
      <c r="I7565" s="1"/>
      <c r="J7565" s="1"/>
      <c r="K7565" s="1"/>
      <c r="L7565" s="1"/>
      <c r="M7565" s="1"/>
    </row>
    <row r="7566" spans="1:13" x14ac:dyDescent="0.2">
      <c r="A7566" s="30">
        <v>-0.90592536001093882</v>
      </c>
      <c r="B7566" s="31">
        <v>0.87534394403865812</v>
      </c>
      <c r="C7566" s="1"/>
      <c r="D7566" s="1"/>
      <c r="E7566" s="1"/>
      <c r="F7566" s="1"/>
      <c r="G7566" s="1"/>
      <c r="H7566" s="1"/>
      <c r="I7566" s="1"/>
      <c r="J7566" s="1"/>
      <c r="K7566" s="1"/>
      <c r="L7566" s="1"/>
      <c r="M7566" s="1"/>
    </row>
    <row r="7567" spans="1:13" x14ac:dyDescent="0.2">
      <c r="A7567" s="30">
        <v>0.57846930497709448</v>
      </c>
      <c r="B7567" s="31">
        <v>1.2746619847758913</v>
      </c>
      <c r="C7567" s="1"/>
      <c r="D7567" s="1"/>
      <c r="E7567" s="1"/>
      <c r="F7567" s="1"/>
      <c r="G7567" s="1"/>
      <c r="H7567" s="1"/>
      <c r="I7567" s="1"/>
      <c r="J7567" s="1"/>
      <c r="K7567" s="1"/>
      <c r="L7567" s="1"/>
      <c r="M7567" s="1"/>
    </row>
    <row r="7568" spans="1:13" x14ac:dyDescent="0.2">
      <c r="A7568" s="30">
        <v>1.8831320729810059</v>
      </c>
      <c r="B7568" s="31">
        <v>1.8874579549729846</v>
      </c>
      <c r="C7568" s="1"/>
      <c r="D7568" s="1"/>
      <c r="E7568" s="1"/>
      <c r="F7568" s="1"/>
      <c r="G7568" s="1"/>
      <c r="H7568" s="1"/>
      <c r="I7568" s="1"/>
      <c r="J7568" s="1"/>
      <c r="K7568" s="1"/>
      <c r="L7568" s="1"/>
      <c r="M7568" s="1"/>
    </row>
    <row r="7569" spans="1:13" x14ac:dyDescent="0.2">
      <c r="A7569" s="30">
        <v>1.0131946172135946</v>
      </c>
      <c r="B7569" s="31">
        <v>0.47288290491829443</v>
      </c>
      <c r="C7569" s="1"/>
      <c r="D7569" s="1"/>
      <c r="E7569" s="1"/>
      <c r="F7569" s="1"/>
      <c r="G7569" s="1"/>
      <c r="H7569" s="1"/>
      <c r="I7569" s="1"/>
      <c r="J7569" s="1"/>
      <c r="K7569" s="1"/>
      <c r="L7569" s="1"/>
      <c r="M7569" s="1"/>
    </row>
    <row r="7570" spans="1:13" x14ac:dyDescent="0.2">
      <c r="A7570" s="30">
        <v>2.7916376107306213</v>
      </c>
      <c r="B7570" s="31">
        <v>-0.11155325475452904</v>
      </c>
      <c r="C7570" s="1"/>
      <c r="D7570" s="1"/>
      <c r="E7570" s="1"/>
      <c r="F7570" s="1"/>
      <c r="G7570" s="1"/>
      <c r="H7570" s="1"/>
      <c r="I7570" s="1"/>
      <c r="J7570" s="1"/>
      <c r="K7570" s="1"/>
      <c r="L7570" s="1"/>
      <c r="M7570" s="1"/>
    </row>
    <row r="7571" spans="1:13" x14ac:dyDescent="0.2">
      <c r="A7571" s="30">
        <v>1.105675370745733</v>
      </c>
      <c r="B7571" s="31">
        <v>1.1740346592965769</v>
      </c>
      <c r="C7571" s="1"/>
      <c r="D7571" s="1"/>
      <c r="E7571" s="1"/>
      <c r="F7571" s="1"/>
      <c r="G7571" s="1"/>
      <c r="H7571" s="1"/>
      <c r="I7571" s="1"/>
      <c r="J7571" s="1"/>
      <c r="K7571" s="1"/>
      <c r="L7571" s="1"/>
      <c r="M7571" s="1"/>
    </row>
    <row r="7572" spans="1:13" x14ac:dyDescent="0.2">
      <c r="A7572" s="30">
        <v>-0.47673064560226841</v>
      </c>
      <c r="B7572" s="31">
        <v>0.4699014226037429</v>
      </c>
      <c r="C7572" s="1"/>
      <c r="D7572" s="1"/>
      <c r="E7572" s="1"/>
      <c r="F7572" s="1"/>
      <c r="G7572" s="1"/>
      <c r="H7572" s="1"/>
      <c r="I7572" s="1"/>
      <c r="J7572" s="1"/>
      <c r="K7572" s="1"/>
      <c r="L7572" s="1"/>
      <c r="M7572" s="1"/>
    </row>
    <row r="7573" spans="1:13" x14ac:dyDescent="0.2">
      <c r="A7573" s="30">
        <v>0.29234528799876069</v>
      </c>
      <c r="B7573" s="31">
        <v>1.1694582880360367</v>
      </c>
      <c r="C7573" s="1"/>
      <c r="D7573" s="1"/>
      <c r="E7573" s="1"/>
      <c r="F7573" s="1"/>
      <c r="G7573" s="1"/>
      <c r="H7573" s="1"/>
      <c r="I7573" s="1"/>
      <c r="J7573" s="1"/>
      <c r="K7573" s="1"/>
      <c r="L7573" s="1"/>
      <c r="M7573" s="1"/>
    </row>
    <row r="7574" spans="1:13" x14ac:dyDescent="0.2">
      <c r="A7574" s="30">
        <v>1.33243996506841</v>
      </c>
      <c r="B7574" s="31">
        <v>2.3452954049722132</v>
      </c>
      <c r="C7574" s="1"/>
      <c r="D7574" s="1"/>
      <c r="E7574" s="1"/>
      <c r="F7574" s="1"/>
      <c r="G7574" s="1"/>
      <c r="H7574" s="1"/>
      <c r="I7574" s="1"/>
      <c r="J7574" s="1"/>
      <c r="K7574" s="1"/>
      <c r="L7574" s="1"/>
      <c r="M7574" s="1"/>
    </row>
    <row r="7575" spans="1:13" x14ac:dyDescent="0.2">
      <c r="A7575" s="30">
        <v>-0.62763102937633153</v>
      </c>
      <c r="B7575" s="31">
        <v>1.0758212433079686</v>
      </c>
      <c r="C7575" s="1"/>
      <c r="D7575" s="1"/>
      <c r="E7575" s="1"/>
      <c r="F7575" s="1"/>
      <c r="G7575" s="1"/>
      <c r="H7575" s="1"/>
      <c r="I7575" s="1"/>
      <c r="J7575" s="1"/>
      <c r="K7575" s="1"/>
      <c r="L7575" s="1"/>
      <c r="M7575" s="1"/>
    </row>
    <row r="7576" spans="1:13" x14ac:dyDescent="0.2">
      <c r="A7576" s="30">
        <v>-1.7813620282783382</v>
      </c>
      <c r="B7576" s="31">
        <v>2.4851457518763409</v>
      </c>
      <c r="C7576" s="1"/>
      <c r="D7576" s="1"/>
      <c r="E7576" s="1"/>
      <c r="F7576" s="1"/>
      <c r="G7576" s="1"/>
      <c r="H7576" s="1"/>
      <c r="I7576" s="1"/>
      <c r="J7576" s="1"/>
      <c r="K7576" s="1"/>
      <c r="L7576" s="1"/>
      <c r="M7576" s="1"/>
    </row>
    <row r="7577" spans="1:13" x14ac:dyDescent="0.2">
      <c r="A7577" s="30">
        <v>2.5115490570796197</v>
      </c>
      <c r="B7577" s="31">
        <v>-0.92588683557602747</v>
      </c>
      <c r="C7577" s="1"/>
      <c r="D7577" s="1"/>
      <c r="E7577" s="1"/>
      <c r="F7577" s="1"/>
      <c r="G7577" s="1"/>
      <c r="H7577" s="1"/>
      <c r="I7577" s="1"/>
      <c r="J7577" s="1"/>
      <c r="K7577" s="1"/>
      <c r="L7577" s="1"/>
      <c r="M7577" s="1"/>
    </row>
    <row r="7578" spans="1:13" x14ac:dyDescent="0.2">
      <c r="A7578" s="30">
        <v>0.6195488090904766</v>
      </c>
      <c r="B7578" s="31">
        <v>-0.35354846767556247</v>
      </c>
      <c r="C7578" s="1"/>
      <c r="D7578" s="1"/>
      <c r="E7578" s="1"/>
      <c r="F7578" s="1"/>
      <c r="G7578" s="1"/>
      <c r="H7578" s="1"/>
      <c r="I7578" s="1"/>
      <c r="J7578" s="1"/>
      <c r="K7578" s="1"/>
      <c r="L7578" s="1"/>
      <c r="M7578" s="1"/>
    </row>
    <row r="7579" spans="1:13" x14ac:dyDescent="0.2">
      <c r="A7579" s="30">
        <v>2.4450063083391025</v>
      </c>
      <c r="B7579" s="31">
        <v>-0.19721090717402245</v>
      </c>
      <c r="C7579" s="1"/>
      <c r="D7579" s="1"/>
      <c r="E7579" s="1"/>
      <c r="F7579" s="1"/>
      <c r="G7579" s="1"/>
      <c r="H7579" s="1"/>
      <c r="I7579" s="1"/>
      <c r="J7579" s="1"/>
      <c r="K7579" s="1"/>
      <c r="L7579" s="1"/>
      <c r="M7579" s="1"/>
    </row>
    <row r="7580" spans="1:13" x14ac:dyDescent="0.2">
      <c r="A7580" s="30">
        <v>0.893387798513262</v>
      </c>
      <c r="B7580" s="31">
        <v>1.0776806646414727</v>
      </c>
      <c r="C7580" s="1"/>
      <c r="D7580" s="1"/>
      <c r="E7580" s="1"/>
      <c r="F7580" s="1"/>
      <c r="G7580" s="1"/>
      <c r="H7580" s="1"/>
      <c r="I7580" s="1"/>
      <c r="J7580" s="1"/>
      <c r="K7580" s="1"/>
      <c r="L7580" s="1"/>
      <c r="M7580" s="1"/>
    </row>
    <row r="7581" spans="1:13" x14ac:dyDescent="0.2">
      <c r="A7581" s="30">
        <v>1.2237081538282348</v>
      </c>
      <c r="B7581" s="31">
        <v>-2.0819330650993364</v>
      </c>
      <c r="C7581" s="1"/>
      <c r="D7581" s="1"/>
      <c r="E7581" s="1"/>
      <c r="F7581" s="1"/>
      <c r="G7581" s="1"/>
      <c r="H7581" s="1"/>
      <c r="I7581" s="1"/>
      <c r="J7581" s="1"/>
      <c r="K7581" s="1"/>
      <c r="L7581" s="1"/>
      <c r="M7581" s="1"/>
    </row>
    <row r="7582" spans="1:13" x14ac:dyDescent="0.2">
      <c r="A7582" s="30">
        <v>-1.3708867220256646</v>
      </c>
      <c r="B7582" s="31">
        <v>-1.3123541850925902E-2</v>
      </c>
      <c r="C7582" s="1"/>
      <c r="D7582" s="1"/>
      <c r="E7582" s="1"/>
      <c r="F7582" s="1"/>
      <c r="G7582" s="1"/>
      <c r="H7582" s="1"/>
      <c r="I7582" s="1"/>
      <c r="J7582" s="1"/>
      <c r="K7582" s="1"/>
      <c r="L7582" s="1"/>
      <c r="M7582" s="1"/>
    </row>
    <row r="7583" spans="1:13" x14ac:dyDescent="0.2">
      <c r="A7583" s="30">
        <v>0.68539596600260577</v>
      </c>
      <c r="B7583" s="31">
        <v>3.5928884459112114</v>
      </c>
      <c r="C7583" s="1"/>
      <c r="D7583" s="1"/>
      <c r="E7583" s="1"/>
      <c r="F7583" s="1"/>
      <c r="G7583" s="1"/>
      <c r="H7583" s="1"/>
      <c r="I7583" s="1"/>
      <c r="J7583" s="1"/>
      <c r="K7583" s="1"/>
      <c r="L7583" s="1"/>
      <c r="M7583" s="1"/>
    </row>
    <row r="7584" spans="1:13" x14ac:dyDescent="0.2">
      <c r="A7584" s="30">
        <v>5.1555575337055561</v>
      </c>
      <c r="B7584" s="31">
        <v>2.8682996000410732</v>
      </c>
      <c r="C7584" s="1"/>
      <c r="D7584" s="1"/>
      <c r="E7584" s="1"/>
      <c r="F7584" s="1"/>
      <c r="G7584" s="1"/>
      <c r="H7584" s="1"/>
      <c r="I7584" s="1"/>
      <c r="J7584" s="1"/>
      <c r="K7584" s="1"/>
      <c r="L7584" s="1"/>
      <c r="M7584" s="1"/>
    </row>
    <row r="7585" spans="1:13" x14ac:dyDescent="0.2">
      <c r="A7585" s="30">
        <v>2.4570908766547688</v>
      </c>
      <c r="B7585" s="31">
        <v>0.5412790604430876</v>
      </c>
      <c r="C7585" s="1"/>
      <c r="D7585" s="1"/>
      <c r="E7585" s="1"/>
      <c r="F7585" s="1"/>
      <c r="G7585" s="1"/>
      <c r="H7585" s="1"/>
      <c r="I7585" s="1"/>
      <c r="J7585" s="1"/>
      <c r="K7585" s="1"/>
      <c r="L7585" s="1"/>
      <c r="M7585" s="1"/>
    </row>
    <row r="7586" spans="1:13" x14ac:dyDescent="0.2">
      <c r="A7586" s="30">
        <v>0.6048182586071541</v>
      </c>
      <c r="B7586" s="31">
        <v>1.4361767007984261</v>
      </c>
      <c r="C7586" s="1"/>
      <c r="D7586" s="1"/>
      <c r="E7586" s="1"/>
      <c r="F7586" s="1"/>
      <c r="G7586" s="1"/>
      <c r="H7586" s="1"/>
      <c r="I7586" s="1"/>
      <c r="J7586" s="1"/>
      <c r="K7586" s="1"/>
      <c r="L7586" s="1"/>
      <c r="M7586" s="1"/>
    </row>
    <row r="7587" spans="1:13" x14ac:dyDescent="0.2">
      <c r="A7587" s="30">
        <v>-1.2087273248233097</v>
      </c>
      <c r="B7587" s="31">
        <v>0.64151059206254901</v>
      </c>
      <c r="C7587" s="1"/>
      <c r="D7587" s="1"/>
      <c r="E7587" s="1"/>
      <c r="F7587" s="1"/>
      <c r="G7587" s="1"/>
      <c r="H7587" s="1"/>
      <c r="I7587" s="1"/>
      <c r="J7587" s="1"/>
      <c r="K7587" s="1"/>
      <c r="L7587" s="1"/>
      <c r="M7587" s="1"/>
    </row>
    <row r="7588" spans="1:13" x14ac:dyDescent="0.2">
      <c r="A7588" s="30">
        <v>2.2928316505082846</v>
      </c>
      <c r="B7588" s="31">
        <v>0.97983841714356978</v>
      </c>
      <c r="C7588" s="1"/>
      <c r="D7588" s="1"/>
      <c r="E7588" s="1"/>
      <c r="F7588" s="1"/>
      <c r="G7588" s="1"/>
      <c r="H7588" s="1"/>
      <c r="I7588" s="1"/>
      <c r="J7588" s="1"/>
      <c r="K7588" s="1"/>
      <c r="L7588" s="1"/>
      <c r="M7588" s="1"/>
    </row>
    <row r="7589" spans="1:13" x14ac:dyDescent="0.2">
      <c r="A7589" s="30">
        <v>1.2870669836319522</v>
      </c>
      <c r="B7589" s="31">
        <v>1.8484309178946035</v>
      </c>
      <c r="C7589" s="1"/>
      <c r="D7589" s="1"/>
      <c r="E7589" s="1"/>
      <c r="F7589" s="1"/>
      <c r="G7589" s="1"/>
      <c r="H7589" s="1"/>
      <c r="I7589" s="1"/>
      <c r="J7589" s="1"/>
      <c r="K7589" s="1"/>
      <c r="L7589" s="1"/>
      <c r="M7589" s="1"/>
    </row>
    <row r="7590" spans="1:13" x14ac:dyDescent="0.2">
      <c r="A7590" s="30">
        <v>2.1647907278718104</v>
      </c>
      <c r="B7590" s="31">
        <v>-1.6101990262523582</v>
      </c>
      <c r="C7590" s="1"/>
      <c r="D7590" s="1"/>
      <c r="E7590" s="1"/>
      <c r="F7590" s="1"/>
      <c r="G7590" s="1"/>
      <c r="H7590" s="1"/>
      <c r="I7590" s="1"/>
      <c r="J7590" s="1"/>
      <c r="K7590" s="1"/>
      <c r="L7590" s="1"/>
      <c r="M7590" s="1"/>
    </row>
    <row r="7591" spans="1:13" x14ac:dyDescent="0.2">
      <c r="A7591" s="30">
        <v>0.64216612468628131</v>
      </c>
      <c r="B7591" s="31">
        <v>1.5933784064702068</v>
      </c>
      <c r="C7591" s="1"/>
      <c r="D7591" s="1"/>
      <c r="E7591" s="1"/>
      <c r="F7591" s="1"/>
      <c r="G7591" s="1"/>
      <c r="H7591" s="1"/>
      <c r="I7591" s="1"/>
      <c r="J7591" s="1"/>
      <c r="K7591" s="1"/>
      <c r="L7591" s="1"/>
      <c r="M7591" s="1"/>
    </row>
    <row r="7592" spans="1:13" x14ac:dyDescent="0.2">
      <c r="A7592" s="30">
        <v>3.6941795310260623</v>
      </c>
      <c r="B7592" s="31">
        <v>0.40794105232764455</v>
      </c>
      <c r="C7592" s="1"/>
      <c r="D7592" s="1"/>
      <c r="E7592" s="1"/>
      <c r="F7592" s="1"/>
      <c r="G7592" s="1"/>
      <c r="H7592" s="1"/>
      <c r="I7592" s="1"/>
      <c r="J7592" s="1"/>
      <c r="K7592" s="1"/>
      <c r="L7592" s="1"/>
      <c r="M7592" s="1"/>
    </row>
    <row r="7593" spans="1:13" x14ac:dyDescent="0.2">
      <c r="A7593" s="30">
        <v>1.4810546430218336</v>
      </c>
      <c r="B7593" s="31">
        <v>0.34309664787430727</v>
      </c>
      <c r="C7593" s="1"/>
      <c r="D7593" s="1"/>
      <c r="E7593" s="1"/>
      <c r="F7593" s="1"/>
      <c r="G7593" s="1"/>
      <c r="H7593" s="1"/>
      <c r="I7593" s="1"/>
      <c r="J7593" s="1"/>
      <c r="K7593" s="1"/>
      <c r="L7593" s="1"/>
      <c r="M7593" s="1"/>
    </row>
    <row r="7594" spans="1:13" x14ac:dyDescent="0.2">
      <c r="A7594" s="30">
        <v>1.2783923464339229</v>
      </c>
      <c r="B7594" s="31">
        <v>0.67673243976521513</v>
      </c>
      <c r="C7594" s="1"/>
      <c r="D7594" s="1"/>
      <c r="E7594" s="1"/>
      <c r="F7594" s="1"/>
      <c r="G7594" s="1"/>
      <c r="H7594" s="1"/>
      <c r="I7594" s="1"/>
      <c r="J7594" s="1"/>
      <c r="K7594" s="1"/>
      <c r="L7594" s="1"/>
      <c r="M7594" s="1"/>
    </row>
    <row r="7595" spans="1:13" x14ac:dyDescent="0.2">
      <c r="A7595" s="30">
        <v>-1.0194553880733297</v>
      </c>
      <c r="B7595" s="31">
        <v>0.81605347239381898</v>
      </c>
      <c r="C7595" s="1"/>
      <c r="D7595" s="1"/>
      <c r="E7595" s="1"/>
      <c r="F7595" s="1"/>
      <c r="G7595" s="1"/>
      <c r="H7595" s="1"/>
      <c r="I7595" s="1"/>
      <c r="J7595" s="1"/>
      <c r="K7595" s="1"/>
      <c r="L7595" s="1"/>
      <c r="M7595" s="1"/>
    </row>
    <row r="7596" spans="1:13" x14ac:dyDescent="0.2">
      <c r="A7596" s="30">
        <v>0.41893319770005133</v>
      </c>
      <c r="B7596" s="31">
        <v>-0.28559556504226347</v>
      </c>
      <c r="C7596" s="1"/>
      <c r="D7596" s="1"/>
      <c r="E7596" s="1"/>
      <c r="F7596" s="1"/>
      <c r="G7596" s="1"/>
      <c r="H7596" s="1"/>
      <c r="I7596" s="1"/>
      <c r="J7596" s="1"/>
      <c r="K7596" s="1"/>
      <c r="L7596" s="1"/>
      <c r="M7596" s="1"/>
    </row>
    <row r="7597" spans="1:13" x14ac:dyDescent="0.2">
      <c r="A7597" s="30">
        <v>1.291267408676372</v>
      </c>
      <c r="B7597" s="31">
        <v>0.97664305921523764</v>
      </c>
      <c r="C7597" s="1"/>
      <c r="D7597" s="1"/>
      <c r="E7597" s="1"/>
      <c r="F7597" s="1"/>
      <c r="G7597" s="1"/>
      <c r="H7597" s="1"/>
      <c r="I7597" s="1"/>
      <c r="J7597" s="1"/>
      <c r="K7597" s="1"/>
      <c r="L7597" s="1"/>
      <c r="M7597" s="1"/>
    </row>
    <row r="7598" spans="1:13" x14ac:dyDescent="0.2">
      <c r="A7598" s="30">
        <v>1.1101560056219331</v>
      </c>
      <c r="B7598" s="31">
        <v>-0.12538549361662654</v>
      </c>
      <c r="C7598" s="1"/>
      <c r="D7598" s="1"/>
      <c r="E7598" s="1"/>
      <c r="F7598" s="1"/>
      <c r="G7598" s="1"/>
      <c r="H7598" s="1"/>
      <c r="I7598" s="1"/>
      <c r="J7598" s="1"/>
      <c r="K7598" s="1"/>
      <c r="L7598" s="1"/>
      <c r="M7598" s="1"/>
    </row>
    <row r="7599" spans="1:13" x14ac:dyDescent="0.2">
      <c r="A7599" s="30">
        <v>1.9845134925827281</v>
      </c>
      <c r="B7599" s="31">
        <v>1.0023961387803586</v>
      </c>
      <c r="C7599" s="1"/>
      <c r="D7599" s="1"/>
      <c r="E7599" s="1"/>
      <c r="F7599" s="1"/>
      <c r="G7599" s="1"/>
      <c r="H7599" s="1"/>
      <c r="I7599" s="1"/>
      <c r="J7599" s="1"/>
      <c r="K7599" s="1"/>
      <c r="L7599" s="1"/>
      <c r="M7599" s="1"/>
    </row>
    <row r="7600" spans="1:13" x14ac:dyDescent="0.2">
      <c r="A7600" s="30">
        <v>0.18883358027735964</v>
      </c>
      <c r="B7600" s="31">
        <v>2.1220903914005236</v>
      </c>
      <c r="C7600" s="1"/>
      <c r="D7600" s="1"/>
      <c r="E7600" s="1"/>
      <c r="F7600" s="1"/>
      <c r="G7600" s="1"/>
      <c r="H7600" s="1"/>
      <c r="I7600" s="1"/>
      <c r="J7600" s="1"/>
      <c r="K7600" s="1"/>
      <c r="L7600" s="1"/>
      <c r="M7600" s="1"/>
    </row>
    <row r="7601" spans="1:13" x14ac:dyDescent="0.2">
      <c r="A7601" s="30">
        <v>0.22934850110988025</v>
      </c>
      <c r="B7601" s="31">
        <v>1.1801581003545933</v>
      </c>
      <c r="C7601" s="1"/>
      <c r="D7601" s="1"/>
      <c r="E7601" s="1"/>
      <c r="F7601" s="1"/>
      <c r="G7601" s="1"/>
      <c r="H7601" s="1"/>
      <c r="I7601" s="1"/>
      <c r="J7601" s="1"/>
      <c r="K7601" s="1"/>
      <c r="L7601" s="1"/>
      <c r="M7601" s="1"/>
    </row>
    <row r="7602" spans="1:13" x14ac:dyDescent="0.2">
      <c r="A7602" s="30">
        <v>-3.5058319265994231E-2</v>
      </c>
      <c r="B7602" s="31">
        <v>0.62806069039067181</v>
      </c>
      <c r="C7602" s="1"/>
      <c r="D7602" s="1"/>
      <c r="E7602" s="1"/>
      <c r="F7602" s="1"/>
      <c r="G7602" s="1"/>
      <c r="H7602" s="1"/>
      <c r="I7602" s="1"/>
      <c r="J7602" s="1"/>
      <c r="K7602" s="1"/>
      <c r="L7602" s="1"/>
      <c r="M7602" s="1"/>
    </row>
    <row r="7603" spans="1:13" x14ac:dyDescent="0.2">
      <c r="A7603" s="30">
        <v>1.1306969338868489</v>
      </c>
      <c r="B7603" s="31">
        <v>2.8355089371568423</v>
      </c>
      <c r="C7603" s="1"/>
      <c r="D7603" s="1"/>
      <c r="E7603" s="1"/>
      <c r="F7603" s="1"/>
      <c r="G7603" s="1"/>
      <c r="H7603" s="1"/>
      <c r="I7603" s="1"/>
      <c r="J7603" s="1"/>
      <c r="K7603" s="1"/>
      <c r="L7603" s="1"/>
      <c r="M7603" s="1"/>
    </row>
    <row r="7604" spans="1:13" x14ac:dyDescent="0.2">
      <c r="A7604" s="30">
        <v>-0.11432832452197272</v>
      </c>
      <c r="B7604" s="31">
        <v>-0.15817985544620883</v>
      </c>
      <c r="C7604" s="1"/>
      <c r="D7604" s="1"/>
      <c r="E7604" s="1"/>
      <c r="F7604" s="1"/>
      <c r="G7604" s="1"/>
      <c r="H7604" s="1"/>
      <c r="I7604" s="1"/>
      <c r="J7604" s="1"/>
      <c r="K7604" s="1"/>
      <c r="L7604" s="1"/>
      <c r="M7604" s="1"/>
    </row>
    <row r="7605" spans="1:13" x14ac:dyDescent="0.2">
      <c r="A7605" s="30">
        <v>0.43019029561833821</v>
      </c>
      <c r="B7605" s="31">
        <v>1.1768660027881752</v>
      </c>
      <c r="C7605" s="1"/>
      <c r="D7605" s="1"/>
      <c r="E7605" s="1"/>
      <c r="F7605" s="1"/>
      <c r="G7605" s="1"/>
      <c r="H7605" s="1"/>
      <c r="I7605" s="1"/>
      <c r="J7605" s="1"/>
      <c r="K7605" s="1"/>
      <c r="L7605" s="1"/>
      <c r="M7605" s="1"/>
    </row>
    <row r="7606" spans="1:13" x14ac:dyDescent="0.2">
      <c r="A7606" s="30">
        <v>-0.63253565503375031</v>
      </c>
      <c r="B7606" s="31">
        <v>-1.0419578308752002</v>
      </c>
      <c r="C7606" s="1"/>
      <c r="D7606" s="1"/>
      <c r="E7606" s="1"/>
      <c r="F7606" s="1"/>
      <c r="G7606" s="1"/>
      <c r="H7606" s="1"/>
      <c r="I7606" s="1"/>
      <c r="J7606" s="1"/>
      <c r="K7606" s="1"/>
      <c r="L7606" s="1"/>
      <c r="M7606" s="1"/>
    </row>
    <row r="7607" spans="1:13" x14ac:dyDescent="0.2">
      <c r="A7607" s="30">
        <v>0.34158326149757967</v>
      </c>
      <c r="B7607" s="31">
        <v>1.284776452405338</v>
      </c>
      <c r="C7607" s="1"/>
      <c r="D7607" s="1"/>
      <c r="E7607" s="1"/>
      <c r="F7607" s="1"/>
      <c r="G7607" s="1"/>
      <c r="H7607" s="1"/>
      <c r="I7607" s="1"/>
      <c r="J7607" s="1"/>
      <c r="K7607" s="1"/>
      <c r="L7607" s="1"/>
      <c r="M7607" s="1"/>
    </row>
    <row r="7608" spans="1:13" x14ac:dyDescent="0.2">
      <c r="A7608" s="30">
        <v>-0.22613049704245025</v>
      </c>
      <c r="B7608" s="31">
        <v>1.2498968103771702</v>
      </c>
      <c r="C7608" s="1"/>
      <c r="D7608" s="1"/>
      <c r="E7608" s="1"/>
      <c r="F7608" s="1"/>
      <c r="G7608" s="1"/>
      <c r="H7608" s="1"/>
      <c r="I7608" s="1"/>
      <c r="J7608" s="1"/>
      <c r="K7608" s="1"/>
      <c r="L7608" s="1"/>
      <c r="M7608" s="1"/>
    </row>
    <row r="7609" spans="1:13" x14ac:dyDescent="0.2">
      <c r="A7609" s="30">
        <v>2.4306907381240079</v>
      </c>
      <c r="B7609" s="31">
        <v>0.99517023926513026</v>
      </c>
      <c r="C7609" s="1"/>
      <c r="D7609" s="1"/>
      <c r="E7609" s="1"/>
      <c r="F7609" s="1"/>
      <c r="G7609" s="1"/>
      <c r="H7609" s="1"/>
      <c r="I7609" s="1"/>
      <c r="J7609" s="1"/>
      <c r="K7609" s="1"/>
      <c r="L7609" s="1"/>
      <c r="M7609" s="1"/>
    </row>
    <row r="7610" spans="1:13" x14ac:dyDescent="0.2">
      <c r="A7610" s="30">
        <v>0.20922338602070722</v>
      </c>
      <c r="B7610" s="31">
        <v>1.0776779673747141</v>
      </c>
      <c r="C7610" s="1"/>
      <c r="D7610" s="1"/>
      <c r="E7610" s="1"/>
      <c r="F7610" s="1"/>
      <c r="G7610" s="1"/>
      <c r="H7610" s="1"/>
      <c r="I7610" s="1"/>
      <c r="J7610" s="1"/>
      <c r="K7610" s="1"/>
      <c r="L7610" s="1"/>
      <c r="M7610" s="1"/>
    </row>
    <row r="7611" spans="1:13" x14ac:dyDescent="0.2">
      <c r="A7611" s="30">
        <v>1.7783948753791141</v>
      </c>
      <c r="B7611" s="31">
        <v>-1.2074692572733432</v>
      </c>
      <c r="C7611" s="1"/>
      <c r="D7611" s="1"/>
      <c r="E7611" s="1"/>
      <c r="F7611" s="1"/>
      <c r="G7611" s="1"/>
      <c r="H7611" s="1"/>
      <c r="I7611" s="1"/>
      <c r="J7611" s="1"/>
      <c r="K7611" s="1"/>
      <c r="L7611" s="1"/>
      <c r="M7611" s="1"/>
    </row>
    <row r="7612" spans="1:13" x14ac:dyDescent="0.2">
      <c r="A7612" s="30">
        <v>3.6847169161540219</v>
      </c>
      <c r="B7612" s="31">
        <v>0.53632690944805761</v>
      </c>
      <c r="C7612" s="1"/>
      <c r="D7612" s="1"/>
      <c r="E7612" s="1"/>
      <c r="F7612" s="1"/>
      <c r="G7612" s="1"/>
      <c r="H7612" s="1"/>
      <c r="I7612" s="1"/>
      <c r="J7612" s="1"/>
      <c r="K7612" s="1"/>
      <c r="L7612" s="1"/>
      <c r="M7612" s="1"/>
    </row>
    <row r="7613" spans="1:13" x14ac:dyDescent="0.2">
      <c r="A7613" s="30">
        <v>0.5735109732754996</v>
      </c>
      <c r="B7613" s="31">
        <v>2.0012811703140443</v>
      </c>
      <c r="C7613" s="1"/>
      <c r="D7613" s="1"/>
      <c r="E7613" s="1"/>
      <c r="F7613" s="1"/>
      <c r="G7613" s="1"/>
      <c r="H7613" s="1"/>
      <c r="I7613" s="1"/>
      <c r="J7613" s="1"/>
      <c r="K7613" s="1"/>
      <c r="L7613" s="1"/>
      <c r="M7613" s="1"/>
    </row>
    <row r="7614" spans="1:13" x14ac:dyDescent="0.2">
      <c r="A7614" s="30">
        <v>0.61164662354808119</v>
      </c>
      <c r="B7614" s="31">
        <v>4.9599353471878658</v>
      </c>
      <c r="C7614" s="1"/>
      <c r="D7614" s="1"/>
      <c r="E7614" s="1"/>
      <c r="F7614" s="1"/>
      <c r="G7614" s="1"/>
      <c r="H7614" s="1"/>
      <c r="I7614" s="1"/>
      <c r="J7614" s="1"/>
      <c r="K7614" s="1"/>
      <c r="L7614" s="1"/>
      <c r="M7614" s="1"/>
    </row>
    <row r="7615" spans="1:13" x14ac:dyDescent="0.2">
      <c r="A7615" s="30">
        <v>0.65839256070551389</v>
      </c>
      <c r="B7615" s="31">
        <v>0.44937792665798393</v>
      </c>
      <c r="C7615" s="1"/>
      <c r="D7615" s="1"/>
      <c r="E7615" s="1"/>
      <c r="F7615" s="1"/>
      <c r="G7615" s="1"/>
      <c r="H7615" s="1"/>
      <c r="I7615" s="1"/>
      <c r="J7615" s="1"/>
      <c r="K7615" s="1"/>
      <c r="L7615" s="1"/>
      <c r="M7615" s="1"/>
    </row>
    <row r="7616" spans="1:13" x14ac:dyDescent="0.2">
      <c r="A7616" s="30">
        <v>-1.4931948570748177</v>
      </c>
      <c r="B7616" s="31">
        <v>0.70598193922574226</v>
      </c>
      <c r="C7616" s="1"/>
      <c r="D7616" s="1"/>
      <c r="E7616" s="1"/>
      <c r="F7616" s="1"/>
      <c r="G7616" s="1"/>
      <c r="H7616" s="1"/>
      <c r="I7616" s="1"/>
      <c r="J7616" s="1"/>
      <c r="K7616" s="1"/>
      <c r="L7616" s="1"/>
      <c r="M7616" s="1"/>
    </row>
    <row r="7617" spans="1:13" x14ac:dyDescent="0.2">
      <c r="A7617" s="30">
        <v>-0.51718630512364705</v>
      </c>
      <c r="B7617" s="31">
        <v>2.5935905931468177</v>
      </c>
      <c r="C7617" s="1"/>
      <c r="D7617" s="1"/>
      <c r="E7617" s="1"/>
      <c r="F7617" s="1"/>
      <c r="G7617" s="1"/>
      <c r="H7617" s="1"/>
      <c r="I7617" s="1"/>
      <c r="J7617" s="1"/>
      <c r="K7617" s="1"/>
      <c r="L7617" s="1"/>
      <c r="M7617" s="1"/>
    </row>
    <row r="7618" spans="1:13" x14ac:dyDescent="0.2">
      <c r="A7618" s="30">
        <v>1.0197846923358971</v>
      </c>
      <c r="B7618" s="31">
        <v>0.9375775057371647</v>
      </c>
      <c r="C7618" s="1"/>
      <c r="D7618" s="1"/>
      <c r="E7618" s="1"/>
      <c r="F7618" s="1"/>
      <c r="G7618" s="1"/>
      <c r="H7618" s="1"/>
      <c r="I7618" s="1"/>
      <c r="J7618" s="1"/>
      <c r="K7618" s="1"/>
      <c r="L7618" s="1"/>
      <c r="M7618" s="1"/>
    </row>
    <row r="7619" spans="1:13" x14ac:dyDescent="0.2">
      <c r="A7619" s="30">
        <v>0.45775915644107434</v>
      </c>
      <c r="B7619" s="31">
        <v>1.9191888309181993</v>
      </c>
      <c r="C7619" s="1"/>
      <c r="D7619" s="1"/>
      <c r="E7619" s="1"/>
      <c r="F7619" s="1"/>
      <c r="G7619" s="1"/>
      <c r="H7619" s="1"/>
      <c r="I7619" s="1"/>
      <c r="J7619" s="1"/>
      <c r="K7619" s="1"/>
      <c r="L7619" s="1"/>
      <c r="M7619" s="1"/>
    </row>
    <row r="7620" spans="1:13" x14ac:dyDescent="0.2">
      <c r="A7620" s="30">
        <v>0.86524893669267611</v>
      </c>
      <c r="B7620" s="31">
        <v>-1.7866357233707162</v>
      </c>
      <c r="C7620" s="1"/>
      <c r="D7620" s="1"/>
      <c r="E7620" s="1"/>
      <c r="F7620" s="1"/>
      <c r="G7620" s="1"/>
      <c r="H7620" s="1"/>
      <c r="I7620" s="1"/>
      <c r="J7620" s="1"/>
      <c r="K7620" s="1"/>
      <c r="L7620" s="1"/>
      <c r="M7620" s="1"/>
    </row>
    <row r="7621" spans="1:13" x14ac:dyDescent="0.2">
      <c r="A7621" s="30">
        <v>-1.8878123914424769</v>
      </c>
      <c r="B7621" s="31">
        <v>3.5184779863760589</v>
      </c>
      <c r="C7621" s="1"/>
      <c r="D7621" s="1"/>
      <c r="E7621" s="1"/>
      <c r="F7621" s="1"/>
      <c r="G7621" s="1"/>
      <c r="H7621" s="1"/>
      <c r="I7621" s="1"/>
      <c r="J7621" s="1"/>
      <c r="K7621" s="1"/>
      <c r="L7621" s="1"/>
      <c r="M7621" s="1"/>
    </row>
    <row r="7622" spans="1:13" x14ac:dyDescent="0.2">
      <c r="A7622" s="30">
        <v>-0.71284031160977734</v>
      </c>
      <c r="B7622" s="31">
        <v>2.0459586586179732</v>
      </c>
      <c r="C7622" s="1"/>
      <c r="D7622" s="1"/>
      <c r="E7622" s="1"/>
      <c r="F7622" s="1"/>
      <c r="G7622" s="1"/>
      <c r="H7622" s="1"/>
      <c r="I7622" s="1"/>
      <c r="J7622" s="1"/>
      <c r="K7622" s="1"/>
      <c r="L7622" s="1"/>
      <c r="M7622" s="1"/>
    </row>
    <row r="7623" spans="1:13" x14ac:dyDescent="0.2">
      <c r="A7623" s="30">
        <v>3.5536037568518246</v>
      </c>
      <c r="B7623" s="31">
        <v>1.688300432962905</v>
      </c>
      <c r="C7623" s="1"/>
      <c r="D7623" s="1"/>
      <c r="E7623" s="1"/>
      <c r="F7623" s="1"/>
      <c r="G7623" s="1"/>
      <c r="H7623" s="1"/>
      <c r="I7623" s="1"/>
      <c r="J7623" s="1"/>
      <c r="K7623" s="1"/>
      <c r="L7623" s="1"/>
      <c r="M7623" s="1"/>
    </row>
    <row r="7624" spans="1:13" x14ac:dyDescent="0.2">
      <c r="A7624" s="30">
        <v>0.20152572758424148</v>
      </c>
      <c r="B7624" s="31">
        <v>-0.13460165294309934</v>
      </c>
      <c r="C7624" s="1"/>
      <c r="D7624" s="1"/>
      <c r="E7624" s="1"/>
      <c r="F7624" s="1"/>
      <c r="G7624" s="1"/>
      <c r="H7624" s="1"/>
      <c r="I7624" s="1"/>
      <c r="J7624" s="1"/>
      <c r="K7624" s="1"/>
      <c r="L7624" s="1"/>
      <c r="M7624" s="1"/>
    </row>
    <row r="7625" spans="1:13" x14ac:dyDescent="0.2">
      <c r="A7625" s="30">
        <v>-1.0692050078371436</v>
      </c>
      <c r="B7625" s="31">
        <v>2.9273715500006654</v>
      </c>
      <c r="C7625" s="1"/>
      <c r="D7625" s="1"/>
      <c r="E7625" s="1"/>
      <c r="F7625" s="1"/>
      <c r="G7625" s="1"/>
      <c r="H7625" s="1"/>
      <c r="I7625" s="1"/>
      <c r="J7625" s="1"/>
      <c r="K7625" s="1"/>
      <c r="L7625" s="1"/>
      <c r="M7625" s="1"/>
    </row>
    <row r="7626" spans="1:13" x14ac:dyDescent="0.2">
      <c r="A7626" s="30">
        <v>4.1300042674214072</v>
      </c>
      <c r="B7626" s="31">
        <v>-2.177961967307168</v>
      </c>
      <c r="C7626" s="1"/>
      <c r="D7626" s="1"/>
      <c r="E7626" s="1"/>
      <c r="F7626" s="1"/>
      <c r="G7626" s="1"/>
      <c r="H7626" s="1"/>
      <c r="I7626" s="1"/>
      <c r="J7626" s="1"/>
      <c r="K7626" s="1"/>
      <c r="L7626" s="1"/>
      <c r="M7626" s="1"/>
    </row>
    <row r="7627" spans="1:13" x14ac:dyDescent="0.2">
      <c r="A7627" s="30">
        <v>6.0220247925504955E-2</v>
      </c>
      <c r="B7627" s="31">
        <v>-3.1576222884209137E-2</v>
      </c>
      <c r="C7627" s="1"/>
      <c r="D7627" s="1"/>
      <c r="E7627" s="1"/>
      <c r="F7627" s="1"/>
      <c r="G7627" s="1"/>
      <c r="H7627" s="1"/>
      <c r="I7627" s="1"/>
      <c r="J7627" s="1"/>
      <c r="K7627" s="1"/>
      <c r="L7627" s="1"/>
      <c r="M7627" s="1"/>
    </row>
    <row r="7628" spans="1:13" x14ac:dyDescent="0.2">
      <c r="A7628" s="30">
        <v>-0.25919142434456843</v>
      </c>
      <c r="B7628" s="31">
        <v>0.94739058083986949</v>
      </c>
      <c r="C7628" s="1"/>
      <c r="D7628" s="1"/>
      <c r="E7628" s="1"/>
      <c r="F7628" s="1"/>
      <c r="G7628" s="1"/>
      <c r="H7628" s="1"/>
      <c r="I7628" s="1"/>
      <c r="J7628" s="1"/>
      <c r="K7628" s="1"/>
      <c r="L7628" s="1"/>
      <c r="M7628" s="1"/>
    </row>
    <row r="7629" spans="1:13" x14ac:dyDescent="0.2">
      <c r="A7629" s="30">
        <v>-0.4702628319116573</v>
      </c>
      <c r="B7629" s="31">
        <v>1.0356966381245174</v>
      </c>
      <c r="C7629" s="1"/>
      <c r="D7629" s="1"/>
      <c r="E7629" s="1"/>
      <c r="F7629" s="1"/>
      <c r="G7629" s="1"/>
      <c r="H7629" s="1"/>
      <c r="I7629" s="1"/>
      <c r="J7629" s="1"/>
      <c r="K7629" s="1"/>
      <c r="L7629" s="1"/>
      <c r="M7629" s="1"/>
    </row>
    <row r="7630" spans="1:13" x14ac:dyDescent="0.2">
      <c r="A7630" s="30">
        <v>0.46703378432892895</v>
      </c>
      <c r="B7630" s="31">
        <v>1.7898749130125169</v>
      </c>
      <c r="C7630" s="1"/>
      <c r="D7630" s="1"/>
      <c r="E7630" s="1"/>
      <c r="F7630" s="1"/>
      <c r="G7630" s="1"/>
      <c r="H7630" s="1"/>
      <c r="I7630" s="1"/>
      <c r="J7630" s="1"/>
      <c r="K7630" s="1"/>
      <c r="L7630" s="1"/>
      <c r="M7630" s="1"/>
    </row>
    <row r="7631" spans="1:13" x14ac:dyDescent="0.2">
      <c r="A7631" s="30">
        <v>2.5120088584371931</v>
      </c>
      <c r="B7631" s="31">
        <v>1.33378838017379</v>
      </c>
      <c r="C7631" s="1"/>
      <c r="D7631" s="1"/>
      <c r="E7631" s="1"/>
      <c r="F7631" s="1"/>
      <c r="G7631" s="1"/>
      <c r="H7631" s="1"/>
      <c r="I7631" s="1"/>
      <c r="J7631" s="1"/>
      <c r="K7631" s="1"/>
      <c r="L7631" s="1"/>
      <c r="M7631" s="1"/>
    </row>
    <row r="7632" spans="1:13" x14ac:dyDescent="0.2">
      <c r="A7632" s="30">
        <v>1.3321695030098726</v>
      </c>
      <c r="B7632" s="31">
        <v>1.133320196563155</v>
      </c>
      <c r="C7632" s="1"/>
      <c r="D7632" s="1"/>
      <c r="E7632" s="1"/>
      <c r="F7632" s="1"/>
      <c r="G7632" s="1"/>
      <c r="H7632" s="1"/>
      <c r="I7632" s="1"/>
      <c r="J7632" s="1"/>
      <c r="K7632" s="1"/>
      <c r="L7632" s="1"/>
      <c r="M7632" s="1"/>
    </row>
    <row r="7633" spans="1:13" x14ac:dyDescent="0.2">
      <c r="A7633" s="30">
        <v>3.9727758405812317</v>
      </c>
      <c r="B7633" s="31">
        <v>-1.356251489087648</v>
      </c>
      <c r="C7633" s="1"/>
      <c r="D7633" s="1"/>
      <c r="E7633" s="1"/>
      <c r="F7633" s="1"/>
      <c r="G7633" s="1"/>
      <c r="H7633" s="1"/>
      <c r="I7633" s="1"/>
      <c r="J7633" s="1"/>
      <c r="K7633" s="1"/>
      <c r="L7633" s="1"/>
      <c r="M7633" s="1"/>
    </row>
    <row r="7634" spans="1:13" x14ac:dyDescent="0.2">
      <c r="A7634" s="30">
        <v>1.4900625347905001</v>
      </c>
      <c r="B7634" s="31">
        <v>-0.51986629180820687</v>
      </c>
      <c r="C7634" s="1"/>
      <c r="D7634" s="1"/>
      <c r="E7634" s="1"/>
      <c r="F7634" s="1"/>
      <c r="G7634" s="1"/>
      <c r="H7634" s="1"/>
      <c r="I7634" s="1"/>
      <c r="J7634" s="1"/>
      <c r="K7634" s="1"/>
      <c r="L7634" s="1"/>
      <c r="M7634" s="1"/>
    </row>
    <row r="7635" spans="1:13" x14ac:dyDescent="0.2">
      <c r="A7635" s="30">
        <v>0.81069400029261618</v>
      </c>
      <c r="B7635" s="31">
        <v>1.9631628852657697</v>
      </c>
      <c r="C7635" s="1"/>
      <c r="D7635" s="1"/>
      <c r="E7635" s="1"/>
      <c r="F7635" s="1"/>
      <c r="G7635" s="1"/>
      <c r="H7635" s="1"/>
      <c r="I7635" s="1"/>
      <c r="J7635" s="1"/>
      <c r="K7635" s="1"/>
      <c r="L7635" s="1"/>
      <c r="M7635" s="1"/>
    </row>
    <row r="7636" spans="1:13" x14ac:dyDescent="0.2">
      <c r="A7636" s="30">
        <v>3.9433315096380634</v>
      </c>
      <c r="B7636" s="31">
        <v>2.0745064454092077</v>
      </c>
      <c r="C7636" s="1"/>
      <c r="D7636" s="1"/>
      <c r="E7636" s="1"/>
      <c r="F7636" s="1"/>
      <c r="G7636" s="1"/>
      <c r="H7636" s="1"/>
      <c r="I7636" s="1"/>
      <c r="J7636" s="1"/>
      <c r="K7636" s="1"/>
      <c r="L7636" s="1"/>
      <c r="M7636" s="1"/>
    </row>
    <row r="7637" spans="1:13" x14ac:dyDescent="0.2">
      <c r="A7637" s="30">
        <v>-1.0283747656522748</v>
      </c>
      <c r="B7637" s="31">
        <v>0.39919626944016751</v>
      </c>
      <c r="C7637" s="1"/>
      <c r="D7637" s="1"/>
      <c r="E7637" s="1"/>
      <c r="F7637" s="1"/>
      <c r="G7637" s="1"/>
      <c r="H7637" s="1"/>
      <c r="I7637" s="1"/>
      <c r="J7637" s="1"/>
      <c r="K7637" s="1"/>
      <c r="L7637" s="1"/>
      <c r="M7637" s="1"/>
    </row>
    <row r="7638" spans="1:13" x14ac:dyDescent="0.2">
      <c r="A7638" s="30">
        <v>-5.2111289507518532E-2</v>
      </c>
      <c r="B7638" s="31">
        <v>1.4728525305407285</v>
      </c>
      <c r="C7638" s="1"/>
      <c r="D7638" s="1"/>
      <c r="E7638" s="1"/>
      <c r="F7638" s="1"/>
      <c r="G7638" s="1"/>
      <c r="H7638" s="1"/>
      <c r="I7638" s="1"/>
      <c r="J7638" s="1"/>
      <c r="K7638" s="1"/>
      <c r="L7638" s="1"/>
      <c r="M7638" s="1"/>
    </row>
    <row r="7639" spans="1:13" x14ac:dyDescent="0.2">
      <c r="A7639" s="30">
        <v>0.70581033407249405</v>
      </c>
      <c r="B7639" s="31">
        <v>0.89123192291038278</v>
      </c>
      <c r="C7639" s="1"/>
      <c r="D7639" s="1"/>
      <c r="E7639" s="1"/>
      <c r="F7639" s="1"/>
      <c r="G7639" s="1"/>
      <c r="H7639" s="1"/>
      <c r="I7639" s="1"/>
      <c r="J7639" s="1"/>
      <c r="K7639" s="1"/>
      <c r="L7639" s="1"/>
      <c r="M7639" s="1"/>
    </row>
    <row r="7640" spans="1:13" x14ac:dyDescent="0.2">
      <c r="A7640" s="30">
        <v>0.61049860551949975</v>
      </c>
      <c r="B7640" s="31">
        <v>1.6820082078912639</v>
      </c>
      <c r="C7640" s="1"/>
      <c r="D7640" s="1"/>
      <c r="E7640" s="1"/>
      <c r="F7640" s="1"/>
      <c r="G7640" s="1"/>
      <c r="H7640" s="1"/>
      <c r="I7640" s="1"/>
      <c r="J7640" s="1"/>
      <c r="K7640" s="1"/>
      <c r="L7640" s="1"/>
      <c r="M7640" s="1"/>
    </row>
    <row r="7641" spans="1:13" x14ac:dyDescent="0.2">
      <c r="A7641" s="30">
        <v>1.6742255089455216</v>
      </c>
      <c r="B7641" s="31">
        <v>-0.28440751122695174</v>
      </c>
      <c r="C7641" s="1"/>
      <c r="D7641" s="1"/>
      <c r="E7641" s="1"/>
      <c r="F7641" s="1"/>
      <c r="G7641" s="1"/>
      <c r="H7641" s="1"/>
      <c r="I7641" s="1"/>
      <c r="J7641" s="1"/>
      <c r="K7641" s="1"/>
      <c r="L7641" s="1"/>
      <c r="M7641" s="1"/>
    </row>
    <row r="7642" spans="1:13" x14ac:dyDescent="0.2">
      <c r="A7642" s="30">
        <v>3.1984309576183305</v>
      </c>
      <c r="B7642" s="31">
        <v>1.7419189722367028</v>
      </c>
      <c r="C7642" s="1"/>
      <c r="D7642" s="1"/>
      <c r="E7642" s="1"/>
      <c r="F7642" s="1"/>
      <c r="G7642" s="1"/>
      <c r="H7642" s="1"/>
      <c r="I7642" s="1"/>
      <c r="J7642" s="1"/>
      <c r="K7642" s="1"/>
      <c r="L7642" s="1"/>
      <c r="M7642" s="1"/>
    </row>
    <row r="7643" spans="1:13" x14ac:dyDescent="0.2">
      <c r="A7643" s="30">
        <v>1.5730158060554049</v>
      </c>
      <c r="B7643" s="31">
        <v>1.0228655013767729</v>
      </c>
      <c r="C7643" s="1"/>
      <c r="D7643" s="1"/>
      <c r="E7643" s="1"/>
      <c r="F7643" s="1"/>
      <c r="G7643" s="1"/>
      <c r="H7643" s="1"/>
      <c r="I7643" s="1"/>
      <c r="J7643" s="1"/>
      <c r="K7643" s="1"/>
      <c r="L7643" s="1"/>
      <c r="M7643" s="1"/>
    </row>
    <row r="7644" spans="1:13" x14ac:dyDescent="0.2">
      <c r="A7644" s="30">
        <v>0.42182381462578644</v>
      </c>
      <c r="B7644" s="31">
        <v>0.39067431914879602</v>
      </c>
      <c r="C7644" s="1"/>
      <c r="D7644" s="1"/>
      <c r="E7644" s="1"/>
      <c r="F7644" s="1"/>
      <c r="G7644" s="1"/>
      <c r="H7644" s="1"/>
      <c r="I7644" s="1"/>
      <c r="J7644" s="1"/>
      <c r="K7644" s="1"/>
      <c r="L7644" s="1"/>
      <c r="M7644" s="1"/>
    </row>
    <row r="7645" spans="1:13" x14ac:dyDescent="0.2">
      <c r="A7645" s="30">
        <v>5.2993484172188743E-2</v>
      </c>
      <c r="B7645" s="31">
        <v>1.9577311428741195</v>
      </c>
      <c r="C7645" s="1"/>
      <c r="D7645" s="1"/>
      <c r="E7645" s="1"/>
      <c r="F7645" s="1"/>
      <c r="G7645" s="1"/>
      <c r="H7645" s="1"/>
      <c r="I7645" s="1"/>
      <c r="J7645" s="1"/>
      <c r="K7645" s="1"/>
      <c r="L7645" s="1"/>
      <c r="M7645" s="1"/>
    </row>
    <row r="7646" spans="1:13" x14ac:dyDescent="0.2">
      <c r="A7646" s="30">
        <v>2.9028799989264287</v>
      </c>
      <c r="B7646" s="31">
        <v>-0.29886923594733616</v>
      </c>
      <c r="C7646" s="1"/>
      <c r="D7646" s="1"/>
      <c r="E7646" s="1"/>
      <c r="F7646" s="1"/>
      <c r="G7646" s="1"/>
      <c r="H7646" s="1"/>
      <c r="I7646" s="1"/>
      <c r="J7646" s="1"/>
      <c r="K7646" s="1"/>
      <c r="L7646" s="1"/>
      <c r="M7646" s="1"/>
    </row>
    <row r="7647" spans="1:13" x14ac:dyDescent="0.2">
      <c r="A7647" s="30">
        <v>0.96822416216230789</v>
      </c>
      <c r="B7647" s="31">
        <v>1.0755057410613644</v>
      </c>
      <c r="C7647" s="1"/>
      <c r="D7647" s="1"/>
      <c r="E7647" s="1"/>
      <c r="F7647" s="1"/>
      <c r="G7647" s="1"/>
      <c r="H7647" s="1"/>
      <c r="I7647" s="1"/>
      <c r="J7647" s="1"/>
      <c r="K7647" s="1"/>
      <c r="L7647" s="1"/>
      <c r="M7647" s="1"/>
    </row>
    <row r="7648" spans="1:13" x14ac:dyDescent="0.2">
      <c r="A7648" s="30">
        <v>3.0017802697744891</v>
      </c>
      <c r="B7648" s="31">
        <v>1.3371904646484118</v>
      </c>
      <c r="C7648" s="1"/>
      <c r="D7648" s="1"/>
      <c r="E7648" s="1"/>
      <c r="F7648" s="1"/>
      <c r="G7648" s="1"/>
      <c r="H7648" s="1"/>
      <c r="I7648" s="1"/>
      <c r="J7648" s="1"/>
      <c r="K7648" s="1"/>
      <c r="L7648" s="1"/>
      <c r="M7648" s="1"/>
    </row>
    <row r="7649" spans="1:13" x14ac:dyDescent="0.2">
      <c r="A7649" s="30">
        <v>1.8110422547058931</v>
      </c>
      <c r="B7649" s="31">
        <v>2.3280227647670508</v>
      </c>
      <c r="C7649" s="1"/>
      <c r="D7649" s="1"/>
      <c r="E7649" s="1"/>
      <c r="F7649" s="1"/>
      <c r="G7649" s="1"/>
      <c r="H7649" s="1"/>
      <c r="I7649" s="1"/>
      <c r="J7649" s="1"/>
      <c r="K7649" s="1"/>
      <c r="L7649" s="1"/>
      <c r="M7649" s="1"/>
    </row>
    <row r="7650" spans="1:13" x14ac:dyDescent="0.2">
      <c r="A7650" s="30">
        <v>2.0950984423597028</v>
      </c>
      <c r="B7650" s="31">
        <v>1.1541775811860835</v>
      </c>
      <c r="C7650" s="1"/>
      <c r="D7650" s="1"/>
      <c r="E7650" s="1"/>
      <c r="F7650" s="1"/>
      <c r="G7650" s="1"/>
      <c r="H7650" s="1"/>
      <c r="I7650" s="1"/>
      <c r="J7650" s="1"/>
      <c r="K7650" s="1"/>
      <c r="L7650" s="1"/>
      <c r="M7650" s="1"/>
    </row>
    <row r="7651" spans="1:13" x14ac:dyDescent="0.2">
      <c r="A7651" s="30">
        <v>4.1645751190912348</v>
      </c>
      <c r="B7651" s="31">
        <v>2.2363416325648116</v>
      </c>
      <c r="C7651" s="1"/>
      <c r="D7651" s="1"/>
      <c r="E7651" s="1"/>
      <c r="F7651" s="1"/>
      <c r="G7651" s="1"/>
      <c r="H7651" s="1"/>
      <c r="I7651" s="1"/>
      <c r="J7651" s="1"/>
      <c r="K7651" s="1"/>
      <c r="L7651" s="1"/>
      <c r="M7651" s="1"/>
    </row>
    <row r="7652" spans="1:13" x14ac:dyDescent="0.2">
      <c r="A7652" s="30">
        <v>-0.90718993953765126</v>
      </c>
      <c r="B7652" s="31">
        <v>0.51454347787277177</v>
      </c>
      <c r="C7652" s="1"/>
      <c r="D7652" s="1"/>
      <c r="E7652" s="1"/>
      <c r="F7652" s="1"/>
      <c r="G7652" s="1"/>
      <c r="H7652" s="1"/>
      <c r="I7652" s="1"/>
      <c r="J7652" s="1"/>
      <c r="K7652" s="1"/>
      <c r="L7652" s="1"/>
      <c r="M7652" s="1"/>
    </row>
    <row r="7653" spans="1:13" x14ac:dyDescent="0.2">
      <c r="A7653" s="30">
        <v>2.1089358748775555</v>
      </c>
      <c r="B7653" s="31">
        <v>-0.39842616259636321</v>
      </c>
      <c r="C7653" s="1"/>
      <c r="D7653" s="1"/>
      <c r="E7653" s="1"/>
      <c r="F7653" s="1"/>
      <c r="G7653" s="1"/>
      <c r="H7653" s="1"/>
      <c r="I7653" s="1"/>
      <c r="J7653" s="1"/>
      <c r="K7653" s="1"/>
      <c r="L7653" s="1"/>
      <c r="M7653" s="1"/>
    </row>
    <row r="7654" spans="1:13" x14ac:dyDescent="0.2">
      <c r="A7654" s="30">
        <v>1.9011171127197897</v>
      </c>
      <c r="B7654" s="31">
        <v>0.76962103800996307</v>
      </c>
      <c r="C7654" s="1"/>
      <c r="D7654" s="1"/>
      <c r="E7654" s="1"/>
      <c r="F7654" s="1"/>
      <c r="G7654" s="1"/>
      <c r="H7654" s="1"/>
      <c r="I7654" s="1"/>
      <c r="J7654" s="1"/>
      <c r="K7654" s="1"/>
      <c r="L7654" s="1"/>
      <c r="M7654" s="1"/>
    </row>
    <row r="7655" spans="1:13" x14ac:dyDescent="0.2">
      <c r="A7655" s="30">
        <v>1.9964576543348247</v>
      </c>
      <c r="B7655" s="31">
        <v>2.8398588514359662</v>
      </c>
      <c r="C7655" s="1"/>
      <c r="D7655" s="1"/>
      <c r="E7655" s="1"/>
      <c r="F7655" s="1"/>
      <c r="G7655" s="1"/>
      <c r="H7655" s="1"/>
      <c r="I7655" s="1"/>
      <c r="J7655" s="1"/>
      <c r="K7655" s="1"/>
      <c r="L7655" s="1"/>
      <c r="M7655" s="1"/>
    </row>
    <row r="7656" spans="1:13" x14ac:dyDescent="0.2">
      <c r="A7656" s="30">
        <v>3.76759536037792</v>
      </c>
      <c r="B7656" s="31">
        <v>0.23822979512238762</v>
      </c>
      <c r="C7656" s="1"/>
      <c r="D7656" s="1"/>
      <c r="E7656" s="1"/>
      <c r="F7656" s="1"/>
      <c r="G7656" s="1"/>
      <c r="H7656" s="1"/>
      <c r="I7656" s="1"/>
      <c r="J7656" s="1"/>
      <c r="K7656" s="1"/>
      <c r="L7656" s="1"/>
      <c r="M7656" s="1"/>
    </row>
    <row r="7657" spans="1:13" x14ac:dyDescent="0.2">
      <c r="A7657" s="30">
        <v>-0.85378405561007531</v>
      </c>
      <c r="B7657" s="31">
        <v>2.5732993434648264</v>
      </c>
      <c r="C7657" s="1"/>
      <c r="D7657" s="1"/>
      <c r="E7657" s="1"/>
      <c r="F7657" s="1"/>
      <c r="G7657" s="1"/>
      <c r="H7657" s="1"/>
      <c r="I7657" s="1"/>
      <c r="J7657" s="1"/>
      <c r="K7657" s="1"/>
      <c r="L7657" s="1"/>
      <c r="M7657" s="1"/>
    </row>
    <row r="7658" spans="1:13" x14ac:dyDescent="0.2">
      <c r="A7658" s="30">
        <v>1.0712712574657064</v>
      </c>
      <c r="B7658" s="31">
        <v>-0.83904791788684152</v>
      </c>
      <c r="C7658" s="1"/>
      <c r="D7658" s="1"/>
      <c r="E7658" s="1"/>
      <c r="F7658" s="1"/>
      <c r="G7658" s="1"/>
      <c r="H7658" s="1"/>
      <c r="I7658" s="1"/>
      <c r="J7658" s="1"/>
      <c r="K7658" s="1"/>
      <c r="L7658" s="1"/>
      <c r="M7658" s="1"/>
    </row>
    <row r="7659" spans="1:13" x14ac:dyDescent="0.2">
      <c r="A7659" s="30">
        <v>-0.82326816994248098</v>
      </c>
      <c r="B7659" s="31">
        <v>0.93724800943770348</v>
      </c>
      <c r="C7659" s="1"/>
      <c r="D7659" s="1"/>
      <c r="E7659" s="1"/>
      <c r="F7659" s="1"/>
      <c r="G7659" s="1"/>
      <c r="H7659" s="1"/>
      <c r="I7659" s="1"/>
      <c r="J7659" s="1"/>
      <c r="K7659" s="1"/>
      <c r="L7659" s="1"/>
      <c r="M7659" s="1"/>
    </row>
    <row r="7660" spans="1:13" x14ac:dyDescent="0.2">
      <c r="A7660" s="30">
        <v>1.5184129051835513</v>
      </c>
      <c r="B7660" s="31">
        <v>4.0284106288151795</v>
      </c>
      <c r="C7660" s="1"/>
      <c r="D7660" s="1"/>
      <c r="E7660" s="1"/>
      <c r="F7660" s="1"/>
      <c r="G7660" s="1"/>
      <c r="H7660" s="1"/>
      <c r="I7660" s="1"/>
      <c r="J7660" s="1"/>
      <c r="K7660" s="1"/>
      <c r="L7660" s="1"/>
      <c r="M7660" s="1"/>
    </row>
    <row r="7661" spans="1:13" x14ac:dyDescent="0.2">
      <c r="A7661" s="30">
        <v>1.3960578501512169</v>
      </c>
      <c r="B7661" s="31">
        <v>1.3535477017700872</v>
      </c>
      <c r="C7661" s="1"/>
      <c r="D7661" s="1"/>
      <c r="E7661" s="1"/>
      <c r="F7661" s="1"/>
      <c r="G7661" s="1"/>
      <c r="H7661" s="1"/>
      <c r="I7661" s="1"/>
      <c r="J7661" s="1"/>
      <c r="K7661" s="1"/>
      <c r="L7661" s="1"/>
      <c r="M7661" s="1"/>
    </row>
    <row r="7662" spans="1:13" x14ac:dyDescent="0.2">
      <c r="A7662" s="30">
        <v>0.87335227245061897</v>
      </c>
      <c r="B7662" s="31">
        <v>1.6235545754606235</v>
      </c>
      <c r="C7662" s="1"/>
      <c r="D7662" s="1"/>
      <c r="E7662" s="1"/>
      <c r="F7662" s="1"/>
      <c r="G7662" s="1"/>
      <c r="H7662" s="1"/>
      <c r="I7662" s="1"/>
      <c r="J7662" s="1"/>
      <c r="K7662" s="1"/>
      <c r="L7662" s="1"/>
      <c r="M7662" s="1"/>
    </row>
    <row r="7663" spans="1:13" x14ac:dyDescent="0.2">
      <c r="A7663" s="30">
        <v>2.6218735080828219</v>
      </c>
      <c r="B7663" s="31">
        <v>-0.29013838361271427</v>
      </c>
      <c r="C7663" s="1"/>
      <c r="D7663" s="1"/>
      <c r="E7663" s="1"/>
      <c r="F7663" s="1"/>
      <c r="G7663" s="1"/>
      <c r="H7663" s="1"/>
      <c r="I7663" s="1"/>
      <c r="J7663" s="1"/>
      <c r="K7663" s="1"/>
      <c r="L7663" s="1"/>
      <c r="M7663" s="1"/>
    </row>
    <row r="7664" spans="1:13" x14ac:dyDescent="0.2">
      <c r="A7664" s="30">
        <v>-0.3100723527305238</v>
      </c>
      <c r="B7664" s="31">
        <v>2.4881788852593854</v>
      </c>
      <c r="C7664" s="1"/>
      <c r="D7664" s="1"/>
      <c r="E7664" s="1"/>
      <c r="F7664" s="1"/>
      <c r="G7664" s="1"/>
      <c r="H7664" s="1"/>
      <c r="I7664" s="1"/>
      <c r="J7664" s="1"/>
      <c r="K7664" s="1"/>
      <c r="L7664" s="1"/>
      <c r="M7664" s="1"/>
    </row>
    <row r="7665" spans="1:13" x14ac:dyDescent="0.2">
      <c r="A7665" s="30">
        <v>2.8492323822522412</v>
      </c>
      <c r="B7665" s="31">
        <v>4.7252424373887543</v>
      </c>
      <c r="C7665" s="1"/>
      <c r="D7665" s="1"/>
      <c r="E7665" s="1"/>
      <c r="F7665" s="1"/>
      <c r="G7665" s="1"/>
      <c r="H7665" s="1"/>
      <c r="I7665" s="1"/>
      <c r="J7665" s="1"/>
      <c r="K7665" s="1"/>
      <c r="L7665" s="1"/>
      <c r="M7665" s="1"/>
    </row>
    <row r="7666" spans="1:13" x14ac:dyDescent="0.2">
      <c r="A7666" s="30">
        <v>1.2164628296784068</v>
      </c>
      <c r="B7666" s="31">
        <v>-0.88847911852123507</v>
      </c>
      <c r="C7666" s="1"/>
      <c r="D7666" s="1"/>
      <c r="E7666" s="1"/>
      <c r="F7666" s="1"/>
      <c r="G7666" s="1"/>
      <c r="H7666" s="1"/>
      <c r="I7666" s="1"/>
      <c r="J7666" s="1"/>
      <c r="K7666" s="1"/>
      <c r="L7666" s="1"/>
      <c r="M7666" s="1"/>
    </row>
    <row r="7667" spans="1:13" x14ac:dyDescent="0.2">
      <c r="A7667" s="30">
        <v>-7.8719031691893759E-2</v>
      </c>
      <c r="B7667" s="31">
        <v>1.9900541325193752</v>
      </c>
      <c r="C7667" s="1"/>
      <c r="D7667" s="1"/>
      <c r="E7667" s="1"/>
      <c r="F7667" s="1"/>
      <c r="G7667" s="1"/>
      <c r="H7667" s="1"/>
      <c r="I7667" s="1"/>
      <c r="J7667" s="1"/>
      <c r="K7667" s="1"/>
      <c r="L7667" s="1"/>
      <c r="M7667" s="1"/>
    </row>
    <row r="7668" spans="1:13" x14ac:dyDescent="0.2">
      <c r="A7668" s="30">
        <v>1.2418990617165075</v>
      </c>
      <c r="B7668" s="31">
        <v>3.4807024852855082</v>
      </c>
      <c r="C7668" s="1"/>
      <c r="D7668" s="1"/>
      <c r="E7668" s="1"/>
      <c r="F7668" s="1"/>
      <c r="G7668" s="1"/>
      <c r="H7668" s="1"/>
      <c r="I7668" s="1"/>
      <c r="J7668" s="1"/>
      <c r="K7668" s="1"/>
      <c r="L7668" s="1"/>
      <c r="M7668" s="1"/>
    </row>
    <row r="7669" spans="1:13" x14ac:dyDescent="0.2">
      <c r="A7669" s="30">
        <v>0.74241824275972867</v>
      </c>
      <c r="B7669" s="31">
        <v>0.27105191364963965</v>
      </c>
      <c r="C7669" s="1"/>
      <c r="D7669" s="1"/>
      <c r="E7669" s="1"/>
      <c r="F7669" s="1"/>
      <c r="G7669" s="1"/>
      <c r="H7669" s="1"/>
      <c r="I7669" s="1"/>
      <c r="J7669" s="1"/>
      <c r="K7669" s="1"/>
      <c r="L7669" s="1"/>
      <c r="M7669" s="1"/>
    </row>
    <row r="7670" spans="1:13" x14ac:dyDescent="0.2">
      <c r="A7670" s="30">
        <v>3.0159513893474976</v>
      </c>
      <c r="B7670" s="31">
        <v>-0.18511849744489917</v>
      </c>
      <c r="C7670" s="1"/>
      <c r="D7670" s="1"/>
      <c r="E7670" s="1"/>
      <c r="F7670" s="1"/>
      <c r="G7670" s="1"/>
      <c r="H7670" s="1"/>
      <c r="I7670" s="1"/>
      <c r="J7670" s="1"/>
      <c r="K7670" s="1"/>
      <c r="L7670" s="1"/>
      <c r="M7670" s="1"/>
    </row>
    <row r="7671" spans="1:13" x14ac:dyDescent="0.2">
      <c r="A7671" s="30">
        <v>1.2627084237468233</v>
      </c>
      <c r="B7671" s="31">
        <v>1.0496750974161728</v>
      </c>
      <c r="C7671" s="1"/>
      <c r="D7671" s="1"/>
      <c r="E7671" s="1"/>
      <c r="F7671" s="1"/>
      <c r="G7671" s="1"/>
      <c r="H7671" s="1"/>
      <c r="I7671" s="1"/>
      <c r="J7671" s="1"/>
      <c r="K7671" s="1"/>
      <c r="L7671" s="1"/>
      <c r="M7671" s="1"/>
    </row>
    <row r="7672" spans="1:13" x14ac:dyDescent="0.2">
      <c r="A7672" s="30">
        <v>0.56516314019760516</v>
      </c>
      <c r="B7672" s="31">
        <v>1.0058323997017435</v>
      </c>
      <c r="C7672" s="1"/>
      <c r="D7672" s="1"/>
      <c r="E7672" s="1"/>
      <c r="F7672" s="1"/>
      <c r="G7672" s="1"/>
      <c r="H7672" s="1"/>
      <c r="I7672" s="1"/>
      <c r="J7672" s="1"/>
      <c r="K7672" s="1"/>
      <c r="L7672" s="1"/>
      <c r="M7672" s="1"/>
    </row>
    <row r="7673" spans="1:13" x14ac:dyDescent="0.2">
      <c r="A7673" s="30">
        <v>0.7246068720677582</v>
      </c>
      <c r="B7673" s="31">
        <v>2.5950799285285262</v>
      </c>
      <c r="C7673" s="1"/>
      <c r="D7673" s="1"/>
      <c r="E7673" s="1"/>
      <c r="F7673" s="1"/>
      <c r="G7673" s="1"/>
      <c r="H7673" s="1"/>
      <c r="I7673" s="1"/>
      <c r="J7673" s="1"/>
      <c r="K7673" s="1"/>
      <c r="L7673" s="1"/>
      <c r="M7673" s="1"/>
    </row>
    <row r="7674" spans="1:13" x14ac:dyDescent="0.2">
      <c r="A7674" s="30">
        <v>2.6181256605048748</v>
      </c>
      <c r="B7674" s="31">
        <v>-0.11472773258160718</v>
      </c>
      <c r="C7674" s="1"/>
      <c r="D7674" s="1"/>
      <c r="E7674" s="1"/>
      <c r="F7674" s="1"/>
      <c r="G7674" s="1"/>
      <c r="H7674" s="1"/>
      <c r="I7674" s="1"/>
      <c r="J7674" s="1"/>
      <c r="K7674" s="1"/>
      <c r="L7674" s="1"/>
      <c r="M7674" s="1"/>
    </row>
    <row r="7675" spans="1:13" x14ac:dyDescent="0.2">
      <c r="A7675" s="30">
        <v>-1.374871327982488</v>
      </c>
      <c r="B7675" s="31">
        <v>-0.44474914630331464</v>
      </c>
      <c r="C7675" s="1"/>
      <c r="D7675" s="1"/>
      <c r="E7675" s="1"/>
      <c r="F7675" s="1"/>
      <c r="G7675" s="1"/>
      <c r="H7675" s="1"/>
      <c r="I7675" s="1"/>
      <c r="J7675" s="1"/>
      <c r="K7675" s="1"/>
      <c r="L7675" s="1"/>
      <c r="M7675" s="1"/>
    </row>
    <row r="7676" spans="1:13" x14ac:dyDescent="0.2">
      <c r="A7676" s="30">
        <v>-0.82013406205826156</v>
      </c>
      <c r="B7676" s="31">
        <v>2.1973917099081959</v>
      </c>
      <c r="C7676" s="1"/>
      <c r="D7676" s="1"/>
      <c r="E7676" s="1"/>
      <c r="F7676" s="1"/>
      <c r="G7676" s="1"/>
      <c r="H7676" s="1"/>
      <c r="I7676" s="1"/>
      <c r="J7676" s="1"/>
      <c r="K7676" s="1"/>
      <c r="L7676" s="1"/>
      <c r="M7676" s="1"/>
    </row>
    <row r="7677" spans="1:13" x14ac:dyDescent="0.2">
      <c r="A7677" s="30">
        <v>3.0323752743279044</v>
      </c>
      <c r="B7677" s="31">
        <v>1.6437654213216324</v>
      </c>
      <c r="C7677" s="1"/>
      <c r="D7677" s="1"/>
      <c r="E7677" s="1"/>
      <c r="F7677" s="1"/>
      <c r="G7677" s="1"/>
      <c r="H7677" s="1"/>
      <c r="I7677" s="1"/>
      <c r="J7677" s="1"/>
      <c r="K7677" s="1"/>
      <c r="L7677" s="1"/>
      <c r="M7677" s="1"/>
    </row>
    <row r="7678" spans="1:13" x14ac:dyDescent="0.2">
      <c r="A7678" s="30">
        <v>-1.047434581321651</v>
      </c>
      <c r="B7678" s="31">
        <v>2.2265033358833319</v>
      </c>
      <c r="C7678" s="1"/>
      <c r="D7678" s="1"/>
      <c r="E7678" s="1"/>
      <c r="F7678" s="1"/>
      <c r="G7678" s="1"/>
      <c r="H7678" s="1"/>
      <c r="I7678" s="1"/>
      <c r="J7678" s="1"/>
      <c r="K7678" s="1"/>
      <c r="L7678" s="1"/>
      <c r="M7678" s="1"/>
    </row>
    <row r="7679" spans="1:13" x14ac:dyDescent="0.2">
      <c r="A7679" s="30">
        <v>0.48632629791797821</v>
      </c>
      <c r="B7679" s="31">
        <v>-1.8258800231966354E-2</v>
      </c>
      <c r="C7679" s="1"/>
      <c r="D7679" s="1"/>
      <c r="E7679" s="1"/>
      <c r="F7679" s="1"/>
      <c r="G7679" s="1"/>
      <c r="H7679" s="1"/>
      <c r="I7679" s="1"/>
      <c r="J7679" s="1"/>
      <c r="K7679" s="1"/>
      <c r="L7679" s="1"/>
      <c r="M7679" s="1"/>
    </row>
    <row r="7680" spans="1:13" x14ac:dyDescent="0.2">
      <c r="A7680" s="30">
        <v>1.0694200743024198</v>
      </c>
      <c r="B7680" s="31">
        <v>1.1812068938830025</v>
      </c>
      <c r="C7680" s="1"/>
      <c r="D7680" s="1"/>
      <c r="E7680" s="1"/>
      <c r="F7680" s="1"/>
      <c r="G7680" s="1"/>
      <c r="H7680" s="1"/>
      <c r="I7680" s="1"/>
      <c r="J7680" s="1"/>
      <c r="K7680" s="1"/>
      <c r="L7680" s="1"/>
      <c r="M7680" s="1"/>
    </row>
    <row r="7681" spans="1:13" x14ac:dyDescent="0.2">
      <c r="A7681" s="30">
        <v>-1.1308417209923847</v>
      </c>
      <c r="B7681" s="31">
        <v>0.34502880099433819</v>
      </c>
      <c r="C7681" s="1"/>
      <c r="D7681" s="1"/>
      <c r="E7681" s="1"/>
      <c r="F7681" s="1"/>
      <c r="G7681" s="1"/>
      <c r="H7681" s="1"/>
      <c r="I7681" s="1"/>
      <c r="J7681" s="1"/>
      <c r="K7681" s="1"/>
      <c r="L7681" s="1"/>
      <c r="M7681" s="1"/>
    </row>
    <row r="7682" spans="1:13" x14ac:dyDescent="0.2">
      <c r="A7682" s="30">
        <v>2.4408074969215381</v>
      </c>
      <c r="B7682" s="31">
        <v>0.80885642712212236</v>
      </c>
      <c r="C7682" s="1"/>
      <c r="D7682" s="1"/>
      <c r="E7682" s="1"/>
      <c r="F7682" s="1"/>
      <c r="G7682" s="1"/>
      <c r="H7682" s="1"/>
      <c r="I7682" s="1"/>
      <c r="J7682" s="1"/>
      <c r="K7682" s="1"/>
      <c r="L7682" s="1"/>
      <c r="M7682" s="1"/>
    </row>
    <row r="7683" spans="1:13" x14ac:dyDescent="0.2">
      <c r="A7683" s="30">
        <v>0.33345530918276178</v>
      </c>
      <c r="B7683" s="31">
        <v>1.740880719619023</v>
      </c>
      <c r="C7683" s="1"/>
      <c r="D7683" s="1"/>
      <c r="E7683" s="1"/>
      <c r="F7683" s="1"/>
      <c r="G7683" s="1"/>
      <c r="H7683" s="1"/>
      <c r="I7683" s="1"/>
      <c r="J7683" s="1"/>
      <c r="K7683" s="1"/>
      <c r="L7683" s="1"/>
      <c r="M7683" s="1"/>
    </row>
    <row r="7684" spans="1:13" x14ac:dyDescent="0.2">
      <c r="A7684" s="30">
        <v>0.56515426322829687</v>
      </c>
      <c r="B7684" s="31">
        <v>0.61990750511682502</v>
      </c>
      <c r="C7684" s="1"/>
      <c r="D7684" s="1"/>
      <c r="E7684" s="1"/>
      <c r="F7684" s="1"/>
      <c r="G7684" s="1"/>
      <c r="H7684" s="1"/>
      <c r="I7684" s="1"/>
      <c r="J7684" s="1"/>
      <c r="K7684" s="1"/>
      <c r="L7684" s="1"/>
      <c r="M7684" s="1"/>
    </row>
    <row r="7685" spans="1:13" x14ac:dyDescent="0.2">
      <c r="A7685" s="30">
        <v>1.4378947997136406</v>
      </c>
      <c r="B7685" s="31">
        <v>0.48178770977083829</v>
      </c>
      <c r="C7685" s="1"/>
      <c r="D7685" s="1"/>
      <c r="E7685" s="1"/>
      <c r="F7685" s="1"/>
      <c r="G7685" s="1"/>
      <c r="H7685" s="1"/>
      <c r="I7685" s="1"/>
      <c r="J7685" s="1"/>
      <c r="K7685" s="1"/>
      <c r="L7685" s="1"/>
      <c r="M7685" s="1"/>
    </row>
    <row r="7686" spans="1:13" x14ac:dyDescent="0.2">
      <c r="A7686" s="30">
        <v>1.1121822450663055</v>
      </c>
      <c r="B7686" s="31">
        <v>1.3240502869377775</v>
      </c>
      <c r="C7686" s="1"/>
      <c r="D7686" s="1"/>
      <c r="E7686" s="1"/>
      <c r="F7686" s="1"/>
      <c r="G7686" s="1"/>
      <c r="H7686" s="1"/>
      <c r="I7686" s="1"/>
      <c r="J7686" s="1"/>
      <c r="K7686" s="1"/>
      <c r="L7686" s="1"/>
      <c r="M7686" s="1"/>
    </row>
    <row r="7687" spans="1:13" x14ac:dyDescent="0.2">
      <c r="A7687" s="30">
        <v>1.5604867483808547</v>
      </c>
      <c r="B7687" s="31">
        <v>0.68492115711381207</v>
      </c>
      <c r="C7687" s="1"/>
      <c r="D7687" s="1"/>
      <c r="E7687" s="1"/>
      <c r="F7687" s="1"/>
      <c r="G7687" s="1"/>
      <c r="H7687" s="1"/>
      <c r="I7687" s="1"/>
      <c r="J7687" s="1"/>
      <c r="K7687" s="1"/>
      <c r="L7687" s="1"/>
      <c r="M7687" s="1"/>
    </row>
    <row r="7688" spans="1:13" x14ac:dyDescent="0.2">
      <c r="A7688" s="30">
        <v>1.0351119047571404</v>
      </c>
      <c r="B7688" s="31">
        <v>0.38019775345891649</v>
      </c>
      <c r="C7688" s="1"/>
      <c r="D7688" s="1"/>
      <c r="E7688" s="1"/>
      <c r="F7688" s="1"/>
      <c r="G7688" s="1"/>
      <c r="H7688" s="1"/>
      <c r="I7688" s="1"/>
      <c r="J7688" s="1"/>
      <c r="K7688" s="1"/>
      <c r="L7688" s="1"/>
      <c r="M7688" s="1"/>
    </row>
    <row r="7689" spans="1:13" x14ac:dyDescent="0.2">
      <c r="A7689" s="30">
        <v>1.9140825155181367</v>
      </c>
      <c r="B7689" s="31">
        <v>0.46322829981129365</v>
      </c>
      <c r="C7689" s="1"/>
      <c r="D7689" s="1"/>
      <c r="E7689" s="1"/>
      <c r="F7689" s="1"/>
      <c r="G7689" s="1"/>
      <c r="H7689" s="1"/>
      <c r="I7689" s="1"/>
      <c r="J7689" s="1"/>
      <c r="K7689" s="1"/>
      <c r="L7689" s="1"/>
      <c r="M7689" s="1"/>
    </row>
    <row r="7690" spans="1:13" x14ac:dyDescent="0.2">
      <c r="A7690" s="30">
        <v>0.63616491466301595</v>
      </c>
      <c r="B7690" s="31">
        <v>-1.6052836741976173</v>
      </c>
      <c r="C7690" s="1"/>
      <c r="D7690" s="1"/>
      <c r="E7690" s="1"/>
      <c r="F7690" s="1"/>
      <c r="G7690" s="1"/>
      <c r="H7690" s="1"/>
      <c r="I7690" s="1"/>
      <c r="J7690" s="1"/>
      <c r="K7690" s="1"/>
      <c r="L7690" s="1"/>
      <c r="M7690" s="1"/>
    </row>
    <row r="7691" spans="1:13" x14ac:dyDescent="0.2">
      <c r="A7691" s="30">
        <v>0.21284457287847569</v>
      </c>
      <c r="B7691" s="31">
        <v>1.5305374606799778</v>
      </c>
      <c r="C7691" s="1"/>
      <c r="D7691" s="1"/>
      <c r="E7691" s="1"/>
      <c r="F7691" s="1"/>
      <c r="G7691" s="1"/>
      <c r="H7691" s="1"/>
      <c r="I7691" s="1"/>
      <c r="J7691" s="1"/>
      <c r="K7691" s="1"/>
      <c r="L7691" s="1"/>
      <c r="M7691" s="1"/>
    </row>
    <row r="7692" spans="1:13" x14ac:dyDescent="0.2">
      <c r="A7692" s="30">
        <v>0.37941588066502119</v>
      </c>
      <c r="B7692" s="31">
        <v>0.48258507005801499</v>
      </c>
      <c r="C7692" s="1"/>
      <c r="D7692" s="1"/>
      <c r="E7692" s="1"/>
      <c r="F7692" s="1"/>
      <c r="G7692" s="1"/>
      <c r="H7692" s="1"/>
      <c r="I7692" s="1"/>
      <c r="J7692" s="1"/>
      <c r="K7692" s="1"/>
      <c r="L7692" s="1"/>
      <c r="M7692" s="1"/>
    </row>
    <row r="7693" spans="1:13" x14ac:dyDescent="0.2">
      <c r="A7693" s="30">
        <v>-0.2130155982243751</v>
      </c>
      <c r="B7693" s="31">
        <v>-1.9483518934534869</v>
      </c>
      <c r="C7693" s="1"/>
      <c r="D7693" s="1"/>
      <c r="E7693" s="1"/>
      <c r="F7693" s="1"/>
      <c r="G7693" s="1"/>
      <c r="H7693" s="1"/>
      <c r="I7693" s="1"/>
      <c r="J7693" s="1"/>
      <c r="K7693" s="1"/>
      <c r="L7693" s="1"/>
      <c r="M7693" s="1"/>
    </row>
    <row r="7694" spans="1:13" x14ac:dyDescent="0.2">
      <c r="A7694" s="30">
        <v>-0.71531945201953007</v>
      </c>
      <c r="B7694" s="31">
        <v>0.61346322062925673</v>
      </c>
      <c r="C7694" s="1"/>
      <c r="D7694" s="1"/>
      <c r="E7694" s="1"/>
      <c r="F7694" s="1"/>
      <c r="G7694" s="1"/>
      <c r="H7694" s="1"/>
      <c r="I7694" s="1"/>
      <c r="J7694" s="1"/>
      <c r="K7694" s="1"/>
      <c r="L7694" s="1"/>
      <c r="M7694" s="1"/>
    </row>
    <row r="7695" spans="1:13" x14ac:dyDescent="0.2">
      <c r="A7695" s="30">
        <v>2.2839571349392327</v>
      </c>
      <c r="B7695" s="31">
        <v>-0.16005145907380025</v>
      </c>
      <c r="C7695" s="1"/>
      <c r="D7695" s="1"/>
      <c r="E7695" s="1"/>
      <c r="F7695" s="1"/>
      <c r="G7695" s="1"/>
      <c r="H7695" s="1"/>
      <c r="I7695" s="1"/>
      <c r="J7695" s="1"/>
      <c r="K7695" s="1"/>
      <c r="L7695" s="1"/>
      <c r="M7695" s="1"/>
    </row>
    <row r="7696" spans="1:13" x14ac:dyDescent="0.2">
      <c r="A7696" s="30">
        <v>0.94445021286250397</v>
      </c>
      <c r="B7696" s="31">
        <v>-0.34095709542175312</v>
      </c>
      <c r="C7696" s="1"/>
      <c r="D7696" s="1"/>
      <c r="E7696" s="1"/>
      <c r="F7696" s="1"/>
      <c r="G7696" s="1"/>
      <c r="H7696" s="1"/>
      <c r="I7696" s="1"/>
      <c r="J7696" s="1"/>
      <c r="K7696" s="1"/>
      <c r="L7696" s="1"/>
      <c r="M7696" s="1"/>
    </row>
    <row r="7697" spans="1:13" x14ac:dyDescent="0.2">
      <c r="A7697" s="30">
        <v>-2.9046298237234502</v>
      </c>
      <c r="B7697" s="31">
        <v>-0.99958439118864839</v>
      </c>
      <c r="C7697" s="1"/>
      <c r="D7697" s="1"/>
      <c r="E7697" s="1"/>
      <c r="F7697" s="1"/>
      <c r="G7697" s="1"/>
      <c r="H7697" s="1"/>
      <c r="I7697" s="1"/>
      <c r="J7697" s="1"/>
      <c r="K7697" s="1"/>
      <c r="L7697" s="1"/>
      <c r="M7697" s="1"/>
    </row>
    <row r="7698" spans="1:13" x14ac:dyDescent="0.2">
      <c r="A7698" s="30">
        <v>3.6285381255821769</v>
      </c>
      <c r="B7698" s="31">
        <v>9.6430743131280194E-2</v>
      </c>
      <c r="C7698" s="1"/>
      <c r="D7698" s="1"/>
      <c r="E7698" s="1"/>
      <c r="F7698" s="1"/>
      <c r="G7698" s="1"/>
      <c r="H7698" s="1"/>
      <c r="I7698" s="1"/>
      <c r="J7698" s="1"/>
      <c r="K7698" s="1"/>
      <c r="L7698" s="1"/>
      <c r="M7698" s="1"/>
    </row>
    <row r="7699" spans="1:13" x14ac:dyDescent="0.2">
      <c r="A7699" s="30">
        <v>0.73882351957326864</v>
      </c>
      <c r="B7699" s="31">
        <v>0.33491967533288081</v>
      </c>
      <c r="C7699" s="1"/>
      <c r="D7699" s="1"/>
      <c r="E7699" s="1"/>
      <c r="F7699" s="1"/>
      <c r="G7699" s="1"/>
      <c r="H7699" s="1"/>
      <c r="I7699" s="1"/>
      <c r="J7699" s="1"/>
      <c r="K7699" s="1"/>
      <c r="L7699" s="1"/>
      <c r="M7699" s="1"/>
    </row>
    <row r="7700" spans="1:13" x14ac:dyDescent="0.2">
      <c r="A7700" s="30">
        <v>0.24963948075372644</v>
      </c>
      <c r="B7700" s="31">
        <v>0.44281766091854591</v>
      </c>
      <c r="C7700" s="1"/>
      <c r="D7700" s="1"/>
      <c r="E7700" s="1"/>
      <c r="F7700" s="1"/>
      <c r="G7700" s="1"/>
      <c r="H7700" s="1"/>
      <c r="I7700" s="1"/>
      <c r="J7700" s="1"/>
      <c r="K7700" s="1"/>
      <c r="L7700" s="1"/>
      <c r="M7700" s="1"/>
    </row>
    <row r="7701" spans="1:13" x14ac:dyDescent="0.2">
      <c r="A7701" s="30">
        <v>0.22450981303508577</v>
      </c>
      <c r="B7701" s="31">
        <v>1.5022767736410461</v>
      </c>
      <c r="C7701" s="1"/>
      <c r="D7701" s="1"/>
      <c r="E7701" s="1"/>
      <c r="F7701" s="1"/>
      <c r="G7701" s="1"/>
      <c r="H7701" s="1"/>
      <c r="I7701" s="1"/>
      <c r="J7701" s="1"/>
      <c r="K7701" s="1"/>
      <c r="L7701" s="1"/>
      <c r="M7701" s="1"/>
    </row>
    <row r="7702" spans="1:13" x14ac:dyDescent="0.2">
      <c r="A7702" s="30">
        <v>1.7168401217067002</v>
      </c>
      <c r="B7702" s="31">
        <v>4.3775434888304794</v>
      </c>
      <c r="C7702" s="1"/>
      <c r="D7702" s="1"/>
      <c r="E7702" s="1"/>
      <c r="F7702" s="1"/>
      <c r="G7702" s="1"/>
      <c r="H7702" s="1"/>
      <c r="I7702" s="1"/>
      <c r="J7702" s="1"/>
      <c r="K7702" s="1"/>
      <c r="L7702" s="1"/>
      <c r="M7702" s="1"/>
    </row>
    <row r="7703" spans="1:13" x14ac:dyDescent="0.2">
      <c r="A7703" s="30">
        <v>3.3742767927444302</v>
      </c>
      <c r="B7703" s="31">
        <v>2.8741537776159372</v>
      </c>
      <c r="C7703" s="1"/>
      <c r="D7703" s="1"/>
      <c r="E7703" s="1"/>
      <c r="F7703" s="1"/>
      <c r="G7703" s="1"/>
      <c r="H7703" s="1"/>
      <c r="I7703" s="1"/>
      <c r="J7703" s="1"/>
      <c r="K7703" s="1"/>
      <c r="L7703" s="1"/>
      <c r="M7703" s="1"/>
    </row>
    <row r="7704" spans="1:13" x14ac:dyDescent="0.2">
      <c r="A7704" s="30">
        <v>0.24842959072735749</v>
      </c>
      <c r="B7704" s="31">
        <v>0.18329053781160909</v>
      </c>
      <c r="C7704" s="1"/>
      <c r="D7704" s="1"/>
      <c r="E7704" s="1"/>
      <c r="F7704" s="1"/>
      <c r="G7704" s="1"/>
      <c r="H7704" s="1"/>
      <c r="I7704" s="1"/>
      <c r="J7704" s="1"/>
      <c r="K7704" s="1"/>
      <c r="L7704" s="1"/>
      <c r="M7704" s="1"/>
    </row>
    <row r="7705" spans="1:13" x14ac:dyDescent="0.2">
      <c r="A7705" s="30">
        <v>1.2932901528094858</v>
      </c>
      <c r="B7705" s="31">
        <v>1.3250455457647028</v>
      </c>
      <c r="C7705" s="1"/>
      <c r="D7705" s="1"/>
      <c r="E7705" s="1"/>
      <c r="F7705" s="1"/>
      <c r="G7705" s="1"/>
      <c r="H7705" s="1"/>
      <c r="I7705" s="1"/>
      <c r="J7705" s="1"/>
      <c r="K7705" s="1"/>
      <c r="L7705" s="1"/>
      <c r="M7705" s="1"/>
    </row>
    <row r="7706" spans="1:13" x14ac:dyDescent="0.2">
      <c r="A7706" s="30">
        <v>0.36046476787071269</v>
      </c>
      <c r="B7706" s="31">
        <v>0.91749339070604785</v>
      </c>
      <c r="C7706" s="1"/>
      <c r="D7706" s="1"/>
      <c r="E7706" s="1"/>
      <c r="F7706" s="1"/>
      <c r="G7706" s="1"/>
      <c r="H7706" s="1"/>
      <c r="I7706" s="1"/>
      <c r="J7706" s="1"/>
      <c r="K7706" s="1"/>
      <c r="L7706" s="1"/>
      <c r="M7706" s="1"/>
    </row>
    <row r="7707" spans="1:13" x14ac:dyDescent="0.2">
      <c r="A7707" s="30">
        <v>0.53451866889489408</v>
      </c>
      <c r="B7707" s="31">
        <v>1.2706218669125473</v>
      </c>
      <c r="C7707" s="1"/>
      <c r="D7707" s="1"/>
      <c r="E7707" s="1"/>
      <c r="F7707" s="1"/>
      <c r="G7707" s="1"/>
      <c r="H7707" s="1"/>
      <c r="I7707" s="1"/>
      <c r="J7707" s="1"/>
      <c r="K7707" s="1"/>
      <c r="L7707" s="1"/>
      <c r="M7707" s="1"/>
    </row>
    <row r="7708" spans="1:13" x14ac:dyDescent="0.2">
      <c r="A7708" s="30">
        <v>2.4597351875033659</v>
      </c>
      <c r="B7708" s="31">
        <v>-0.72654375761973866</v>
      </c>
      <c r="C7708" s="1"/>
      <c r="D7708" s="1"/>
      <c r="E7708" s="1"/>
      <c r="F7708" s="1"/>
      <c r="G7708" s="1"/>
      <c r="H7708" s="1"/>
      <c r="I7708" s="1"/>
      <c r="J7708" s="1"/>
      <c r="K7708" s="1"/>
      <c r="L7708" s="1"/>
      <c r="M7708" s="1"/>
    </row>
    <row r="7709" spans="1:13" x14ac:dyDescent="0.2">
      <c r="A7709" s="30">
        <v>1.6563475124338847</v>
      </c>
      <c r="B7709" s="31">
        <v>-0.19465679793726709</v>
      </c>
      <c r="C7709" s="1"/>
      <c r="D7709" s="1"/>
      <c r="E7709" s="1"/>
      <c r="F7709" s="1"/>
      <c r="G7709" s="1"/>
      <c r="H7709" s="1"/>
      <c r="I7709" s="1"/>
      <c r="J7709" s="1"/>
      <c r="K7709" s="1"/>
      <c r="L7709" s="1"/>
      <c r="M7709" s="1"/>
    </row>
    <row r="7710" spans="1:13" x14ac:dyDescent="0.2">
      <c r="A7710" s="30">
        <v>-0.34000287885918024</v>
      </c>
      <c r="B7710" s="31">
        <v>1.7910304131323223</v>
      </c>
      <c r="C7710" s="1"/>
      <c r="D7710" s="1"/>
      <c r="E7710" s="1"/>
      <c r="F7710" s="1"/>
      <c r="G7710" s="1"/>
      <c r="H7710" s="1"/>
      <c r="I7710" s="1"/>
      <c r="J7710" s="1"/>
      <c r="K7710" s="1"/>
      <c r="L7710" s="1"/>
      <c r="M7710" s="1"/>
    </row>
    <row r="7711" spans="1:13" x14ac:dyDescent="0.2">
      <c r="A7711" s="30">
        <v>1.2075542576545721</v>
      </c>
      <c r="B7711" s="31">
        <v>0.76047411754353933</v>
      </c>
      <c r="C7711" s="1"/>
      <c r="D7711" s="1"/>
      <c r="E7711" s="1"/>
      <c r="F7711" s="1"/>
      <c r="G7711" s="1"/>
      <c r="H7711" s="1"/>
      <c r="I7711" s="1"/>
      <c r="J7711" s="1"/>
      <c r="K7711" s="1"/>
      <c r="L7711" s="1"/>
      <c r="M7711" s="1"/>
    </row>
    <row r="7712" spans="1:13" x14ac:dyDescent="0.2">
      <c r="A7712" s="30">
        <v>1.657030683822923</v>
      </c>
      <c r="B7712" s="31">
        <v>-0.41308543303789813</v>
      </c>
      <c r="C7712" s="1"/>
      <c r="D7712" s="1"/>
      <c r="E7712" s="1"/>
      <c r="F7712" s="1"/>
      <c r="G7712" s="1"/>
      <c r="H7712" s="1"/>
      <c r="I7712" s="1"/>
      <c r="J7712" s="1"/>
      <c r="K7712" s="1"/>
      <c r="L7712" s="1"/>
      <c r="M7712" s="1"/>
    </row>
    <row r="7713" spans="1:13" x14ac:dyDescent="0.2">
      <c r="A7713" s="30">
        <v>1.7685771713132943</v>
      </c>
      <c r="B7713" s="31">
        <v>0.35602920920189285</v>
      </c>
      <c r="C7713" s="1"/>
      <c r="D7713" s="1"/>
      <c r="E7713" s="1"/>
      <c r="F7713" s="1"/>
      <c r="G7713" s="1"/>
      <c r="H7713" s="1"/>
      <c r="I7713" s="1"/>
      <c r="J7713" s="1"/>
      <c r="K7713" s="1"/>
      <c r="L7713" s="1"/>
      <c r="M7713" s="1"/>
    </row>
    <row r="7714" spans="1:13" x14ac:dyDescent="0.2">
      <c r="A7714" s="30">
        <v>0.63070270793175409</v>
      </c>
      <c r="B7714" s="31">
        <v>4.3215377837939473</v>
      </c>
      <c r="C7714" s="1"/>
      <c r="D7714" s="1"/>
      <c r="E7714" s="1"/>
      <c r="F7714" s="1"/>
      <c r="G7714" s="1"/>
      <c r="H7714" s="1"/>
      <c r="I7714" s="1"/>
      <c r="J7714" s="1"/>
      <c r="K7714" s="1"/>
      <c r="L7714" s="1"/>
      <c r="M7714" s="1"/>
    </row>
    <row r="7715" spans="1:13" x14ac:dyDescent="0.2">
      <c r="A7715" s="30">
        <v>-0.54568955118632168</v>
      </c>
      <c r="B7715" s="31">
        <v>1.0853153930192454</v>
      </c>
      <c r="C7715" s="1"/>
      <c r="D7715" s="1"/>
      <c r="E7715" s="1"/>
      <c r="F7715" s="1"/>
      <c r="G7715" s="1"/>
      <c r="H7715" s="1"/>
      <c r="I7715" s="1"/>
      <c r="J7715" s="1"/>
      <c r="K7715" s="1"/>
      <c r="L7715" s="1"/>
      <c r="M7715" s="1"/>
    </row>
    <row r="7716" spans="1:13" x14ac:dyDescent="0.2">
      <c r="A7716" s="30">
        <v>-0.6625351304866226</v>
      </c>
      <c r="B7716" s="31">
        <v>1.2923653754413271</v>
      </c>
      <c r="C7716" s="1"/>
      <c r="D7716" s="1"/>
      <c r="E7716" s="1"/>
      <c r="F7716" s="1"/>
      <c r="G7716" s="1"/>
      <c r="H7716" s="1"/>
      <c r="I7716" s="1"/>
      <c r="J7716" s="1"/>
      <c r="K7716" s="1"/>
      <c r="L7716" s="1"/>
      <c r="M7716" s="1"/>
    </row>
    <row r="7717" spans="1:13" x14ac:dyDescent="0.2">
      <c r="A7717" s="30">
        <v>-5.5721330751013598E-2</v>
      </c>
      <c r="B7717" s="31">
        <v>1.5488450454796863</v>
      </c>
      <c r="C7717" s="1"/>
      <c r="D7717" s="1"/>
      <c r="E7717" s="1"/>
      <c r="F7717" s="1"/>
      <c r="G7717" s="1"/>
      <c r="H7717" s="1"/>
      <c r="I7717" s="1"/>
      <c r="J7717" s="1"/>
      <c r="K7717" s="1"/>
      <c r="L7717" s="1"/>
      <c r="M7717" s="1"/>
    </row>
    <row r="7718" spans="1:13" x14ac:dyDescent="0.2">
      <c r="A7718" s="30">
        <v>-1.4663360817477442</v>
      </c>
      <c r="B7718" s="31">
        <v>-0.67752219005161241</v>
      </c>
      <c r="C7718" s="1"/>
      <c r="D7718" s="1"/>
      <c r="E7718" s="1"/>
      <c r="F7718" s="1"/>
      <c r="G7718" s="1"/>
      <c r="H7718" s="1"/>
      <c r="I7718" s="1"/>
      <c r="J7718" s="1"/>
      <c r="K7718" s="1"/>
      <c r="L7718" s="1"/>
      <c r="M7718" s="1"/>
    </row>
    <row r="7719" spans="1:13" x14ac:dyDescent="0.2">
      <c r="A7719" s="30">
        <v>0.68308074636788152</v>
      </c>
      <c r="B7719" s="31">
        <v>0.36737456417360859</v>
      </c>
      <c r="C7719" s="1"/>
      <c r="D7719" s="1"/>
      <c r="E7719" s="1"/>
      <c r="F7719" s="1"/>
      <c r="G7719" s="1"/>
      <c r="H7719" s="1"/>
      <c r="I7719" s="1"/>
      <c r="J7719" s="1"/>
      <c r="K7719" s="1"/>
      <c r="L7719" s="1"/>
      <c r="M7719" s="1"/>
    </row>
    <row r="7720" spans="1:13" x14ac:dyDescent="0.2">
      <c r="A7720" s="30">
        <v>1.2375094745966084</v>
      </c>
      <c r="B7720" s="31">
        <v>1.0730417780061712</v>
      </c>
      <c r="C7720" s="1"/>
      <c r="D7720" s="1"/>
      <c r="E7720" s="1"/>
      <c r="F7720" s="1"/>
      <c r="G7720" s="1"/>
      <c r="H7720" s="1"/>
      <c r="I7720" s="1"/>
      <c r="J7720" s="1"/>
      <c r="K7720" s="1"/>
      <c r="L7720" s="1"/>
      <c r="M7720" s="1"/>
    </row>
    <row r="7721" spans="1:13" x14ac:dyDescent="0.2">
      <c r="A7721" s="30">
        <v>1.184508512307227</v>
      </c>
      <c r="B7721" s="31">
        <v>-0.50292191439869671</v>
      </c>
      <c r="C7721" s="1"/>
      <c r="D7721" s="1"/>
      <c r="E7721" s="1"/>
      <c r="F7721" s="1"/>
      <c r="G7721" s="1"/>
      <c r="H7721" s="1"/>
      <c r="I7721" s="1"/>
      <c r="J7721" s="1"/>
      <c r="K7721" s="1"/>
      <c r="L7721" s="1"/>
      <c r="M7721" s="1"/>
    </row>
    <row r="7722" spans="1:13" x14ac:dyDescent="0.2">
      <c r="A7722" s="30">
        <v>-0.38475767486417989</v>
      </c>
      <c r="B7722" s="31">
        <v>4.3646765478013121</v>
      </c>
      <c r="C7722" s="1"/>
      <c r="D7722" s="1"/>
      <c r="E7722" s="1"/>
      <c r="F7722" s="1"/>
      <c r="G7722" s="1"/>
      <c r="H7722" s="1"/>
      <c r="I7722" s="1"/>
      <c r="J7722" s="1"/>
      <c r="K7722" s="1"/>
      <c r="L7722" s="1"/>
      <c r="M7722" s="1"/>
    </row>
    <row r="7723" spans="1:13" x14ac:dyDescent="0.2">
      <c r="A7723" s="30">
        <v>2.3059536568938883</v>
      </c>
      <c r="B7723" s="31">
        <v>0.36114049307814744</v>
      </c>
      <c r="C7723" s="1"/>
      <c r="D7723" s="1"/>
      <c r="E7723" s="1"/>
      <c r="F7723" s="1"/>
      <c r="G7723" s="1"/>
      <c r="H7723" s="1"/>
      <c r="I7723" s="1"/>
      <c r="J7723" s="1"/>
      <c r="K7723" s="1"/>
      <c r="L7723" s="1"/>
      <c r="M7723" s="1"/>
    </row>
    <row r="7724" spans="1:13" x14ac:dyDescent="0.2">
      <c r="A7724" s="30">
        <v>1.8450899548810917</v>
      </c>
      <c r="B7724" s="31">
        <v>1.3153838279155894</v>
      </c>
      <c r="C7724" s="1"/>
      <c r="D7724" s="1"/>
      <c r="E7724" s="1"/>
      <c r="F7724" s="1"/>
      <c r="G7724" s="1"/>
      <c r="H7724" s="1"/>
      <c r="I7724" s="1"/>
      <c r="J7724" s="1"/>
      <c r="K7724" s="1"/>
      <c r="L7724" s="1"/>
      <c r="M7724" s="1"/>
    </row>
    <row r="7725" spans="1:13" x14ac:dyDescent="0.2">
      <c r="A7725" s="30">
        <v>-0.12689827100112305</v>
      </c>
      <c r="B7725" s="31">
        <v>2.0277651464557298</v>
      </c>
      <c r="C7725" s="1"/>
      <c r="D7725" s="1"/>
      <c r="E7725" s="1"/>
      <c r="F7725" s="1"/>
      <c r="G7725" s="1"/>
      <c r="H7725" s="1"/>
      <c r="I7725" s="1"/>
      <c r="J7725" s="1"/>
      <c r="K7725" s="1"/>
      <c r="L7725" s="1"/>
      <c r="M7725" s="1"/>
    </row>
    <row r="7726" spans="1:13" x14ac:dyDescent="0.2">
      <c r="A7726" s="30">
        <v>0.78086051151985103</v>
      </c>
      <c r="B7726" s="31">
        <v>1.5637236492576336</v>
      </c>
      <c r="C7726" s="1"/>
      <c r="D7726" s="1"/>
      <c r="E7726" s="1"/>
      <c r="F7726" s="1"/>
      <c r="G7726" s="1"/>
      <c r="H7726" s="1"/>
      <c r="I7726" s="1"/>
      <c r="J7726" s="1"/>
      <c r="K7726" s="1"/>
      <c r="L7726" s="1"/>
      <c r="M7726" s="1"/>
    </row>
    <row r="7727" spans="1:13" x14ac:dyDescent="0.2">
      <c r="A7727" s="30">
        <v>8.8868743027712416E-2</v>
      </c>
      <c r="B7727" s="31">
        <v>-0.41300343947308504</v>
      </c>
      <c r="C7727" s="1"/>
      <c r="D7727" s="1"/>
      <c r="E7727" s="1"/>
      <c r="F7727" s="1"/>
      <c r="G7727" s="1"/>
      <c r="H7727" s="1"/>
      <c r="I7727" s="1"/>
      <c r="J7727" s="1"/>
      <c r="K7727" s="1"/>
      <c r="L7727" s="1"/>
      <c r="M7727" s="1"/>
    </row>
    <row r="7728" spans="1:13" x14ac:dyDescent="0.2">
      <c r="A7728" s="30">
        <v>3.107890262307353</v>
      </c>
      <c r="B7728" s="31">
        <v>0.92993235780087091</v>
      </c>
      <c r="C7728" s="1"/>
      <c r="D7728" s="1"/>
      <c r="E7728" s="1"/>
      <c r="F7728" s="1"/>
      <c r="G7728" s="1"/>
      <c r="H7728" s="1"/>
      <c r="I7728" s="1"/>
      <c r="J7728" s="1"/>
      <c r="K7728" s="1"/>
      <c r="L7728" s="1"/>
      <c r="M7728" s="1"/>
    </row>
    <row r="7729" spans="1:13" x14ac:dyDescent="0.2">
      <c r="A7729" s="30">
        <v>1.0081444410601006</v>
      </c>
      <c r="B7729" s="31">
        <v>0.989037150737475</v>
      </c>
      <c r="C7729" s="1"/>
      <c r="D7729" s="1"/>
      <c r="E7729" s="1"/>
      <c r="F7729" s="1"/>
      <c r="G7729" s="1"/>
      <c r="H7729" s="1"/>
      <c r="I7729" s="1"/>
      <c r="J7729" s="1"/>
      <c r="K7729" s="1"/>
      <c r="L7729" s="1"/>
      <c r="M7729" s="1"/>
    </row>
    <row r="7730" spans="1:13" x14ac:dyDescent="0.2">
      <c r="A7730" s="30">
        <v>0.96066806409628902</v>
      </c>
      <c r="B7730" s="31">
        <v>2.2479212047452535</v>
      </c>
      <c r="C7730" s="1"/>
      <c r="D7730" s="1"/>
      <c r="E7730" s="1"/>
      <c r="F7730" s="1"/>
      <c r="G7730" s="1"/>
      <c r="H7730" s="1"/>
      <c r="I7730" s="1"/>
      <c r="J7730" s="1"/>
      <c r="K7730" s="1"/>
      <c r="L7730" s="1"/>
      <c r="M7730" s="1"/>
    </row>
    <row r="7731" spans="1:13" x14ac:dyDescent="0.2">
      <c r="A7731" s="30">
        <v>0.92141141583708952</v>
      </c>
      <c r="B7731" s="31">
        <v>0.96179027292303265</v>
      </c>
      <c r="C7731" s="1"/>
      <c r="D7731" s="1"/>
      <c r="E7731" s="1"/>
      <c r="F7731" s="1"/>
      <c r="G7731" s="1"/>
      <c r="H7731" s="1"/>
      <c r="I7731" s="1"/>
      <c r="J7731" s="1"/>
      <c r="K7731" s="1"/>
      <c r="L7731" s="1"/>
      <c r="M7731" s="1"/>
    </row>
    <row r="7732" spans="1:13" x14ac:dyDescent="0.2">
      <c r="A7732" s="30">
        <v>-1.3110198975771792</v>
      </c>
      <c r="B7732" s="31">
        <v>1.6711622359413738</v>
      </c>
      <c r="C7732" s="1"/>
      <c r="D7732" s="1"/>
      <c r="E7732" s="1"/>
      <c r="F7732" s="1"/>
      <c r="G7732" s="1"/>
      <c r="H7732" s="1"/>
      <c r="I7732" s="1"/>
      <c r="J7732" s="1"/>
      <c r="K7732" s="1"/>
      <c r="L7732" s="1"/>
      <c r="M7732" s="1"/>
    </row>
    <row r="7733" spans="1:13" x14ac:dyDescent="0.2">
      <c r="A7733" s="30">
        <v>-3.0387825116692468E-2</v>
      </c>
      <c r="B7733" s="31">
        <v>1.0133872421628891</v>
      </c>
      <c r="C7733" s="1"/>
      <c r="D7733" s="1"/>
      <c r="E7733" s="1"/>
      <c r="F7733" s="1"/>
      <c r="G7733" s="1"/>
      <c r="H7733" s="1"/>
      <c r="I7733" s="1"/>
      <c r="J7733" s="1"/>
      <c r="K7733" s="1"/>
      <c r="L7733" s="1"/>
      <c r="M7733" s="1"/>
    </row>
    <row r="7734" spans="1:13" x14ac:dyDescent="0.2">
      <c r="A7734" s="30">
        <v>2.3467088617424103</v>
      </c>
      <c r="B7734" s="31">
        <v>1.4748210854279962</v>
      </c>
      <c r="C7734" s="1"/>
      <c r="D7734" s="1"/>
      <c r="E7734" s="1"/>
      <c r="F7734" s="1"/>
      <c r="G7734" s="1"/>
      <c r="H7734" s="1"/>
      <c r="I7734" s="1"/>
      <c r="J7734" s="1"/>
      <c r="K7734" s="1"/>
      <c r="L7734" s="1"/>
      <c r="M7734" s="1"/>
    </row>
    <row r="7735" spans="1:13" x14ac:dyDescent="0.2">
      <c r="A7735" s="30">
        <v>-1.7360066351729762</v>
      </c>
      <c r="B7735" s="31">
        <v>2.0569793034671719</v>
      </c>
      <c r="C7735" s="1"/>
      <c r="D7735" s="1"/>
      <c r="E7735" s="1"/>
      <c r="F7735" s="1"/>
      <c r="G7735" s="1"/>
      <c r="H7735" s="1"/>
      <c r="I7735" s="1"/>
      <c r="J7735" s="1"/>
      <c r="K7735" s="1"/>
      <c r="L7735" s="1"/>
      <c r="M7735" s="1"/>
    </row>
    <row r="7736" spans="1:13" x14ac:dyDescent="0.2">
      <c r="A7736" s="30">
        <v>3.0814818999623705</v>
      </c>
      <c r="B7736" s="31">
        <v>0.64350039682850357</v>
      </c>
      <c r="C7736" s="1"/>
      <c r="D7736" s="1"/>
      <c r="E7736" s="1"/>
      <c r="F7736" s="1"/>
      <c r="G7736" s="1"/>
      <c r="H7736" s="1"/>
      <c r="I7736" s="1"/>
      <c r="J7736" s="1"/>
      <c r="K7736" s="1"/>
      <c r="L7736" s="1"/>
      <c r="M7736" s="1"/>
    </row>
    <row r="7737" spans="1:13" x14ac:dyDescent="0.2">
      <c r="A7737" s="30">
        <v>1.5367162982862186</v>
      </c>
      <c r="B7737" s="31">
        <v>1.7604843548447535</v>
      </c>
      <c r="C7737" s="1"/>
      <c r="D7737" s="1"/>
      <c r="E7737" s="1"/>
      <c r="F7737" s="1"/>
      <c r="G7737" s="1"/>
      <c r="H7737" s="1"/>
      <c r="I7737" s="1"/>
      <c r="J7737" s="1"/>
      <c r="K7737" s="1"/>
      <c r="L7737" s="1"/>
      <c r="M7737" s="1"/>
    </row>
    <row r="7738" spans="1:13" x14ac:dyDescent="0.2">
      <c r="A7738" s="30">
        <v>4.0126007347553276</v>
      </c>
      <c r="B7738" s="31">
        <v>-1.3947259632964384</v>
      </c>
      <c r="C7738" s="1"/>
      <c r="D7738" s="1"/>
      <c r="E7738" s="1"/>
      <c r="F7738" s="1"/>
      <c r="G7738" s="1"/>
      <c r="H7738" s="1"/>
      <c r="I7738" s="1"/>
      <c r="J7738" s="1"/>
      <c r="K7738" s="1"/>
      <c r="L7738" s="1"/>
      <c r="M7738" s="1"/>
    </row>
    <row r="7739" spans="1:13" x14ac:dyDescent="0.2">
      <c r="A7739" s="30">
        <v>0.36233905862232962</v>
      </c>
      <c r="B7739" s="31">
        <v>-0.88144715864632728</v>
      </c>
      <c r="C7739" s="1"/>
      <c r="D7739" s="1"/>
      <c r="E7739" s="1"/>
      <c r="F7739" s="1"/>
      <c r="G7739" s="1"/>
      <c r="H7739" s="1"/>
      <c r="I7739" s="1"/>
      <c r="J7739" s="1"/>
      <c r="K7739" s="1"/>
      <c r="L7739" s="1"/>
      <c r="M7739" s="1"/>
    </row>
    <row r="7740" spans="1:13" x14ac:dyDescent="0.2">
      <c r="A7740" s="30">
        <v>0.58312493424387291</v>
      </c>
      <c r="B7740" s="31">
        <v>1.1384170149876454</v>
      </c>
      <c r="C7740" s="1"/>
      <c r="D7740" s="1"/>
      <c r="E7740" s="1"/>
      <c r="F7740" s="1"/>
      <c r="G7740" s="1"/>
      <c r="H7740" s="1"/>
      <c r="I7740" s="1"/>
      <c r="J7740" s="1"/>
      <c r="K7740" s="1"/>
      <c r="L7740" s="1"/>
      <c r="M7740" s="1"/>
    </row>
    <row r="7741" spans="1:13" x14ac:dyDescent="0.2">
      <c r="A7741" s="30">
        <v>0.81388612131411764</v>
      </c>
      <c r="B7741" s="31">
        <v>-0.29844221273615568</v>
      </c>
      <c r="C7741" s="1"/>
      <c r="D7741" s="1"/>
      <c r="E7741" s="1"/>
      <c r="F7741" s="1"/>
      <c r="G7741" s="1"/>
      <c r="H7741" s="1"/>
      <c r="I7741" s="1"/>
      <c r="J7741" s="1"/>
      <c r="K7741" s="1"/>
      <c r="L7741" s="1"/>
      <c r="M7741" s="1"/>
    </row>
    <row r="7742" spans="1:13" x14ac:dyDescent="0.2">
      <c r="A7742" s="30">
        <v>-0.14743566535025721</v>
      </c>
      <c r="B7742" s="31">
        <v>7.6275178597493665E-2</v>
      </c>
      <c r="C7742" s="1"/>
      <c r="D7742" s="1"/>
      <c r="E7742" s="1"/>
      <c r="F7742" s="1"/>
      <c r="G7742" s="1"/>
      <c r="H7742" s="1"/>
      <c r="I7742" s="1"/>
      <c r="J7742" s="1"/>
      <c r="K7742" s="1"/>
      <c r="L7742" s="1"/>
      <c r="M7742" s="1"/>
    </row>
    <row r="7743" spans="1:13" x14ac:dyDescent="0.2">
      <c r="A7743" s="30">
        <v>0.71838598028073264</v>
      </c>
      <c r="B7743" s="31">
        <v>-2.1448669573355086</v>
      </c>
      <c r="C7743" s="1"/>
      <c r="D7743" s="1"/>
      <c r="E7743" s="1"/>
      <c r="F7743" s="1"/>
      <c r="G7743" s="1"/>
      <c r="H7743" s="1"/>
      <c r="I7743" s="1"/>
      <c r="J7743" s="1"/>
      <c r="K7743" s="1"/>
      <c r="L7743" s="1"/>
      <c r="M7743" s="1"/>
    </row>
    <row r="7744" spans="1:13" x14ac:dyDescent="0.2">
      <c r="A7744" s="30">
        <v>-0.86790414909662361</v>
      </c>
      <c r="B7744" s="31">
        <v>1.1928818689064213</v>
      </c>
      <c r="C7744" s="1"/>
      <c r="D7744" s="1"/>
      <c r="E7744" s="1"/>
      <c r="F7744" s="1"/>
      <c r="G7744" s="1"/>
      <c r="H7744" s="1"/>
      <c r="I7744" s="1"/>
      <c r="J7744" s="1"/>
      <c r="K7744" s="1"/>
      <c r="L7744" s="1"/>
      <c r="M7744" s="1"/>
    </row>
    <row r="7745" spans="1:13" x14ac:dyDescent="0.2">
      <c r="A7745" s="30">
        <v>3.8209706344005778</v>
      </c>
      <c r="B7745" s="31">
        <v>1.8076843196229446</v>
      </c>
      <c r="C7745" s="1"/>
      <c r="D7745" s="1"/>
      <c r="E7745" s="1"/>
      <c r="F7745" s="1"/>
      <c r="G7745" s="1"/>
      <c r="H7745" s="1"/>
      <c r="I7745" s="1"/>
      <c r="J7745" s="1"/>
      <c r="K7745" s="1"/>
      <c r="L7745" s="1"/>
      <c r="M7745" s="1"/>
    </row>
    <row r="7746" spans="1:13" x14ac:dyDescent="0.2">
      <c r="A7746" s="30">
        <v>1.9488845195991442</v>
      </c>
      <c r="B7746" s="31">
        <v>0.67229773286208006</v>
      </c>
      <c r="C7746" s="1"/>
      <c r="D7746" s="1"/>
      <c r="E7746" s="1"/>
      <c r="F7746" s="1"/>
      <c r="G7746" s="1"/>
      <c r="H7746" s="1"/>
      <c r="I7746" s="1"/>
      <c r="J7746" s="1"/>
      <c r="K7746" s="1"/>
      <c r="L7746" s="1"/>
      <c r="M7746" s="1"/>
    </row>
    <row r="7747" spans="1:13" x14ac:dyDescent="0.2">
      <c r="A7747" s="30">
        <v>-0.8993329986151114</v>
      </c>
      <c r="B7747" s="31">
        <v>1.0564906703788939</v>
      </c>
      <c r="C7747" s="1"/>
      <c r="D7747" s="1"/>
      <c r="E7747" s="1"/>
      <c r="F7747" s="1"/>
      <c r="G7747" s="1"/>
      <c r="H7747" s="1"/>
      <c r="I7747" s="1"/>
      <c r="J7747" s="1"/>
      <c r="K7747" s="1"/>
      <c r="L7747" s="1"/>
      <c r="M7747" s="1"/>
    </row>
    <row r="7748" spans="1:13" x14ac:dyDescent="0.2">
      <c r="A7748" s="30">
        <v>4.8427629021724816E-2</v>
      </c>
      <c r="B7748" s="31">
        <v>-0.34573465098174827</v>
      </c>
      <c r="C7748" s="1"/>
      <c r="D7748" s="1"/>
      <c r="E7748" s="1"/>
      <c r="F7748" s="1"/>
      <c r="G7748" s="1"/>
      <c r="H7748" s="1"/>
      <c r="I7748" s="1"/>
      <c r="J7748" s="1"/>
      <c r="K7748" s="1"/>
      <c r="L7748" s="1"/>
      <c r="M7748" s="1"/>
    </row>
    <row r="7749" spans="1:13" x14ac:dyDescent="0.2">
      <c r="A7749" s="30">
        <v>2.9771294669038251</v>
      </c>
      <c r="B7749" s="31">
        <v>0.90831315411706803</v>
      </c>
      <c r="C7749" s="1"/>
      <c r="D7749" s="1"/>
      <c r="E7749" s="1"/>
      <c r="F7749" s="1"/>
      <c r="G7749" s="1"/>
      <c r="H7749" s="1"/>
      <c r="I7749" s="1"/>
      <c r="J7749" s="1"/>
      <c r="K7749" s="1"/>
      <c r="L7749" s="1"/>
      <c r="M7749" s="1"/>
    </row>
    <row r="7750" spans="1:13" x14ac:dyDescent="0.2">
      <c r="A7750" s="30">
        <v>3.5147949466210293</v>
      </c>
      <c r="B7750" s="31">
        <v>-1.5221510468691144</v>
      </c>
      <c r="C7750" s="1"/>
      <c r="D7750" s="1"/>
      <c r="E7750" s="1"/>
      <c r="F7750" s="1"/>
      <c r="G7750" s="1"/>
      <c r="H7750" s="1"/>
      <c r="I7750" s="1"/>
      <c r="J7750" s="1"/>
      <c r="K7750" s="1"/>
      <c r="L7750" s="1"/>
      <c r="M7750" s="1"/>
    </row>
    <row r="7751" spans="1:13" x14ac:dyDescent="0.2">
      <c r="A7751" s="30">
        <v>-0.3017964278756381</v>
      </c>
      <c r="B7751" s="31">
        <v>1.2075173825953815</v>
      </c>
      <c r="C7751" s="1"/>
      <c r="D7751" s="1"/>
      <c r="E7751" s="1"/>
      <c r="F7751" s="1"/>
      <c r="G7751" s="1"/>
      <c r="H7751" s="1"/>
      <c r="I7751" s="1"/>
      <c r="J7751" s="1"/>
      <c r="K7751" s="1"/>
      <c r="L7751" s="1"/>
      <c r="M7751" s="1"/>
    </row>
    <row r="7752" spans="1:13" x14ac:dyDescent="0.2">
      <c r="A7752" s="30">
        <v>-0.45715325958007125</v>
      </c>
      <c r="B7752" s="31">
        <v>2.0603951927074902</v>
      </c>
      <c r="C7752" s="1"/>
      <c r="D7752" s="1"/>
      <c r="E7752" s="1"/>
      <c r="F7752" s="1"/>
      <c r="G7752" s="1"/>
      <c r="H7752" s="1"/>
      <c r="I7752" s="1"/>
      <c r="J7752" s="1"/>
      <c r="K7752" s="1"/>
      <c r="L7752" s="1"/>
      <c r="M7752" s="1"/>
    </row>
    <row r="7753" spans="1:13" x14ac:dyDescent="0.2">
      <c r="A7753" s="30">
        <v>2.9078947995379414</v>
      </c>
      <c r="B7753" s="31">
        <v>0.18868630904010686</v>
      </c>
      <c r="C7753" s="1"/>
      <c r="D7753" s="1"/>
      <c r="E7753" s="1"/>
      <c r="F7753" s="1"/>
      <c r="G7753" s="1"/>
      <c r="H7753" s="1"/>
      <c r="I7753" s="1"/>
      <c r="J7753" s="1"/>
      <c r="K7753" s="1"/>
      <c r="L7753" s="1"/>
      <c r="M7753" s="1"/>
    </row>
    <row r="7754" spans="1:13" x14ac:dyDescent="0.2">
      <c r="A7754" s="30">
        <v>-0.613971069143598</v>
      </c>
      <c r="B7754" s="31">
        <v>0.45870280033047828</v>
      </c>
      <c r="C7754" s="1"/>
      <c r="D7754" s="1"/>
      <c r="E7754" s="1"/>
      <c r="F7754" s="1"/>
      <c r="G7754" s="1"/>
      <c r="H7754" s="1"/>
      <c r="I7754" s="1"/>
      <c r="J7754" s="1"/>
      <c r="K7754" s="1"/>
      <c r="L7754" s="1"/>
      <c r="M7754" s="1"/>
    </row>
    <row r="7755" spans="1:13" x14ac:dyDescent="0.2">
      <c r="A7755" s="30">
        <v>1.5546221443079795</v>
      </c>
      <c r="B7755" s="31">
        <v>0.72002922258308244</v>
      </c>
      <c r="C7755" s="1"/>
      <c r="D7755" s="1"/>
      <c r="E7755" s="1"/>
      <c r="F7755" s="1"/>
      <c r="G7755" s="1"/>
      <c r="H7755" s="1"/>
      <c r="I7755" s="1"/>
      <c r="J7755" s="1"/>
      <c r="K7755" s="1"/>
      <c r="L7755" s="1"/>
      <c r="M7755" s="1"/>
    </row>
    <row r="7756" spans="1:13" x14ac:dyDescent="0.2">
      <c r="A7756" s="30">
        <v>2.3647793889887248E-2</v>
      </c>
      <c r="B7756" s="31">
        <v>0.88475399410041711</v>
      </c>
      <c r="C7756" s="1"/>
      <c r="D7756" s="1"/>
      <c r="E7756" s="1"/>
      <c r="F7756" s="1"/>
      <c r="G7756" s="1"/>
      <c r="H7756" s="1"/>
      <c r="I7756" s="1"/>
      <c r="J7756" s="1"/>
      <c r="K7756" s="1"/>
      <c r="L7756" s="1"/>
      <c r="M7756" s="1"/>
    </row>
    <row r="7757" spans="1:13" x14ac:dyDescent="0.2">
      <c r="A7757" s="30">
        <v>1.5707429406905846</v>
      </c>
      <c r="B7757" s="31">
        <v>-1.6588470168418659</v>
      </c>
      <c r="C7757" s="1"/>
      <c r="D7757" s="1"/>
      <c r="E7757" s="1"/>
      <c r="F7757" s="1"/>
      <c r="G7757" s="1"/>
      <c r="H7757" s="1"/>
      <c r="I7757" s="1"/>
      <c r="J7757" s="1"/>
      <c r="K7757" s="1"/>
      <c r="L7757" s="1"/>
      <c r="M7757" s="1"/>
    </row>
    <row r="7758" spans="1:13" x14ac:dyDescent="0.2">
      <c r="A7758" s="30">
        <v>2.4040807045174524</v>
      </c>
      <c r="B7758" s="31">
        <v>0.20379005850471388</v>
      </c>
      <c r="C7758" s="1"/>
      <c r="D7758" s="1"/>
      <c r="E7758" s="1"/>
      <c r="F7758" s="1"/>
      <c r="G7758" s="1"/>
      <c r="H7758" s="1"/>
      <c r="I7758" s="1"/>
      <c r="J7758" s="1"/>
      <c r="K7758" s="1"/>
      <c r="L7758" s="1"/>
      <c r="M7758" s="1"/>
    </row>
    <row r="7759" spans="1:13" x14ac:dyDescent="0.2">
      <c r="A7759" s="30">
        <v>1.1600375059183081</v>
      </c>
      <c r="B7759" s="31">
        <v>-0.47179280813514901</v>
      </c>
      <c r="C7759" s="1"/>
      <c r="D7759" s="1"/>
      <c r="E7759" s="1"/>
      <c r="F7759" s="1"/>
      <c r="G7759" s="1"/>
      <c r="H7759" s="1"/>
      <c r="I7759" s="1"/>
      <c r="J7759" s="1"/>
      <c r="K7759" s="1"/>
      <c r="L7759" s="1"/>
      <c r="M7759" s="1"/>
    </row>
    <row r="7760" spans="1:13" x14ac:dyDescent="0.2">
      <c r="A7760" s="30">
        <v>2.0733907139457717</v>
      </c>
      <c r="B7760" s="31">
        <v>0.24807375721907632</v>
      </c>
      <c r="C7760" s="1"/>
      <c r="D7760" s="1"/>
      <c r="E7760" s="1"/>
      <c r="F7760" s="1"/>
      <c r="G7760" s="1"/>
      <c r="H7760" s="1"/>
      <c r="I7760" s="1"/>
      <c r="J7760" s="1"/>
      <c r="K7760" s="1"/>
      <c r="L7760" s="1"/>
      <c r="M7760" s="1"/>
    </row>
    <row r="7761" spans="1:13" x14ac:dyDescent="0.2">
      <c r="A7761" s="30">
        <v>1.2437269539531273</v>
      </c>
      <c r="B7761" s="31">
        <v>-0.37204852494095175</v>
      </c>
      <c r="C7761" s="1"/>
      <c r="D7761" s="1"/>
      <c r="E7761" s="1"/>
      <c r="F7761" s="1"/>
      <c r="G7761" s="1"/>
      <c r="H7761" s="1"/>
      <c r="I7761" s="1"/>
      <c r="J7761" s="1"/>
      <c r="K7761" s="1"/>
      <c r="L7761" s="1"/>
      <c r="M7761" s="1"/>
    </row>
    <row r="7762" spans="1:13" x14ac:dyDescent="0.2">
      <c r="A7762" s="30">
        <v>-0.14133459066575826</v>
      </c>
      <c r="B7762" s="31">
        <v>1.4466560579730441</v>
      </c>
      <c r="C7762" s="1"/>
      <c r="D7762" s="1"/>
      <c r="E7762" s="1"/>
      <c r="F7762" s="1"/>
      <c r="G7762" s="1"/>
      <c r="H7762" s="1"/>
      <c r="I7762" s="1"/>
      <c r="J7762" s="1"/>
      <c r="K7762" s="1"/>
      <c r="L7762" s="1"/>
      <c r="M7762" s="1"/>
    </row>
    <row r="7763" spans="1:13" x14ac:dyDescent="0.2">
      <c r="A7763" s="30">
        <v>-0.46256315121102176</v>
      </c>
      <c r="B7763" s="31">
        <v>5.3727308969268748</v>
      </c>
      <c r="C7763" s="1"/>
      <c r="D7763" s="1"/>
      <c r="E7763" s="1"/>
      <c r="F7763" s="1"/>
      <c r="G7763" s="1"/>
      <c r="H7763" s="1"/>
      <c r="I7763" s="1"/>
      <c r="J7763" s="1"/>
      <c r="K7763" s="1"/>
      <c r="L7763" s="1"/>
      <c r="M7763" s="1"/>
    </row>
    <row r="7764" spans="1:13" x14ac:dyDescent="0.2">
      <c r="A7764" s="30">
        <v>-0.92228439566486542</v>
      </c>
      <c r="B7764" s="31">
        <v>2.519484060463856</v>
      </c>
      <c r="C7764" s="1"/>
      <c r="D7764" s="1"/>
      <c r="E7764" s="1"/>
      <c r="F7764" s="1"/>
      <c r="G7764" s="1"/>
      <c r="H7764" s="1"/>
      <c r="I7764" s="1"/>
      <c r="J7764" s="1"/>
      <c r="K7764" s="1"/>
      <c r="L7764" s="1"/>
      <c r="M7764" s="1"/>
    </row>
    <row r="7765" spans="1:13" x14ac:dyDescent="0.2">
      <c r="A7765" s="30">
        <v>-1.3729897382327563</v>
      </c>
      <c r="B7765" s="31">
        <v>1.7547146281768429</v>
      </c>
      <c r="C7765" s="1"/>
      <c r="D7765" s="1"/>
      <c r="E7765" s="1"/>
      <c r="F7765" s="1"/>
      <c r="G7765" s="1"/>
      <c r="H7765" s="1"/>
      <c r="I7765" s="1"/>
      <c r="J7765" s="1"/>
      <c r="K7765" s="1"/>
      <c r="L7765" s="1"/>
      <c r="M7765" s="1"/>
    </row>
    <row r="7766" spans="1:13" x14ac:dyDescent="0.2">
      <c r="A7766" s="30">
        <v>2.5987753563431308</v>
      </c>
      <c r="B7766" s="31">
        <v>0.58806692697184215</v>
      </c>
      <c r="C7766" s="1"/>
      <c r="D7766" s="1"/>
      <c r="E7766" s="1"/>
      <c r="F7766" s="1"/>
      <c r="G7766" s="1"/>
      <c r="H7766" s="1"/>
      <c r="I7766" s="1"/>
      <c r="J7766" s="1"/>
      <c r="K7766" s="1"/>
      <c r="L7766" s="1"/>
      <c r="M7766" s="1"/>
    </row>
    <row r="7767" spans="1:13" x14ac:dyDescent="0.2">
      <c r="A7767" s="30">
        <v>1.7092207292020021</v>
      </c>
      <c r="B7767" s="31">
        <v>3.7285911810061547</v>
      </c>
      <c r="C7767" s="1"/>
      <c r="D7767" s="1"/>
      <c r="E7767" s="1"/>
      <c r="F7767" s="1"/>
      <c r="G7767" s="1"/>
      <c r="H7767" s="1"/>
      <c r="I7767" s="1"/>
      <c r="J7767" s="1"/>
      <c r="K7767" s="1"/>
      <c r="L7767" s="1"/>
      <c r="M7767" s="1"/>
    </row>
    <row r="7768" spans="1:13" x14ac:dyDescent="0.2">
      <c r="A7768" s="30">
        <v>-0.17332359276789722</v>
      </c>
      <c r="B7768" s="31">
        <v>0.63276985868540048</v>
      </c>
      <c r="C7768" s="1"/>
      <c r="D7768" s="1"/>
      <c r="E7768" s="1"/>
      <c r="F7768" s="1"/>
      <c r="G7768" s="1"/>
      <c r="H7768" s="1"/>
      <c r="I7768" s="1"/>
      <c r="J7768" s="1"/>
      <c r="K7768" s="1"/>
      <c r="L7768" s="1"/>
      <c r="M7768" s="1"/>
    </row>
    <row r="7769" spans="1:13" x14ac:dyDescent="0.2">
      <c r="A7769" s="30">
        <v>3.1948235296287626</v>
      </c>
      <c r="B7769" s="31">
        <v>0.5949121356149375</v>
      </c>
      <c r="C7769" s="1"/>
      <c r="D7769" s="1"/>
      <c r="E7769" s="1"/>
      <c r="F7769" s="1"/>
      <c r="G7769" s="1"/>
      <c r="H7769" s="1"/>
      <c r="I7769" s="1"/>
      <c r="J7769" s="1"/>
      <c r="K7769" s="1"/>
      <c r="L7769" s="1"/>
      <c r="M7769" s="1"/>
    </row>
    <row r="7770" spans="1:13" x14ac:dyDescent="0.2">
      <c r="A7770" s="30">
        <v>0.1241338786282572</v>
      </c>
      <c r="B7770" s="31">
        <v>1.2081768613220452</v>
      </c>
      <c r="C7770" s="1"/>
      <c r="D7770" s="1"/>
      <c r="E7770" s="1"/>
      <c r="F7770" s="1"/>
      <c r="G7770" s="1"/>
      <c r="H7770" s="1"/>
      <c r="I7770" s="1"/>
      <c r="J7770" s="1"/>
      <c r="K7770" s="1"/>
      <c r="L7770" s="1"/>
      <c r="M7770" s="1"/>
    </row>
    <row r="7771" spans="1:13" x14ac:dyDescent="0.2">
      <c r="A7771" s="30">
        <v>3.3830570941231985</v>
      </c>
      <c r="B7771" s="31">
        <v>-2.0202585705760634</v>
      </c>
      <c r="C7771" s="1"/>
      <c r="D7771" s="1"/>
      <c r="E7771" s="1"/>
      <c r="F7771" s="1"/>
      <c r="G7771" s="1"/>
      <c r="H7771" s="1"/>
      <c r="I7771" s="1"/>
      <c r="J7771" s="1"/>
      <c r="K7771" s="1"/>
      <c r="L7771" s="1"/>
      <c r="M7771" s="1"/>
    </row>
    <row r="7772" spans="1:13" x14ac:dyDescent="0.2">
      <c r="A7772" s="30">
        <v>0.43205074720344239</v>
      </c>
      <c r="B7772" s="31">
        <v>0.62635001222579412</v>
      </c>
      <c r="C7772" s="1"/>
      <c r="D7772" s="1"/>
      <c r="E7772" s="1"/>
      <c r="F7772" s="1"/>
      <c r="G7772" s="1"/>
      <c r="H7772" s="1"/>
      <c r="I7772" s="1"/>
      <c r="J7772" s="1"/>
      <c r="K7772" s="1"/>
      <c r="L7772" s="1"/>
      <c r="M7772" s="1"/>
    </row>
    <row r="7773" spans="1:13" x14ac:dyDescent="0.2">
      <c r="A7773" s="30">
        <v>1.8582386195899012</v>
      </c>
      <c r="B7773" s="31">
        <v>1.3567317851953811</v>
      </c>
      <c r="C7773" s="1"/>
      <c r="D7773" s="1"/>
      <c r="E7773" s="1"/>
      <c r="F7773" s="1"/>
      <c r="G7773" s="1"/>
      <c r="H7773" s="1"/>
      <c r="I7773" s="1"/>
      <c r="J7773" s="1"/>
      <c r="K7773" s="1"/>
      <c r="L7773" s="1"/>
      <c r="M7773" s="1"/>
    </row>
    <row r="7774" spans="1:13" x14ac:dyDescent="0.2">
      <c r="A7774" s="30">
        <v>1.0079325081788579</v>
      </c>
      <c r="B7774" s="31">
        <v>-0.58496337713517921</v>
      </c>
      <c r="C7774" s="1"/>
      <c r="D7774" s="1"/>
      <c r="E7774" s="1"/>
      <c r="F7774" s="1"/>
      <c r="G7774" s="1"/>
      <c r="H7774" s="1"/>
      <c r="I7774" s="1"/>
      <c r="J7774" s="1"/>
      <c r="K7774" s="1"/>
      <c r="L7774" s="1"/>
      <c r="M7774" s="1"/>
    </row>
    <row r="7775" spans="1:13" x14ac:dyDescent="0.2">
      <c r="A7775" s="30">
        <v>0.95092937028381741</v>
      </c>
      <c r="B7775" s="31">
        <v>1.3388214190194077</v>
      </c>
      <c r="C7775" s="1"/>
      <c r="D7775" s="1"/>
      <c r="E7775" s="1"/>
      <c r="F7775" s="1"/>
      <c r="G7775" s="1"/>
      <c r="H7775" s="1"/>
      <c r="I7775" s="1"/>
      <c r="J7775" s="1"/>
      <c r="K7775" s="1"/>
      <c r="L7775" s="1"/>
      <c r="M7775" s="1"/>
    </row>
    <row r="7776" spans="1:13" x14ac:dyDescent="0.2">
      <c r="A7776" s="30">
        <v>1.926125490887304</v>
      </c>
      <c r="B7776" s="31">
        <v>1.1248937861305186</v>
      </c>
      <c r="C7776" s="1"/>
      <c r="D7776" s="1"/>
      <c r="E7776" s="1"/>
      <c r="F7776" s="1"/>
      <c r="G7776" s="1"/>
      <c r="H7776" s="1"/>
      <c r="I7776" s="1"/>
      <c r="J7776" s="1"/>
      <c r="K7776" s="1"/>
      <c r="L7776" s="1"/>
      <c r="M7776" s="1"/>
    </row>
    <row r="7777" spans="1:13" x14ac:dyDescent="0.2">
      <c r="A7777" s="30">
        <v>1.1837232102042425</v>
      </c>
      <c r="B7777" s="31">
        <v>0.8380855779339762</v>
      </c>
      <c r="C7777" s="1"/>
      <c r="D7777" s="1"/>
      <c r="E7777" s="1"/>
      <c r="F7777" s="1"/>
      <c r="G7777" s="1"/>
      <c r="H7777" s="1"/>
      <c r="I7777" s="1"/>
      <c r="J7777" s="1"/>
      <c r="K7777" s="1"/>
      <c r="L7777" s="1"/>
      <c r="M7777" s="1"/>
    </row>
    <row r="7778" spans="1:13" x14ac:dyDescent="0.2">
      <c r="A7778" s="30">
        <v>1.7105715807239195</v>
      </c>
      <c r="B7778" s="31">
        <v>2.0601538448030299</v>
      </c>
      <c r="C7778" s="1"/>
      <c r="D7778" s="1"/>
      <c r="E7778" s="1"/>
      <c r="F7778" s="1"/>
      <c r="G7778" s="1"/>
      <c r="H7778" s="1"/>
      <c r="I7778" s="1"/>
      <c r="J7778" s="1"/>
      <c r="K7778" s="1"/>
      <c r="L7778" s="1"/>
      <c r="M7778" s="1"/>
    </row>
    <row r="7779" spans="1:13" x14ac:dyDescent="0.2">
      <c r="A7779" s="30">
        <v>1.1645569815095642</v>
      </c>
      <c r="B7779" s="31">
        <v>1.73919036689965</v>
      </c>
      <c r="C7779" s="1"/>
      <c r="D7779" s="1"/>
      <c r="E7779" s="1"/>
      <c r="F7779" s="1"/>
      <c r="G7779" s="1"/>
      <c r="H7779" s="1"/>
      <c r="I7779" s="1"/>
      <c r="J7779" s="1"/>
      <c r="K7779" s="1"/>
      <c r="L7779" s="1"/>
      <c r="M7779" s="1"/>
    </row>
    <row r="7780" spans="1:13" x14ac:dyDescent="0.2">
      <c r="A7780" s="30">
        <v>1.4508019702722992</v>
      </c>
      <c r="B7780" s="31">
        <v>1.4322325134285774</v>
      </c>
      <c r="C7780" s="1"/>
      <c r="D7780" s="1"/>
      <c r="E7780" s="1"/>
      <c r="F7780" s="1"/>
      <c r="G7780" s="1"/>
      <c r="H7780" s="1"/>
      <c r="I7780" s="1"/>
      <c r="J7780" s="1"/>
      <c r="K7780" s="1"/>
      <c r="L7780" s="1"/>
      <c r="M7780" s="1"/>
    </row>
    <row r="7781" spans="1:13" x14ac:dyDescent="0.2">
      <c r="A7781" s="30">
        <v>2.7579102905036685</v>
      </c>
      <c r="B7781" s="31">
        <v>-7.8294259761721161</v>
      </c>
      <c r="C7781" s="1"/>
      <c r="D7781" s="1"/>
      <c r="E7781" s="1"/>
      <c r="F7781" s="1"/>
      <c r="G7781" s="1"/>
      <c r="H7781" s="1"/>
      <c r="I7781" s="1"/>
      <c r="J7781" s="1"/>
      <c r="K7781" s="1"/>
      <c r="L7781" s="1"/>
      <c r="M7781" s="1"/>
    </row>
    <row r="7782" spans="1:13" x14ac:dyDescent="0.2">
      <c r="A7782" s="30">
        <v>-0.29710179715855278</v>
      </c>
      <c r="B7782" s="31">
        <v>-2.3111780628760106</v>
      </c>
      <c r="C7782" s="1"/>
      <c r="D7782" s="1"/>
      <c r="E7782" s="1"/>
      <c r="F7782" s="1"/>
      <c r="G7782" s="1"/>
      <c r="H7782" s="1"/>
      <c r="I7782" s="1"/>
      <c r="J7782" s="1"/>
      <c r="K7782" s="1"/>
      <c r="L7782" s="1"/>
      <c r="M7782" s="1"/>
    </row>
    <row r="7783" spans="1:13" x14ac:dyDescent="0.2">
      <c r="A7783" s="30">
        <v>1.0977607997187402</v>
      </c>
      <c r="B7783" s="31">
        <v>0.64780736058039623</v>
      </c>
      <c r="C7783" s="1"/>
      <c r="D7783" s="1"/>
      <c r="E7783" s="1"/>
      <c r="F7783" s="1"/>
      <c r="G7783" s="1"/>
      <c r="H7783" s="1"/>
      <c r="I7783" s="1"/>
      <c r="J7783" s="1"/>
      <c r="K7783" s="1"/>
      <c r="L7783" s="1"/>
      <c r="M7783" s="1"/>
    </row>
    <row r="7784" spans="1:13" x14ac:dyDescent="0.2">
      <c r="A7784" s="30">
        <v>0.92397586834431189</v>
      </c>
      <c r="B7784" s="31">
        <v>0.80790226998529791</v>
      </c>
      <c r="C7784" s="1"/>
      <c r="D7784" s="1"/>
      <c r="E7784" s="1"/>
      <c r="F7784" s="1"/>
      <c r="G7784" s="1"/>
      <c r="H7784" s="1"/>
      <c r="I7784" s="1"/>
      <c r="J7784" s="1"/>
      <c r="K7784" s="1"/>
      <c r="L7784" s="1"/>
      <c r="M7784" s="1"/>
    </row>
    <row r="7785" spans="1:13" x14ac:dyDescent="0.2">
      <c r="A7785" s="30">
        <v>0.95695404630408631</v>
      </c>
      <c r="B7785" s="31">
        <v>1.0185988611283228</v>
      </c>
      <c r="C7785" s="1"/>
      <c r="D7785" s="1"/>
      <c r="E7785" s="1"/>
      <c r="F7785" s="1"/>
      <c r="G7785" s="1"/>
      <c r="H7785" s="1"/>
      <c r="I7785" s="1"/>
      <c r="J7785" s="1"/>
      <c r="K7785" s="1"/>
      <c r="L7785" s="1"/>
      <c r="M7785" s="1"/>
    </row>
    <row r="7786" spans="1:13" x14ac:dyDescent="0.2">
      <c r="A7786" s="30">
        <v>2.1503778960628375</v>
      </c>
      <c r="B7786" s="31">
        <v>-2.0660524023056004</v>
      </c>
      <c r="C7786" s="1"/>
      <c r="D7786" s="1"/>
      <c r="E7786" s="1"/>
      <c r="F7786" s="1"/>
      <c r="G7786" s="1"/>
      <c r="H7786" s="1"/>
      <c r="I7786" s="1"/>
      <c r="J7786" s="1"/>
      <c r="K7786" s="1"/>
      <c r="L7786" s="1"/>
      <c r="M7786" s="1"/>
    </row>
    <row r="7787" spans="1:13" x14ac:dyDescent="0.2">
      <c r="A7787" s="30">
        <v>-0.13763255650713946</v>
      </c>
      <c r="B7787" s="31">
        <v>0.74395651498043702</v>
      </c>
      <c r="C7787" s="1"/>
      <c r="D7787" s="1"/>
      <c r="E7787" s="1"/>
      <c r="F7787" s="1"/>
      <c r="G7787" s="1"/>
      <c r="H7787" s="1"/>
      <c r="I7787" s="1"/>
      <c r="J7787" s="1"/>
      <c r="K7787" s="1"/>
      <c r="L7787" s="1"/>
      <c r="M7787" s="1"/>
    </row>
    <row r="7788" spans="1:13" x14ac:dyDescent="0.2">
      <c r="A7788" s="30">
        <v>1.0704226934886267</v>
      </c>
      <c r="B7788" s="31">
        <v>1.1416755364305764</v>
      </c>
      <c r="C7788" s="1"/>
      <c r="D7788" s="1"/>
      <c r="E7788" s="1"/>
      <c r="F7788" s="1"/>
      <c r="G7788" s="1"/>
      <c r="H7788" s="1"/>
      <c r="I7788" s="1"/>
      <c r="J7788" s="1"/>
      <c r="K7788" s="1"/>
      <c r="L7788" s="1"/>
      <c r="M7788" s="1"/>
    </row>
    <row r="7789" spans="1:13" x14ac:dyDescent="0.2">
      <c r="A7789" s="30">
        <v>0.93326540097053812</v>
      </c>
      <c r="B7789" s="31">
        <v>0.96178146389244568</v>
      </c>
      <c r="C7789" s="1"/>
      <c r="D7789" s="1"/>
      <c r="E7789" s="1"/>
      <c r="F7789" s="1"/>
      <c r="G7789" s="1"/>
      <c r="H7789" s="1"/>
      <c r="I7789" s="1"/>
      <c r="J7789" s="1"/>
      <c r="K7789" s="1"/>
      <c r="L7789" s="1"/>
      <c r="M7789" s="1"/>
    </row>
    <row r="7790" spans="1:13" x14ac:dyDescent="0.2">
      <c r="A7790" s="30">
        <v>0.31519158086659071</v>
      </c>
      <c r="B7790" s="31">
        <v>0.98891005697172585</v>
      </c>
      <c r="C7790" s="1"/>
      <c r="D7790" s="1"/>
      <c r="E7790" s="1"/>
      <c r="F7790" s="1"/>
      <c r="G7790" s="1"/>
      <c r="H7790" s="1"/>
      <c r="I7790" s="1"/>
      <c r="J7790" s="1"/>
      <c r="K7790" s="1"/>
      <c r="L7790" s="1"/>
      <c r="M7790" s="1"/>
    </row>
    <row r="7791" spans="1:13" x14ac:dyDescent="0.2">
      <c r="A7791" s="30">
        <v>1.0837160872885367</v>
      </c>
      <c r="B7791" s="31">
        <v>2.6333997625243573</v>
      </c>
      <c r="C7791" s="1"/>
      <c r="D7791" s="1"/>
      <c r="E7791" s="1"/>
      <c r="F7791" s="1"/>
      <c r="G7791" s="1"/>
      <c r="H7791" s="1"/>
      <c r="I7791" s="1"/>
      <c r="J7791" s="1"/>
      <c r="K7791" s="1"/>
      <c r="L7791" s="1"/>
      <c r="M7791" s="1"/>
    </row>
    <row r="7792" spans="1:13" x14ac:dyDescent="0.2">
      <c r="A7792" s="30">
        <v>-0.69985823837946926</v>
      </c>
      <c r="B7792" s="31">
        <v>0.80400337103980579</v>
      </c>
      <c r="C7792" s="1"/>
      <c r="D7792" s="1"/>
      <c r="E7792" s="1"/>
      <c r="F7792" s="1"/>
      <c r="G7792" s="1"/>
      <c r="H7792" s="1"/>
      <c r="I7792" s="1"/>
      <c r="J7792" s="1"/>
      <c r="K7792" s="1"/>
      <c r="L7792" s="1"/>
      <c r="M7792" s="1"/>
    </row>
    <row r="7793" spans="1:13" x14ac:dyDescent="0.2">
      <c r="A7793" s="30">
        <v>1.3641468806324837</v>
      </c>
      <c r="B7793" s="31">
        <v>1.8372201192634789</v>
      </c>
      <c r="C7793" s="1"/>
      <c r="D7793" s="1"/>
      <c r="E7793" s="1"/>
      <c r="F7793" s="1"/>
      <c r="G7793" s="1"/>
      <c r="H7793" s="1"/>
      <c r="I7793" s="1"/>
      <c r="J7793" s="1"/>
      <c r="K7793" s="1"/>
      <c r="L7793" s="1"/>
      <c r="M7793" s="1"/>
    </row>
    <row r="7794" spans="1:13" x14ac:dyDescent="0.2">
      <c r="A7794" s="30">
        <v>3.0105863686675893</v>
      </c>
      <c r="B7794" s="31">
        <v>2.5840692231437941</v>
      </c>
      <c r="C7794" s="1"/>
      <c r="D7794" s="1"/>
      <c r="E7794" s="1"/>
      <c r="F7794" s="1"/>
      <c r="G7794" s="1"/>
      <c r="H7794" s="1"/>
      <c r="I7794" s="1"/>
      <c r="J7794" s="1"/>
      <c r="K7794" s="1"/>
      <c r="L7794" s="1"/>
      <c r="M7794" s="1"/>
    </row>
    <row r="7795" spans="1:13" x14ac:dyDescent="0.2">
      <c r="A7795" s="30">
        <v>-0.77224497743432263</v>
      </c>
      <c r="B7795" s="31">
        <v>2.3888452175071699</v>
      </c>
      <c r="C7795" s="1"/>
      <c r="D7795" s="1"/>
      <c r="E7795" s="1"/>
      <c r="F7795" s="1"/>
      <c r="G7795" s="1"/>
      <c r="H7795" s="1"/>
      <c r="I7795" s="1"/>
      <c r="J7795" s="1"/>
      <c r="K7795" s="1"/>
      <c r="L7795" s="1"/>
      <c r="M7795" s="1"/>
    </row>
    <row r="7796" spans="1:13" x14ac:dyDescent="0.2">
      <c r="A7796" s="30">
        <v>2.7254502409914285</v>
      </c>
      <c r="B7796" s="31">
        <v>2.3135421755432066</v>
      </c>
      <c r="C7796" s="1"/>
      <c r="D7796" s="1"/>
      <c r="E7796" s="1"/>
      <c r="F7796" s="1"/>
      <c r="G7796" s="1"/>
      <c r="H7796" s="1"/>
      <c r="I7796" s="1"/>
      <c r="J7796" s="1"/>
      <c r="K7796" s="1"/>
      <c r="L7796" s="1"/>
      <c r="M7796" s="1"/>
    </row>
    <row r="7797" spans="1:13" x14ac:dyDescent="0.2">
      <c r="A7797" s="30">
        <v>-1.0844939991716984E-2</v>
      </c>
      <c r="B7797" s="31">
        <v>1.2147554825398168</v>
      </c>
      <c r="C7797" s="1"/>
      <c r="D7797" s="1"/>
      <c r="E7797" s="1"/>
      <c r="F7797" s="1"/>
      <c r="G7797" s="1"/>
      <c r="H7797" s="1"/>
      <c r="I7797" s="1"/>
      <c r="J7797" s="1"/>
      <c r="K7797" s="1"/>
      <c r="L7797" s="1"/>
      <c r="M7797" s="1"/>
    </row>
    <row r="7798" spans="1:13" x14ac:dyDescent="0.2">
      <c r="A7798" s="30">
        <v>1.8821137396179148</v>
      </c>
      <c r="B7798" s="31">
        <v>0.63764908456313862</v>
      </c>
      <c r="C7798" s="1"/>
      <c r="D7798" s="1"/>
      <c r="E7798" s="1"/>
      <c r="F7798" s="1"/>
      <c r="G7798" s="1"/>
      <c r="H7798" s="1"/>
      <c r="I7798" s="1"/>
      <c r="J7798" s="1"/>
      <c r="K7798" s="1"/>
      <c r="L7798" s="1"/>
      <c r="M7798" s="1"/>
    </row>
    <row r="7799" spans="1:13" x14ac:dyDescent="0.2">
      <c r="A7799" s="30">
        <v>1.6845744936383218</v>
      </c>
      <c r="B7799" s="31">
        <v>0.82196738915410128</v>
      </c>
      <c r="C7799" s="1"/>
      <c r="D7799" s="1"/>
      <c r="E7799" s="1"/>
      <c r="F7799" s="1"/>
      <c r="G7799" s="1"/>
      <c r="H7799" s="1"/>
      <c r="I7799" s="1"/>
      <c r="J7799" s="1"/>
      <c r="K7799" s="1"/>
      <c r="L7799" s="1"/>
      <c r="M7799" s="1"/>
    </row>
    <row r="7800" spans="1:13" x14ac:dyDescent="0.2">
      <c r="A7800" s="30">
        <v>-0.86258064849979155</v>
      </c>
      <c r="B7800" s="31">
        <v>3.384427401668562</v>
      </c>
      <c r="C7800" s="1"/>
      <c r="D7800" s="1"/>
      <c r="E7800" s="1"/>
      <c r="F7800" s="1"/>
      <c r="G7800" s="1"/>
      <c r="H7800" s="1"/>
      <c r="I7800" s="1"/>
      <c r="J7800" s="1"/>
      <c r="K7800" s="1"/>
      <c r="L7800" s="1"/>
      <c r="M7800" s="1"/>
    </row>
    <row r="7801" spans="1:13" x14ac:dyDescent="0.2">
      <c r="A7801" s="30">
        <v>2.7057861981096094</v>
      </c>
      <c r="B7801" s="31">
        <v>1.022161108899204</v>
      </c>
      <c r="C7801" s="1"/>
      <c r="D7801" s="1"/>
      <c r="E7801" s="1"/>
      <c r="F7801" s="1"/>
      <c r="G7801" s="1"/>
      <c r="H7801" s="1"/>
      <c r="I7801" s="1"/>
      <c r="J7801" s="1"/>
      <c r="K7801" s="1"/>
      <c r="L7801" s="1"/>
      <c r="M7801" s="1"/>
    </row>
    <row r="7802" spans="1:13" x14ac:dyDescent="0.2">
      <c r="A7802" s="30">
        <v>2.3304508242964932</v>
      </c>
      <c r="B7802" s="31">
        <v>0.41700429867792044</v>
      </c>
      <c r="C7802" s="1"/>
      <c r="D7802" s="1"/>
      <c r="E7802" s="1"/>
      <c r="F7802" s="1"/>
      <c r="G7802" s="1"/>
      <c r="H7802" s="1"/>
      <c r="I7802" s="1"/>
      <c r="J7802" s="1"/>
      <c r="K7802" s="1"/>
      <c r="L7802" s="1"/>
      <c r="M7802" s="1"/>
    </row>
    <row r="7803" spans="1:13" x14ac:dyDescent="0.2">
      <c r="A7803" s="30">
        <v>0.8704134333767749</v>
      </c>
      <c r="B7803" s="31">
        <v>1.590696188444249</v>
      </c>
      <c r="C7803" s="1"/>
      <c r="D7803" s="1"/>
      <c r="E7803" s="1"/>
      <c r="F7803" s="1"/>
      <c r="G7803" s="1"/>
      <c r="H7803" s="1"/>
      <c r="I7803" s="1"/>
      <c r="J7803" s="1"/>
      <c r="K7803" s="1"/>
      <c r="L7803" s="1"/>
      <c r="M7803" s="1"/>
    </row>
    <row r="7804" spans="1:13" x14ac:dyDescent="0.2">
      <c r="A7804" s="30">
        <v>-0.36567218235603305</v>
      </c>
      <c r="B7804" s="31">
        <v>1.5049147608476092</v>
      </c>
      <c r="C7804" s="1"/>
      <c r="D7804" s="1"/>
      <c r="E7804" s="1"/>
      <c r="F7804" s="1"/>
      <c r="G7804" s="1"/>
      <c r="H7804" s="1"/>
      <c r="I7804" s="1"/>
      <c r="J7804" s="1"/>
      <c r="K7804" s="1"/>
      <c r="L7804" s="1"/>
      <c r="M7804" s="1"/>
    </row>
    <row r="7805" spans="1:13" x14ac:dyDescent="0.2">
      <c r="A7805" s="30">
        <v>-0.97206494224971385</v>
      </c>
      <c r="B7805" s="31">
        <v>1.371588800259598</v>
      </c>
      <c r="C7805" s="1"/>
      <c r="D7805" s="1"/>
      <c r="E7805" s="1"/>
      <c r="F7805" s="1"/>
      <c r="G7805" s="1"/>
      <c r="H7805" s="1"/>
      <c r="I7805" s="1"/>
      <c r="J7805" s="1"/>
      <c r="K7805" s="1"/>
      <c r="L7805" s="1"/>
      <c r="M7805" s="1"/>
    </row>
    <row r="7806" spans="1:13" x14ac:dyDescent="0.2">
      <c r="A7806" s="30">
        <v>-9.3272377182899158E-3</v>
      </c>
      <c r="B7806" s="31">
        <v>0.18491002830576919</v>
      </c>
      <c r="C7806" s="1"/>
      <c r="D7806" s="1"/>
      <c r="E7806" s="1"/>
      <c r="F7806" s="1"/>
      <c r="G7806" s="1"/>
      <c r="H7806" s="1"/>
      <c r="I7806" s="1"/>
      <c r="J7806" s="1"/>
      <c r="K7806" s="1"/>
      <c r="L7806" s="1"/>
      <c r="M7806" s="1"/>
    </row>
    <row r="7807" spans="1:13" x14ac:dyDescent="0.2">
      <c r="A7807" s="30">
        <v>2.1824663216471318</v>
      </c>
      <c r="B7807" s="31">
        <v>1.3238769639248005</v>
      </c>
      <c r="C7807" s="1"/>
      <c r="D7807" s="1"/>
      <c r="E7807" s="1"/>
      <c r="F7807" s="1"/>
      <c r="G7807" s="1"/>
      <c r="H7807" s="1"/>
      <c r="I7807" s="1"/>
      <c r="J7807" s="1"/>
      <c r="K7807" s="1"/>
      <c r="L7807" s="1"/>
      <c r="M7807" s="1"/>
    </row>
    <row r="7808" spans="1:13" x14ac:dyDescent="0.2">
      <c r="A7808" s="30">
        <v>2.5379049111698757</v>
      </c>
      <c r="B7808" s="31">
        <v>4.7862493772619406</v>
      </c>
      <c r="C7808" s="1"/>
      <c r="D7808" s="1"/>
      <c r="E7808" s="1"/>
      <c r="F7808" s="1"/>
      <c r="G7808" s="1"/>
      <c r="H7808" s="1"/>
      <c r="I7808" s="1"/>
      <c r="J7808" s="1"/>
      <c r="K7808" s="1"/>
      <c r="L7808" s="1"/>
      <c r="M7808" s="1"/>
    </row>
    <row r="7809" spans="1:13" x14ac:dyDescent="0.2">
      <c r="A7809" s="30">
        <v>0.8170842676287724</v>
      </c>
      <c r="B7809" s="31">
        <v>0.702133064714906</v>
      </c>
      <c r="C7809" s="1"/>
      <c r="D7809" s="1"/>
      <c r="E7809" s="1"/>
      <c r="F7809" s="1"/>
      <c r="G7809" s="1"/>
      <c r="H7809" s="1"/>
      <c r="I7809" s="1"/>
      <c r="J7809" s="1"/>
      <c r="K7809" s="1"/>
      <c r="L7809" s="1"/>
      <c r="M7809" s="1"/>
    </row>
    <row r="7810" spans="1:13" x14ac:dyDescent="0.2">
      <c r="A7810" s="30">
        <v>-4.3369765375037517</v>
      </c>
      <c r="B7810" s="31">
        <v>0.75545837332205568</v>
      </c>
      <c r="C7810" s="1"/>
      <c r="D7810" s="1"/>
      <c r="E7810" s="1"/>
      <c r="F7810" s="1"/>
      <c r="G7810" s="1"/>
      <c r="H7810" s="1"/>
      <c r="I7810" s="1"/>
      <c r="J7810" s="1"/>
      <c r="K7810" s="1"/>
      <c r="L7810" s="1"/>
      <c r="M7810" s="1"/>
    </row>
    <row r="7811" spans="1:13" x14ac:dyDescent="0.2">
      <c r="A7811" s="30">
        <v>1.5684769342529874</v>
      </c>
      <c r="B7811" s="31">
        <v>0.82164460995078148</v>
      </c>
      <c r="C7811" s="1"/>
      <c r="D7811" s="1"/>
      <c r="E7811" s="1"/>
      <c r="F7811" s="1"/>
      <c r="G7811" s="1"/>
      <c r="H7811" s="1"/>
      <c r="I7811" s="1"/>
      <c r="J7811" s="1"/>
      <c r="K7811" s="1"/>
      <c r="L7811" s="1"/>
      <c r="M7811" s="1"/>
    </row>
    <row r="7812" spans="1:13" x14ac:dyDescent="0.2">
      <c r="A7812" s="30">
        <v>-0.18056810156706227</v>
      </c>
      <c r="B7812" s="31">
        <v>0.69874491600688926</v>
      </c>
      <c r="C7812" s="1"/>
      <c r="D7812" s="1"/>
      <c r="E7812" s="1"/>
      <c r="F7812" s="1"/>
      <c r="G7812" s="1"/>
      <c r="H7812" s="1"/>
      <c r="I7812" s="1"/>
      <c r="J7812" s="1"/>
      <c r="K7812" s="1"/>
      <c r="L7812" s="1"/>
      <c r="M7812" s="1"/>
    </row>
    <row r="7813" spans="1:13" x14ac:dyDescent="0.2">
      <c r="A7813" s="30">
        <v>0.45653465069874688</v>
      </c>
      <c r="B7813" s="31">
        <v>0.28210753498812269</v>
      </c>
      <c r="C7813" s="1"/>
      <c r="D7813" s="1"/>
      <c r="E7813" s="1"/>
      <c r="F7813" s="1"/>
      <c r="G7813" s="1"/>
      <c r="H7813" s="1"/>
      <c r="I7813" s="1"/>
      <c r="J7813" s="1"/>
      <c r="K7813" s="1"/>
      <c r="L7813" s="1"/>
      <c r="M7813" s="1"/>
    </row>
    <row r="7814" spans="1:13" x14ac:dyDescent="0.2">
      <c r="A7814" s="30">
        <v>1.1476479402238953</v>
      </c>
      <c r="B7814" s="31">
        <v>1.5940633798071848</v>
      </c>
      <c r="C7814" s="1"/>
      <c r="D7814" s="1"/>
      <c r="E7814" s="1"/>
      <c r="F7814" s="1"/>
      <c r="G7814" s="1"/>
      <c r="H7814" s="1"/>
      <c r="I7814" s="1"/>
      <c r="J7814" s="1"/>
      <c r="K7814" s="1"/>
      <c r="L7814" s="1"/>
      <c r="M7814" s="1"/>
    </row>
    <row r="7815" spans="1:13" x14ac:dyDescent="0.2">
      <c r="A7815" s="30">
        <v>-2.2587594930213339E-2</v>
      </c>
      <c r="B7815" s="31">
        <v>1.1872248757483148</v>
      </c>
      <c r="C7815" s="1"/>
      <c r="D7815" s="1"/>
      <c r="E7815" s="1"/>
      <c r="F7815" s="1"/>
      <c r="G7815" s="1"/>
      <c r="H7815" s="1"/>
      <c r="I7815" s="1"/>
      <c r="J7815" s="1"/>
      <c r="K7815" s="1"/>
      <c r="L7815" s="1"/>
      <c r="M7815" s="1"/>
    </row>
    <row r="7816" spans="1:13" x14ac:dyDescent="0.2">
      <c r="A7816" s="30">
        <v>0.88487721229767669</v>
      </c>
      <c r="B7816" s="31">
        <v>2.5542989325813181</v>
      </c>
      <c r="C7816" s="1"/>
      <c r="D7816" s="1"/>
      <c r="E7816" s="1"/>
      <c r="F7816" s="1"/>
      <c r="G7816" s="1"/>
      <c r="H7816" s="1"/>
      <c r="I7816" s="1"/>
      <c r="J7816" s="1"/>
      <c r="K7816" s="1"/>
      <c r="L7816" s="1"/>
      <c r="M7816" s="1"/>
    </row>
    <row r="7817" spans="1:13" x14ac:dyDescent="0.2">
      <c r="A7817" s="30">
        <v>0.2658799417353056</v>
      </c>
      <c r="B7817" s="31">
        <v>1.8207907250946906</v>
      </c>
      <c r="C7817" s="1"/>
      <c r="D7817" s="1"/>
      <c r="E7817" s="1"/>
      <c r="F7817" s="1"/>
      <c r="G7817" s="1"/>
      <c r="H7817" s="1"/>
      <c r="I7817" s="1"/>
      <c r="J7817" s="1"/>
      <c r="K7817" s="1"/>
      <c r="L7817" s="1"/>
      <c r="M7817" s="1"/>
    </row>
    <row r="7818" spans="1:13" x14ac:dyDescent="0.2">
      <c r="A7818" s="30">
        <v>2.0652154222806769</v>
      </c>
      <c r="B7818" s="31">
        <v>-0.66183806075263729</v>
      </c>
      <c r="C7818" s="1"/>
      <c r="D7818" s="1"/>
      <c r="E7818" s="1"/>
      <c r="F7818" s="1"/>
      <c r="G7818" s="1"/>
      <c r="H7818" s="1"/>
      <c r="I7818" s="1"/>
      <c r="J7818" s="1"/>
      <c r="K7818" s="1"/>
      <c r="L7818" s="1"/>
      <c r="M7818" s="1"/>
    </row>
    <row r="7819" spans="1:13" x14ac:dyDescent="0.2">
      <c r="A7819" s="30">
        <v>2.2229858353274654</v>
      </c>
      <c r="B7819" s="31">
        <v>0.312524175419853</v>
      </c>
      <c r="C7819" s="1"/>
      <c r="D7819" s="1"/>
      <c r="E7819" s="1"/>
      <c r="F7819" s="1"/>
      <c r="G7819" s="1"/>
      <c r="H7819" s="1"/>
      <c r="I7819" s="1"/>
      <c r="J7819" s="1"/>
      <c r="K7819" s="1"/>
      <c r="L7819" s="1"/>
      <c r="M7819" s="1"/>
    </row>
    <row r="7820" spans="1:13" x14ac:dyDescent="0.2">
      <c r="A7820" s="30">
        <v>1.2084091886561088</v>
      </c>
      <c r="B7820" s="31">
        <v>-1.9344361689585514</v>
      </c>
      <c r="C7820" s="1"/>
      <c r="D7820" s="1"/>
      <c r="E7820" s="1"/>
      <c r="F7820" s="1"/>
      <c r="G7820" s="1"/>
      <c r="H7820" s="1"/>
      <c r="I7820" s="1"/>
      <c r="J7820" s="1"/>
      <c r="K7820" s="1"/>
      <c r="L7820" s="1"/>
      <c r="M7820" s="1"/>
    </row>
    <row r="7821" spans="1:13" x14ac:dyDescent="0.2">
      <c r="A7821" s="30">
        <v>-1.0085991022962078</v>
      </c>
      <c r="B7821" s="31">
        <v>2.629155877749628</v>
      </c>
      <c r="C7821" s="1"/>
      <c r="D7821" s="1"/>
      <c r="E7821" s="1"/>
      <c r="F7821" s="1"/>
      <c r="G7821" s="1"/>
      <c r="H7821" s="1"/>
      <c r="I7821" s="1"/>
      <c r="J7821" s="1"/>
      <c r="K7821" s="1"/>
      <c r="L7821" s="1"/>
      <c r="M7821" s="1"/>
    </row>
    <row r="7822" spans="1:13" x14ac:dyDescent="0.2">
      <c r="A7822" s="30">
        <v>2.2748912202583416</v>
      </c>
      <c r="B7822" s="31">
        <v>1.0070109664758928</v>
      </c>
      <c r="C7822" s="1"/>
      <c r="D7822" s="1"/>
      <c r="E7822" s="1"/>
      <c r="F7822" s="1"/>
      <c r="G7822" s="1"/>
      <c r="H7822" s="1"/>
      <c r="I7822" s="1"/>
      <c r="J7822" s="1"/>
      <c r="K7822" s="1"/>
      <c r="L7822" s="1"/>
      <c r="M7822" s="1"/>
    </row>
    <row r="7823" spans="1:13" x14ac:dyDescent="0.2">
      <c r="A7823" s="30">
        <v>2.4098389380003811</v>
      </c>
      <c r="B7823" s="31">
        <v>-1.4357280630887166</v>
      </c>
      <c r="C7823" s="1"/>
      <c r="D7823" s="1"/>
      <c r="E7823" s="1"/>
      <c r="F7823" s="1"/>
      <c r="G7823" s="1"/>
      <c r="H7823" s="1"/>
      <c r="I7823" s="1"/>
      <c r="J7823" s="1"/>
      <c r="K7823" s="1"/>
      <c r="L7823" s="1"/>
      <c r="M7823" s="1"/>
    </row>
    <row r="7824" spans="1:13" x14ac:dyDescent="0.2">
      <c r="A7824" s="30">
        <v>-1.0258761929327611</v>
      </c>
      <c r="B7824" s="31">
        <v>-0.16116694183980962</v>
      </c>
      <c r="C7824" s="1"/>
      <c r="D7824" s="1"/>
      <c r="E7824" s="1"/>
      <c r="F7824" s="1"/>
      <c r="G7824" s="1"/>
      <c r="H7824" s="1"/>
      <c r="I7824" s="1"/>
      <c r="J7824" s="1"/>
      <c r="K7824" s="1"/>
      <c r="L7824" s="1"/>
      <c r="M7824" s="1"/>
    </row>
    <row r="7825" spans="1:13" x14ac:dyDescent="0.2">
      <c r="A7825" s="30">
        <v>2.4972957615594229</v>
      </c>
      <c r="B7825" s="31">
        <v>0.65746136903001684</v>
      </c>
      <c r="C7825" s="1"/>
      <c r="D7825" s="1"/>
      <c r="E7825" s="1"/>
      <c r="F7825" s="1"/>
      <c r="G7825" s="1"/>
      <c r="H7825" s="1"/>
      <c r="I7825" s="1"/>
      <c r="J7825" s="1"/>
      <c r="K7825" s="1"/>
      <c r="L7825" s="1"/>
      <c r="M7825" s="1"/>
    </row>
    <row r="7826" spans="1:13" x14ac:dyDescent="0.2">
      <c r="A7826" s="30">
        <v>1.7106264993436833</v>
      </c>
      <c r="B7826" s="31">
        <v>4.8278039482600166</v>
      </c>
      <c r="C7826" s="1"/>
      <c r="D7826" s="1"/>
      <c r="E7826" s="1"/>
      <c r="F7826" s="1"/>
      <c r="G7826" s="1"/>
      <c r="H7826" s="1"/>
      <c r="I7826" s="1"/>
      <c r="J7826" s="1"/>
      <c r="K7826" s="1"/>
      <c r="L7826" s="1"/>
      <c r="M7826" s="1"/>
    </row>
    <row r="7827" spans="1:13" x14ac:dyDescent="0.2">
      <c r="A7827" s="30">
        <v>2.0408571115697445</v>
      </c>
      <c r="B7827" s="31">
        <v>0.91021457679335582</v>
      </c>
      <c r="C7827" s="1"/>
      <c r="D7827" s="1"/>
      <c r="E7827" s="1"/>
      <c r="F7827" s="1"/>
      <c r="G7827" s="1"/>
      <c r="H7827" s="1"/>
      <c r="I7827" s="1"/>
      <c r="J7827" s="1"/>
      <c r="K7827" s="1"/>
      <c r="L7827" s="1"/>
      <c r="M7827" s="1"/>
    </row>
    <row r="7828" spans="1:13" x14ac:dyDescent="0.2">
      <c r="A7828" s="30">
        <v>2.0219118374154363</v>
      </c>
      <c r="B7828" s="31">
        <v>0.3285262738080954</v>
      </c>
      <c r="C7828" s="1"/>
      <c r="D7828" s="1"/>
      <c r="E7828" s="1"/>
      <c r="F7828" s="1"/>
      <c r="G7828" s="1"/>
      <c r="H7828" s="1"/>
      <c r="I7828" s="1"/>
      <c r="J7828" s="1"/>
      <c r="K7828" s="1"/>
      <c r="L7828" s="1"/>
      <c r="M7828" s="1"/>
    </row>
    <row r="7829" spans="1:13" x14ac:dyDescent="0.2">
      <c r="A7829" s="30">
        <v>-0.12438676009816896</v>
      </c>
      <c r="B7829" s="31">
        <v>6.5837780646117117E-2</v>
      </c>
      <c r="C7829" s="1"/>
      <c r="D7829" s="1"/>
      <c r="E7829" s="1"/>
      <c r="F7829" s="1"/>
      <c r="G7829" s="1"/>
      <c r="H7829" s="1"/>
      <c r="I7829" s="1"/>
      <c r="J7829" s="1"/>
      <c r="K7829" s="1"/>
      <c r="L7829" s="1"/>
      <c r="M7829" s="1"/>
    </row>
    <row r="7830" spans="1:13" x14ac:dyDescent="0.2">
      <c r="A7830" s="30">
        <v>1.107299925460405</v>
      </c>
      <c r="B7830" s="31">
        <v>1.9210148249322145</v>
      </c>
      <c r="C7830" s="1"/>
      <c r="D7830" s="1"/>
      <c r="E7830" s="1"/>
      <c r="F7830" s="1"/>
      <c r="G7830" s="1"/>
      <c r="H7830" s="1"/>
      <c r="I7830" s="1"/>
      <c r="J7830" s="1"/>
      <c r="K7830" s="1"/>
      <c r="L7830" s="1"/>
      <c r="M7830" s="1"/>
    </row>
    <row r="7831" spans="1:13" x14ac:dyDescent="0.2">
      <c r="A7831" s="30">
        <v>-1.4013957328649609</v>
      </c>
      <c r="B7831" s="31">
        <v>1.2074039189369086</v>
      </c>
      <c r="C7831" s="1"/>
      <c r="D7831" s="1"/>
      <c r="E7831" s="1"/>
      <c r="F7831" s="1"/>
      <c r="G7831" s="1"/>
      <c r="H7831" s="1"/>
      <c r="I7831" s="1"/>
      <c r="J7831" s="1"/>
      <c r="K7831" s="1"/>
      <c r="L7831" s="1"/>
      <c r="M7831" s="1"/>
    </row>
    <row r="7832" spans="1:13" x14ac:dyDescent="0.2">
      <c r="A7832" s="30">
        <v>1.8490084624879066</v>
      </c>
      <c r="B7832" s="31">
        <v>0.14466683625280663</v>
      </c>
      <c r="C7832" s="1"/>
      <c r="D7832" s="1"/>
      <c r="E7832" s="1"/>
      <c r="F7832" s="1"/>
      <c r="G7832" s="1"/>
      <c r="H7832" s="1"/>
      <c r="I7832" s="1"/>
      <c r="J7832" s="1"/>
      <c r="K7832" s="1"/>
      <c r="L7832" s="1"/>
      <c r="M7832" s="1"/>
    </row>
    <row r="7833" spans="1:13" x14ac:dyDescent="0.2">
      <c r="A7833" s="30">
        <v>4.4747337137657928</v>
      </c>
      <c r="B7833" s="31">
        <v>2.3704127788617195</v>
      </c>
      <c r="C7833" s="1"/>
      <c r="D7833" s="1"/>
      <c r="E7833" s="1"/>
      <c r="F7833" s="1"/>
      <c r="G7833" s="1"/>
      <c r="H7833" s="1"/>
      <c r="I7833" s="1"/>
      <c r="J7833" s="1"/>
      <c r="K7833" s="1"/>
      <c r="L7833" s="1"/>
      <c r="M7833" s="1"/>
    </row>
    <row r="7834" spans="1:13" x14ac:dyDescent="0.2">
      <c r="A7834" s="30">
        <v>1.46284145998214</v>
      </c>
      <c r="B7834" s="31">
        <v>2.5981792502140761</v>
      </c>
      <c r="C7834" s="1"/>
      <c r="D7834" s="1"/>
      <c r="E7834" s="1"/>
      <c r="F7834" s="1"/>
      <c r="G7834" s="1"/>
      <c r="H7834" s="1"/>
      <c r="I7834" s="1"/>
      <c r="J7834" s="1"/>
      <c r="K7834" s="1"/>
      <c r="L7834" s="1"/>
      <c r="M7834" s="1"/>
    </row>
    <row r="7835" spans="1:13" x14ac:dyDescent="0.2">
      <c r="A7835" s="30">
        <v>0.14897074586704329</v>
      </c>
      <c r="B7835" s="31">
        <v>-0.34289968938661985</v>
      </c>
      <c r="C7835" s="1"/>
      <c r="D7835" s="1"/>
      <c r="E7835" s="1"/>
      <c r="F7835" s="1"/>
      <c r="G7835" s="1"/>
      <c r="H7835" s="1"/>
      <c r="I7835" s="1"/>
      <c r="J7835" s="1"/>
      <c r="K7835" s="1"/>
      <c r="L7835" s="1"/>
      <c r="M7835" s="1"/>
    </row>
    <row r="7836" spans="1:13" x14ac:dyDescent="0.2">
      <c r="A7836" s="30">
        <v>-1.0228920979722371</v>
      </c>
      <c r="B7836" s="31">
        <v>2.3543093918569764</v>
      </c>
      <c r="C7836" s="1"/>
      <c r="D7836" s="1"/>
      <c r="E7836" s="1"/>
      <c r="F7836" s="1"/>
      <c r="G7836" s="1"/>
      <c r="H7836" s="1"/>
      <c r="I7836" s="1"/>
      <c r="J7836" s="1"/>
      <c r="K7836" s="1"/>
      <c r="L7836" s="1"/>
      <c r="M7836" s="1"/>
    </row>
    <row r="7837" spans="1:13" x14ac:dyDescent="0.2">
      <c r="A7837" s="30">
        <v>3.5053423631043445</v>
      </c>
      <c r="B7837" s="31">
        <v>-1.1337634086457138</v>
      </c>
      <c r="C7837" s="1"/>
      <c r="D7837" s="1"/>
      <c r="E7837" s="1"/>
      <c r="F7837" s="1"/>
      <c r="G7837" s="1"/>
      <c r="H7837" s="1"/>
      <c r="I7837" s="1"/>
      <c r="J7837" s="1"/>
      <c r="K7837" s="1"/>
      <c r="L7837" s="1"/>
      <c r="M7837" s="1"/>
    </row>
    <row r="7838" spans="1:13" x14ac:dyDescent="0.2">
      <c r="A7838" s="30">
        <v>1.2304192998539465</v>
      </c>
      <c r="B7838" s="31">
        <v>0.95830432475556215</v>
      </c>
      <c r="C7838" s="1"/>
      <c r="D7838" s="1"/>
      <c r="E7838" s="1"/>
      <c r="F7838" s="1"/>
      <c r="G7838" s="1"/>
      <c r="H7838" s="1"/>
      <c r="I7838" s="1"/>
      <c r="J7838" s="1"/>
      <c r="K7838" s="1"/>
      <c r="L7838" s="1"/>
      <c r="M7838" s="1"/>
    </row>
    <row r="7839" spans="1:13" x14ac:dyDescent="0.2">
      <c r="A7839" s="30">
        <v>-0.34429436578398098</v>
      </c>
      <c r="B7839" s="31">
        <v>1.7623360584306926</v>
      </c>
      <c r="C7839" s="1"/>
      <c r="D7839" s="1"/>
      <c r="E7839" s="1"/>
      <c r="F7839" s="1"/>
      <c r="G7839" s="1"/>
      <c r="H7839" s="1"/>
      <c r="I7839" s="1"/>
      <c r="J7839" s="1"/>
      <c r="K7839" s="1"/>
      <c r="L7839" s="1"/>
      <c r="M7839" s="1"/>
    </row>
    <row r="7840" spans="1:13" x14ac:dyDescent="0.2">
      <c r="A7840" s="30">
        <v>-0.30111682369451143</v>
      </c>
      <c r="B7840" s="31">
        <v>0.21880978758020186</v>
      </c>
      <c r="C7840" s="1"/>
      <c r="D7840" s="1"/>
      <c r="E7840" s="1"/>
      <c r="F7840" s="1"/>
      <c r="G7840" s="1"/>
      <c r="H7840" s="1"/>
      <c r="I7840" s="1"/>
      <c r="J7840" s="1"/>
      <c r="K7840" s="1"/>
      <c r="L7840" s="1"/>
      <c r="M7840" s="1"/>
    </row>
    <row r="7841" spans="1:13" x14ac:dyDescent="0.2">
      <c r="A7841" s="30">
        <v>1.4367221222497841</v>
      </c>
      <c r="B7841" s="31">
        <v>1.1667892442260304</v>
      </c>
      <c r="C7841" s="1"/>
      <c r="D7841" s="1"/>
      <c r="E7841" s="1"/>
      <c r="F7841" s="1"/>
      <c r="G7841" s="1"/>
      <c r="H7841" s="1"/>
      <c r="I7841" s="1"/>
      <c r="J7841" s="1"/>
      <c r="K7841" s="1"/>
      <c r="L7841" s="1"/>
      <c r="M7841" s="1"/>
    </row>
    <row r="7842" spans="1:13" x14ac:dyDescent="0.2">
      <c r="A7842" s="30">
        <v>3.6342491602740337</v>
      </c>
      <c r="B7842" s="31">
        <v>0.88950583619943446</v>
      </c>
      <c r="C7842" s="1"/>
      <c r="D7842" s="1"/>
      <c r="E7842" s="1"/>
      <c r="F7842" s="1"/>
      <c r="G7842" s="1"/>
      <c r="H7842" s="1"/>
      <c r="I7842" s="1"/>
      <c r="J7842" s="1"/>
      <c r="K7842" s="1"/>
      <c r="L7842" s="1"/>
      <c r="M7842" s="1"/>
    </row>
    <row r="7843" spans="1:13" x14ac:dyDescent="0.2">
      <c r="A7843" s="30">
        <v>2.2033996153631432</v>
      </c>
      <c r="B7843" s="31">
        <v>0.93288158396255683</v>
      </c>
      <c r="C7843" s="1"/>
      <c r="D7843" s="1"/>
      <c r="E7843" s="1"/>
      <c r="F7843" s="1"/>
      <c r="G7843" s="1"/>
      <c r="H7843" s="1"/>
      <c r="I7843" s="1"/>
      <c r="J7843" s="1"/>
      <c r="K7843" s="1"/>
      <c r="L7843" s="1"/>
      <c r="M7843" s="1"/>
    </row>
    <row r="7844" spans="1:13" x14ac:dyDescent="0.2">
      <c r="A7844" s="30">
        <v>1.371277148172978E-2</v>
      </c>
      <c r="B7844" s="31">
        <v>3.0380863781364842</v>
      </c>
      <c r="C7844" s="1"/>
      <c r="D7844" s="1"/>
      <c r="E7844" s="1"/>
      <c r="F7844" s="1"/>
      <c r="G7844" s="1"/>
      <c r="H7844" s="1"/>
      <c r="I7844" s="1"/>
      <c r="J7844" s="1"/>
      <c r="K7844" s="1"/>
      <c r="L7844" s="1"/>
      <c r="M7844" s="1"/>
    </row>
    <row r="7845" spans="1:13" x14ac:dyDescent="0.2">
      <c r="A7845" s="30">
        <v>1.9275126840848471</v>
      </c>
      <c r="B7845" s="31">
        <v>0.10466769290610789</v>
      </c>
      <c r="C7845" s="1"/>
      <c r="D7845" s="1"/>
      <c r="E7845" s="1"/>
      <c r="F7845" s="1"/>
      <c r="G7845" s="1"/>
      <c r="H7845" s="1"/>
      <c r="I7845" s="1"/>
      <c r="J7845" s="1"/>
      <c r="K7845" s="1"/>
      <c r="L7845" s="1"/>
      <c r="M7845" s="1"/>
    </row>
    <row r="7846" spans="1:13" x14ac:dyDescent="0.2">
      <c r="A7846" s="30">
        <v>0.2402740869138843</v>
      </c>
      <c r="B7846" s="31">
        <v>1.0441472706937132</v>
      </c>
      <c r="C7846" s="1"/>
      <c r="D7846" s="1"/>
      <c r="E7846" s="1"/>
      <c r="F7846" s="1"/>
      <c r="G7846" s="1"/>
      <c r="H7846" s="1"/>
      <c r="I7846" s="1"/>
      <c r="J7846" s="1"/>
      <c r="K7846" s="1"/>
      <c r="L7846" s="1"/>
      <c r="M7846" s="1"/>
    </row>
    <row r="7847" spans="1:13" x14ac:dyDescent="0.2">
      <c r="A7847" s="30">
        <v>-1.1413189527029775</v>
      </c>
      <c r="B7847" s="31">
        <v>-1.9698483266919977</v>
      </c>
      <c r="C7847" s="1"/>
      <c r="D7847" s="1"/>
      <c r="E7847" s="1"/>
      <c r="F7847" s="1"/>
      <c r="G7847" s="1"/>
      <c r="H7847" s="1"/>
      <c r="I7847" s="1"/>
      <c r="J7847" s="1"/>
      <c r="K7847" s="1"/>
      <c r="L7847" s="1"/>
      <c r="M7847" s="1"/>
    </row>
    <row r="7848" spans="1:13" x14ac:dyDescent="0.2">
      <c r="A7848" s="30">
        <v>-1.4054828671181183</v>
      </c>
      <c r="B7848" s="31">
        <v>0.75259765286582159</v>
      </c>
      <c r="C7848" s="1"/>
      <c r="D7848" s="1"/>
      <c r="E7848" s="1"/>
      <c r="F7848" s="1"/>
      <c r="G7848" s="1"/>
      <c r="H7848" s="1"/>
      <c r="I7848" s="1"/>
      <c r="J7848" s="1"/>
      <c r="K7848" s="1"/>
      <c r="L7848" s="1"/>
      <c r="M7848" s="1"/>
    </row>
    <row r="7849" spans="1:13" x14ac:dyDescent="0.2">
      <c r="A7849" s="30">
        <v>-0.91394478105170907</v>
      </c>
      <c r="B7849" s="31">
        <v>1.577018851930295</v>
      </c>
      <c r="C7849" s="1"/>
      <c r="D7849" s="1"/>
      <c r="E7849" s="1"/>
      <c r="F7849" s="1"/>
      <c r="G7849" s="1"/>
      <c r="H7849" s="1"/>
      <c r="I7849" s="1"/>
      <c r="J7849" s="1"/>
      <c r="K7849" s="1"/>
      <c r="L7849" s="1"/>
      <c r="M7849" s="1"/>
    </row>
    <row r="7850" spans="1:13" x14ac:dyDescent="0.2">
      <c r="A7850" s="30">
        <v>-0.8279928888172714</v>
      </c>
      <c r="B7850" s="31">
        <v>3.7957704291164918</v>
      </c>
      <c r="C7850" s="1"/>
      <c r="D7850" s="1"/>
      <c r="E7850" s="1"/>
      <c r="F7850" s="1"/>
      <c r="G7850" s="1"/>
      <c r="H7850" s="1"/>
      <c r="I7850" s="1"/>
      <c r="J7850" s="1"/>
      <c r="K7850" s="1"/>
      <c r="L7850" s="1"/>
      <c r="M7850" s="1"/>
    </row>
    <row r="7851" spans="1:13" x14ac:dyDescent="0.2">
      <c r="A7851" s="30">
        <v>-1.0414502804330223</v>
      </c>
      <c r="B7851" s="31">
        <v>0.99743561155567373</v>
      </c>
      <c r="C7851" s="1"/>
      <c r="D7851" s="1"/>
      <c r="E7851" s="1"/>
      <c r="F7851" s="1"/>
      <c r="G7851" s="1"/>
      <c r="H7851" s="1"/>
      <c r="I7851" s="1"/>
      <c r="J7851" s="1"/>
      <c r="K7851" s="1"/>
      <c r="L7851" s="1"/>
      <c r="M7851" s="1"/>
    </row>
    <row r="7852" spans="1:13" x14ac:dyDescent="0.2">
      <c r="A7852" s="30">
        <v>-0.88983586942083226</v>
      </c>
      <c r="B7852" s="31">
        <v>-0.3380277157609104</v>
      </c>
      <c r="C7852" s="1"/>
      <c r="D7852" s="1"/>
      <c r="E7852" s="1"/>
      <c r="F7852" s="1"/>
      <c r="G7852" s="1"/>
      <c r="H7852" s="1"/>
      <c r="I7852" s="1"/>
      <c r="J7852" s="1"/>
      <c r="K7852" s="1"/>
      <c r="L7852" s="1"/>
      <c r="M7852" s="1"/>
    </row>
    <row r="7853" spans="1:13" x14ac:dyDescent="0.2">
      <c r="A7853" s="30">
        <v>1.2294142259106737</v>
      </c>
      <c r="B7853" s="31">
        <v>-5.2446585043687044E-2</v>
      </c>
      <c r="C7853" s="1"/>
      <c r="D7853" s="1"/>
      <c r="E7853" s="1"/>
      <c r="F7853" s="1"/>
      <c r="G7853" s="1"/>
      <c r="H7853" s="1"/>
      <c r="I7853" s="1"/>
      <c r="J7853" s="1"/>
      <c r="K7853" s="1"/>
      <c r="L7853" s="1"/>
      <c r="M7853" s="1"/>
    </row>
    <row r="7854" spans="1:13" x14ac:dyDescent="0.2">
      <c r="A7854" s="30">
        <v>2.2237468638824289</v>
      </c>
      <c r="B7854" s="31">
        <v>0.11215967785399017</v>
      </c>
      <c r="C7854" s="1"/>
      <c r="D7854" s="1"/>
      <c r="E7854" s="1"/>
      <c r="F7854" s="1"/>
      <c r="G7854" s="1"/>
      <c r="H7854" s="1"/>
      <c r="I7854" s="1"/>
      <c r="J7854" s="1"/>
      <c r="K7854" s="1"/>
      <c r="L7854" s="1"/>
      <c r="M7854" s="1"/>
    </row>
    <row r="7855" spans="1:13" x14ac:dyDescent="0.2">
      <c r="A7855" s="30">
        <v>-1.1509843497885939</v>
      </c>
      <c r="B7855" s="31">
        <v>-7.3110176776660207E-2</v>
      </c>
      <c r="C7855" s="1"/>
      <c r="D7855" s="1"/>
      <c r="E7855" s="1"/>
      <c r="F7855" s="1"/>
      <c r="G7855" s="1"/>
      <c r="H7855" s="1"/>
      <c r="I7855" s="1"/>
      <c r="J7855" s="1"/>
      <c r="K7855" s="1"/>
      <c r="L7855" s="1"/>
      <c r="M7855" s="1"/>
    </row>
    <row r="7856" spans="1:13" x14ac:dyDescent="0.2">
      <c r="A7856" s="30">
        <v>2.2486355694623823</v>
      </c>
      <c r="B7856" s="31">
        <v>-0.55640089390416603</v>
      </c>
      <c r="C7856" s="1"/>
      <c r="D7856" s="1"/>
      <c r="E7856" s="1"/>
      <c r="F7856" s="1"/>
      <c r="G7856" s="1"/>
      <c r="H7856" s="1"/>
      <c r="I7856" s="1"/>
      <c r="J7856" s="1"/>
      <c r="K7856" s="1"/>
      <c r="L7856" s="1"/>
      <c r="M7856" s="1"/>
    </row>
    <row r="7857" spans="1:13" x14ac:dyDescent="0.2">
      <c r="A7857" s="30">
        <v>2.832960560100128</v>
      </c>
      <c r="B7857" s="31">
        <v>1.6671045807024485</v>
      </c>
      <c r="C7857" s="1"/>
      <c r="D7857" s="1"/>
      <c r="E7857" s="1"/>
      <c r="F7857" s="1"/>
      <c r="G7857" s="1"/>
      <c r="H7857" s="1"/>
      <c r="I7857" s="1"/>
      <c r="J7857" s="1"/>
      <c r="K7857" s="1"/>
      <c r="L7857" s="1"/>
      <c r="M7857" s="1"/>
    </row>
    <row r="7858" spans="1:13" x14ac:dyDescent="0.2">
      <c r="A7858" s="30">
        <v>2.6205071029451417</v>
      </c>
      <c r="B7858" s="31">
        <v>0.96574004209339115</v>
      </c>
      <c r="C7858" s="1"/>
      <c r="D7858" s="1"/>
      <c r="E7858" s="1"/>
      <c r="F7858" s="1"/>
      <c r="G7858" s="1"/>
      <c r="H7858" s="1"/>
      <c r="I7858" s="1"/>
      <c r="J7858" s="1"/>
      <c r="K7858" s="1"/>
      <c r="L7858" s="1"/>
      <c r="M7858" s="1"/>
    </row>
    <row r="7859" spans="1:13" x14ac:dyDescent="0.2">
      <c r="A7859" s="30">
        <v>1.5595905568037169</v>
      </c>
      <c r="B7859" s="31">
        <v>0.56638011062335858</v>
      </c>
      <c r="C7859" s="1"/>
      <c r="D7859" s="1"/>
      <c r="E7859" s="1"/>
      <c r="F7859" s="1"/>
      <c r="G7859" s="1"/>
      <c r="H7859" s="1"/>
      <c r="I7859" s="1"/>
      <c r="J7859" s="1"/>
      <c r="K7859" s="1"/>
      <c r="L7859" s="1"/>
      <c r="M7859" s="1"/>
    </row>
    <row r="7860" spans="1:13" x14ac:dyDescent="0.2">
      <c r="A7860" s="30">
        <v>0.74734173475354948</v>
      </c>
      <c r="B7860" s="31">
        <v>1.8585112144861844</v>
      </c>
      <c r="C7860" s="1"/>
      <c r="D7860" s="1"/>
      <c r="E7860" s="1"/>
      <c r="F7860" s="1"/>
      <c r="G7860" s="1"/>
      <c r="H7860" s="1"/>
      <c r="I7860" s="1"/>
      <c r="J7860" s="1"/>
      <c r="K7860" s="1"/>
      <c r="L7860" s="1"/>
      <c r="M7860" s="1"/>
    </row>
    <row r="7861" spans="1:13" x14ac:dyDescent="0.2">
      <c r="A7861" s="30">
        <v>-2.0170427099548931</v>
      </c>
      <c r="B7861" s="31">
        <v>1.1357433276079412</v>
      </c>
      <c r="C7861" s="1"/>
      <c r="D7861" s="1"/>
      <c r="E7861" s="1"/>
      <c r="F7861" s="1"/>
      <c r="G7861" s="1"/>
      <c r="H7861" s="1"/>
      <c r="I7861" s="1"/>
      <c r="J7861" s="1"/>
      <c r="K7861" s="1"/>
      <c r="L7861" s="1"/>
      <c r="M7861" s="1"/>
    </row>
    <row r="7862" spans="1:13" x14ac:dyDescent="0.2">
      <c r="A7862" s="30">
        <v>1.5966826948719515</v>
      </c>
      <c r="B7862" s="31">
        <v>-1.2841027440200272</v>
      </c>
      <c r="C7862" s="1"/>
      <c r="D7862" s="1"/>
      <c r="E7862" s="1"/>
      <c r="F7862" s="1"/>
      <c r="G7862" s="1"/>
      <c r="H7862" s="1"/>
      <c r="I7862" s="1"/>
      <c r="J7862" s="1"/>
      <c r="K7862" s="1"/>
      <c r="L7862" s="1"/>
      <c r="M7862" s="1"/>
    </row>
    <row r="7863" spans="1:13" x14ac:dyDescent="0.2">
      <c r="A7863" s="30">
        <v>-0.23526607662961563</v>
      </c>
      <c r="B7863" s="31">
        <v>0.12211729748747602</v>
      </c>
      <c r="C7863" s="1"/>
      <c r="D7863" s="1"/>
      <c r="E7863" s="1"/>
      <c r="F7863" s="1"/>
      <c r="G7863" s="1"/>
      <c r="H7863" s="1"/>
      <c r="I7863" s="1"/>
      <c r="J7863" s="1"/>
      <c r="K7863" s="1"/>
      <c r="L7863" s="1"/>
      <c r="M7863" s="1"/>
    </row>
    <row r="7864" spans="1:13" x14ac:dyDescent="0.2">
      <c r="A7864" s="30">
        <v>-0.96337955453315693</v>
      </c>
      <c r="B7864" s="31">
        <v>3.2198329080460564</v>
      </c>
      <c r="C7864" s="1"/>
      <c r="D7864" s="1"/>
      <c r="E7864" s="1"/>
      <c r="F7864" s="1"/>
      <c r="G7864" s="1"/>
      <c r="H7864" s="1"/>
      <c r="I7864" s="1"/>
      <c r="J7864" s="1"/>
      <c r="K7864" s="1"/>
      <c r="L7864" s="1"/>
      <c r="M7864" s="1"/>
    </row>
    <row r="7865" spans="1:13" x14ac:dyDescent="0.2">
      <c r="A7865" s="30">
        <v>1.7250861373195736</v>
      </c>
      <c r="B7865" s="31">
        <v>1.6557261918227621</v>
      </c>
      <c r="C7865" s="1"/>
      <c r="D7865" s="1"/>
      <c r="E7865" s="1"/>
      <c r="F7865" s="1"/>
      <c r="G7865" s="1"/>
      <c r="H7865" s="1"/>
      <c r="I7865" s="1"/>
      <c r="J7865" s="1"/>
      <c r="K7865" s="1"/>
      <c r="L7865" s="1"/>
      <c r="M7865" s="1"/>
    </row>
    <row r="7866" spans="1:13" x14ac:dyDescent="0.2">
      <c r="A7866" s="30">
        <v>-1.2996601914986994</v>
      </c>
      <c r="B7866" s="31">
        <v>0.6419271023808375</v>
      </c>
      <c r="C7866" s="1"/>
      <c r="D7866" s="1"/>
      <c r="E7866" s="1"/>
      <c r="F7866" s="1"/>
      <c r="G7866" s="1"/>
      <c r="H7866" s="1"/>
      <c r="I7866" s="1"/>
      <c r="J7866" s="1"/>
      <c r="K7866" s="1"/>
      <c r="L7866" s="1"/>
      <c r="M7866" s="1"/>
    </row>
    <row r="7867" spans="1:13" x14ac:dyDescent="0.2">
      <c r="A7867" s="30">
        <v>4.0980107689010339</v>
      </c>
      <c r="B7867" s="31">
        <v>0.80329308991609616</v>
      </c>
      <c r="C7867" s="1"/>
      <c r="D7867" s="1"/>
      <c r="E7867" s="1"/>
      <c r="F7867" s="1"/>
      <c r="G7867" s="1"/>
      <c r="H7867" s="1"/>
      <c r="I7867" s="1"/>
      <c r="J7867" s="1"/>
      <c r="K7867" s="1"/>
      <c r="L7867" s="1"/>
      <c r="M7867" s="1"/>
    </row>
    <row r="7868" spans="1:13" x14ac:dyDescent="0.2">
      <c r="A7868" s="30">
        <v>-3.6812321068286402</v>
      </c>
      <c r="B7868" s="31">
        <v>2.0993739739343806</v>
      </c>
      <c r="C7868" s="1"/>
      <c r="D7868" s="1"/>
      <c r="E7868" s="1"/>
      <c r="F7868" s="1"/>
      <c r="G7868" s="1"/>
      <c r="H7868" s="1"/>
      <c r="I7868" s="1"/>
      <c r="J7868" s="1"/>
      <c r="K7868" s="1"/>
      <c r="L7868" s="1"/>
      <c r="M7868" s="1"/>
    </row>
    <row r="7869" spans="1:13" x14ac:dyDescent="0.2">
      <c r="A7869" s="30">
        <v>-0.50179429088906424</v>
      </c>
      <c r="B7869" s="31">
        <v>0.38979001660588131</v>
      </c>
      <c r="C7869" s="1"/>
      <c r="D7869" s="1"/>
      <c r="E7869" s="1"/>
      <c r="F7869" s="1"/>
      <c r="G7869" s="1"/>
      <c r="H7869" s="1"/>
      <c r="I7869" s="1"/>
      <c r="J7869" s="1"/>
      <c r="K7869" s="1"/>
      <c r="L7869" s="1"/>
      <c r="M7869" s="1"/>
    </row>
    <row r="7870" spans="1:13" x14ac:dyDescent="0.2">
      <c r="A7870" s="30">
        <v>-0.16163754768110616</v>
      </c>
      <c r="B7870" s="31">
        <v>1.510753629366244</v>
      </c>
      <c r="C7870" s="1"/>
      <c r="D7870" s="1"/>
      <c r="E7870" s="1"/>
      <c r="F7870" s="1"/>
      <c r="G7870" s="1"/>
      <c r="H7870" s="1"/>
      <c r="I7870" s="1"/>
      <c r="J7870" s="1"/>
      <c r="K7870" s="1"/>
      <c r="L7870" s="1"/>
      <c r="M7870" s="1"/>
    </row>
    <row r="7871" spans="1:13" x14ac:dyDescent="0.2">
      <c r="A7871" s="30">
        <v>2.001437616788091</v>
      </c>
      <c r="B7871" s="31">
        <v>1.8287833686724668</v>
      </c>
      <c r="C7871" s="1"/>
      <c r="D7871" s="1"/>
      <c r="E7871" s="1"/>
      <c r="F7871" s="1"/>
      <c r="G7871" s="1"/>
      <c r="H7871" s="1"/>
      <c r="I7871" s="1"/>
      <c r="J7871" s="1"/>
      <c r="K7871" s="1"/>
      <c r="L7871" s="1"/>
      <c r="M7871" s="1"/>
    </row>
    <row r="7872" spans="1:13" x14ac:dyDescent="0.2">
      <c r="A7872" s="30">
        <v>-0.95479844030184347</v>
      </c>
      <c r="B7872" s="31">
        <v>-0.85144014172515625</v>
      </c>
      <c r="C7872" s="1"/>
      <c r="D7872" s="1"/>
      <c r="E7872" s="1"/>
      <c r="F7872" s="1"/>
      <c r="G7872" s="1"/>
      <c r="H7872" s="1"/>
      <c r="I7872" s="1"/>
      <c r="J7872" s="1"/>
      <c r="K7872" s="1"/>
      <c r="L7872" s="1"/>
      <c r="M7872" s="1"/>
    </row>
    <row r="7873" spans="1:13" x14ac:dyDescent="0.2">
      <c r="A7873" s="30">
        <v>0.24248901695153413</v>
      </c>
      <c r="B7873" s="31">
        <v>0.12688804601748405</v>
      </c>
      <c r="C7873" s="1"/>
      <c r="D7873" s="1"/>
      <c r="E7873" s="1"/>
      <c r="F7873" s="1"/>
      <c r="G7873" s="1"/>
      <c r="H7873" s="1"/>
      <c r="I7873" s="1"/>
      <c r="J7873" s="1"/>
      <c r="K7873" s="1"/>
      <c r="L7873" s="1"/>
      <c r="M7873" s="1"/>
    </row>
    <row r="7874" spans="1:13" x14ac:dyDescent="0.2">
      <c r="A7874" s="30">
        <v>1.0137026140303305</v>
      </c>
      <c r="B7874" s="31">
        <v>0.32732727446375265</v>
      </c>
      <c r="C7874" s="1"/>
      <c r="D7874" s="1"/>
      <c r="E7874" s="1"/>
      <c r="F7874" s="1"/>
      <c r="G7874" s="1"/>
      <c r="H7874" s="1"/>
      <c r="I7874" s="1"/>
      <c r="J7874" s="1"/>
      <c r="K7874" s="1"/>
      <c r="L7874" s="1"/>
      <c r="M7874" s="1"/>
    </row>
    <row r="7875" spans="1:13" x14ac:dyDescent="0.2">
      <c r="A7875" s="30">
        <v>8.1509822246090935E-2</v>
      </c>
      <c r="B7875" s="31">
        <v>0.94838250507306199</v>
      </c>
      <c r="C7875" s="1"/>
      <c r="D7875" s="1"/>
      <c r="E7875" s="1"/>
      <c r="F7875" s="1"/>
      <c r="G7875" s="1"/>
      <c r="H7875" s="1"/>
      <c r="I7875" s="1"/>
      <c r="J7875" s="1"/>
      <c r="K7875" s="1"/>
      <c r="L7875" s="1"/>
      <c r="M7875" s="1"/>
    </row>
    <row r="7876" spans="1:13" x14ac:dyDescent="0.2">
      <c r="A7876" s="30">
        <v>0.47448397572266965</v>
      </c>
      <c r="B7876" s="31">
        <v>1.4839535243522612</v>
      </c>
      <c r="C7876" s="1"/>
      <c r="D7876" s="1"/>
      <c r="E7876" s="1"/>
      <c r="F7876" s="1"/>
      <c r="G7876" s="1"/>
      <c r="H7876" s="1"/>
      <c r="I7876" s="1"/>
      <c r="J7876" s="1"/>
      <c r="K7876" s="1"/>
      <c r="L7876" s="1"/>
      <c r="M7876" s="1"/>
    </row>
    <row r="7877" spans="1:13" x14ac:dyDescent="0.2">
      <c r="A7877" s="30">
        <v>1.4296844721812305</v>
      </c>
      <c r="B7877" s="31">
        <v>0.63282277562997302</v>
      </c>
      <c r="C7877" s="1"/>
      <c r="D7877" s="1"/>
      <c r="E7877" s="1"/>
      <c r="F7877" s="1"/>
      <c r="G7877" s="1"/>
      <c r="H7877" s="1"/>
      <c r="I7877" s="1"/>
      <c r="J7877" s="1"/>
      <c r="K7877" s="1"/>
      <c r="L7877" s="1"/>
      <c r="M7877" s="1"/>
    </row>
    <row r="7878" spans="1:13" x14ac:dyDescent="0.2">
      <c r="A7878" s="30">
        <v>0.14801274368673134</v>
      </c>
      <c r="B7878" s="31">
        <v>-1.4032104639346819</v>
      </c>
      <c r="C7878" s="1"/>
      <c r="D7878" s="1"/>
      <c r="E7878" s="1"/>
      <c r="F7878" s="1"/>
      <c r="G7878" s="1"/>
      <c r="H7878" s="1"/>
      <c r="I7878" s="1"/>
      <c r="J7878" s="1"/>
      <c r="K7878" s="1"/>
      <c r="L7878" s="1"/>
      <c r="M7878" s="1"/>
    </row>
    <row r="7879" spans="1:13" x14ac:dyDescent="0.2">
      <c r="A7879" s="30">
        <v>0.60011797855469518</v>
      </c>
      <c r="B7879" s="31">
        <v>2.2783554726656434</v>
      </c>
      <c r="C7879" s="1"/>
      <c r="D7879" s="1"/>
      <c r="E7879" s="1"/>
      <c r="F7879" s="1"/>
      <c r="G7879" s="1"/>
      <c r="H7879" s="1"/>
      <c r="I7879" s="1"/>
      <c r="J7879" s="1"/>
      <c r="K7879" s="1"/>
      <c r="L7879" s="1"/>
      <c r="M7879" s="1"/>
    </row>
    <row r="7880" spans="1:13" x14ac:dyDescent="0.2">
      <c r="A7880" s="30">
        <v>1.291837358149647</v>
      </c>
      <c r="B7880" s="31">
        <v>1.4604723866643063</v>
      </c>
      <c r="C7880" s="1"/>
      <c r="D7880" s="1"/>
      <c r="E7880" s="1"/>
      <c r="F7880" s="1"/>
      <c r="G7880" s="1"/>
      <c r="H7880" s="1"/>
      <c r="I7880" s="1"/>
      <c r="J7880" s="1"/>
      <c r="K7880" s="1"/>
      <c r="L7880" s="1"/>
      <c r="M7880" s="1"/>
    </row>
    <row r="7881" spans="1:13" x14ac:dyDescent="0.2">
      <c r="A7881" s="30">
        <v>1.5328856817065692</v>
      </c>
      <c r="B7881" s="31">
        <v>0.39941052132515886</v>
      </c>
      <c r="C7881" s="1"/>
      <c r="D7881" s="1"/>
      <c r="E7881" s="1"/>
      <c r="F7881" s="1"/>
      <c r="G7881" s="1"/>
      <c r="H7881" s="1"/>
      <c r="I7881" s="1"/>
      <c r="J7881" s="1"/>
      <c r="K7881" s="1"/>
      <c r="L7881" s="1"/>
      <c r="M7881" s="1"/>
    </row>
    <row r="7882" spans="1:13" x14ac:dyDescent="0.2">
      <c r="A7882" s="30">
        <v>-1.4172846086287882</v>
      </c>
      <c r="B7882" s="31">
        <v>1.5685215043379248</v>
      </c>
      <c r="C7882" s="1"/>
      <c r="D7882" s="1"/>
      <c r="E7882" s="1"/>
      <c r="F7882" s="1"/>
      <c r="G7882" s="1"/>
      <c r="H7882" s="1"/>
      <c r="I7882" s="1"/>
      <c r="J7882" s="1"/>
      <c r="K7882" s="1"/>
      <c r="L7882" s="1"/>
      <c r="M7882" s="1"/>
    </row>
    <row r="7883" spans="1:13" x14ac:dyDescent="0.2">
      <c r="A7883" s="30">
        <v>2.756584678281901</v>
      </c>
      <c r="B7883" s="31">
        <v>2.1851382477548147</v>
      </c>
      <c r="C7883" s="1"/>
      <c r="D7883" s="1"/>
      <c r="E7883" s="1"/>
      <c r="F7883" s="1"/>
      <c r="G7883" s="1"/>
      <c r="H7883" s="1"/>
      <c r="I7883" s="1"/>
      <c r="J7883" s="1"/>
      <c r="K7883" s="1"/>
      <c r="L7883" s="1"/>
      <c r="M7883" s="1"/>
    </row>
    <row r="7884" spans="1:13" x14ac:dyDescent="0.2">
      <c r="A7884" s="30">
        <v>0.25874178975180695</v>
      </c>
      <c r="B7884" s="31">
        <v>1.3664763194891143</v>
      </c>
      <c r="C7884" s="1"/>
      <c r="D7884" s="1"/>
      <c r="E7884" s="1"/>
      <c r="F7884" s="1"/>
      <c r="G7884" s="1"/>
      <c r="H7884" s="1"/>
      <c r="I7884" s="1"/>
      <c r="J7884" s="1"/>
      <c r="K7884" s="1"/>
      <c r="L7884" s="1"/>
      <c r="M7884" s="1"/>
    </row>
    <row r="7885" spans="1:13" x14ac:dyDescent="0.2">
      <c r="A7885" s="30">
        <v>2.1960843781263231</v>
      </c>
      <c r="B7885" s="31">
        <v>3.2213387913071587</v>
      </c>
      <c r="C7885" s="1"/>
      <c r="D7885" s="1"/>
      <c r="E7885" s="1"/>
      <c r="F7885" s="1"/>
      <c r="G7885" s="1"/>
      <c r="H7885" s="1"/>
      <c r="I7885" s="1"/>
      <c r="J7885" s="1"/>
      <c r="K7885" s="1"/>
      <c r="L7885" s="1"/>
      <c r="M7885" s="1"/>
    </row>
    <row r="7886" spans="1:13" x14ac:dyDescent="0.2">
      <c r="A7886" s="30">
        <v>0.77221523702705341</v>
      </c>
      <c r="B7886" s="31">
        <v>2.1712926176955429</v>
      </c>
      <c r="C7886" s="1"/>
      <c r="D7886" s="1"/>
      <c r="E7886" s="1"/>
      <c r="F7886" s="1"/>
      <c r="G7886" s="1"/>
      <c r="H7886" s="1"/>
      <c r="I7886" s="1"/>
      <c r="J7886" s="1"/>
      <c r="K7886" s="1"/>
      <c r="L7886" s="1"/>
      <c r="M7886" s="1"/>
    </row>
    <row r="7887" spans="1:13" x14ac:dyDescent="0.2">
      <c r="A7887" s="30">
        <v>1.9776483387448369</v>
      </c>
      <c r="B7887" s="31">
        <v>1.7748198596304934</v>
      </c>
      <c r="C7887" s="1"/>
      <c r="D7887" s="1"/>
      <c r="E7887" s="1"/>
      <c r="F7887" s="1"/>
      <c r="G7887" s="1"/>
      <c r="H7887" s="1"/>
      <c r="I7887" s="1"/>
      <c r="J7887" s="1"/>
      <c r="K7887" s="1"/>
      <c r="L7887" s="1"/>
      <c r="M7887" s="1"/>
    </row>
    <row r="7888" spans="1:13" x14ac:dyDescent="0.2">
      <c r="A7888" s="30">
        <v>1.2221101265584591</v>
      </c>
      <c r="B7888" s="31">
        <v>1.4040830960656958</v>
      </c>
      <c r="C7888" s="1"/>
      <c r="D7888" s="1"/>
      <c r="E7888" s="1"/>
      <c r="F7888" s="1"/>
      <c r="G7888" s="1"/>
      <c r="H7888" s="1"/>
      <c r="I7888" s="1"/>
      <c r="J7888" s="1"/>
      <c r="K7888" s="1"/>
      <c r="L7888" s="1"/>
      <c r="M7888" s="1"/>
    </row>
    <row r="7889" spans="1:13" x14ac:dyDescent="0.2">
      <c r="A7889" s="30">
        <v>1.0073659645432478</v>
      </c>
      <c r="B7889" s="31">
        <v>0.31124225947153106</v>
      </c>
      <c r="C7889" s="1"/>
      <c r="D7889" s="1"/>
      <c r="E7889" s="1"/>
      <c r="F7889" s="1"/>
      <c r="G7889" s="1"/>
      <c r="H7889" s="1"/>
      <c r="I7889" s="1"/>
      <c r="J7889" s="1"/>
      <c r="K7889" s="1"/>
      <c r="L7889" s="1"/>
      <c r="M7889" s="1"/>
    </row>
    <row r="7890" spans="1:13" x14ac:dyDescent="0.2">
      <c r="A7890" s="30">
        <v>-2.0803851662110562</v>
      </c>
      <c r="B7890" s="31">
        <v>0.10292842977926586</v>
      </c>
      <c r="C7890" s="1"/>
      <c r="D7890" s="1"/>
      <c r="E7890" s="1"/>
      <c r="F7890" s="1"/>
      <c r="G7890" s="1"/>
      <c r="H7890" s="1"/>
      <c r="I7890" s="1"/>
      <c r="J7890" s="1"/>
      <c r="K7890" s="1"/>
      <c r="L7890" s="1"/>
      <c r="M7890" s="1"/>
    </row>
    <row r="7891" spans="1:13" x14ac:dyDescent="0.2">
      <c r="A7891" s="30">
        <v>-0.57183025351800132</v>
      </c>
      <c r="B7891" s="31">
        <v>1.4111915872387901</v>
      </c>
      <c r="C7891" s="1"/>
      <c r="D7891" s="1"/>
      <c r="E7891" s="1"/>
      <c r="F7891" s="1"/>
      <c r="G7891" s="1"/>
      <c r="H7891" s="1"/>
      <c r="I7891" s="1"/>
      <c r="J7891" s="1"/>
      <c r="K7891" s="1"/>
      <c r="L7891" s="1"/>
      <c r="M7891" s="1"/>
    </row>
    <row r="7892" spans="1:13" x14ac:dyDescent="0.2">
      <c r="A7892" s="30">
        <v>0.3990069643831039</v>
      </c>
      <c r="B7892" s="31">
        <v>1.4193389046121141</v>
      </c>
      <c r="C7892" s="1"/>
      <c r="D7892" s="1"/>
      <c r="E7892" s="1"/>
      <c r="F7892" s="1"/>
      <c r="G7892" s="1"/>
      <c r="H7892" s="1"/>
      <c r="I7892" s="1"/>
      <c r="J7892" s="1"/>
      <c r="K7892" s="1"/>
      <c r="L7892" s="1"/>
      <c r="M7892" s="1"/>
    </row>
    <row r="7893" spans="1:13" x14ac:dyDescent="0.2">
      <c r="A7893" s="30">
        <v>1.8465051109378374</v>
      </c>
      <c r="B7893" s="31">
        <v>2.2329398473452415</v>
      </c>
      <c r="C7893" s="1"/>
      <c r="D7893" s="1"/>
      <c r="E7893" s="1"/>
      <c r="F7893" s="1"/>
      <c r="G7893" s="1"/>
      <c r="H7893" s="1"/>
      <c r="I7893" s="1"/>
      <c r="J7893" s="1"/>
      <c r="K7893" s="1"/>
      <c r="L7893" s="1"/>
      <c r="M7893" s="1"/>
    </row>
    <row r="7894" spans="1:13" x14ac:dyDescent="0.2">
      <c r="A7894" s="30">
        <v>2.6255826031786587</v>
      </c>
      <c r="B7894" s="31">
        <v>4.2087897290428344</v>
      </c>
      <c r="C7894" s="1"/>
      <c r="D7894" s="1"/>
      <c r="E7894" s="1"/>
      <c r="F7894" s="1"/>
      <c r="G7894" s="1"/>
      <c r="H7894" s="1"/>
      <c r="I7894" s="1"/>
      <c r="J7894" s="1"/>
      <c r="K7894" s="1"/>
      <c r="L7894" s="1"/>
      <c r="M7894" s="1"/>
    </row>
    <row r="7895" spans="1:13" x14ac:dyDescent="0.2">
      <c r="A7895" s="30">
        <v>1.701004310584143</v>
      </c>
      <c r="B7895" s="31">
        <v>3.0965097399874244</v>
      </c>
      <c r="C7895" s="1"/>
      <c r="D7895" s="1"/>
      <c r="E7895" s="1"/>
      <c r="F7895" s="1"/>
      <c r="G7895" s="1"/>
      <c r="H7895" s="1"/>
      <c r="I7895" s="1"/>
      <c r="J7895" s="1"/>
      <c r="K7895" s="1"/>
      <c r="L7895" s="1"/>
      <c r="M7895" s="1"/>
    </row>
    <row r="7896" spans="1:13" x14ac:dyDescent="0.2">
      <c r="A7896" s="30">
        <v>-1.0932780960744326</v>
      </c>
      <c r="B7896" s="31">
        <v>1.3889195560170424</v>
      </c>
      <c r="C7896" s="1"/>
      <c r="D7896" s="1"/>
      <c r="E7896" s="1"/>
      <c r="F7896" s="1"/>
      <c r="G7896" s="1"/>
      <c r="H7896" s="1"/>
      <c r="I7896" s="1"/>
      <c r="J7896" s="1"/>
      <c r="K7896" s="1"/>
      <c r="L7896" s="1"/>
      <c r="M7896" s="1"/>
    </row>
    <row r="7897" spans="1:13" x14ac:dyDescent="0.2">
      <c r="A7897" s="30">
        <v>3.065892508000847</v>
      </c>
      <c r="B7897" s="31">
        <v>3.4660189227753535</v>
      </c>
      <c r="C7897" s="1"/>
      <c r="D7897" s="1"/>
      <c r="E7897" s="1"/>
      <c r="F7897" s="1"/>
      <c r="G7897" s="1"/>
      <c r="H7897" s="1"/>
      <c r="I7897" s="1"/>
      <c r="J7897" s="1"/>
      <c r="K7897" s="1"/>
      <c r="L7897" s="1"/>
      <c r="M7897" s="1"/>
    </row>
    <row r="7898" spans="1:13" x14ac:dyDescent="0.2">
      <c r="A7898" s="30">
        <v>3.0893373670659896</v>
      </c>
      <c r="B7898" s="31">
        <v>-6.2620799520664905E-2</v>
      </c>
      <c r="C7898" s="1"/>
      <c r="D7898" s="1"/>
      <c r="E7898" s="1"/>
      <c r="F7898" s="1"/>
      <c r="G7898" s="1"/>
      <c r="H7898" s="1"/>
      <c r="I7898" s="1"/>
      <c r="J7898" s="1"/>
      <c r="K7898" s="1"/>
      <c r="L7898" s="1"/>
      <c r="M7898" s="1"/>
    </row>
    <row r="7899" spans="1:13" x14ac:dyDescent="0.2">
      <c r="A7899" s="30">
        <v>3.0238194793621402</v>
      </c>
      <c r="B7899" s="31">
        <v>1.2924950288884163</v>
      </c>
      <c r="C7899" s="1"/>
      <c r="D7899" s="1"/>
      <c r="E7899" s="1"/>
      <c r="F7899" s="1"/>
      <c r="G7899" s="1"/>
      <c r="H7899" s="1"/>
      <c r="I7899" s="1"/>
      <c r="J7899" s="1"/>
      <c r="K7899" s="1"/>
      <c r="L7899" s="1"/>
      <c r="M7899" s="1"/>
    </row>
    <row r="7900" spans="1:13" x14ac:dyDescent="0.2">
      <c r="A7900" s="30">
        <v>1.2657327656993882</v>
      </c>
      <c r="B7900" s="31">
        <v>1.5061793945248589</v>
      </c>
      <c r="C7900" s="1"/>
      <c r="D7900" s="1"/>
      <c r="E7900" s="1"/>
      <c r="F7900" s="1"/>
      <c r="G7900" s="1"/>
      <c r="H7900" s="1"/>
      <c r="I7900" s="1"/>
      <c r="J7900" s="1"/>
      <c r="K7900" s="1"/>
      <c r="L7900" s="1"/>
      <c r="M7900" s="1"/>
    </row>
    <row r="7901" spans="1:13" x14ac:dyDescent="0.2">
      <c r="A7901" s="30">
        <v>-0.50214482525058857</v>
      </c>
      <c r="B7901" s="31">
        <v>0.85612834533794335</v>
      </c>
      <c r="C7901" s="1"/>
      <c r="D7901" s="1"/>
      <c r="E7901" s="1"/>
      <c r="F7901" s="1"/>
      <c r="G7901" s="1"/>
      <c r="H7901" s="1"/>
      <c r="I7901" s="1"/>
      <c r="J7901" s="1"/>
      <c r="K7901" s="1"/>
      <c r="L7901" s="1"/>
      <c r="M7901" s="1"/>
    </row>
    <row r="7902" spans="1:13" x14ac:dyDescent="0.2">
      <c r="A7902" s="30">
        <v>1.0427499751787419</v>
      </c>
      <c r="B7902" s="31">
        <v>-0.57771003375000851</v>
      </c>
      <c r="C7902" s="1"/>
      <c r="D7902" s="1"/>
      <c r="E7902" s="1"/>
      <c r="F7902" s="1"/>
      <c r="G7902" s="1"/>
      <c r="H7902" s="1"/>
      <c r="I7902" s="1"/>
      <c r="J7902" s="1"/>
      <c r="K7902" s="1"/>
      <c r="L7902" s="1"/>
      <c r="M7902" s="1"/>
    </row>
    <row r="7903" spans="1:13" x14ac:dyDescent="0.2">
      <c r="A7903" s="30">
        <v>3.4147992278394725</v>
      </c>
      <c r="B7903" s="31">
        <v>1.2808285581854504</v>
      </c>
      <c r="C7903" s="1"/>
      <c r="D7903" s="1"/>
      <c r="E7903" s="1"/>
      <c r="F7903" s="1"/>
      <c r="G7903" s="1"/>
      <c r="H7903" s="1"/>
      <c r="I7903" s="1"/>
      <c r="J7903" s="1"/>
      <c r="K7903" s="1"/>
      <c r="L7903" s="1"/>
      <c r="M7903" s="1"/>
    </row>
    <row r="7904" spans="1:13" x14ac:dyDescent="0.2">
      <c r="A7904" s="30">
        <v>0.29062512072235969</v>
      </c>
      <c r="B7904" s="31">
        <v>0.27955566936060527</v>
      </c>
      <c r="C7904" s="1"/>
      <c r="D7904" s="1"/>
      <c r="E7904" s="1"/>
      <c r="F7904" s="1"/>
      <c r="G7904" s="1"/>
      <c r="H7904" s="1"/>
      <c r="I7904" s="1"/>
      <c r="J7904" s="1"/>
      <c r="K7904" s="1"/>
      <c r="L7904" s="1"/>
      <c r="M7904" s="1"/>
    </row>
    <row r="7905" spans="1:13" x14ac:dyDescent="0.2">
      <c r="A7905" s="30">
        <v>0.66496006091643756</v>
      </c>
      <c r="B7905" s="31">
        <v>0.37803074586327423</v>
      </c>
      <c r="C7905" s="1"/>
      <c r="D7905" s="1"/>
      <c r="E7905" s="1"/>
      <c r="F7905" s="1"/>
      <c r="G7905" s="1"/>
      <c r="H7905" s="1"/>
      <c r="I7905" s="1"/>
      <c r="J7905" s="1"/>
      <c r="K7905" s="1"/>
      <c r="L7905" s="1"/>
      <c r="M7905" s="1"/>
    </row>
    <row r="7906" spans="1:13" x14ac:dyDescent="0.2">
      <c r="A7906" s="30">
        <v>-0.72593552334884759</v>
      </c>
      <c r="B7906" s="31">
        <v>-0.396802727032604</v>
      </c>
      <c r="C7906" s="1"/>
      <c r="D7906" s="1"/>
      <c r="E7906" s="1"/>
      <c r="F7906" s="1"/>
      <c r="G7906" s="1"/>
      <c r="H7906" s="1"/>
      <c r="I7906" s="1"/>
      <c r="J7906" s="1"/>
      <c r="K7906" s="1"/>
      <c r="L7906" s="1"/>
      <c r="M7906" s="1"/>
    </row>
    <row r="7907" spans="1:13" x14ac:dyDescent="0.2">
      <c r="A7907" s="30">
        <v>0.1429696781616645</v>
      </c>
      <c r="B7907" s="31">
        <v>1.088638483118602</v>
      </c>
      <c r="C7907" s="1"/>
      <c r="D7907" s="1"/>
      <c r="E7907" s="1"/>
      <c r="F7907" s="1"/>
      <c r="G7907" s="1"/>
      <c r="H7907" s="1"/>
      <c r="I7907" s="1"/>
      <c r="J7907" s="1"/>
      <c r="K7907" s="1"/>
      <c r="L7907" s="1"/>
      <c r="M7907" s="1"/>
    </row>
    <row r="7908" spans="1:13" x14ac:dyDescent="0.2">
      <c r="A7908" s="30">
        <v>0.69676060070340007</v>
      </c>
      <c r="B7908" s="31">
        <v>1.2657201492906953</v>
      </c>
      <c r="C7908" s="1"/>
      <c r="D7908" s="1"/>
      <c r="E7908" s="1"/>
      <c r="F7908" s="1"/>
      <c r="G7908" s="1"/>
      <c r="H7908" s="1"/>
      <c r="I7908" s="1"/>
      <c r="J7908" s="1"/>
      <c r="K7908" s="1"/>
      <c r="L7908" s="1"/>
      <c r="M7908" s="1"/>
    </row>
    <row r="7909" spans="1:13" x14ac:dyDescent="0.2">
      <c r="A7909" s="30">
        <v>1.6873609700262731</v>
      </c>
      <c r="B7909" s="31">
        <v>1.4290324548605011</v>
      </c>
      <c r="C7909" s="1"/>
      <c r="D7909" s="1"/>
      <c r="E7909" s="1"/>
      <c r="F7909" s="1"/>
      <c r="G7909" s="1"/>
      <c r="H7909" s="1"/>
      <c r="I7909" s="1"/>
      <c r="J7909" s="1"/>
      <c r="K7909" s="1"/>
      <c r="L7909" s="1"/>
      <c r="M7909" s="1"/>
    </row>
    <row r="7910" spans="1:13" x14ac:dyDescent="0.2">
      <c r="A7910" s="30">
        <v>2.902163471121685</v>
      </c>
      <c r="B7910" s="31">
        <v>2.0910785450031626</v>
      </c>
      <c r="C7910" s="1"/>
      <c r="D7910" s="1"/>
      <c r="E7910" s="1"/>
      <c r="F7910" s="1"/>
      <c r="G7910" s="1"/>
      <c r="H7910" s="1"/>
      <c r="I7910" s="1"/>
      <c r="J7910" s="1"/>
      <c r="K7910" s="1"/>
      <c r="L7910" s="1"/>
      <c r="M7910" s="1"/>
    </row>
    <row r="7911" spans="1:13" x14ac:dyDescent="0.2">
      <c r="A7911" s="30">
        <v>0.44973601847578837</v>
      </c>
      <c r="B7911" s="31">
        <v>2.4574618862866808</v>
      </c>
      <c r="C7911" s="1"/>
      <c r="D7911" s="1"/>
      <c r="E7911" s="1"/>
      <c r="F7911" s="1"/>
      <c r="G7911" s="1"/>
      <c r="H7911" s="1"/>
      <c r="I7911" s="1"/>
      <c r="J7911" s="1"/>
      <c r="K7911" s="1"/>
      <c r="L7911" s="1"/>
      <c r="M7911" s="1"/>
    </row>
    <row r="7912" spans="1:13" x14ac:dyDescent="0.2">
      <c r="A7912" s="30">
        <v>-0.44828058373538027</v>
      </c>
      <c r="B7912" s="31">
        <v>0.61681003455212968</v>
      </c>
      <c r="C7912" s="1"/>
      <c r="D7912" s="1"/>
      <c r="E7912" s="1"/>
      <c r="F7912" s="1"/>
      <c r="G7912" s="1"/>
      <c r="H7912" s="1"/>
      <c r="I7912" s="1"/>
      <c r="J7912" s="1"/>
      <c r="K7912" s="1"/>
      <c r="L7912" s="1"/>
      <c r="M7912" s="1"/>
    </row>
    <row r="7913" spans="1:13" x14ac:dyDescent="0.2">
      <c r="A7913" s="30">
        <v>4.2218363972825035</v>
      </c>
      <c r="B7913" s="31">
        <v>2.6559704918808218</v>
      </c>
      <c r="C7913" s="1"/>
      <c r="D7913" s="1"/>
      <c r="E7913" s="1"/>
      <c r="F7913" s="1"/>
      <c r="G7913" s="1"/>
      <c r="H7913" s="1"/>
      <c r="I7913" s="1"/>
      <c r="J7913" s="1"/>
      <c r="K7913" s="1"/>
      <c r="L7913" s="1"/>
      <c r="M7913" s="1"/>
    </row>
    <row r="7914" spans="1:13" x14ac:dyDescent="0.2">
      <c r="A7914" s="30">
        <v>1.811243325296614</v>
      </c>
      <c r="B7914" s="31">
        <v>2.8284988682751209</v>
      </c>
      <c r="C7914" s="1"/>
      <c r="D7914" s="1"/>
      <c r="E7914" s="1"/>
      <c r="F7914" s="1"/>
      <c r="G7914" s="1"/>
      <c r="H7914" s="1"/>
      <c r="I7914" s="1"/>
      <c r="J7914" s="1"/>
      <c r="K7914" s="1"/>
      <c r="L7914" s="1"/>
      <c r="M7914" s="1"/>
    </row>
    <row r="7915" spans="1:13" x14ac:dyDescent="0.2">
      <c r="A7915" s="30">
        <v>-0.23007265772547658</v>
      </c>
      <c r="B7915" s="31">
        <v>-2.118295055048022</v>
      </c>
      <c r="C7915" s="1"/>
      <c r="D7915" s="1"/>
      <c r="E7915" s="1"/>
      <c r="F7915" s="1"/>
      <c r="G7915" s="1"/>
      <c r="H7915" s="1"/>
      <c r="I7915" s="1"/>
      <c r="J7915" s="1"/>
      <c r="K7915" s="1"/>
      <c r="L7915" s="1"/>
      <c r="M7915" s="1"/>
    </row>
    <row r="7916" spans="1:13" x14ac:dyDescent="0.2">
      <c r="A7916" s="30">
        <v>1.94844278097334</v>
      </c>
      <c r="B7916" s="31">
        <v>0.67883459016226899</v>
      </c>
      <c r="C7916" s="1"/>
      <c r="D7916" s="1"/>
      <c r="E7916" s="1"/>
      <c r="F7916" s="1"/>
      <c r="G7916" s="1"/>
      <c r="H7916" s="1"/>
      <c r="I7916" s="1"/>
      <c r="J7916" s="1"/>
      <c r="K7916" s="1"/>
      <c r="L7916" s="1"/>
      <c r="M7916" s="1"/>
    </row>
    <row r="7917" spans="1:13" x14ac:dyDescent="0.2">
      <c r="A7917" s="30">
        <v>-0.38868956984233682</v>
      </c>
      <c r="B7917" s="31">
        <v>1.5117932822411206</v>
      </c>
      <c r="C7917" s="1"/>
      <c r="D7917" s="1"/>
      <c r="E7917" s="1"/>
      <c r="F7917" s="1"/>
      <c r="G7917" s="1"/>
      <c r="H7917" s="1"/>
      <c r="I7917" s="1"/>
      <c r="J7917" s="1"/>
      <c r="K7917" s="1"/>
      <c r="L7917" s="1"/>
      <c r="M7917" s="1"/>
    </row>
    <row r="7918" spans="1:13" x14ac:dyDescent="0.2">
      <c r="A7918" s="30">
        <v>1.3475763824535241</v>
      </c>
      <c r="B7918" s="31">
        <v>1.7090394136466522</v>
      </c>
      <c r="C7918" s="1"/>
      <c r="D7918" s="1"/>
      <c r="E7918" s="1"/>
      <c r="F7918" s="1"/>
      <c r="G7918" s="1"/>
      <c r="H7918" s="1"/>
      <c r="I7918" s="1"/>
      <c r="J7918" s="1"/>
      <c r="K7918" s="1"/>
      <c r="L7918" s="1"/>
      <c r="M7918" s="1"/>
    </row>
    <row r="7919" spans="1:13" x14ac:dyDescent="0.2">
      <c r="A7919" s="30">
        <v>1.2455401146714302</v>
      </c>
      <c r="B7919" s="31">
        <v>1.5825476450335092</v>
      </c>
      <c r="C7919" s="1"/>
      <c r="D7919" s="1"/>
      <c r="E7919" s="1"/>
      <c r="F7919" s="1"/>
      <c r="G7919" s="1"/>
      <c r="H7919" s="1"/>
      <c r="I7919" s="1"/>
      <c r="J7919" s="1"/>
      <c r="K7919" s="1"/>
      <c r="L7919" s="1"/>
      <c r="M7919" s="1"/>
    </row>
    <row r="7920" spans="1:13" x14ac:dyDescent="0.2">
      <c r="A7920" s="30">
        <v>-0.54994955127741607</v>
      </c>
      <c r="B7920" s="31">
        <v>1.9704650034750792</v>
      </c>
      <c r="C7920" s="1"/>
      <c r="D7920" s="1"/>
      <c r="E7920" s="1"/>
      <c r="F7920" s="1"/>
      <c r="G7920" s="1"/>
      <c r="H7920" s="1"/>
      <c r="I7920" s="1"/>
      <c r="J7920" s="1"/>
      <c r="K7920" s="1"/>
      <c r="L7920" s="1"/>
      <c r="M7920" s="1"/>
    </row>
    <row r="7921" spans="1:13" x14ac:dyDescent="0.2">
      <c r="A7921" s="30">
        <v>1.5708865875467832</v>
      </c>
      <c r="B7921" s="31">
        <v>1.8555981205715326</v>
      </c>
      <c r="C7921" s="1"/>
      <c r="D7921" s="1"/>
      <c r="E7921" s="1"/>
      <c r="F7921" s="1"/>
      <c r="G7921" s="1"/>
      <c r="H7921" s="1"/>
      <c r="I7921" s="1"/>
      <c r="J7921" s="1"/>
      <c r="K7921" s="1"/>
      <c r="L7921" s="1"/>
      <c r="M7921" s="1"/>
    </row>
    <row r="7922" spans="1:13" x14ac:dyDescent="0.2">
      <c r="A7922" s="30">
        <v>-0.97891377595194706</v>
      </c>
      <c r="B7922" s="31">
        <v>1.5052562736818182</v>
      </c>
      <c r="C7922" s="1"/>
      <c r="D7922" s="1"/>
      <c r="E7922" s="1"/>
      <c r="F7922" s="1"/>
      <c r="G7922" s="1"/>
      <c r="H7922" s="1"/>
      <c r="I7922" s="1"/>
      <c r="J7922" s="1"/>
      <c r="K7922" s="1"/>
      <c r="L7922" s="1"/>
      <c r="M7922" s="1"/>
    </row>
    <row r="7923" spans="1:13" x14ac:dyDescent="0.2">
      <c r="A7923" s="30">
        <v>3.2214750722362084</v>
      </c>
      <c r="B7923" s="31">
        <v>0.82768438504832764</v>
      </c>
      <c r="C7923" s="1"/>
      <c r="D7923" s="1"/>
      <c r="E7923" s="1"/>
      <c r="F7923" s="1"/>
      <c r="G7923" s="1"/>
      <c r="H7923" s="1"/>
      <c r="I7923" s="1"/>
      <c r="J7923" s="1"/>
      <c r="K7923" s="1"/>
      <c r="L7923" s="1"/>
      <c r="M7923" s="1"/>
    </row>
    <row r="7924" spans="1:13" x14ac:dyDescent="0.2">
      <c r="A7924" s="30">
        <v>2.0554080097147525</v>
      </c>
      <c r="B7924" s="31">
        <v>1.8770079624815927</v>
      </c>
      <c r="C7924" s="1"/>
      <c r="D7924" s="1"/>
      <c r="E7924" s="1"/>
      <c r="F7924" s="1"/>
      <c r="G7924" s="1"/>
      <c r="H7924" s="1"/>
      <c r="I7924" s="1"/>
      <c r="J7924" s="1"/>
      <c r="K7924" s="1"/>
      <c r="L7924" s="1"/>
      <c r="M7924" s="1"/>
    </row>
    <row r="7925" spans="1:13" x14ac:dyDescent="0.2">
      <c r="A7925" s="30">
        <v>-1.4774371977982705</v>
      </c>
      <c r="B7925" s="31">
        <v>-0.24831060202942012</v>
      </c>
      <c r="C7925" s="1"/>
      <c r="D7925" s="1"/>
      <c r="E7925" s="1"/>
      <c r="F7925" s="1"/>
      <c r="G7925" s="1"/>
      <c r="H7925" s="1"/>
      <c r="I7925" s="1"/>
      <c r="J7925" s="1"/>
      <c r="K7925" s="1"/>
      <c r="L7925" s="1"/>
      <c r="M7925" s="1"/>
    </row>
    <row r="7926" spans="1:13" x14ac:dyDescent="0.2">
      <c r="A7926" s="30">
        <v>0.65635718699075651</v>
      </c>
      <c r="B7926" s="31">
        <v>-0.11070915923568037</v>
      </c>
      <c r="C7926" s="1"/>
      <c r="D7926" s="1"/>
      <c r="E7926" s="1"/>
      <c r="F7926" s="1"/>
      <c r="G7926" s="1"/>
      <c r="H7926" s="1"/>
      <c r="I7926" s="1"/>
      <c r="J7926" s="1"/>
      <c r="K7926" s="1"/>
      <c r="L7926" s="1"/>
      <c r="M7926" s="1"/>
    </row>
    <row r="7927" spans="1:13" x14ac:dyDescent="0.2">
      <c r="A7927" s="30">
        <v>3.0353246818456707</v>
      </c>
      <c r="B7927" s="31">
        <v>1.2580217051422953</v>
      </c>
      <c r="C7927" s="1"/>
      <c r="D7927" s="1"/>
      <c r="E7927" s="1"/>
      <c r="F7927" s="1"/>
      <c r="G7927" s="1"/>
      <c r="H7927" s="1"/>
      <c r="I7927" s="1"/>
      <c r="J7927" s="1"/>
      <c r="K7927" s="1"/>
      <c r="L7927" s="1"/>
      <c r="M7927" s="1"/>
    </row>
    <row r="7928" spans="1:13" x14ac:dyDescent="0.2">
      <c r="A7928" s="30">
        <v>1.9392100097086815</v>
      </c>
      <c r="B7928" s="31">
        <v>3.9121681523782916</v>
      </c>
      <c r="C7928" s="1"/>
      <c r="D7928" s="1"/>
      <c r="E7928" s="1"/>
      <c r="F7928" s="1"/>
      <c r="G7928" s="1"/>
      <c r="H7928" s="1"/>
      <c r="I7928" s="1"/>
      <c r="J7928" s="1"/>
      <c r="K7928" s="1"/>
      <c r="L7928" s="1"/>
      <c r="M7928" s="1"/>
    </row>
    <row r="7929" spans="1:13" x14ac:dyDescent="0.2">
      <c r="A7929" s="30">
        <v>0.33460156141017428</v>
      </c>
      <c r="B7929" s="31">
        <v>0.33674922918505501</v>
      </c>
      <c r="C7929" s="1"/>
      <c r="D7929" s="1"/>
      <c r="E7929" s="1"/>
      <c r="F7929" s="1"/>
      <c r="G7929" s="1"/>
      <c r="H7929" s="1"/>
      <c r="I7929" s="1"/>
      <c r="J7929" s="1"/>
      <c r="K7929" s="1"/>
      <c r="L7929" s="1"/>
      <c r="M7929" s="1"/>
    </row>
    <row r="7930" spans="1:13" x14ac:dyDescent="0.2">
      <c r="A7930" s="30">
        <v>0.7007701985037651</v>
      </c>
      <c r="B7930" s="31">
        <v>0.16272650545681222</v>
      </c>
      <c r="C7930" s="1"/>
      <c r="D7930" s="1"/>
      <c r="E7930" s="1"/>
      <c r="F7930" s="1"/>
      <c r="G7930" s="1"/>
      <c r="H7930" s="1"/>
      <c r="I7930" s="1"/>
      <c r="J7930" s="1"/>
      <c r="K7930" s="1"/>
      <c r="L7930" s="1"/>
      <c r="M7930" s="1"/>
    </row>
    <row r="7931" spans="1:13" x14ac:dyDescent="0.2">
      <c r="A7931" s="30">
        <v>0.89884218761822521</v>
      </c>
      <c r="B7931" s="31">
        <v>0.53349885850491052</v>
      </c>
      <c r="C7931" s="1"/>
      <c r="D7931" s="1"/>
      <c r="E7931" s="1"/>
      <c r="F7931" s="1"/>
      <c r="G7931" s="1"/>
      <c r="H7931" s="1"/>
      <c r="I7931" s="1"/>
      <c r="J7931" s="1"/>
      <c r="K7931" s="1"/>
      <c r="L7931" s="1"/>
      <c r="M7931" s="1"/>
    </row>
    <row r="7932" spans="1:13" x14ac:dyDescent="0.2">
      <c r="A7932" s="30">
        <v>4.9954355915515709</v>
      </c>
      <c r="B7932" s="31">
        <v>0.47887961357251629</v>
      </c>
      <c r="C7932" s="1"/>
      <c r="D7932" s="1"/>
      <c r="E7932" s="1"/>
      <c r="F7932" s="1"/>
      <c r="G7932" s="1"/>
      <c r="H7932" s="1"/>
      <c r="I7932" s="1"/>
      <c r="J7932" s="1"/>
      <c r="K7932" s="1"/>
      <c r="L7932" s="1"/>
      <c r="M7932" s="1"/>
    </row>
    <row r="7933" spans="1:13" x14ac:dyDescent="0.2">
      <c r="A7933" s="30">
        <v>9.2105284439717106E-2</v>
      </c>
      <c r="B7933" s="31">
        <v>1.200395187510954</v>
      </c>
      <c r="C7933" s="1"/>
      <c r="D7933" s="1"/>
      <c r="E7933" s="1"/>
      <c r="F7933" s="1"/>
      <c r="G7933" s="1"/>
      <c r="H7933" s="1"/>
      <c r="I7933" s="1"/>
      <c r="J7933" s="1"/>
      <c r="K7933" s="1"/>
      <c r="L7933" s="1"/>
      <c r="M7933" s="1"/>
    </row>
    <row r="7934" spans="1:13" x14ac:dyDescent="0.2">
      <c r="A7934" s="30">
        <v>3.0355052827841327</v>
      </c>
      <c r="B7934" s="31">
        <v>1.9716720981612563</v>
      </c>
      <c r="C7934" s="1"/>
      <c r="D7934" s="1"/>
      <c r="E7934" s="1"/>
      <c r="F7934" s="1"/>
      <c r="G7934" s="1"/>
      <c r="H7934" s="1"/>
      <c r="I7934" s="1"/>
      <c r="J7934" s="1"/>
      <c r="K7934" s="1"/>
      <c r="L7934" s="1"/>
      <c r="M7934" s="1"/>
    </row>
    <row r="7935" spans="1:13" x14ac:dyDescent="0.2">
      <c r="A7935" s="30">
        <v>-0.70220727643715897</v>
      </c>
      <c r="B7935" s="31">
        <v>0.93777093894825247</v>
      </c>
      <c r="C7935" s="1"/>
      <c r="D7935" s="1"/>
      <c r="E7935" s="1"/>
      <c r="F7935" s="1"/>
      <c r="G7935" s="1"/>
      <c r="H7935" s="1"/>
      <c r="I7935" s="1"/>
      <c r="J7935" s="1"/>
      <c r="K7935" s="1"/>
      <c r="L7935" s="1"/>
      <c r="M7935" s="1"/>
    </row>
    <row r="7936" spans="1:13" x14ac:dyDescent="0.2">
      <c r="A7936" s="30">
        <v>-0.42168322320154905</v>
      </c>
      <c r="B7936" s="31">
        <v>0.22513601884091405</v>
      </c>
      <c r="C7936" s="1"/>
      <c r="D7936" s="1"/>
      <c r="E7936" s="1"/>
      <c r="F7936" s="1"/>
      <c r="G7936" s="1"/>
      <c r="H7936" s="1"/>
      <c r="I7936" s="1"/>
      <c r="J7936" s="1"/>
      <c r="K7936" s="1"/>
      <c r="L7936" s="1"/>
      <c r="M7936" s="1"/>
    </row>
    <row r="7937" spans="1:13" x14ac:dyDescent="0.2">
      <c r="A7937" s="30">
        <v>1.9275310752414099</v>
      </c>
      <c r="B7937" s="31">
        <v>2.3174693629996606</v>
      </c>
      <c r="C7937" s="1"/>
      <c r="D7937" s="1"/>
      <c r="E7937" s="1"/>
      <c r="F7937" s="1"/>
      <c r="G7937" s="1"/>
      <c r="H7937" s="1"/>
      <c r="I7937" s="1"/>
      <c r="J7937" s="1"/>
      <c r="K7937" s="1"/>
      <c r="L7937" s="1"/>
      <c r="M7937" s="1"/>
    </row>
    <row r="7938" spans="1:13" x14ac:dyDescent="0.2">
      <c r="A7938" s="30">
        <v>1.8827551186524016</v>
      </c>
      <c r="B7938" s="31">
        <v>-1.1389019545932295</v>
      </c>
      <c r="C7938" s="1"/>
      <c r="D7938" s="1"/>
      <c r="E7938" s="1"/>
      <c r="F7938" s="1"/>
      <c r="G7938" s="1"/>
      <c r="H7938" s="1"/>
      <c r="I7938" s="1"/>
      <c r="J7938" s="1"/>
      <c r="K7938" s="1"/>
      <c r="L7938" s="1"/>
      <c r="M7938" s="1"/>
    </row>
    <row r="7939" spans="1:13" x14ac:dyDescent="0.2">
      <c r="A7939" s="30">
        <v>0.4863616566835397</v>
      </c>
      <c r="B7939" s="31">
        <v>0.75410268838533467</v>
      </c>
      <c r="C7939" s="1"/>
      <c r="D7939" s="1"/>
      <c r="E7939" s="1"/>
      <c r="F7939" s="1"/>
      <c r="G7939" s="1"/>
      <c r="H7939" s="1"/>
      <c r="I7939" s="1"/>
      <c r="J7939" s="1"/>
      <c r="K7939" s="1"/>
      <c r="L7939" s="1"/>
      <c r="M7939" s="1"/>
    </row>
    <row r="7940" spans="1:13" x14ac:dyDescent="0.2">
      <c r="A7940" s="30">
        <v>0.21165106617295903</v>
      </c>
      <c r="B7940" s="31">
        <v>-0.44832577227800186</v>
      </c>
      <c r="C7940" s="1"/>
      <c r="D7940" s="1"/>
      <c r="E7940" s="1"/>
      <c r="F7940" s="1"/>
      <c r="G7940" s="1"/>
      <c r="H7940" s="1"/>
      <c r="I7940" s="1"/>
      <c r="J7940" s="1"/>
      <c r="K7940" s="1"/>
      <c r="L7940" s="1"/>
      <c r="M7940" s="1"/>
    </row>
    <row r="7941" spans="1:13" x14ac:dyDescent="0.2">
      <c r="A7941" s="30">
        <v>4.4370185496072212</v>
      </c>
      <c r="B7941" s="31">
        <v>1.978601552826829</v>
      </c>
      <c r="C7941" s="1"/>
      <c r="D7941" s="1"/>
      <c r="E7941" s="1"/>
      <c r="F7941" s="1"/>
      <c r="G7941" s="1"/>
      <c r="H7941" s="1"/>
      <c r="I7941" s="1"/>
      <c r="J7941" s="1"/>
      <c r="K7941" s="1"/>
      <c r="L7941" s="1"/>
      <c r="M7941" s="1"/>
    </row>
    <row r="7942" spans="1:13" x14ac:dyDescent="0.2">
      <c r="A7942" s="30">
        <v>1.72065224943784</v>
      </c>
      <c r="B7942" s="31">
        <v>1.0637809223834545</v>
      </c>
      <c r="C7942" s="1"/>
      <c r="D7942" s="1"/>
      <c r="E7942" s="1"/>
      <c r="F7942" s="1"/>
      <c r="G7942" s="1"/>
      <c r="H7942" s="1"/>
      <c r="I7942" s="1"/>
      <c r="J7942" s="1"/>
      <c r="K7942" s="1"/>
      <c r="L7942" s="1"/>
      <c r="M7942" s="1"/>
    </row>
    <row r="7943" spans="1:13" x14ac:dyDescent="0.2">
      <c r="A7943" s="30">
        <v>1.6403269882304325</v>
      </c>
      <c r="B7943" s="31">
        <v>0.91307983770281231</v>
      </c>
      <c r="C7943" s="1"/>
      <c r="D7943" s="1"/>
      <c r="E7943" s="1"/>
      <c r="F7943" s="1"/>
      <c r="G7943" s="1"/>
      <c r="H7943" s="1"/>
      <c r="I7943" s="1"/>
      <c r="J7943" s="1"/>
      <c r="K7943" s="1"/>
      <c r="L7943" s="1"/>
      <c r="M7943" s="1"/>
    </row>
    <row r="7944" spans="1:13" x14ac:dyDescent="0.2">
      <c r="A7944" s="30">
        <v>1.9809519385628558</v>
      </c>
      <c r="B7944" s="31">
        <v>1.590743450640272</v>
      </c>
      <c r="C7944" s="1"/>
      <c r="D7944" s="1"/>
      <c r="E7944" s="1"/>
      <c r="F7944" s="1"/>
      <c r="G7944" s="1"/>
      <c r="H7944" s="1"/>
      <c r="I7944" s="1"/>
      <c r="J7944" s="1"/>
      <c r="K7944" s="1"/>
      <c r="L7944" s="1"/>
      <c r="M7944" s="1"/>
    </row>
    <row r="7945" spans="1:13" x14ac:dyDescent="0.2">
      <c r="A7945" s="30">
        <v>9.4974248532063044E-2</v>
      </c>
      <c r="B7945" s="31">
        <v>-1.1013296637385981</v>
      </c>
      <c r="C7945" s="1"/>
      <c r="D7945" s="1"/>
      <c r="E7945" s="1"/>
      <c r="F7945" s="1"/>
      <c r="G7945" s="1"/>
      <c r="H7945" s="1"/>
      <c r="I7945" s="1"/>
      <c r="J7945" s="1"/>
      <c r="K7945" s="1"/>
      <c r="L7945" s="1"/>
      <c r="M7945" s="1"/>
    </row>
    <row r="7946" spans="1:13" x14ac:dyDescent="0.2">
      <c r="A7946" s="30">
        <v>2.3605340470546077</v>
      </c>
      <c r="B7946" s="31">
        <v>0.38418829604069582</v>
      </c>
      <c r="C7946" s="1"/>
      <c r="D7946" s="1"/>
      <c r="E7946" s="1"/>
      <c r="F7946" s="1"/>
      <c r="G7946" s="1"/>
      <c r="H7946" s="1"/>
      <c r="I7946" s="1"/>
      <c r="J7946" s="1"/>
      <c r="K7946" s="1"/>
      <c r="L7946" s="1"/>
      <c r="M7946" s="1"/>
    </row>
    <row r="7947" spans="1:13" x14ac:dyDescent="0.2">
      <c r="A7947" s="30">
        <v>0.65948823503141052</v>
      </c>
      <c r="B7947" s="31">
        <v>0.50324983845242688</v>
      </c>
      <c r="C7947" s="1"/>
      <c r="D7947" s="1"/>
      <c r="E7947" s="1"/>
      <c r="F7947" s="1"/>
      <c r="G7947" s="1"/>
      <c r="H7947" s="1"/>
      <c r="I7947" s="1"/>
      <c r="J7947" s="1"/>
      <c r="K7947" s="1"/>
      <c r="L7947" s="1"/>
      <c r="M7947" s="1"/>
    </row>
    <row r="7948" spans="1:13" x14ac:dyDescent="0.2">
      <c r="A7948" s="30">
        <v>4.0026003714288052</v>
      </c>
      <c r="B7948" s="31">
        <v>0.59902715777490934</v>
      </c>
      <c r="C7948" s="1"/>
      <c r="D7948" s="1"/>
      <c r="E7948" s="1"/>
      <c r="F7948" s="1"/>
      <c r="G7948" s="1"/>
      <c r="H7948" s="1"/>
      <c r="I7948" s="1"/>
      <c r="J7948" s="1"/>
      <c r="K7948" s="1"/>
      <c r="L7948" s="1"/>
      <c r="M7948" s="1"/>
    </row>
    <row r="7949" spans="1:13" x14ac:dyDescent="0.2">
      <c r="A7949" s="30">
        <v>2.0256153438977247</v>
      </c>
      <c r="B7949" s="31">
        <v>1.4691022427337537</v>
      </c>
      <c r="C7949" s="1"/>
      <c r="D7949" s="1"/>
      <c r="E7949" s="1"/>
      <c r="F7949" s="1"/>
      <c r="G7949" s="1"/>
      <c r="H7949" s="1"/>
      <c r="I7949" s="1"/>
      <c r="J7949" s="1"/>
      <c r="K7949" s="1"/>
      <c r="L7949" s="1"/>
      <c r="M7949" s="1"/>
    </row>
    <row r="7950" spans="1:13" x14ac:dyDescent="0.2">
      <c r="A7950" s="30">
        <v>2.9743733146187936</v>
      </c>
      <c r="B7950" s="31">
        <v>1.3597388512245066</v>
      </c>
      <c r="C7950" s="1"/>
      <c r="D7950" s="1"/>
      <c r="E7950" s="1"/>
      <c r="F7950" s="1"/>
      <c r="G7950" s="1"/>
      <c r="H7950" s="1"/>
      <c r="I7950" s="1"/>
      <c r="J7950" s="1"/>
      <c r="K7950" s="1"/>
      <c r="L7950" s="1"/>
      <c r="M7950" s="1"/>
    </row>
    <row r="7951" spans="1:13" x14ac:dyDescent="0.2">
      <c r="A7951" s="30">
        <v>1.2336563256102941</v>
      </c>
      <c r="B7951" s="31">
        <v>7.9748674732021518E-2</v>
      </c>
      <c r="C7951" s="1"/>
      <c r="D7951" s="1"/>
      <c r="E7951" s="1"/>
      <c r="F7951" s="1"/>
      <c r="G7951" s="1"/>
      <c r="H7951" s="1"/>
      <c r="I7951" s="1"/>
      <c r="J7951" s="1"/>
      <c r="K7951" s="1"/>
      <c r="L7951" s="1"/>
      <c r="M7951" s="1"/>
    </row>
    <row r="7952" spans="1:13" x14ac:dyDescent="0.2">
      <c r="A7952" s="30">
        <v>1.0939821469273392</v>
      </c>
      <c r="B7952" s="31">
        <v>0.92570996420144447</v>
      </c>
      <c r="C7952" s="1"/>
      <c r="D7952" s="1"/>
      <c r="E7952" s="1"/>
      <c r="F7952" s="1"/>
      <c r="G7952" s="1"/>
      <c r="H7952" s="1"/>
      <c r="I7952" s="1"/>
      <c r="J7952" s="1"/>
      <c r="K7952" s="1"/>
      <c r="L7952" s="1"/>
      <c r="M7952" s="1"/>
    </row>
    <row r="7953" spans="1:13" x14ac:dyDescent="0.2">
      <c r="A7953" s="30">
        <v>1.1595528110613071</v>
      </c>
      <c r="B7953" s="31">
        <v>1.1129574031027218</v>
      </c>
      <c r="C7953" s="1"/>
      <c r="D7953" s="1"/>
      <c r="E7953" s="1"/>
      <c r="F7953" s="1"/>
      <c r="G7953" s="1"/>
      <c r="H7953" s="1"/>
      <c r="I7953" s="1"/>
      <c r="J7953" s="1"/>
      <c r="K7953" s="1"/>
      <c r="L7953" s="1"/>
      <c r="M7953" s="1"/>
    </row>
    <row r="7954" spans="1:13" x14ac:dyDescent="0.2">
      <c r="A7954" s="30">
        <v>0.60215832743441011</v>
      </c>
      <c r="B7954" s="31">
        <v>1.9152775478052066</v>
      </c>
      <c r="C7954" s="1"/>
      <c r="D7954" s="1"/>
      <c r="E7954" s="1"/>
      <c r="F7954" s="1"/>
      <c r="G7954" s="1"/>
      <c r="H7954" s="1"/>
      <c r="I7954" s="1"/>
      <c r="J7954" s="1"/>
      <c r="K7954" s="1"/>
      <c r="L7954" s="1"/>
      <c r="M7954" s="1"/>
    </row>
    <row r="7955" spans="1:13" x14ac:dyDescent="0.2">
      <c r="A7955" s="30">
        <v>-2.0765666414377568</v>
      </c>
      <c r="B7955" s="31">
        <v>-0.5931994448878013</v>
      </c>
      <c r="C7955" s="1"/>
      <c r="D7955" s="1"/>
      <c r="E7955" s="1"/>
      <c r="F7955" s="1"/>
      <c r="G7955" s="1"/>
      <c r="H7955" s="1"/>
      <c r="I7955" s="1"/>
      <c r="J7955" s="1"/>
      <c r="K7955" s="1"/>
      <c r="L7955" s="1"/>
      <c r="M7955" s="1"/>
    </row>
    <row r="7956" spans="1:13" x14ac:dyDescent="0.2">
      <c r="A7956" s="30">
        <v>-1.2355722814978216</v>
      </c>
      <c r="B7956" s="31">
        <v>1.1664334961055953</v>
      </c>
      <c r="C7956" s="1"/>
      <c r="D7956" s="1"/>
      <c r="E7956" s="1"/>
      <c r="F7956" s="1"/>
      <c r="G7956" s="1"/>
      <c r="H7956" s="1"/>
      <c r="I7956" s="1"/>
      <c r="J7956" s="1"/>
      <c r="K7956" s="1"/>
      <c r="L7956" s="1"/>
      <c r="M7956" s="1"/>
    </row>
    <row r="7957" spans="1:13" x14ac:dyDescent="0.2">
      <c r="A7957" s="30">
        <v>3.6802054557866057</v>
      </c>
      <c r="B7957" s="31">
        <v>3.7753408346212316</v>
      </c>
      <c r="C7957" s="1"/>
      <c r="D7957" s="1"/>
      <c r="E7957" s="1"/>
      <c r="F7957" s="1"/>
      <c r="G7957" s="1"/>
      <c r="H7957" s="1"/>
      <c r="I7957" s="1"/>
      <c r="J7957" s="1"/>
      <c r="K7957" s="1"/>
      <c r="L7957" s="1"/>
      <c r="M7957" s="1"/>
    </row>
    <row r="7958" spans="1:13" x14ac:dyDescent="0.2">
      <c r="A7958" s="30">
        <v>0.9717229068142138</v>
      </c>
      <c r="B7958" s="31">
        <v>1.3163775657152694</v>
      </c>
      <c r="C7958" s="1"/>
      <c r="D7958" s="1"/>
      <c r="E7958" s="1"/>
      <c r="F7958" s="1"/>
      <c r="G7958" s="1"/>
      <c r="H7958" s="1"/>
      <c r="I7958" s="1"/>
      <c r="J7958" s="1"/>
      <c r="K7958" s="1"/>
      <c r="L7958" s="1"/>
      <c r="M7958" s="1"/>
    </row>
    <row r="7959" spans="1:13" x14ac:dyDescent="0.2">
      <c r="A7959" s="30">
        <v>-1.548981194461772</v>
      </c>
      <c r="B7959" s="31">
        <v>1.5524668732696096</v>
      </c>
      <c r="C7959" s="1"/>
      <c r="D7959" s="1"/>
      <c r="E7959" s="1"/>
      <c r="F7959" s="1"/>
      <c r="G7959" s="1"/>
      <c r="H7959" s="1"/>
      <c r="I7959" s="1"/>
      <c r="J7959" s="1"/>
      <c r="K7959" s="1"/>
      <c r="L7959" s="1"/>
      <c r="M7959" s="1"/>
    </row>
    <row r="7960" spans="1:13" x14ac:dyDescent="0.2">
      <c r="A7960" s="30">
        <v>2.1932874524145478</v>
      </c>
      <c r="B7960" s="31">
        <v>3.8579859249222515</v>
      </c>
      <c r="C7960" s="1"/>
      <c r="D7960" s="1"/>
      <c r="E7960" s="1"/>
      <c r="F7960" s="1"/>
      <c r="G7960" s="1"/>
      <c r="H7960" s="1"/>
      <c r="I7960" s="1"/>
      <c r="J7960" s="1"/>
      <c r="K7960" s="1"/>
      <c r="L7960" s="1"/>
      <c r="M7960" s="1"/>
    </row>
    <row r="7961" spans="1:13" x14ac:dyDescent="0.2">
      <c r="A7961" s="30">
        <v>-0.77721479314022013</v>
      </c>
      <c r="B7961" s="31">
        <v>1.9906070514549872</v>
      </c>
      <c r="C7961" s="1"/>
      <c r="D7961" s="1"/>
      <c r="E7961" s="1"/>
      <c r="F7961" s="1"/>
      <c r="G7961" s="1"/>
      <c r="H7961" s="1"/>
      <c r="I7961" s="1"/>
      <c r="J7961" s="1"/>
      <c r="K7961" s="1"/>
      <c r="L7961" s="1"/>
      <c r="M7961" s="1"/>
    </row>
    <row r="7962" spans="1:13" x14ac:dyDescent="0.2">
      <c r="A7962" s="30">
        <v>3.7894133712030671</v>
      </c>
      <c r="B7962" s="31">
        <v>1.2516841119091879</v>
      </c>
      <c r="C7962" s="1"/>
      <c r="D7962" s="1"/>
      <c r="E7962" s="1"/>
      <c r="F7962" s="1"/>
      <c r="G7962" s="1"/>
      <c r="H7962" s="1"/>
      <c r="I7962" s="1"/>
      <c r="J7962" s="1"/>
      <c r="K7962" s="1"/>
      <c r="L7962" s="1"/>
      <c r="M7962" s="1"/>
    </row>
    <row r="7963" spans="1:13" x14ac:dyDescent="0.2">
      <c r="A7963" s="30">
        <v>-0.6596493332604394</v>
      </c>
      <c r="B7963" s="31">
        <v>1.3293492448366342</v>
      </c>
      <c r="C7963" s="1"/>
      <c r="D7963" s="1"/>
      <c r="E7963" s="1"/>
      <c r="F7963" s="1"/>
      <c r="G7963" s="1"/>
      <c r="H7963" s="1"/>
      <c r="I7963" s="1"/>
      <c r="J7963" s="1"/>
      <c r="K7963" s="1"/>
      <c r="L7963" s="1"/>
      <c r="M7963" s="1"/>
    </row>
    <row r="7964" spans="1:13" x14ac:dyDescent="0.2">
      <c r="A7964" s="30">
        <v>-0.23541063512102256</v>
      </c>
      <c r="B7964" s="31">
        <v>1.3439683974629975</v>
      </c>
      <c r="C7964" s="1"/>
      <c r="D7964" s="1"/>
      <c r="E7964" s="1"/>
      <c r="F7964" s="1"/>
      <c r="G7964" s="1"/>
      <c r="H7964" s="1"/>
      <c r="I7964" s="1"/>
      <c r="J7964" s="1"/>
      <c r="K7964" s="1"/>
      <c r="L7964" s="1"/>
      <c r="M7964" s="1"/>
    </row>
    <row r="7965" spans="1:13" x14ac:dyDescent="0.2">
      <c r="A7965" s="30">
        <v>2.1700743464593555</v>
      </c>
      <c r="B7965" s="31">
        <v>1.7966298913635073</v>
      </c>
      <c r="C7965" s="1"/>
      <c r="D7965" s="1"/>
      <c r="E7965" s="1"/>
      <c r="F7965" s="1"/>
      <c r="G7965" s="1"/>
      <c r="H7965" s="1"/>
      <c r="I7965" s="1"/>
      <c r="J7965" s="1"/>
      <c r="K7965" s="1"/>
      <c r="L7965" s="1"/>
      <c r="M7965" s="1"/>
    </row>
    <row r="7966" spans="1:13" x14ac:dyDescent="0.2">
      <c r="A7966" s="30">
        <v>0.98618940563885105</v>
      </c>
      <c r="B7966" s="31">
        <v>-0.90923866654601926</v>
      </c>
      <c r="C7966" s="1"/>
      <c r="D7966" s="1"/>
      <c r="E7966" s="1"/>
      <c r="F7966" s="1"/>
      <c r="G7966" s="1"/>
      <c r="H7966" s="1"/>
      <c r="I7966" s="1"/>
      <c r="J7966" s="1"/>
      <c r="K7966" s="1"/>
      <c r="L7966" s="1"/>
      <c r="M7966" s="1"/>
    </row>
    <row r="7967" spans="1:13" x14ac:dyDescent="0.2">
      <c r="A7967" s="30">
        <v>1.6220490758475306</v>
      </c>
      <c r="B7967" s="31">
        <v>0.33935254954768213</v>
      </c>
      <c r="C7967" s="1"/>
      <c r="D7967" s="1"/>
      <c r="E7967" s="1"/>
      <c r="F7967" s="1"/>
      <c r="G7967" s="1"/>
      <c r="H7967" s="1"/>
      <c r="I7967" s="1"/>
      <c r="J7967" s="1"/>
      <c r="K7967" s="1"/>
      <c r="L7967" s="1"/>
      <c r="M7967" s="1"/>
    </row>
    <row r="7968" spans="1:13" x14ac:dyDescent="0.2">
      <c r="A7968" s="30">
        <v>-0.41449687158481641</v>
      </c>
      <c r="B7968" s="31">
        <v>-0.5344063863775792</v>
      </c>
      <c r="C7968" s="1"/>
      <c r="D7968" s="1"/>
      <c r="E7968" s="1"/>
      <c r="F7968" s="1"/>
      <c r="G7968" s="1"/>
      <c r="H7968" s="1"/>
      <c r="I7968" s="1"/>
      <c r="J7968" s="1"/>
      <c r="K7968" s="1"/>
      <c r="L7968" s="1"/>
      <c r="M7968" s="1"/>
    </row>
    <row r="7969" spans="1:13" x14ac:dyDescent="0.2">
      <c r="A7969" s="30">
        <v>0.34087410324742151</v>
      </c>
      <c r="B7969" s="31">
        <v>2.2360415857161842</v>
      </c>
      <c r="C7969" s="1"/>
      <c r="D7969" s="1"/>
      <c r="E7969" s="1"/>
      <c r="F7969" s="1"/>
      <c r="G7969" s="1"/>
      <c r="H7969" s="1"/>
      <c r="I7969" s="1"/>
      <c r="J7969" s="1"/>
      <c r="K7969" s="1"/>
      <c r="L7969" s="1"/>
      <c r="M7969" s="1"/>
    </row>
    <row r="7970" spans="1:13" x14ac:dyDescent="0.2">
      <c r="A7970" s="30">
        <v>1.1575499097744539</v>
      </c>
      <c r="B7970" s="31">
        <v>1.0323924140186562</v>
      </c>
      <c r="C7970" s="1"/>
      <c r="D7970" s="1"/>
      <c r="E7970" s="1"/>
      <c r="F7970" s="1"/>
      <c r="G7970" s="1"/>
      <c r="H7970" s="1"/>
      <c r="I7970" s="1"/>
      <c r="J7970" s="1"/>
      <c r="K7970" s="1"/>
      <c r="L7970" s="1"/>
      <c r="M7970" s="1"/>
    </row>
    <row r="7971" spans="1:13" x14ac:dyDescent="0.2">
      <c r="A7971" s="30">
        <v>1.416125230706907</v>
      </c>
      <c r="B7971" s="31">
        <v>-1.8623211177348113</v>
      </c>
      <c r="C7971" s="1"/>
      <c r="D7971" s="1"/>
      <c r="E7971" s="1"/>
      <c r="F7971" s="1"/>
      <c r="G7971" s="1"/>
      <c r="H7971" s="1"/>
      <c r="I7971" s="1"/>
      <c r="J7971" s="1"/>
      <c r="K7971" s="1"/>
      <c r="L7971" s="1"/>
      <c r="M7971" s="1"/>
    </row>
    <row r="7972" spans="1:13" x14ac:dyDescent="0.2">
      <c r="A7972" s="30">
        <v>-1.0862029561975881</v>
      </c>
      <c r="B7972" s="31">
        <v>2.6443460455007095</v>
      </c>
      <c r="C7972" s="1"/>
      <c r="D7972" s="1"/>
      <c r="E7972" s="1"/>
      <c r="F7972" s="1"/>
      <c r="G7972" s="1"/>
      <c r="H7972" s="1"/>
      <c r="I7972" s="1"/>
      <c r="J7972" s="1"/>
      <c r="K7972" s="1"/>
      <c r="L7972" s="1"/>
      <c r="M7972" s="1"/>
    </row>
    <row r="7973" spans="1:13" x14ac:dyDescent="0.2">
      <c r="A7973" s="30">
        <v>2.8465818983208342</v>
      </c>
      <c r="B7973" s="31">
        <v>0.24923726279781677</v>
      </c>
      <c r="C7973" s="1"/>
      <c r="D7973" s="1"/>
      <c r="E7973" s="1"/>
      <c r="F7973" s="1"/>
      <c r="G7973" s="1"/>
      <c r="H7973" s="1"/>
      <c r="I7973" s="1"/>
      <c r="J7973" s="1"/>
      <c r="K7973" s="1"/>
      <c r="L7973" s="1"/>
      <c r="M7973" s="1"/>
    </row>
    <row r="7974" spans="1:13" x14ac:dyDescent="0.2">
      <c r="A7974" s="30">
        <v>3.628163911315792</v>
      </c>
      <c r="B7974" s="31">
        <v>0.39110150968035295</v>
      </c>
      <c r="C7974" s="1"/>
      <c r="D7974" s="1"/>
      <c r="E7974" s="1"/>
      <c r="F7974" s="1"/>
      <c r="G7974" s="1"/>
      <c r="H7974" s="1"/>
      <c r="I7974" s="1"/>
      <c r="J7974" s="1"/>
      <c r="K7974" s="1"/>
      <c r="L7974" s="1"/>
      <c r="M7974" s="1"/>
    </row>
    <row r="7975" spans="1:13" x14ac:dyDescent="0.2">
      <c r="A7975" s="30">
        <v>2.0731539525243807</v>
      </c>
      <c r="B7975" s="31">
        <v>0.13593583312471347</v>
      </c>
      <c r="C7975" s="1"/>
      <c r="D7975" s="1"/>
      <c r="E7975" s="1"/>
      <c r="F7975" s="1"/>
      <c r="G7975" s="1"/>
      <c r="H7975" s="1"/>
      <c r="I7975" s="1"/>
      <c r="J7975" s="1"/>
      <c r="K7975" s="1"/>
      <c r="L7975" s="1"/>
      <c r="M7975" s="1"/>
    </row>
    <row r="7976" spans="1:13" x14ac:dyDescent="0.2">
      <c r="A7976" s="30">
        <v>1.3189116089475015</v>
      </c>
      <c r="B7976" s="31">
        <v>-9.0940378846777969E-2</v>
      </c>
      <c r="C7976" s="1"/>
      <c r="D7976" s="1"/>
      <c r="E7976" s="1"/>
      <c r="F7976" s="1"/>
      <c r="G7976" s="1"/>
      <c r="H7976" s="1"/>
      <c r="I7976" s="1"/>
      <c r="J7976" s="1"/>
      <c r="K7976" s="1"/>
      <c r="L7976" s="1"/>
      <c r="M7976" s="1"/>
    </row>
    <row r="7977" spans="1:13" x14ac:dyDescent="0.2">
      <c r="A7977" s="30">
        <v>-0.47385409031014614</v>
      </c>
      <c r="B7977" s="31">
        <v>1.0583510925154358</v>
      </c>
      <c r="C7977" s="1"/>
      <c r="D7977" s="1"/>
      <c r="E7977" s="1"/>
      <c r="F7977" s="1"/>
      <c r="G7977" s="1"/>
      <c r="H7977" s="1"/>
      <c r="I7977" s="1"/>
      <c r="J7977" s="1"/>
      <c r="K7977" s="1"/>
      <c r="L7977" s="1"/>
      <c r="M7977" s="1"/>
    </row>
    <row r="7978" spans="1:13" x14ac:dyDescent="0.2">
      <c r="A7978" s="30">
        <v>0.51675831944795503</v>
      </c>
      <c r="B7978" s="31">
        <v>2.4708476164753583</v>
      </c>
      <c r="C7978" s="1"/>
      <c r="D7978" s="1"/>
      <c r="E7978" s="1"/>
      <c r="F7978" s="1"/>
      <c r="G7978" s="1"/>
      <c r="H7978" s="1"/>
      <c r="I7978" s="1"/>
      <c r="J7978" s="1"/>
      <c r="K7978" s="1"/>
      <c r="L7978" s="1"/>
      <c r="M7978" s="1"/>
    </row>
    <row r="7979" spans="1:13" x14ac:dyDescent="0.2">
      <c r="A7979" s="30">
        <v>2.0433929136323803</v>
      </c>
      <c r="B7979" s="31">
        <v>0.43457760174337567</v>
      </c>
      <c r="C7979" s="1"/>
      <c r="D7979" s="1"/>
      <c r="E7979" s="1"/>
      <c r="F7979" s="1"/>
      <c r="G7979" s="1"/>
      <c r="H7979" s="1"/>
      <c r="I7979" s="1"/>
      <c r="J7979" s="1"/>
      <c r="K7979" s="1"/>
      <c r="L7979" s="1"/>
      <c r="M7979" s="1"/>
    </row>
    <row r="7980" spans="1:13" x14ac:dyDescent="0.2">
      <c r="A7980" s="30">
        <v>-3.3195700378411397</v>
      </c>
      <c r="B7980" s="31">
        <v>0.70491163022599368</v>
      </c>
      <c r="C7980" s="1"/>
      <c r="D7980" s="1"/>
      <c r="E7980" s="1"/>
      <c r="F7980" s="1"/>
      <c r="G7980" s="1"/>
      <c r="H7980" s="1"/>
      <c r="I7980" s="1"/>
      <c r="J7980" s="1"/>
      <c r="K7980" s="1"/>
      <c r="L7980" s="1"/>
      <c r="M7980" s="1"/>
    </row>
    <row r="7981" spans="1:13" x14ac:dyDescent="0.2">
      <c r="A7981" s="30">
        <v>-0.29110158213719473</v>
      </c>
      <c r="B7981" s="31">
        <v>0.3707239753918018</v>
      </c>
      <c r="C7981" s="1"/>
      <c r="D7981" s="1"/>
      <c r="E7981" s="1"/>
      <c r="F7981" s="1"/>
      <c r="G7981" s="1"/>
      <c r="H7981" s="1"/>
      <c r="I7981" s="1"/>
      <c r="J7981" s="1"/>
      <c r="K7981" s="1"/>
      <c r="L7981" s="1"/>
      <c r="M7981" s="1"/>
    </row>
    <row r="7982" spans="1:13" x14ac:dyDescent="0.2">
      <c r="A7982" s="30">
        <v>-0.66982116743277398</v>
      </c>
      <c r="B7982" s="31">
        <v>0.58294312868386644</v>
      </c>
      <c r="C7982" s="1"/>
      <c r="D7982" s="1"/>
      <c r="E7982" s="1"/>
      <c r="F7982" s="1"/>
      <c r="G7982" s="1"/>
      <c r="H7982" s="1"/>
      <c r="I7982" s="1"/>
      <c r="J7982" s="1"/>
      <c r="K7982" s="1"/>
      <c r="L7982" s="1"/>
      <c r="M7982" s="1"/>
    </row>
    <row r="7983" spans="1:13" x14ac:dyDescent="0.2">
      <c r="A7983" s="30">
        <v>1.2041949372256253</v>
      </c>
      <c r="B7983" s="31">
        <v>2.6031151779508379</v>
      </c>
      <c r="C7983" s="1"/>
      <c r="D7983" s="1"/>
      <c r="E7983" s="1"/>
      <c r="F7983" s="1"/>
      <c r="G7983" s="1"/>
      <c r="H7983" s="1"/>
      <c r="I7983" s="1"/>
      <c r="J7983" s="1"/>
      <c r="K7983" s="1"/>
      <c r="L7983" s="1"/>
      <c r="M7983" s="1"/>
    </row>
    <row r="7984" spans="1:13" x14ac:dyDescent="0.2">
      <c r="A7984" s="30">
        <v>0.38839714264813796</v>
      </c>
      <c r="B7984" s="31">
        <v>0.67579601370758957</v>
      </c>
      <c r="C7984" s="1"/>
      <c r="D7984" s="1"/>
      <c r="E7984" s="1"/>
      <c r="F7984" s="1"/>
      <c r="G7984" s="1"/>
      <c r="H7984" s="1"/>
      <c r="I7984" s="1"/>
      <c r="J7984" s="1"/>
      <c r="K7984" s="1"/>
      <c r="L7984" s="1"/>
      <c r="M7984" s="1"/>
    </row>
    <row r="7985" spans="1:13" x14ac:dyDescent="0.2">
      <c r="A7985" s="30">
        <v>-0.6613131830375093</v>
      </c>
      <c r="B7985" s="31">
        <v>-1.4043258236996556</v>
      </c>
      <c r="C7985" s="1"/>
      <c r="D7985" s="1"/>
      <c r="E7985" s="1"/>
      <c r="F7985" s="1"/>
      <c r="G7985" s="1"/>
      <c r="H7985" s="1"/>
      <c r="I7985" s="1"/>
      <c r="J7985" s="1"/>
      <c r="K7985" s="1"/>
      <c r="L7985" s="1"/>
      <c r="M7985" s="1"/>
    </row>
    <row r="7986" spans="1:13" x14ac:dyDescent="0.2">
      <c r="A7986" s="30">
        <v>1.0369630343608445</v>
      </c>
      <c r="B7986" s="31">
        <v>2.2044719221695437</v>
      </c>
      <c r="C7986" s="1"/>
      <c r="D7986" s="1"/>
      <c r="E7986" s="1"/>
      <c r="F7986" s="1"/>
      <c r="G7986" s="1"/>
      <c r="H7986" s="1"/>
      <c r="I7986" s="1"/>
      <c r="J7986" s="1"/>
      <c r="K7986" s="1"/>
      <c r="L7986" s="1"/>
      <c r="M7986" s="1"/>
    </row>
    <row r="7987" spans="1:13" x14ac:dyDescent="0.2">
      <c r="A7987" s="30">
        <v>2.6613541212669252</v>
      </c>
      <c r="B7987" s="31">
        <v>2.1735220527028076</v>
      </c>
      <c r="C7987" s="1"/>
      <c r="D7987" s="1"/>
      <c r="E7987" s="1"/>
      <c r="F7987" s="1"/>
      <c r="G7987" s="1"/>
      <c r="H7987" s="1"/>
      <c r="I7987" s="1"/>
      <c r="J7987" s="1"/>
      <c r="K7987" s="1"/>
      <c r="L7987" s="1"/>
      <c r="M7987" s="1"/>
    </row>
    <row r="7988" spans="1:13" x14ac:dyDescent="0.2">
      <c r="A7988" s="30">
        <v>3.8766064403659137</v>
      </c>
      <c r="B7988" s="31">
        <v>0.73297216724555603</v>
      </c>
      <c r="C7988" s="1"/>
      <c r="D7988" s="1"/>
      <c r="E7988" s="1"/>
      <c r="F7988" s="1"/>
      <c r="G7988" s="1"/>
      <c r="H7988" s="1"/>
      <c r="I7988" s="1"/>
      <c r="J7988" s="1"/>
      <c r="K7988" s="1"/>
      <c r="L7988" s="1"/>
      <c r="M7988" s="1"/>
    </row>
    <row r="7989" spans="1:13" x14ac:dyDescent="0.2">
      <c r="A7989" s="30">
        <v>0.52624553433536647</v>
      </c>
      <c r="B7989" s="31">
        <v>0.40304203461812738</v>
      </c>
      <c r="C7989" s="1"/>
      <c r="D7989" s="1"/>
      <c r="E7989" s="1"/>
      <c r="F7989" s="1"/>
      <c r="G7989" s="1"/>
      <c r="H7989" s="1"/>
      <c r="I7989" s="1"/>
      <c r="J7989" s="1"/>
      <c r="K7989" s="1"/>
      <c r="L7989" s="1"/>
      <c r="M7989" s="1"/>
    </row>
    <row r="7990" spans="1:13" x14ac:dyDescent="0.2">
      <c r="A7990" s="30">
        <v>0.82535228811999906</v>
      </c>
      <c r="B7990" s="31">
        <v>-1.2602794438665659</v>
      </c>
      <c r="C7990" s="1"/>
      <c r="D7990" s="1"/>
      <c r="E7990" s="1"/>
      <c r="F7990" s="1"/>
      <c r="G7990" s="1"/>
      <c r="H7990" s="1"/>
      <c r="I7990" s="1"/>
      <c r="J7990" s="1"/>
      <c r="K7990" s="1"/>
      <c r="L7990" s="1"/>
      <c r="M7990" s="1"/>
    </row>
    <row r="7991" spans="1:13" x14ac:dyDescent="0.2">
      <c r="A7991" s="30">
        <v>0.41926493375859075</v>
      </c>
      <c r="B7991" s="31">
        <v>0.6117022902298368</v>
      </c>
      <c r="C7991" s="1"/>
      <c r="D7991" s="1"/>
      <c r="E7991" s="1"/>
      <c r="F7991" s="1"/>
      <c r="G7991" s="1"/>
      <c r="H7991" s="1"/>
      <c r="I7991" s="1"/>
      <c r="J7991" s="1"/>
      <c r="K7991" s="1"/>
      <c r="L7991" s="1"/>
      <c r="M7991" s="1"/>
    </row>
    <row r="7992" spans="1:13" x14ac:dyDescent="0.2">
      <c r="A7992" s="30">
        <v>0.38422591839242004</v>
      </c>
      <c r="B7992" s="31">
        <v>-0.29087110300217667</v>
      </c>
      <c r="C7992" s="1"/>
      <c r="D7992" s="1"/>
      <c r="E7992" s="1"/>
      <c r="F7992" s="1"/>
      <c r="G7992" s="1"/>
      <c r="H7992" s="1"/>
      <c r="I7992" s="1"/>
      <c r="J7992" s="1"/>
      <c r="K7992" s="1"/>
      <c r="L7992" s="1"/>
      <c r="M7992" s="1"/>
    </row>
    <row r="7993" spans="1:13" x14ac:dyDescent="0.2">
      <c r="A7993" s="30">
        <v>3.4572421816123722</v>
      </c>
      <c r="B7993" s="31">
        <v>0.83578360942010765</v>
      </c>
      <c r="C7993" s="1"/>
      <c r="D7993" s="1"/>
      <c r="E7993" s="1"/>
      <c r="F7993" s="1"/>
      <c r="G7993" s="1"/>
      <c r="H7993" s="1"/>
      <c r="I7993" s="1"/>
      <c r="J7993" s="1"/>
      <c r="K7993" s="1"/>
      <c r="L7993" s="1"/>
      <c r="M7993" s="1"/>
    </row>
    <row r="7994" spans="1:13" x14ac:dyDescent="0.2">
      <c r="A7994" s="30">
        <v>0.31727395330741881</v>
      </c>
      <c r="B7994" s="31">
        <v>2.1848859185480882</v>
      </c>
      <c r="C7994" s="1"/>
      <c r="D7994" s="1"/>
      <c r="E7994" s="1"/>
      <c r="F7994" s="1"/>
      <c r="G7994" s="1"/>
      <c r="H7994" s="1"/>
      <c r="I7994" s="1"/>
      <c r="J7994" s="1"/>
      <c r="K7994" s="1"/>
      <c r="L7994" s="1"/>
      <c r="M7994" s="1"/>
    </row>
    <row r="7995" spans="1:13" x14ac:dyDescent="0.2">
      <c r="A7995" s="30">
        <v>0.98306622955434886</v>
      </c>
      <c r="B7995" s="31">
        <v>1.0402974159908402</v>
      </c>
      <c r="C7995" s="1"/>
      <c r="D7995" s="1"/>
      <c r="E7995" s="1"/>
      <c r="F7995" s="1"/>
      <c r="G7995" s="1"/>
      <c r="H7995" s="1"/>
      <c r="I7995" s="1"/>
      <c r="J7995" s="1"/>
      <c r="K7995" s="1"/>
      <c r="L7995" s="1"/>
      <c r="M7995" s="1"/>
    </row>
    <row r="7996" spans="1:13" x14ac:dyDescent="0.2">
      <c r="A7996" s="30">
        <v>0.48463872363499783</v>
      </c>
      <c r="B7996" s="31">
        <v>1.0556802761787467</v>
      </c>
      <c r="C7996" s="1"/>
      <c r="D7996" s="1"/>
      <c r="E7996" s="1"/>
      <c r="F7996" s="1"/>
      <c r="G7996" s="1"/>
      <c r="H7996" s="1"/>
      <c r="I7996" s="1"/>
      <c r="J7996" s="1"/>
      <c r="K7996" s="1"/>
      <c r="L7996" s="1"/>
      <c r="M7996" s="1"/>
    </row>
    <row r="7997" spans="1:13" x14ac:dyDescent="0.2">
      <c r="A7997" s="30">
        <v>1.3913170776992705</v>
      </c>
      <c r="B7997" s="31">
        <v>1.8025540007005276</v>
      </c>
      <c r="C7997" s="1"/>
      <c r="D7997" s="1"/>
      <c r="E7997" s="1"/>
      <c r="F7997" s="1"/>
      <c r="G7997" s="1"/>
      <c r="H7997" s="1"/>
      <c r="I7997" s="1"/>
      <c r="J7997" s="1"/>
      <c r="K7997" s="1"/>
      <c r="L7997" s="1"/>
      <c r="M7997" s="1"/>
    </row>
    <row r="7998" spans="1:13" x14ac:dyDescent="0.2">
      <c r="A7998" s="30">
        <v>1.6125111802224426</v>
      </c>
      <c r="B7998" s="31">
        <v>-3.0168025863866132E-2</v>
      </c>
      <c r="C7998" s="1"/>
      <c r="D7998" s="1"/>
      <c r="E7998" s="1"/>
      <c r="F7998" s="1"/>
      <c r="G7998" s="1"/>
      <c r="H7998" s="1"/>
      <c r="I7998" s="1"/>
      <c r="J7998" s="1"/>
      <c r="K7998" s="1"/>
      <c r="L7998" s="1"/>
      <c r="M7998" s="1"/>
    </row>
    <row r="7999" spans="1:13" x14ac:dyDescent="0.2">
      <c r="A7999" s="30">
        <v>0.33562085771750072</v>
      </c>
      <c r="B7999" s="31">
        <v>0.75027481220092807</v>
      </c>
      <c r="C7999" s="1"/>
      <c r="D7999" s="1"/>
      <c r="E7999" s="1"/>
      <c r="F7999" s="1"/>
      <c r="G7999" s="1"/>
      <c r="H7999" s="1"/>
      <c r="I7999" s="1"/>
      <c r="J7999" s="1"/>
      <c r="K7999" s="1"/>
      <c r="L7999" s="1"/>
      <c r="M7999" s="1"/>
    </row>
    <row r="8000" spans="1:13" x14ac:dyDescent="0.2">
      <c r="A8000" s="30">
        <v>1.8250576220683437</v>
      </c>
      <c r="B8000" s="31">
        <v>0.38681167267070649</v>
      </c>
      <c r="C8000" s="1"/>
      <c r="D8000" s="1"/>
      <c r="E8000" s="1"/>
      <c r="F8000" s="1"/>
      <c r="G8000" s="1"/>
      <c r="H8000" s="1"/>
      <c r="I8000" s="1"/>
      <c r="J8000" s="1"/>
      <c r="K8000" s="1"/>
      <c r="L8000" s="1"/>
      <c r="M8000" s="1"/>
    </row>
    <row r="8001" spans="1:13" x14ac:dyDescent="0.2">
      <c r="A8001" s="30">
        <v>1.9054207049238685</v>
      </c>
      <c r="B8001" s="31">
        <v>1.8513075097397031</v>
      </c>
      <c r="C8001" s="1"/>
      <c r="D8001" s="1"/>
      <c r="E8001" s="1"/>
      <c r="F8001" s="1"/>
      <c r="G8001" s="1"/>
      <c r="H8001" s="1"/>
      <c r="I8001" s="1"/>
      <c r="J8001" s="1"/>
      <c r="K8001" s="1"/>
      <c r="L8001" s="1"/>
      <c r="M8001" s="1"/>
    </row>
    <row r="8002" spans="1:13" x14ac:dyDescent="0.2">
      <c r="A8002" s="30">
        <v>1.6509604378788136</v>
      </c>
      <c r="B8002" s="31">
        <v>2.0199266970835716</v>
      </c>
      <c r="C8002" s="1"/>
      <c r="D8002" s="1"/>
      <c r="E8002" s="1"/>
      <c r="F8002" s="1"/>
      <c r="G8002" s="1"/>
      <c r="H8002" s="1"/>
      <c r="I8002" s="1"/>
      <c r="J8002" s="1"/>
      <c r="K8002" s="1"/>
      <c r="L8002" s="1"/>
      <c r="M8002" s="1"/>
    </row>
    <row r="8003" spans="1:13" x14ac:dyDescent="0.2">
      <c r="A8003" s="30">
        <v>2.6904616300268782</v>
      </c>
      <c r="B8003" s="31">
        <v>1.5456665673148646</v>
      </c>
      <c r="C8003" s="1"/>
      <c r="D8003" s="1"/>
      <c r="E8003" s="1"/>
      <c r="F8003" s="1"/>
      <c r="G8003" s="1"/>
      <c r="H8003" s="1"/>
      <c r="I8003" s="1"/>
      <c r="J8003" s="1"/>
      <c r="K8003" s="1"/>
      <c r="L8003" s="1"/>
      <c r="M8003" s="1"/>
    </row>
    <row r="8004" spans="1:13" x14ac:dyDescent="0.2">
      <c r="A8004" s="30">
        <v>0.31253737414978833</v>
      </c>
      <c r="B8004" s="31">
        <v>0.98176319534835954</v>
      </c>
      <c r="C8004" s="1"/>
      <c r="D8004" s="1"/>
      <c r="E8004" s="1"/>
      <c r="F8004" s="1"/>
      <c r="G8004" s="1"/>
      <c r="H8004" s="1"/>
      <c r="I8004" s="1"/>
      <c r="J8004" s="1"/>
      <c r="K8004" s="1"/>
      <c r="L8004" s="1"/>
      <c r="M8004" s="1"/>
    </row>
    <row r="8005" spans="1:13" x14ac:dyDescent="0.2">
      <c r="A8005" s="30">
        <v>1.4562399327151914</v>
      </c>
      <c r="B8005" s="31">
        <v>0.97959476866120399</v>
      </c>
      <c r="C8005" s="1"/>
      <c r="D8005" s="1"/>
      <c r="E8005" s="1"/>
      <c r="F8005" s="1"/>
      <c r="G8005" s="1"/>
      <c r="H8005" s="1"/>
      <c r="I8005" s="1"/>
      <c r="J8005" s="1"/>
      <c r="K8005" s="1"/>
      <c r="L8005" s="1"/>
      <c r="M8005" s="1"/>
    </row>
    <row r="8006" spans="1:13" x14ac:dyDescent="0.2">
      <c r="A8006" s="30">
        <v>-0.3571224496643185</v>
      </c>
      <c r="B8006" s="31">
        <v>0.65520576293195454</v>
      </c>
      <c r="C8006" s="1"/>
      <c r="D8006" s="1"/>
      <c r="E8006" s="1"/>
      <c r="F8006" s="1"/>
      <c r="G8006" s="1"/>
      <c r="H8006" s="1"/>
      <c r="I8006" s="1"/>
      <c r="J8006" s="1"/>
      <c r="K8006" s="1"/>
      <c r="L8006" s="1"/>
      <c r="M8006" s="1"/>
    </row>
    <row r="8007" spans="1:13" x14ac:dyDescent="0.2">
      <c r="A8007" s="30">
        <v>-0.33232778178825018</v>
      </c>
      <c r="B8007" s="31">
        <v>1.0966683472063803</v>
      </c>
      <c r="C8007" s="1"/>
      <c r="D8007" s="1"/>
      <c r="E8007" s="1"/>
      <c r="F8007" s="1"/>
      <c r="G8007" s="1"/>
      <c r="H8007" s="1"/>
      <c r="I8007" s="1"/>
      <c r="J8007" s="1"/>
      <c r="K8007" s="1"/>
      <c r="L8007" s="1"/>
      <c r="M8007" s="1"/>
    </row>
    <row r="8008" spans="1:13" x14ac:dyDescent="0.2">
      <c r="A8008" s="30">
        <v>4.3992548057273693</v>
      </c>
      <c r="B8008" s="31">
        <v>-2.3477935595504595E-2</v>
      </c>
      <c r="C8008" s="1"/>
      <c r="D8008" s="1"/>
      <c r="E8008" s="1"/>
      <c r="F8008" s="1"/>
      <c r="G8008" s="1"/>
      <c r="H8008" s="1"/>
      <c r="I8008" s="1"/>
      <c r="J8008" s="1"/>
      <c r="K8008" s="1"/>
      <c r="L8008" s="1"/>
      <c r="M8008" s="1"/>
    </row>
    <row r="8009" spans="1:13" x14ac:dyDescent="0.2">
      <c r="A8009" s="30">
        <v>-1.3747386380048932</v>
      </c>
      <c r="B8009" s="31">
        <v>0.66695884548962758</v>
      </c>
      <c r="C8009" s="1"/>
      <c r="D8009" s="1"/>
      <c r="E8009" s="1"/>
      <c r="F8009" s="1"/>
      <c r="G8009" s="1"/>
      <c r="H8009" s="1"/>
      <c r="I8009" s="1"/>
      <c r="J8009" s="1"/>
      <c r="K8009" s="1"/>
      <c r="L8009" s="1"/>
      <c r="M8009" s="1"/>
    </row>
    <row r="8010" spans="1:13" x14ac:dyDescent="0.2">
      <c r="A8010" s="30">
        <v>-0.2437451355889384</v>
      </c>
      <c r="B8010" s="31">
        <v>-3.2729217907364339</v>
      </c>
      <c r="C8010" s="1"/>
      <c r="D8010" s="1"/>
      <c r="E8010" s="1"/>
      <c r="F8010" s="1"/>
      <c r="G8010" s="1"/>
      <c r="H8010" s="1"/>
      <c r="I8010" s="1"/>
      <c r="J8010" s="1"/>
      <c r="K8010" s="1"/>
      <c r="L8010" s="1"/>
      <c r="M8010" s="1"/>
    </row>
    <row r="8011" spans="1:13" x14ac:dyDescent="0.2">
      <c r="A8011" s="30">
        <v>2.2504054535454339</v>
      </c>
      <c r="B8011" s="31">
        <v>0.29328087237791789</v>
      </c>
      <c r="C8011" s="1"/>
      <c r="D8011" s="1"/>
      <c r="E8011" s="1"/>
      <c r="F8011" s="1"/>
      <c r="G8011" s="1"/>
      <c r="H8011" s="1"/>
      <c r="I8011" s="1"/>
      <c r="J8011" s="1"/>
      <c r="K8011" s="1"/>
      <c r="L8011" s="1"/>
      <c r="M8011" s="1"/>
    </row>
    <row r="8012" spans="1:13" x14ac:dyDescent="0.2">
      <c r="A8012" s="30">
        <v>0.27929167681295719</v>
      </c>
      <c r="B8012" s="31">
        <v>0.66712252601858257</v>
      </c>
      <c r="C8012" s="1"/>
      <c r="D8012" s="1"/>
      <c r="E8012" s="1"/>
      <c r="F8012" s="1"/>
      <c r="G8012" s="1"/>
      <c r="H8012" s="1"/>
      <c r="I8012" s="1"/>
      <c r="J8012" s="1"/>
      <c r="K8012" s="1"/>
      <c r="L8012" s="1"/>
      <c r="M8012" s="1"/>
    </row>
    <row r="8013" spans="1:13" x14ac:dyDescent="0.2">
      <c r="A8013" s="30">
        <v>-0.10541505811493057</v>
      </c>
      <c r="B8013" s="31">
        <v>0.57414020404335364</v>
      </c>
      <c r="C8013" s="1"/>
      <c r="D8013" s="1"/>
      <c r="E8013" s="1"/>
      <c r="F8013" s="1"/>
      <c r="G8013" s="1"/>
      <c r="H8013" s="1"/>
      <c r="I8013" s="1"/>
      <c r="J8013" s="1"/>
      <c r="K8013" s="1"/>
      <c r="L8013" s="1"/>
      <c r="M8013" s="1"/>
    </row>
    <row r="8014" spans="1:13" x14ac:dyDescent="0.2">
      <c r="A8014" s="30">
        <v>2.5795288802594731</v>
      </c>
      <c r="B8014" s="31">
        <v>1.678076798856688</v>
      </c>
      <c r="C8014" s="1"/>
      <c r="D8014" s="1"/>
      <c r="E8014" s="1"/>
      <c r="F8014" s="1"/>
      <c r="G8014" s="1"/>
      <c r="H8014" s="1"/>
      <c r="I8014" s="1"/>
      <c r="J8014" s="1"/>
      <c r="K8014" s="1"/>
      <c r="L8014" s="1"/>
      <c r="M8014" s="1"/>
    </row>
    <row r="8015" spans="1:13" x14ac:dyDescent="0.2">
      <c r="A8015" s="30">
        <v>0.97406241485059719</v>
      </c>
      <c r="B8015" s="31">
        <v>0.95034504946215126</v>
      </c>
      <c r="C8015" s="1"/>
      <c r="D8015" s="1"/>
      <c r="E8015" s="1"/>
      <c r="F8015" s="1"/>
      <c r="G8015" s="1"/>
      <c r="H8015" s="1"/>
      <c r="I8015" s="1"/>
      <c r="J8015" s="1"/>
      <c r="K8015" s="1"/>
      <c r="L8015" s="1"/>
      <c r="M8015" s="1"/>
    </row>
    <row r="8016" spans="1:13" x14ac:dyDescent="0.2">
      <c r="A8016" s="30">
        <v>-1.137276703919313</v>
      </c>
      <c r="B8016" s="31">
        <v>0.1473882214254727</v>
      </c>
      <c r="C8016" s="1"/>
      <c r="D8016" s="1"/>
      <c r="E8016" s="1"/>
      <c r="F8016" s="1"/>
      <c r="G8016" s="1"/>
      <c r="H8016" s="1"/>
      <c r="I8016" s="1"/>
      <c r="J8016" s="1"/>
      <c r="K8016" s="1"/>
      <c r="L8016" s="1"/>
      <c r="M8016" s="1"/>
    </row>
    <row r="8017" spans="1:13" x14ac:dyDescent="0.2">
      <c r="A8017" s="30">
        <v>-0.66402828176711448</v>
      </c>
      <c r="B8017" s="31">
        <v>1.9398652759288326</v>
      </c>
      <c r="C8017" s="1"/>
      <c r="D8017" s="1"/>
      <c r="E8017" s="1"/>
      <c r="F8017" s="1"/>
      <c r="G8017" s="1"/>
      <c r="H8017" s="1"/>
      <c r="I8017" s="1"/>
      <c r="J8017" s="1"/>
      <c r="K8017" s="1"/>
      <c r="L8017" s="1"/>
      <c r="M8017" s="1"/>
    </row>
    <row r="8018" spans="1:13" x14ac:dyDescent="0.2">
      <c r="A8018" s="30">
        <v>-0.43905237453388402</v>
      </c>
      <c r="B8018" s="31">
        <v>1.202801653988909</v>
      </c>
      <c r="C8018" s="1"/>
      <c r="D8018" s="1"/>
      <c r="E8018" s="1"/>
      <c r="F8018" s="1"/>
      <c r="G8018" s="1"/>
      <c r="H8018" s="1"/>
      <c r="I8018" s="1"/>
      <c r="J8018" s="1"/>
      <c r="K8018" s="1"/>
      <c r="L8018" s="1"/>
      <c r="M8018" s="1"/>
    </row>
    <row r="8019" spans="1:13" x14ac:dyDescent="0.2">
      <c r="A8019" s="30">
        <v>1.3482102620358365</v>
      </c>
      <c r="B8019" s="31">
        <v>0.26035642513359158</v>
      </c>
      <c r="C8019" s="1"/>
      <c r="D8019" s="1"/>
      <c r="E8019" s="1"/>
      <c r="F8019" s="1"/>
      <c r="G8019" s="1"/>
      <c r="H8019" s="1"/>
      <c r="I8019" s="1"/>
      <c r="J8019" s="1"/>
      <c r="K8019" s="1"/>
      <c r="L8019" s="1"/>
      <c r="M8019" s="1"/>
    </row>
    <row r="8020" spans="1:13" x14ac:dyDescent="0.2">
      <c r="A8020" s="30">
        <v>0.87299460548990548</v>
      </c>
      <c r="B8020" s="31">
        <v>0.54345263718511705</v>
      </c>
      <c r="C8020" s="1"/>
      <c r="D8020" s="1"/>
      <c r="E8020" s="1"/>
      <c r="F8020" s="1"/>
      <c r="G8020" s="1"/>
      <c r="H8020" s="1"/>
      <c r="I8020" s="1"/>
      <c r="J8020" s="1"/>
      <c r="K8020" s="1"/>
      <c r="L8020" s="1"/>
      <c r="M8020" s="1"/>
    </row>
    <row r="8021" spans="1:13" x14ac:dyDescent="0.2">
      <c r="A8021" s="30">
        <v>2.4648187989774684</v>
      </c>
      <c r="B8021" s="31">
        <v>4.6265942683723722</v>
      </c>
      <c r="C8021" s="1"/>
      <c r="D8021" s="1"/>
      <c r="E8021" s="1"/>
      <c r="F8021" s="1"/>
      <c r="G8021" s="1"/>
      <c r="H8021" s="1"/>
      <c r="I8021" s="1"/>
      <c r="J8021" s="1"/>
      <c r="K8021" s="1"/>
      <c r="L8021" s="1"/>
      <c r="M8021" s="1"/>
    </row>
    <row r="8022" spans="1:13" x14ac:dyDescent="0.2">
      <c r="A8022" s="30">
        <v>1.7110956174260576</v>
      </c>
      <c r="B8022" s="31">
        <v>1.9594454785017423</v>
      </c>
      <c r="C8022" s="1"/>
      <c r="D8022" s="1"/>
      <c r="E8022" s="1"/>
      <c r="F8022" s="1"/>
      <c r="G8022" s="1"/>
      <c r="H8022" s="1"/>
      <c r="I8022" s="1"/>
      <c r="J8022" s="1"/>
      <c r="K8022" s="1"/>
      <c r="L8022" s="1"/>
      <c r="M8022" s="1"/>
    </row>
    <row r="8023" spans="1:13" x14ac:dyDescent="0.2">
      <c r="A8023" s="30">
        <v>0.63308874323207642</v>
      </c>
      <c r="B8023" s="31">
        <v>1.8356726396295511</v>
      </c>
      <c r="C8023" s="1"/>
      <c r="D8023" s="1"/>
      <c r="E8023" s="1"/>
      <c r="F8023" s="1"/>
      <c r="G8023" s="1"/>
      <c r="H8023" s="1"/>
      <c r="I8023" s="1"/>
      <c r="J8023" s="1"/>
      <c r="K8023" s="1"/>
      <c r="L8023" s="1"/>
      <c r="M8023" s="1"/>
    </row>
    <row r="8024" spans="1:13" x14ac:dyDescent="0.2">
      <c r="A8024" s="30">
        <v>-0.10299719093983195</v>
      </c>
      <c r="B8024" s="31">
        <v>2.2777476093360542</v>
      </c>
      <c r="C8024" s="1"/>
      <c r="D8024" s="1"/>
      <c r="E8024" s="1"/>
      <c r="F8024" s="1"/>
      <c r="G8024" s="1"/>
      <c r="H8024" s="1"/>
      <c r="I8024" s="1"/>
      <c r="J8024" s="1"/>
      <c r="K8024" s="1"/>
      <c r="L8024" s="1"/>
      <c r="M8024" s="1"/>
    </row>
    <row r="8025" spans="1:13" x14ac:dyDescent="0.2">
      <c r="A8025" s="30">
        <v>-0.90815899473321904</v>
      </c>
      <c r="B8025" s="31">
        <v>0.82817077859476917</v>
      </c>
      <c r="C8025" s="1"/>
      <c r="D8025" s="1"/>
      <c r="E8025" s="1"/>
      <c r="F8025" s="1"/>
      <c r="G8025" s="1"/>
      <c r="H8025" s="1"/>
      <c r="I8025" s="1"/>
      <c r="J8025" s="1"/>
      <c r="K8025" s="1"/>
      <c r="L8025" s="1"/>
      <c r="M8025" s="1"/>
    </row>
    <row r="8026" spans="1:13" x14ac:dyDescent="0.2">
      <c r="A8026" s="30">
        <v>0.83925368810008294</v>
      </c>
      <c r="B8026" s="31">
        <v>1.3216344844194576</v>
      </c>
      <c r="C8026" s="1"/>
      <c r="D8026" s="1"/>
      <c r="E8026" s="1"/>
      <c r="F8026" s="1"/>
      <c r="G8026" s="1"/>
      <c r="H8026" s="1"/>
      <c r="I8026" s="1"/>
      <c r="J8026" s="1"/>
      <c r="K8026" s="1"/>
      <c r="L8026" s="1"/>
      <c r="M8026" s="1"/>
    </row>
    <row r="8027" spans="1:13" x14ac:dyDescent="0.2">
      <c r="A8027" s="30">
        <v>1.6503206745489005</v>
      </c>
      <c r="B8027" s="31">
        <v>0.79291960750594903</v>
      </c>
      <c r="C8027" s="1"/>
      <c r="D8027" s="1"/>
      <c r="E8027" s="1"/>
      <c r="F8027" s="1"/>
      <c r="G8027" s="1"/>
      <c r="H8027" s="1"/>
      <c r="I8027" s="1"/>
      <c r="J8027" s="1"/>
      <c r="K8027" s="1"/>
      <c r="L8027" s="1"/>
      <c r="M8027" s="1"/>
    </row>
    <row r="8028" spans="1:13" x14ac:dyDescent="0.2">
      <c r="A8028" s="30">
        <v>2.143872645813834</v>
      </c>
      <c r="B8028" s="31">
        <v>0.3023704252123236</v>
      </c>
      <c r="C8028" s="1"/>
      <c r="D8028" s="1"/>
      <c r="E8028" s="1"/>
      <c r="F8028" s="1"/>
      <c r="G8028" s="1"/>
      <c r="H8028" s="1"/>
      <c r="I8028" s="1"/>
      <c r="J8028" s="1"/>
      <c r="K8028" s="1"/>
      <c r="L8028" s="1"/>
      <c r="M8028" s="1"/>
    </row>
    <row r="8029" spans="1:13" x14ac:dyDescent="0.2">
      <c r="A8029" s="30">
        <v>0.76895212006675873</v>
      </c>
      <c r="B8029" s="31">
        <v>0.68607725904219885</v>
      </c>
      <c r="C8029" s="1"/>
      <c r="D8029" s="1"/>
      <c r="E8029" s="1"/>
      <c r="F8029" s="1"/>
      <c r="G8029" s="1"/>
      <c r="H8029" s="1"/>
      <c r="I8029" s="1"/>
      <c r="J8029" s="1"/>
      <c r="K8029" s="1"/>
      <c r="L8029" s="1"/>
      <c r="M8029" s="1"/>
    </row>
    <row r="8030" spans="1:13" x14ac:dyDescent="0.2">
      <c r="A8030" s="30">
        <v>-0.36438566629746316</v>
      </c>
      <c r="B8030" s="31">
        <v>1.1519984310769933</v>
      </c>
      <c r="C8030" s="1"/>
      <c r="D8030" s="1"/>
      <c r="E8030" s="1"/>
      <c r="F8030" s="1"/>
      <c r="G8030" s="1"/>
      <c r="H8030" s="1"/>
      <c r="I8030" s="1"/>
      <c r="J8030" s="1"/>
      <c r="K8030" s="1"/>
      <c r="L8030" s="1"/>
      <c r="M8030" s="1"/>
    </row>
    <row r="8031" spans="1:13" x14ac:dyDescent="0.2">
      <c r="A8031" s="30">
        <v>0.87936494682656619</v>
      </c>
      <c r="B8031" s="31">
        <v>0.58515074358861674</v>
      </c>
      <c r="C8031" s="1"/>
      <c r="D8031" s="1"/>
      <c r="E8031" s="1"/>
      <c r="F8031" s="1"/>
      <c r="G8031" s="1"/>
      <c r="H8031" s="1"/>
      <c r="I8031" s="1"/>
      <c r="J8031" s="1"/>
      <c r="K8031" s="1"/>
      <c r="L8031" s="1"/>
      <c r="M8031" s="1"/>
    </row>
    <row r="8032" spans="1:13" x14ac:dyDescent="0.2">
      <c r="A8032" s="30">
        <v>1.3067281981704069</v>
      </c>
      <c r="B8032" s="31">
        <v>2.5630833506285029</v>
      </c>
      <c r="C8032" s="1"/>
      <c r="D8032" s="1"/>
      <c r="E8032" s="1"/>
      <c r="F8032" s="1"/>
      <c r="G8032" s="1"/>
      <c r="H8032" s="1"/>
      <c r="I8032" s="1"/>
      <c r="J8032" s="1"/>
      <c r="K8032" s="1"/>
      <c r="L8032" s="1"/>
      <c r="M8032" s="1"/>
    </row>
    <row r="8033" spans="1:13" x14ac:dyDescent="0.2">
      <c r="A8033" s="30">
        <v>2.3770433254310692</v>
      </c>
      <c r="B8033" s="31">
        <v>4.380941948638184E-2</v>
      </c>
      <c r="C8033" s="1"/>
      <c r="D8033" s="1"/>
      <c r="E8033" s="1"/>
      <c r="F8033" s="1"/>
      <c r="G8033" s="1"/>
      <c r="H8033" s="1"/>
      <c r="I8033" s="1"/>
      <c r="J8033" s="1"/>
      <c r="K8033" s="1"/>
      <c r="L8033" s="1"/>
      <c r="M8033" s="1"/>
    </row>
    <row r="8034" spans="1:13" x14ac:dyDescent="0.2">
      <c r="A8034" s="30">
        <v>1.4273192983006955</v>
      </c>
      <c r="B8034" s="31">
        <v>0.52074392009115045</v>
      </c>
      <c r="C8034" s="1"/>
      <c r="D8034" s="1"/>
      <c r="E8034" s="1"/>
      <c r="F8034" s="1"/>
      <c r="G8034" s="1"/>
      <c r="H8034" s="1"/>
      <c r="I8034" s="1"/>
      <c r="J8034" s="1"/>
      <c r="K8034" s="1"/>
      <c r="L8034" s="1"/>
      <c r="M8034" s="1"/>
    </row>
    <row r="8035" spans="1:13" x14ac:dyDescent="0.2">
      <c r="A8035" s="30">
        <v>1.0683083574074348</v>
      </c>
      <c r="B8035" s="31">
        <v>0.65174483083625367</v>
      </c>
      <c r="C8035" s="1"/>
      <c r="D8035" s="1"/>
      <c r="E8035" s="1"/>
      <c r="F8035" s="1"/>
      <c r="G8035" s="1"/>
      <c r="H8035" s="1"/>
      <c r="I8035" s="1"/>
      <c r="J8035" s="1"/>
      <c r="K8035" s="1"/>
      <c r="L8035" s="1"/>
      <c r="M8035" s="1"/>
    </row>
    <row r="8036" spans="1:13" x14ac:dyDescent="0.2">
      <c r="A8036" s="30">
        <v>-1.1231876953801372</v>
      </c>
      <c r="B8036" s="31">
        <v>2.1960505582747851</v>
      </c>
      <c r="C8036" s="1"/>
      <c r="D8036" s="1"/>
      <c r="E8036" s="1"/>
      <c r="F8036" s="1"/>
      <c r="G8036" s="1"/>
      <c r="H8036" s="1"/>
      <c r="I8036" s="1"/>
      <c r="J8036" s="1"/>
      <c r="K8036" s="1"/>
      <c r="L8036" s="1"/>
      <c r="M8036" s="1"/>
    </row>
    <row r="8037" spans="1:13" x14ac:dyDescent="0.2">
      <c r="A8037" s="30">
        <v>1.4761295305444722</v>
      </c>
      <c r="B8037" s="31">
        <v>0.58251166471208493</v>
      </c>
      <c r="C8037" s="1"/>
      <c r="D8037" s="1"/>
      <c r="E8037" s="1"/>
      <c r="F8037" s="1"/>
      <c r="G8037" s="1"/>
      <c r="H8037" s="1"/>
      <c r="I8037" s="1"/>
      <c r="J8037" s="1"/>
      <c r="K8037" s="1"/>
      <c r="L8037" s="1"/>
      <c r="M8037" s="1"/>
    </row>
    <row r="8038" spans="1:13" x14ac:dyDescent="0.2">
      <c r="A8038" s="30">
        <v>1.157609145362255</v>
      </c>
      <c r="B8038" s="31">
        <v>2.1057009563037017</v>
      </c>
      <c r="C8038" s="1"/>
      <c r="D8038" s="1"/>
      <c r="E8038" s="1"/>
      <c r="F8038" s="1"/>
      <c r="G8038" s="1"/>
      <c r="H8038" s="1"/>
      <c r="I8038" s="1"/>
      <c r="J8038" s="1"/>
      <c r="K8038" s="1"/>
      <c r="L8038" s="1"/>
      <c r="M8038" s="1"/>
    </row>
    <row r="8039" spans="1:13" x14ac:dyDescent="0.2">
      <c r="A8039" s="30">
        <v>0.36372988623180569</v>
      </c>
      <c r="B8039" s="31">
        <v>0.39840987273398287</v>
      </c>
      <c r="C8039" s="1"/>
      <c r="D8039" s="1"/>
      <c r="E8039" s="1"/>
      <c r="F8039" s="1"/>
      <c r="G8039" s="1"/>
      <c r="H8039" s="1"/>
      <c r="I8039" s="1"/>
      <c r="J8039" s="1"/>
      <c r="K8039" s="1"/>
      <c r="L8039" s="1"/>
      <c r="M8039" s="1"/>
    </row>
    <row r="8040" spans="1:13" x14ac:dyDescent="0.2">
      <c r="A8040" s="30">
        <v>1.3012564006174117</v>
      </c>
      <c r="B8040" s="31">
        <v>1.8550442119258592</v>
      </c>
      <c r="C8040" s="1"/>
      <c r="D8040" s="1"/>
      <c r="E8040" s="1"/>
      <c r="F8040" s="1"/>
      <c r="G8040" s="1"/>
      <c r="H8040" s="1"/>
      <c r="I8040" s="1"/>
      <c r="J8040" s="1"/>
      <c r="K8040" s="1"/>
      <c r="L8040" s="1"/>
      <c r="M8040" s="1"/>
    </row>
    <row r="8041" spans="1:13" x14ac:dyDescent="0.2">
      <c r="A8041" s="30">
        <v>0.71306330448053223</v>
      </c>
      <c r="B8041" s="31">
        <v>1.3386104093533464</v>
      </c>
      <c r="C8041" s="1"/>
      <c r="D8041" s="1"/>
      <c r="E8041" s="1"/>
      <c r="F8041" s="1"/>
      <c r="G8041" s="1"/>
      <c r="H8041" s="1"/>
      <c r="I8041" s="1"/>
      <c r="J8041" s="1"/>
      <c r="K8041" s="1"/>
      <c r="L8041" s="1"/>
      <c r="M8041" s="1"/>
    </row>
    <row r="8042" spans="1:13" x14ac:dyDescent="0.2">
      <c r="A8042" s="30">
        <v>2.0858798639787763</v>
      </c>
      <c r="B8042" s="31">
        <v>-0.65708174992443014</v>
      </c>
      <c r="C8042" s="1"/>
      <c r="D8042" s="1"/>
      <c r="E8042" s="1"/>
      <c r="F8042" s="1"/>
      <c r="G8042" s="1"/>
      <c r="H8042" s="1"/>
      <c r="I8042" s="1"/>
      <c r="J8042" s="1"/>
      <c r="K8042" s="1"/>
      <c r="L8042" s="1"/>
      <c r="M8042" s="1"/>
    </row>
    <row r="8043" spans="1:13" x14ac:dyDescent="0.2">
      <c r="A8043" s="30">
        <v>-0.40180414898023697</v>
      </c>
      <c r="B8043" s="31">
        <v>1.8422802468033448</v>
      </c>
      <c r="C8043" s="1"/>
      <c r="D8043" s="1"/>
      <c r="E8043" s="1"/>
      <c r="F8043" s="1"/>
      <c r="G8043" s="1"/>
      <c r="H8043" s="1"/>
      <c r="I8043" s="1"/>
      <c r="J8043" s="1"/>
      <c r="K8043" s="1"/>
      <c r="L8043" s="1"/>
      <c r="M8043" s="1"/>
    </row>
    <row r="8044" spans="1:13" x14ac:dyDescent="0.2">
      <c r="A8044" s="30">
        <v>-0.63904359789536214</v>
      </c>
      <c r="B8044" s="31">
        <v>1.6191907772829128</v>
      </c>
      <c r="C8044" s="1"/>
      <c r="D8044" s="1"/>
      <c r="E8044" s="1"/>
      <c r="F8044" s="1"/>
      <c r="G8044" s="1"/>
      <c r="H8044" s="1"/>
      <c r="I8044" s="1"/>
      <c r="J8044" s="1"/>
      <c r="K8044" s="1"/>
      <c r="L8044" s="1"/>
      <c r="M8044" s="1"/>
    </row>
    <row r="8045" spans="1:13" x14ac:dyDescent="0.2">
      <c r="A8045" s="30">
        <v>1.8376530042255912</v>
      </c>
      <c r="B8045" s="31">
        <v>2.4411106192823668</v>
      </c>
      <c r="C8045" s="1"/>
      <c r="D8045" s="1"/>
      <c r="E8045" s="1"/>
      <c r="F8045" s="1"/>
      <c r="G8045" s="1"/>
      <c r="H8045" s="1"/>
      <c r="I8045" s="1"/>
      <c r="J8045" s="1"/>
      <c r="K8045" s="1"/>
      <c r="L8045" s="1"/>
      <c r="M8045" s="1"/>
    </row>
    <row r="8046" spans="1:13" x14ac:dyDescent="0.2">
      <c r="A8046" s="30">
        <v>-1.4318804085926939</v>
      </c>
      <c r="B8046" s="31">
        <v>1.4224736261771689</v>
      </c>
      <c r="C8046" s="1"/>
      <c r="D8046" s="1"/>
      <c r="E8046" s="1"/>
      <c r="F8046" s="1"/>
      <c r="G8046" s="1"/>
      <c r="H8046" s="1"/>
      <c r="I8046" s="1"/>
      <c r="J8046" s="1"/>
      <c r="K8046" s="1"/>
      <c r="L8046" s="1"/>
      <c r="M8046" s="1"/>
    </row>
    <row r="8047" spans="1:13" x14ac:dyDescent="0.2">
      <c r="A8047" s="30">
        <v>-1.3188335744623352</v>
      </c>
      <c r="B8047" s="31">
        <v>1.1002676819590218</v>
      </c>
      <c r="C8047" s="1"/>
      <c r="D8047" s="1"/>
      <c r="E8047" s="1"/>
      <c r="F8047" s="1"/>
      <c r="G8047" s="1"/>
      <c r="H8047" s="1"/>
      <c r="I8047" s="1"/>
      <c r="J8047" s="1"/>
      <c r="K8047" s="1"/>
      <c r="L8047" s="1"/>
      <c r="M8047" s="1"/>
    </row>
    <row r="8048" spans="1:13" x14ac:dyDescent="0.2">
      <c r="A8048" s="30">
        <v>2.0044933359372279</v>
      </c>
      <c r="B8048" s="31">
        <v>-2.586612190409987</v>
      </c>
      <c r="C8048" s="1"/>
      <c r="D8048" s="1"/>
      <c r="E8048" s="1"/>
      <c r="F8048" s="1"/>
      <c r="G8048" s="1"/>
      <c r="H8048" s="1"/>
      <c r="I8048" s="1"/>
      <c r="J8048" s="1"/>
      <c r="K8048" s="1"/>
      <c r="L8048" s="1"/>
      <c r="M8048" s="1"/>
    </row>
    <row r="8049" spans="1:13" x14ac:dyDescent="0.2">
      <c r="A8049" s="30">
        <v>0.52189529914838062</v>
      </c>
      <c r="B8049" s="31">
        <v>1.5077704395591653</v>
      </c>
      <c r="C8049" s="1"/>
      <c r="D8049" s="1"/>
      <c r="E8049" s="1"/>
      <c r="F8049" s="1"/>
      <c r="G8049" s="1"/>
      <c r="H8049" s="1"/>
      <c r="I8049" s="1"/>
      <c r="J8049" s="1"/>
      <c r="K8049" s="1"/>
      <c r="L8049" s="1"/>
      <c r="M8049" s="1"/>
    </row>
    <row r="8050" spans="1:13" x14ac:dyDescent="0.2">
      <c r="A8050" s="30">
        <v>-0.57707683086764872</v>
      </c>
      <c r="B8050" s="31">
        <v>7.5676534840876775E-2</v>
      </c>
      <c r="C8050" s="1"/>
      <c r="D8050" s="1"/>
      <c r="E8050" s="1"/>
      <c r="F8050" s="1"/>
      <c r="G8050" s="1"/>
      <c r="H8050" s="1"/>
      <c r="I8050" s="1"/>
      <c r="J8050" s="1"/>
      <c r="K8050" s="1"/>
      <c r="L8050" s="1"/>
      <c r="M8050" s="1"/>
    </row>
    <row r="8051" spans="1:13" x14ac:dyDescent="0.2">
      <c r="A8051" s="30">
        <v>3.0228482313932958</v>
      </c>
      <c r="B8051" s="31">
        <v>-0.91337986966473883</v>
      </c>
      <c r="C8051" s="1"/>
      <c r="D8051" s="1"/>
      <c r="E8051" s="1"/>
      <c r="F8051" s="1"/>
      <c r="G8051" s="1"/>
      <c r="H8051" s="1"/>
      <c r="I8051" s="1"/>
      <c r="J8051" s="1"/>
      <c r="K8051" s="1"/>
      <c r="L8051" s="1"/>
      <c r="M8051" s="1"/>
    </row>
    <row r="8052" spans="1:13" x14ac:dyDescent="0.2">
      <c r="A8052" s="30">
        <v>1.2902630785410749</v>
      </c>
      <c r="B8052" s="31">
        <v>1.4018867009211846</v>
      </c>
      <c r="C8052" s="1"/>
      <c r="D8052" s="1"/>
      <c r="E8052" s="1"/>
      <c r="F8052" s="1"/>
      <c r="G8052" s="1"/>
      <c r="H8052" s="1"/>
      <c r="I8052" s="1"/>
      <c r="J8052" s="1"/>
      <c r="K8052" s="1"/>
      <c r="L8052" s="1"/>
      <c r="M8052" s="1"/>
    </row>
    <row r="8053" spans="1:13" x14ac:dyDescent="0.2">
      <c r="A8053" s="30">
        <v>0.12937202585652297</v>
      </c>
      <c r="B8053" s="31">
        <v>1.7178467516981233</v>
      </c>
      <c r="C8053" s="1"/>
      <c r="D8053" s="1"/>
      <c r="E8053" s="1"/>
      <c r="F8053" s="1"/>
      <c r="G8053" s="1"/>
      <c r="H8053" s="1"/>
      <c r="I8053" s="1"/>
      <c r="J8053" s="1"/>
      <c r="K8053" s="1"/>
      <c r="L8053" s="1"/>
      <c r="M8053" s="1"/>
    </row>
    <row r="8054" spans="1:13" x14ac:dyDescent="0.2">
      <c r="A8054" s="30">
        <v>3.8325891277170925</v>
      </c>
      <c r="B8054" s="31">
        <v>0.48227531205819707</v>
      </c>
      <c r="C8054" s="1"/>
      <c r="D8054" s="1"/>
      <c r="E8054" s="1"/>
      <c r="F8054" s="1"/>
      <c r="G8054" s="1"/>
      <c r="H8054" s="1"/>
      <c r="I8054" s="1"/>
      <c r="J8054" s="1"/>
      <c r="K8054" s="1"/>
      <c r="L8054" s="1"/>
      <c r="M8054" s="1"/>
    </row>
    <row r="8055" spans="1:13" x14ac:dyDescent="0.2">
      <c r="A8055" s="30">
        <v>1.1172434999470169</v>
      </c>
      <c r="B8055" s="31">
        <v>1.9777183369805593</v>
      </c>
      <c r="C8055" s="1"/>
      <c r="D8055" s="1"/>
      <c r="E8055" s="1"/>
      <c r="F8055" s="1"/>
      <c r="G8055" s="1"/>
      <c r="H8055" s="1"/>
      <c r="I8055" s="1"/>
      <c r="J8055" s="1"/>
      <c r="K8055" s="1"/>
      <c r="L8055" s="1"/>
      <c r="M8055" s="1"/>
    </row>
    <row r="8056" spans="1:13" x14ac:dyDescent="0.2">
      <c r="A8056" s="30">
        <v>-0.16302926609958468</v>
      </c>
      <c r="B8056" s="31">
        <v>3.0364845461031491</v>
      </c>
      <c r="C8056" s="1"/>
      <c r="D8056" s="1"/>
      <c r="E8056" s="1"/>
      <c r="F8056" s="1"/>
      <c r="G8056" s="1"/>
      <c r="H8056" s="1"/>
      <c r="I8056" s="1"/>
      <c r="J8056" s="1"/>
      <c r="K8056" s="1"/>
      <c r="L8056" s="1"/>
      <c r="M8056" s="1"/>
    </row>
    <row r="8057" spans="1:13" x14ac:dyDescent="0.2">
      <c r="A8057" s="30">
        <v>4.1918854758147885</v>
      </c>
      <c r="B8057" s="31">
        <v>0.49194932999778618</v>
      </c>
      <c r="C8057" s="1"/>
      <c r="D8057" s="1"/>
      <c r="E8057" s="1"/>
      <c r="F8057" s="1"/>
      <c r="G8057" s="1"/>
      <c r="H8057" s="1"/>
      <c r="I8057" s="1"/>
      <c r="J8057" s="1"/>
      <c r="K8057" s="1"/>
      <c r="L8057" s="1"/>
      <c r="M8057" s="1"/>
    </row>
    <row r="8058" spans="1:13" x14ac:dyDescent="0.2">
      <c r="A8058" s="30">
        <v>-0.51815144675515423</v>
      </c>
      <c r="B8058" s="31">
        <v>1.312328810653036</v>
      </c>
      <c r="C8058" s="1"/>
      <c r="D8058" s="1"/>
      <c r="E8058" s="1"/>
      <c r="F8058" s="1"/>
      <c r="G8058" s="1"/>
      <c r="H8058" s="1"/>
      <c r="I8058" s="1"/>
      <c r="J8058" s="1"/>
      <c r="K8058" s="1"/>
      <c r="L8058" s="1"/>
      <c r="M8058" s="1"/>
    </row>
    <row r="8059" spans="1:13" x14ac:dyDescent="0.2">
      <c r="A8059" s="30">
        <v>1.0978308563495038</v>
      </c>
      <c r="B8059" s="31">
        <v>0.21709353869325976</v>
      </c>
      <c r="C8059" s="1"/>
      <c r="D8059" s="1"/>
      <c r="E8059" s="1"/>
      <c r="F8059" s="1"/>
      <c r="G8059" s="1"/>
      <c r="H8059" s="1"/>
      <c r="I8059" s="1"/>
      <c r="J8059" s="1"/>
      <c r="K8059" s="1"/>
      <c r="L8059" s="1"/>
      <c r="M8059" s="1"/>
    </row>
    <row r="8060" spans="1:13" x14ac:dyDescent="0.2">
      <c r="A8060" s="30">
        <v>2.1559632704219389</v>
      </c>
      <c r="B8060" s="31">
        <v>2.0355672666396329</v>
      </c>
      <c r="C8060" s="1"/>
      <c r="D8060" s="1"/>
      <c r="E8060" s="1"/>
      <c r="F8060" s="1"/>
      <c r="G8060" s="1"/>
      <c r="H8060" s="1"/>
      <c r="I8060" s="1"/>
      <c r="J8060" s="1"/>
      <c r="K8060" s="1"/>
      <c r="L8060" s="1"/>
      <c r="M8060" s="1"/>
    </row>
    <row r="8061" spans="1:13" x14ac:dyDescent="0.2">
      <c r="A8061" s="30">
        <v>-0.90895656371798328</v>
      </c>
      <c r="B8061" s="31">
        <v>-7.1846501608619828E-2</v>
      </c>
      <c r="C8061" s="1"/>
      <c r="D8061" s="1"/>
      <c r="E8061" s="1"/>
      <c r="F8061" s="1"/>
      <c r="G8061" s="1"/>
      <c r="H8061" s="1"/>
      <c r="I8061" s="1"/>
      <c r="J8061" s="1"/>
      <c r="K8061" s="1"/>
      <c r="L8061" s="1"/>
      <c r="M8061" s="1"/>
    </row>
    <row r="8062" spans="1:13" x14ac:dyDescent="0.2">
      <c r="A8062" s="30">
        <v>3.4083229765648615</v>
      </c>
      <c r="B8062" s="31">
        <v>-1.1462531811200347</v>
      </c>
      <c r="C8062" s="1"/>
      <c r="D8062" s="1"/>
      <c r="E8062" s="1"/>
      <c r="F8062" s="1"/>
      <c r="G8062" s="1"/>
      <c r="H8062" s="1"/>
      <c r="I8062" s="1"/>
      <c r="J8062" s="1"/>
      <c r="K8062" s="1"/>
      <c r="L8062" s="1"/>
      <c r="M8062" s="1"/>
    </row>
    <row r="8063" spans="1:13" x14ac:dyDescent="0.2">
      <c r="A8063" s="30">
        <v>1.4181206146895959</v>
      </c>
      <c r="B8063" s="31">
        <v>1.9420651209725777</v>
      </c>
      <c r="C8063" s="1"/>
      <c r="D8063" s="1"/>
      <c r="E8063" s="1"/>
      <c r="F8063" s="1"/>
      <c r="G8063" s="1"/>
      <c r="H8063" s="1"/>
      <c r="I8063" s="1"/>
      <c r="J8063" s="1"/>
      <c r="K8063" s="1"/>
      <c r="L8063" s="1"/>
      <c r="M8063" s="1"/>
    </row>
    <row r="8064" spans="1:13" x14ac:dyDescent="0.2">
      <c r="A8064" s="30">
        <v>-1.0179164443040514</v>
      </c>
      <c r="B8064" s="31">
        <v>-0.72380755797681862</v>
      </c>
      <c r="C8064" s="1"/>
      <c r="D8064" s="1"/>
      <c r="E8064" s="1"/>
      <c r="F8064" s="1"/>
      <c r="G8064" s="1"/>
      <c r="H8064" s="1"/>
      <c r="I8064" s="1"/>
      <c r="J8064" s="1"/>
      <c r="K8064" s="1"/>
      <c r="L8064" s="1"/>
      <c r="M8064" s="1"/>
    </row>
    <row r="8065" spans="1:13" x14ac:dyDescent="0.2">
      <c r="A8065" s="30">
        <v>-1.6691858781921534</v>
      </c>
      <c r="B8065" s="31">
        <v>1.0504627536778115</v>
      </c>
      <c r="C8065" s="1"/>
      <c r="D8065" s="1"/>
      <c r="E8065" s="1"/>
      <c r="F8065" s="1"/>
      <c r="G8065" s="1"/>
      <c r="H8065" s="1"/>
      <c r="I8065" s="1"/>
      <c r="J8065" s="1"/>
      <c r="K8065" s="1"/>
      <c r="L8065" s="1"/>
      <c r="M8065" s="1"/>
    </row>
    <row r="8066" spans="1:13" x14ac:dyDescent="0.2">
      <c r="A8066" s="30">
        <v>1.967046863677866</v>
      </c>
      <c r="B8066" s="31">
        <v>1.0065063432564756</v>
      </c>
      <c r="C8066" s="1"/>
      <c r="D8066" s="1"/>
      <c r="E8066" s="1"/>
      <c r="F8066" s="1"/>
      <c r="G8066" s="1"/>
      <c r="H8066" s="1"/>
      <c r="I8066" s="1"/>
      <c r="J8066" s="1"/>
      <c r="K8066" s="1"/>
      <c r="L8066" s="1"/>
      <c r="M8066" s="1"/>
    </row>
    <row r="8067" spans="1:13" x14ac:dyDescent="0.2">
      <c r="A8067" s="30">
        <v>0.76093901160734312</v>
      </c>
      <c r="B8067" s="31">
        <v>2.0976672531275637</v>
      </c>
      <c r="C8067" s="1"/>
      <c r="D8067" s="1"/>
      <c r="E8067" s="1"/>
      <c r="F8067" s="1"/>
      <c r="G8067" s="1"/>
      <c r="H8067" s="1"/>
      <c r="I8067" s="1"/>
      <c r="J8067" s="1"/>
      <c r="K8067" s="1"/>
      <c r="L8067" s="1"/>
      <c r="M8067" s="1"/>
    </row>
    <row r="8068" spans="1:13" x14ac:dyDescent="0.2">
      <c r="A8068" s="30">
        <v>-1.2897417182508497</v>
      </c>
      <c r="B8068" s="31">
        <v>1.5469689540529679</v>
      </c>
      <c r="C8068" s="1"/>
      <c r="D8068" s="1"/>
      <c r="E8068" s="1"/>
      <c r="F8068" s="1"/>
      <c r="G8068" s="1"/>
      <c r="H8068" s="1"/>
      <c r="I8068" s="1"/>
      <c r="J8068" s="1"/>
      <c r="K8068" s="1"/>
      <c r="L8068" s="1"/>
      <c r="M8068" s="1"/>
    </row>
    <row r="8069" spans="1:13" x14ac:dyDescent="0.2">
      <c r="A8069" s="30">
        <v>2.5618405900650814</v>
      </c>
      <c r="B8069" s="31">
        <v>0.59932529553865521</v>
      </c>
      <c r="C8069" s="1"/>
      <c r="D8069" s="1"/>
      <c r="E8069" s="1"/>
      <c r="F8069" s="1"/>
      <c r="G8069" s="1"/>
      <c r="H8069" s="1"/>
      <c r="I8069" s="1"/>
      <c r="J8069" s="1"/>
      <c r="K8069" s="1"/>
      <c r="L8069" s="1"/>
      <c r="M8069" s="1"/>
    </row>
    <row r="8070" spans="1:13" x14ac:dyDescent="0.2">
      <c r="A8070" s="30">
        <v>-0.36235320548028938</v>
      </c>
      <c r="B8070" s="31">
        <v>0.39490484801245918</v>
      </c>
      <c r="C8070" s="1"/>
      <c r="D8070" s="1"/>
      <c r="E8070" s="1"/>
      <c r="F8070" s="1"/>
      <c r="G8070" s="1"/>
      <c r="H8070" s="1"/>
      <c r="I8070" s="1"/>
      <c r="J8070" s="1"/>
      <c r="K8070" s="1"/>
      <c r="L8070" s="1"/>
      <c r="M8070" s="1"/>
    </row>
    <row r="8071" spans="1:13" x14ac:dyDescent="0.2">
      <c r="A8071" s="30">
        <v>-0.45564999624025548</v>
      </c>
      <c r="B8071" s="31">
        <v>1.0834727938130861</v>
      </c>
      <c r="C8071" s="1"/>
      <c r="D8071" s="1"/>
      <c r="E8071" s="1"/>
      <c r="F8071" s="1"/>
      <c r="G8071" s="1"/>
      <c r="H8071" s="1"/>
      <c r="I8071" s="1"/>
      <c r="J8071" s="1"/>
      <c r="K8071" s="1"/>
      <c r="L8071" s="1"/>
      <c r="M8071" s="1"/>
    </row>
    <row r="8072" spans="1:13" x14ac:dyDescent="0.2">
      <c r="A8072" s="30">
        <v>2.1706058669915764</v>
      </c>
      <c r="B8072" s="31">
        <v>0.21490617498319708</v>
      </c>
      <c r="C8072" s="1"/>
      <c r="D8072" s="1"/>
      <c r="E8072" s="1"/>
      <c r="F8072" s="1"/>
      <c r="G8072" s="1"/>
      <c r="H8072" s="1"/>
      <c r="I8072" s="1"/>
      <c r="J8072" s="1"/>
      <c r="K8072" s="1"/>
      <c r="L8072" s="1"/>
      <c r="M8072" s="1"/>
    </row>
    <row r="8073" spans="1:13" x14ac:dyDescent="0.2">
      <c r="A8073" s="30">
        <v>1.7827360757785606</v>
      </c>
      <c r="B8073" s="31">
        <v>9.9249541885802106</v>
      </c>
      <c r="C8073" s="1"/>
      <c r="D8073" s="1"/>
      <c r="E8073" s="1"/>
      <c r="F8073" s="1"/>
      <c r="G8073" s="1"/>
      <c r="H8073" s="1"/>
      <c r="I8073" s="1"/>
      <c r="J8073" s="1"/>
      <c r="K8073" s="1"/>
      <c r="L8073" s="1"/>
      <c r="M8073" s="1"/>
    </row>
    <row r="8074" spans="1:13" x14ac:dyDescent="0.2">
      <c r="A8074" s="30">
        <v>-1.8250168361441568</v>
      </c>
      <c r="B8074" s="31">
        <v>1.698516452474754</v>
      </c>
      <c r="C8074" s="1"/>
      <c r="D8074" s="1"/>
      <c r="E8074" s="1"/>
      <c r="F8074" s="1"/>
      <c r="G8074" s="1"/>
      <c r="H8074" s="1"/>
      <c r="I8074" s="1"/>
      <c r="J8074" s="1"/>
      <c r="K8074" s="1"/>
      <c r="L8074" s="1"/>
      <c r="M8074" s="1"/>
    </row>
    <row r="8075" spans="1:13" x14ac:dyDescent="0.2">
      <c r="A8075" s="30">
        <v>0.65998898443459253</v>
      </c>
      <c r="B8075" s="31">
        <v>5.3197807587730477</v>
      </c>
      <c r="C8075" s="1"/>
      <c r="D8075" s="1"/>
      <c r="E8075" s="1"/>
      <c r="F8075" s="1"/>
      <c r="G8075" s="1"/>
      <c r="H8075" s="1"/>
      <c r="I8075" s="1"/>
      <c r="J8075" s="1"/>
      <c r="K8075" s="1"/>
      <c r="L8075" s="1"/>
      <c r="M8075" s="1"/>
    </row>
    <row r="8076" spans="1:13" x14ac:dyDescent="0.2">
      <c r="A8076" s="30">
        <v>2.1367639170967911</v>
      </c>
      <c r="B8076" s="31">
        <v>1.1844819527120645</v>
      </c>
      <c r="C8076" s="1"/>
      <c r="D8076" s="1"/>
      <c r="E8076" s="1"/>
      <c r="F8076" s="1"/>
      <c r="G8076" s="1"/>
      <c r="H8076" s="1"/>
      <c r="I8076" s="1"/>
      <c r="J8076" s="1"/>
      <c r="K8076" s="1"/>
      <c r="L8076" s="1"/>
      <c r="M8076" s="1"/>
    </row>
    <row r="8077" spans="1:13" x14ac:dyDescent="0.2">
      <c r="A8077" s="30">
        <v>2.4971913868836708</v>
      </c>
      <c r="B8077" s="31">
        <v>1.311669080793932</v>
      </c>
      <c r="C8077" s="1"/>
      <c r="D8077" s="1"/>
      <c r="E8077" s="1"/>
      <c r="F8077" s="1"/>
      <c r="G8077" s="1"/>
      <c r="H8077" s="1"/>
      <c r="I8077" s="1"/>
      <c r="J8077" s="1"/>
      <c r="K8077" s="1"/>
      <c r="L8077" s="1"/>
      <c r="M8077" s="1"/>
    </row>
    <row r="8078" spans="1:13" x14ac:dyDescent="0.2">
      <c r="A8078" s="30">
        <v>2.8955149400897695</v>
      </c>
      <c r="B8078" s="31">
        <v>0.42519805185987081</v>
      </c>
      <c r="C8078" s="1"/>
      <c r="D8078" s="1"/>
      <c r="E8078" s="1"/>
      <c r="F8078" s="1"/>
      <c r="G8078" s="1"/>
      <c r="H8078" s="1"/>
      <c r="I8078" s="1"/>
      <c r="J8078" s="1"/>
      <c r="K8078" s="1"/>
      <c r="L8078" s="1"/>
      <c r="M8078" s="1"/>
    </row>
    <row r="8079" spans="1:13" x14ac:dyDescent="0.2">
      <c r="A8079" s="30">
        <v>0.48190718039762737</v>
      </c>
      <c r="B8079" s="31">
        <v>2.1328404494357476</v>
      </c>
      <c r="C8079" s="1"/>
      <c r="D8079" s="1"/>
      <c r="E8079" s="1"/>
      <c r="F8079" s="1"/>
      <c r="G8079" s="1"/>
      <c r="H8079" s="1"/>
      <c r="I8079" s="1"/>
      <c r="J8079" s="1"/>
      <c r="K8079" s="1"/>
      <c r="L8079" s="1"/>
      <c r="M8079" s="1"/>
    </row>
    <row r="8080" spans="1:13" x14ac:dyDescent="0.2">
      <c r="A8080" s="30">
        <v>0.96254210656922445</v>
      </c>
      <c r="B8080" s="31">
        <v>1.4193369896949108</v>
      </c>
      <c r="C8080" s="1"/>
      <c r="D8080" s="1"/>
      <c r="E8080" s="1"/>
      <c r="F8080" s="1"/>
      <c r="G8080" s="1"/>
      <c r="H8080" s="1"/>
      <c r="I8080" s="1"/>
      <c r="J8080" s="1"/>
      <c r="K8080" s="1"/>
      <c r="L8080" s="1"/>
      <c r="M8080" s="1"/>
    </row>
    <row r="8081" spans="1:13" x14ac:dyDescent="0.2">
      <c r="A8081" s="30">
        <v>-0.39806642809158477</v>
      </c>
      <c r="B8081" s="31">
        <v>1.6858395189155515</v>
      </c>
      <c r="C8081" s="1"/>
      <c r="D8081" s="1"/>
      <c r="E8081" s="1"/>
      <c r="F8081" s="1"/>
      <c r="G8081" s="1"/>
      <c r="H8081" s="1"/>
      <c r="I8081" s="1"/>
      <c r="J8081" s="1"/>
      <c r="K8081" s="1"/>
      <c r="L8081" s="1"/>
      <c r="M8081" s="1"/>
    </row>
    <row r="8082" spans="1:13" x14ac:dyDescent="0.2">
      <c r="A8082" s="30">
        <v>-0.21197298544098619</v>
      </c>
      <c r="B8082" s="31">
        <v>3.3910134189592469</v>
      </c>
      <c r="C8082" s="1"/>
      <c r="D8082" s="1"/>
      <c r="E8082" s="1"/>
      <c r="F8082" s="1"/>
      <c r="G8082" s="1"/>
      <c r="H8082" s="1"/>
      <c r="I8082" s="1"/>
      <c r="J8082" s="1"/>
      <c r="K8082" s="1"/>
      <c r="L8082" s="1"/>
      <c r="M8082" s="1"/>
    </row>
    <row r="8083" spans="1:13" x14ac:dyDescent="0.2">
      <c r="A8083" s="30">
        <v>2.1135349249236324</v>
      </c>
      <c r="B8083" s="31">
        <v>0.45042635892346583</v>
      </c>
      <c r="C8083" s="1"/>
      <c r="D8083" s="1"/>
      <c r="E8083" s="1"/>
      <c r="F8083" s="1"/>
      <c r="G8083" s="1"/>
      <c r="H8083" s="1"/>
      <c r="I8083" s="1"/>
      <c r="J8083" s="1"/>
      <c r="K8083" s="1"/>
      <c r="L8083" s="1"/>
      <c r="M8083" s="1"/>
    </row>
    <row r="8084" spans="1:13" x14ac:dyDescent="0.2">
      <c r="A8084" s="30">
        <v>-1.5931484053381755</v>
      </c>
      <c r="B8084" s="31">
        <v>1.3656576864760872</v>
      </c>
      <c r="C8084" s="1"/>
      <c r="D8084" s="1"/>
      <c r="E8084" s="1"/>
      <c r="F8084" s="1"/>
      <c r="G8084" s="1"/>
      <c r="H8084" s="1"/>
      <c r="I8084" s="1"/>
      <c r="J8084" s="1"/>
      <c r="K8084" s="1"/>
      <c r="L8084" s="1"/>
      <c r="M8084" s="1"/>
    </row>
    <row r="8085" spans="1:13" x14ac:dyDescent="0.2">
      <c r="A8085" s="30">
        <v>1.2442387708590568</v>
      </c>
      <c r="B8085" s="31">
        <v>0.74601870250152436</v>
      </c>
      <c r="C8085" s="1"/>
      <c r="D8085" s="1"/>
      <c r="E8085" s="1"/>
      <c r="F8085" s="1"/>
      <c r="G8085" s="1"/>
      <c r="H8085" s="1"/>
      <c r="I8085" s="1"/>
      <c r="J8085" s="1"/>
      <c r="K8085" s="1"/>
      <c r="L8085" s="1"/>
      <c r="M8085" s="1"/>
    </row>
    <row r="8086" spans="1:13" x14ac:dyDescent="0.2">
      <c r="A8086" s="30">
        <v>3.5268813871249987</v>
      </c>
      <c r="B8086" s="31">
        <v>1.4145190063354156</v>
      </c>
      <c r="C8086" s="1"/>
      <c r="D8086" s="1"/>
      <c r="E8086" s="1"/>
      <c r="F8086" s="1"/>
      <c r="G8086" s="1"/>
      <c r="H8086" s="1"/>
      <c r="I8086" s="1"/>
      <c r="J8086" s="1"/>
      <c r="K8086" s="1"/>
      <c r="L8086" s="1"/>
      <c r="M8086" s="1"/>
    </row>
    <row r="8087" spans="1:13" x14ac:dyDescent="0.2">
      <c r="A8087" s="30">
        <v>0.24011440375321136</v>
      </c>
      <c r="B8087" s="31">
        <v>2.4721895838011037</v>
      </c>
      <c r="C8087" s="1"/>
      <c r="D8087" s="1"/>
      <c r="E8087" s="1"/>
      <c r="F8087" s="1"/>
      <c r="G8087" s="1"/>
      <c r="H8087" s="1"/>
      <c r="I8087" s="1"/>
      <c r="J8087" s="1"/>
      <c r="K8087" s="1"/>
      <c r="L8087" s="1"/>
      <c r="M8087" s="1"/>
    </row>
    <row r="8088" spans="1:13" x14ac:dyDescent="0.2">
      <c r="A8088" s="30">
        <v>-0.69640367311952212</v>
      </c>
      <c r="B8088" s="31">
        <v>2.5853752039309912</v>
      </c>
      <c r="C8088" s="1"/>
      <c r="D8088" s="1"/>
      <c r="E8088" s="1"/>
      <c r="F8088" s="1"/>
      <c r="G8088" s="1"/>
      <c r="H8088" s="1"/>
      <c r="I8088" s="1"/>
      <c r="J8088" s="1"/>
      <c r="K8088" s="1"/>
      <c r="L8088" s="1"/>
      <c r="M8088" s="1"/>
    </row>
    <row r="8089" spans="1:13" x14ac:dyDescent="0.2">
      <c r="A8089" s="30">
        <v>4.4965372635383485</v>
      </c>
      <c r="B8089" s="31">
        <v>0.63913739097431588</v>
      </c>
      <c r="C8089" s="1"/>
      <c r="D8089" s="1"/>
      <c r="E8089" s="1"/>
      <c r="F8089" s="1"/>
      <c r="G8089" s="1"/>
      <c r="H8089" s="1"/>
      <c r="I8089" s="1"/>
      <c r="J8089" s="1"/>
      <c r="K8089" s="1"/>
      <c r="L8089" s="1"/>
      <c r="M8089" s="1"/>
    </row>
    <row r="8090" spans="1:13" x14ac:dyDescent="0.2">
      <c r="A8090" s="30">
        <v>1.647674520847884</v>
      </c>
      <c r="B8090" s="31">
        <v>1.9351972642739363</v>
      </c>
      <c r="C8090" s="1"/>
      <c r="D8090" s="1"/>
      <c r="E8090" s="1"/>
      <c r="F8090" s="1"/>
      <c r="G8090" s="1"/>
      <c r="H8090" s="1"/>
      <c r="I8090" s="1"/>
      <c r="J8090" s="1"/>
      <c r="K8090" s="1"/>
      <c r="L8090" s="1"/>
      <c r="M8090" s="1"/>
    </row>
    <row r="8091" spans="1:13" x14ac:dyDescent="0.2">
      <c r="A8091" s="30">
        <v>2.0635152756927235</v>
      </c>
      <c r="B8091" s="31">
        <v>0.64815618890509463</v>
      </c>
      <c r="C8091" s="1"/>
      <c r="D8091" s="1"/>
      <c r="E8091" s="1"/>
      <c r="F8091" s="1"/>
      <c r="G8091" s="1"/>
      <c r="H8091" s="1"/>
      <c r="I8091" s="1"/>
      <c r="J8091" s="1"/>
      <c r="K8091" s="1"/>
      <c r="L8091" s="1"/>
      <c r="M8091" s="1"/>
    </row>
    <row r="8092" spans="1:13" x14ac:dyDescent="0.2">
      <c r="A8092" s="30">
        <v>0.54138481517913883</v>
      </c>
      <c r="B8092" s="31">
        <v>1.4396355110248886</v>
      </c>
      <c r="C8092" s="1"/>
      <c r="D8092" s="1"/>
      <c r="E8092" s="1"/>
      <c r="F8092" s="1"/>
      <c r="G8092" s="1"/>
      <c r="H8092" s="1"/>
      <c r="I8092" s="1"/>
      <c r="J8092" s="1"/>
      <c r="K8092" s="1"/>
      <c r="L8092" s="1"/>
      <c r="M8092" s="1"/>
    </row>
    <row r="8093" spans="1:13" x14ac:dyDescent="0.2">
      <c r="A8093" s="30">
        <v>0.30724962303232106</v>
      </c>
      <c r="B8093" s="31">
        <v>1.3657774412445169</v>
      </c>
      <c r="C8093" s="1"/>
      <c r="D8093" s="1"/>
      <c r="E8093" s="1"/>
      <c r="F8093" s="1"/>
      <c r="G8093" s="1"/>
      <c r="H8093" s="1"/>
      <c r="I8093" s="1"/>
      <c r="J8093" s="1"/>
      <c r="K8093" s="1"/>
      <c r="L8093" s="1"/>
      <c r="M8093" s="1"/>
    </row>
    <row r="8094" spans="1:13" x14ac:dyDescent="0.2">
      <c r="A8094" s="30">
        <v>4.6170583351455523</v>
      </c>
      <c r="B8094" s="31">
        <v>2.9238501176235685</v>
      </c>
      <c r="C8094" s="1"/>
      <c r="D8094" s="1"/>
      <c r="E8094" s="1"/>
      <c r="F8094" s="1"/>
      <c r="G8094" s="1"/>
      <c r="H8094" s="1"/>
      <c r="I8094" s="1"/>
      <c r="J8094" s="1"/>
      <c r="K8094" s="1"/>
      <c r="L8094" s="1"/>
      <c r="M8094" s="1"/>
    </row>
    <row r="8095" spans="1:13" x14ac:dyDescent="0.2">
      <c r="A8095" s="30">
        <v>3.2636568423914318</v>
      </c>
      <c r="B8095" s="31">
        <v>2.5238039111338662</v>
      </c>
      <c r="C8095" s="1"/>
      <c r="D8095" s="1"/>
      <c r="E8095" s="1"/>
      <c r="F8095" s="1"/>
      <c r="G8095" s="1"/>
      <c r="H8095" s="1"/>
      <c r="I8095" s="1"/>
      <c r="J8095" s="1"/>
      <c r="K8095" s="1"/>
      <c r="L8095" s="1"/>
      <c r="M8095" s="1"/>
    </row>
    <row r="8096" spans="1:13" x14ac:dyDescent="0.2">
      <c r="A8096" s="30">
        <v>1.1497171330306717</v>
      </c>
      <c r="B8096" s="31">
        <v>2.5658724170841465</v>
      </c>
      <c r="C8096" s="1"/>
      <c r="D8096" s="1"/>
      <c r="E8096" s="1"/>
      <c r="F8096" s="1"/>
      <c r="G8096" s="1"/>
      <c r="H8096" s="1"/>
      <c r="I8096" s="1"/>
      <c r="J8096" s="1"/>
      <c r="K8096" s="1"/>
      <c r="L8096" s="1"/>
      <c r="M8096" s="1"/>
    </row>
    <row r="8097" spans="1:13" x14ac:dyDescent="0.2">
      <c r="A8097" s="30">
        <v>2.6453449933750508</v>
      </c>
      <c r="B8097" s="31">
        <v>1.6254542923409421</v>
      </c>
      <c r="C8097" s="1"/>
      <c r="D8097" s="1"/>
      <c r="E8097" s="1"/>
      <c r="F8097" s="1"/>
      <c r="G8097" s="1"/>
      <c r="H8097" s="1"/>
      <c r="I8097" s="1"/>
      <c r="J8097" s="1"/>
      <c r="K8097" s="1"/>
      <c r="L8097" s="1"/>
      <c r="M8097" s="1"/>
    </row>
    <row r="8098" spans="1:13" x14ac:dyDescent="0.2">
      <c r="A8098" s="30">
        <v>-0.35347303023995036</v>
      </c>
      <c r="B8098" s="31">
        <v>2.0661275396494143</v>
      </c>
      <c r="C8098" s="1"/>
      <c r="D8098" s="1"/>
      <c r="E8098" s="1"/>
      <c r="F8098" s="1"/>
      <c r="G8098" s="1"/>
      <c r="H8098" s="1"/>
      <c r="I8098" s="1"/>
      <c r="J8098" s="1"/>
      <c r="K8098" s="1"/>
      <c r="L8098" s="1"/>
      <c r="M8098" s="1"/>
    </row>
    <row r="8099" spans="1:13" x14ac:dyDescent="0.2">
      <c r="A8099" s="30">
        <v>0.28848250185506896</v>
      </c>
      <c r="B8099" s="31">
        <v>2.5191532388814122</v>
      </c>
      <c r="C8099" s="1"/>
      <c r="D8099" s="1"/>
      <c r="E8099" s="1"/>
      <c r="F8099" s="1"/>
      <c r="G8099" s="1"/>
      <c r="H8099" s="1"/>
      <c r="I8099" s="1"/>
      <c r="J8099" s="1"/>
      <c r="K8099" s="1"/>
      <c r="L8099" s="1"/>
      <c r="M8099" s="1"/>
    </row>
    <row r="8100" spans="1:13" x14ac:dyDescent="0.2">
      <c r="A8100" s="30">
        <v>4.9753048177656352</v>
      </c>
      <c r="B8100" s="31">
        <v>0.96523395369184473</v>
      </c>
      <c r="C8100" s="1"/>
      <c r="D8100" s="1"/>
      <c r="E8100" s="1"/>
      <c r="F8100" s="1"/>
      <c r="G8100" s="1"/>
      <c r="H8100" s="1"/>
      <c r="I8100" s="1"/>
      <c r="J8100" s="1"/>
      <c r="K8100" s="1"/>
      <c r="L8100" s="1"/>
      <c r="M8100" s="1"/>
    </row>
    <row r="8101" spans="1:13" x14ac:dyDescent="0.2">
      <c r="A8101" s="30">
        <v>0.38696440375179642</v>
      </c>
      <c r="B8101" s="31">
        <v>2.9162811783777691</v>
      </c>
      <c r="C8101" s="1"/>
      <c r="D8101" s="1"/>
      <c r="E8101" s="1"/>
      <c r="F8101" s="1"/>
      <c r="G8101" s="1"/>
      <c r="H8101" s="1"/>
      <c r="I8101" s="1"/>
      <c r="J8101" s="1"/>
      <c r="K8101" s="1"/>
      <c r="L8101" s="1"/>
      <c r="M8101" s="1"/>
    </row>
    <row r="8102" spans="1:13" x14ac:dyDescent="0.2">
      <c r="A8102" s="30">
        <v>1.6093720994356575</v>
      </c>
      <c r="B8102" s="31">
        <v>0.1133453332308092</v>
      </c>
      <c r="C8102" s="1"/>
      <c r="D8102" s="1"/>
      <c r="E8102" s="1"/>
      <c r="F8102" s="1"/>
      <c r="G8102" s="1"/>
      <c r="H8102" s="1"/>
      <c r="I8102" s="1"/>
      <c r="J8102" s="1"/>
      <c r="K8102" s="1"/>
      <c r="L8102" s="1"/>
      <c r="M8102" s="1"/>
    </row>
    <row r="8103" spans="1:13" x14ac:dyDescent="0.2">
      <c r="A8103" s="30">
        <v>8.6438446854945061E-3</v>
      </c>
      <c r="B8103" s="31">
        <v>0.24657350696996294</v>
      </c>
      <c r="C8103" s="1"/>
      <c r="D8103" s="1"/>
      <c r="E8103" s="1"/>
      <c r="F8103" s="1"/>
      <c r="G8103" s="1"/>
      <c r="H8103" s="1"/>
      <c r="I8103" s="1"/>
      <c r="J8103" s="1"/>
      <c r="K8103" s="1"/>
      <c r="L8103" s="1"/>
      <c r="M8103" s="1"/>
    </row>
    <row r="8104" spans="1:13" x14ac:dyDescent="0.2">
      <c r="A8104" s="30">
        <v>7.3392077286831614E-2</v>
      </c>
      <c r="B8104" s="31">
        <v>1.9345368064540691</v>
      </c>
      <c r="C8104" s="1"/>
      <c r="D8104" s="1"/>
      <c r="E8104" s="1"/>
      <c r="F8104" s="1"/>
      <c r="G8104" s="1"/>
      <c r="H8104" s="1"/>
      <c r="I8104" s="1"/>
      <c r="J8104" s="1"/>
      <c r="K8104" s="1"/>
      <c r="L8104" s="1"/>
      <c r="M8104" s="1"/>
    </row>
    <row r="8105" spans="1:13" x14ac:dyDescent="0.2">
      <c r="A8105" s="30">
        <v>-2.3597841976510923</v>
      </c>
      <c r="B8105" s="31">
        <v>2.7313910947354145</v>
      </c>
      <c r="C8105" s="1"/>
      <c r="D8105" s="1"/>
      <c r="E8105" s="1"/>
      <c r="F8105" s="1"/>
      <c r="G8105" s="1"/>
      <c r="H8105" s="1"/>
      <c r="I8105" s="1"/>
      <c r="J8105" s="1"/>
      <c r="K8105" s="1"/>
      <c r="L8105" s="1"/>
      <c r="M8105" s="1"/>
    </row>
    <row r="8106" spans="1:13" x14ac:dyDescent="0.2">
      <c r="A8106" s="30">
        <v>3.3808645457009283</v>
      </c>
      <c r="B8106" s="31">
        <v>-0.24494281032950038</v>
      </c>
      <c r="C8106" s="1"/>
      <c r="D8106" s="1"/>
      <c r="E8106" s="1"/>
      <c r="F8106" s="1"/>
      <c r="G8106" s="1"/>
      <c r="H8106" s="1"/>
      <c r="I8106" s="1"/>
      <c r="J8106" s="1"/>
      <c r="K8106" s="1"/>
      <c r="L8106" s="1"/>
      <c r="M8106" s="1"/>
    </row>
    <row r="8107" spans="1:13" x14ac:dyDescent="0.2">
      <c r="A8107" s="30">
        <v>3.127003283454759</v>
      </c>
      <c r="B8107" s="31">
        <v>1.3724221931661889</v>
      </c>
      <c r="C8107" s="1"/>
      <c r="D8107" s="1"/>
      <c r="E8107" s="1"/>
      <c r="F8107" s="1"/>
      <c r="G8107" s="1"/>
      <c r="H8107" s="1"/>
      <c r="I8107" s="1"/>
      <c r="J8107" s="1"/>
      <c r="K8107" s="1"/>
      <c r="L8107" s="1"/>
      <c r="M8107" s="1"/>
    </row>
    <row r="8108" spans="1:13" x14ac:dyDescent="0.2">
      <c r="A8108" s="30">
        <v>2.4706165517543655</v>
      </c>
      <c r="B8108" s="31">
        <v>-7.2775865259686379E-2</v>
      </c>
      <c r="C8108" s="1"/>
      <c r="D8108" s="1"/>
      <c r="E8108" s="1"/>
      <c r="F8108" s="1"/>
      <c r="G8108" s="1"/>
      <c r="H8108" s="1"/>
      <c r="I8108" s="1"/>
      <c r="J8108" s="1"/>
      <c r="K8108" s="1"/>
      <c r="L8108" s="1"/>
      <c r="M8108" s="1"/>
    </row>
    <row r="8109" spans="1:13" x14ac:dyDescent="0.2">
      <c r="A8109" s="30">
        <v>-0.30503274558380389</v>
      </c>
      <c r="B8109" s="31">
        <v>2.6738627435688986</v>
      </c>
      <c r="C8109" s="1"/>
      <c r="D8109" s="1"/>
      <c r="E8109" s="1"/>
      <c r="F8109" s="1"/>
      <c r="G8109" s="1"/>
      <c r="H8109" s="1"/>
      <c r="I8109" s="1"/>
      <c r="J8109" s="1"/>
      <c r="K8109" s="1"/>
      <c r="L8109" s="1"/>
      <c r="M8109" s="1"/>
    </row>
    <row r="8110" spans="1:13" x14ac:dyDescent="0.2">
      <c r="A8110" s="30">
        <v>-0.14807745791194493</v>
      </c>
      <c r="B8110" s="31">
        <v>0.70607358405705756</v>
      </c>
      <c r="C8110" s="1"/>
      <c r="D8110" s="1"/>
      <c r="E8110" s="1"/>
      <c r="F8110" s="1"/>
      <c r="G8110" s="1"/>
      <c r="H8110" s="1"/>
      <c r="I8110" s="1"/>
      <c r="J8110" s="1"/>
      <c r="K8110" s="1"/>
      <c r="L8110" s="1"/>
      <c r="M8110" s="1"/>
    </row>
    <row r="8111" spans="1:13" x14ac:dyDescent="0.2">
      <c r="A8111" s="30">
        <v>0.83692731965530587</v>
      </c>
      <c r="B8111" s="31">
        <v>-1.226021883238841</v>
      </c>
      <c r="C8111" s="1"/>
      <c r="D8111" s="1"/>
      <c r="E8111" s="1"/>
      <c r="F8111" s="1"/>
      <c r="G8111" s="1"/>
      <c r="H8111" s="1"/>
      <c r="I8111" s="1"/>
      <c r="J8111" s="1"/>
      <c r="K8111" s="1"/>
      <c r="L8111" s="1"/>
      <c r="M8111" s="1"/>
    </row>
    <row r="8112" spans="1:13" x14ac:dyDescent="0.2">
      <c r="A8112" s="30">
        <v>2.6670961318264563</v>
      </c>
      <c r="B8112" s="31">
        <v>0.76110151046051988</v>
      </c>
      <c r="C8112" s="1"/>
      <c r="D8112" s="1"/>
      <c r="E8112" s="1"/>
      <c r="F8112" s="1"/>
      <c r="G8112" s="1"/>
      <c r="H8112" s="1"/>
      <c r="I8112" s="1"/>
      <c r="J8112" s="1"/>
      <c r="K8112" s="1"/>
      <c r="L8112" s="1"/>
      <c r="M8112" s="1"/>
    </row>
    <row r="8113" spans="1:13" x14ac:dyDescent="0.2">
      <c r="A8113" s="30">
        <v>1.076725756316538</v>
      </c>
      <c r="B8113" s="31">
        <v>1.0154819539839666</v>
      </c>
      <c r="C8113" s="1"/>
      <c r="D8113" s="1"/>
      <c r="E8113" s="1"/>
      <c r="F8113" s="1"/>
      <c r="G8113" s="1"/>
      <c r="H8113" s="1"/>
      <c r="I8113" s="1"/>
      <c r="J8113" s="1"/>
      <c r="K8113" s="1"/>
      <c r="L8113" s="1"/>
      <c r="M8113" s="1"/>
    </row>
    <row r="8114" spans="1:13" x14ac:dyDescent="0.2">
      <c r="A8114" s="30">
        <v>0.12874828025252338</v>
      </c>
      <c r="B8114" s="31">
        <v>0.18627019500474074</v>
      </c>
      <c r="C8114" s="1"/>
      <c r="D8114" s="1"/>
      <c r="E8114" s="1"/>
      <c r="F8114" s="1"/>
      <c r="G8114" s="1"/>
      <c r="H8114" s="1"/>
      <c r="I8114" s="1"/>
      <c r="J8114" s="1"/>
      <c r="K8114" s="1"/>
      <c r="L8114" s="1"/>
      <c r="M8114" s="1"/>
    </row>
    <row r="8115" spans="1:13" x14ac:dyDescent="0.2">
      <c r="A8115" s="30">
        <v>1.1104194257526276</v>
      </c>
      <c r="B8115" s="31">
        <v>-0.21204513257330171</v>
      </c>
      <c r="C8115" s="1"/>
      <c r="D8115" s="1"/>
      <c r="E8115" s="1"/>
      <c r="F8115" s="1"/>
      <c r="G8115" s="1"/>
      <c r="H8115" s="1"/>
      <c r="I8115" s="1"/>
      <c r="J8115" s="1"/>
      <c r="K8115" s="1"/>
      <c r="L8115" s="1"/>
      <c r="M8115" s="1"/>
    </row>
    <row r="8116" spans="1:13" x14ac:dyDescent="0.2">
      <c r="A8116" s="30">
        <v>1.9118475837996214</v>
      </c>
      <c r="B8116" s="31">
        <v>4.3596926321763139</v>
      </c>
      <c r="C8116" s="1"/>
      <c r="D8116" s="1"/>
      <c r="E8116" s="1"/>
      <c r="F8116" s="1"/>
      <c r="G8116" s="1"/>
      <c r="H8116" s="1"/>
      <c r="I8116" s="1"/>
      <c r="J8116" s="1"/>
      <c r="K8116" s="1"/>
      <c r="L8116" s="1"/>
      <c r="M8116" s="1"/>
    </row>
    <row r="8117" spans="1:13" x14ac:dyDescent="0.2">
      <c r="A8117" s="30">
        <v>-0.79061486466652897</v>
      </c>
      <c r="B8117" s="31">
        <v>0.15587222941803958</v>
      </c>
      <c r="C8117" s="1"/>
      <c r="D8117" s="1"/>
      <c r="E8117" s="1"/>
      <c r="F8117" s="1"/>
      <c r="G8117" s="1"/>
      <c r="H8117" s="1"/>
      <c r="I8117" s="1"/>
      <c r="J8117" s="1"/>
      <c r="K8117" s="1"/>
      <c r="L8117" s="1"/>
      <c r="M8117" s="1"/>
    </row>
    <row r="8118" spans="1:13" x14ac:dyDescent="0.2">
      <c r="A8118" s="30">
        <v>0.13142698177563061</v>
      </c>
      <c r="B8118" s="31">
        <v>1.8846827461411029</v>
      </c>
      <c r="C8118" s="1"/>
      <c r="D8118" s="1"/>
      <c r="E8118" s="1"/>
      <c r="F8118" s="1"/>
      <c r="G8118" s="1"/>
      <c r="H8118" s="1"/>
      <c r="I8118" s="1"/>
      <c r="J8118" s="1"/>
      <c r="K8118" s="1"/>
      <c r="L8118" s="1"/>
      <c r="M8118" s="1"/>
    </row>
    <row r="8119" spans="1:13" x14ac:dyDescent="0.2">
      <c r="A8119" s="30">
        <v>0.78108961422655732</v>
      </c>
      <c r="B8119" s="31">
        <v>-2.0896316728726561</v>
      </c>
      <c r="C8119" s="1"/>
      <c r="D8119" s="1"/>
      <c r="E8119" s="1"/>
      <c r="F8119" s="1"/>
      <c r="G8119" s="1"/>
      <c r="H8119" s="1"/>
      <c r="I8119" s="1"/>
      <c r="J8119" s="1"/>
      <c r="K8119" s="1"/>
      <c r="L8119" s="1"/>
      <c r="M8119" s="1"/>
    </row>
    <row r="8120" spans="1:13" x14ac:dyDescent="0.2">
      <c r="A8120" s="30">
        <v>-0.42120363939188055</v>
      </c>
      <c r="B8120" s="31">
        <v>0.82357240941620491</v>
      </c>
      <c r="C8120" s="1"/>
      <c r="D8120" s="1"/>
      <c r="E8120" s="1"/>
      <c r="F8120" s="1"/>
      <c r="G8120" s="1"/>
      <c r="H8120" s="1"/>
      <c r="I8120" s="1"/>
      <c r="J8120" s="1"/>
      <c r="K8120" s="1"/>
      <c r="L8120" s="1"/>
      <c r="M8120" s="1"/>
    </row>
    <row r="8121" spans="1:13" x14ac:dyDescent="0.2">
      <c r="A8121" s="30">
        <v>-0.30084026205231196</v>
      </c>
      <c r="B8121" s="31">
        <v>0.76500671344451976</v>
      </c>
      <c r="C8121" s="1"/>
      <c r="D8121" s="1"/>
      <c r="E8121" s="1"/>
      <c r="F8121" s="1"/>
      <c r="G8121" s="1"/>
      <c r="H8121" s="1"/>
      <c r="I8121" s="1"/>
      <c r="J8121" s="1"/>
      <c r="K8121" s="1"/>
      <c r="L8121" s="1"/>
      <c r="M8121" s="1"/>
    </row>
    <row r="8122" spans="1:13" x14ac:dyDescent="0.2">
      <c r="A8122" s="30">
        <v>3.2291969663734141</v>
      </c>
      <c r="B8122" s="31">
        <v>2.6142167826430702</v>
      </c>
      <c r="C8122" s="1"/>
      <c r="D8122" s="1"/>
      <c r="E8122" s="1"/>
      <c r="F8122" s="1"/>
      <c r="G8122" s="1"/>
      <c r="H8122" s="1"/>
      <c r="I8122" s="1"/>
      <c r="J8122" s="1"/>
      <c r="K8122" s="1"/>
      <c r="L8122" s="1"/>
      <c r="M8122" s="1"/>
    </row>
    <row r="8123" spans="1:13" x14ac:dyDescent="0.2">
      <c r="A8123" s="30">
        <v>1.23377197589815</v>
      </c>
      <c r="B8123" s="31">
        <v>0.3328323905505095</v>
      </c>
      <c r="C8123" s="1"/>
      <c r="D8123" s="1"/>
      <c r="E8123" s="1"/>
      <c r="F8123" s="1"/>
      <c r="G8123" s="1"/>
      <c r="H8123" s="1"/>
      <c r="I8123" s="1"/>
      <c r="J8123" s="1"/>
      <c r="K8123" s="1"/>
      <c r="L8123" s="1"/>
      <c r="M8123" s="1"/>
    </row>
    <row r="8124" spans="1:13" x14ac:dyDescent="0.2">
      <c r="A8124" s="30">
        <v>1.6069088701300669</v>
      </c>
      <c r="B8124" s="31">
        <v>0.82971631825174219</v>
      </c>
      <c r="C8124" s="1"/>
      <c r="D8124" s="1"/>
      <c r="E8124" s="1"/>
      <c r="F8124" s="1"/>
      <c r="G8124" s="1"/>
      <c r="H8124" s="1"/>
      <c r="I8124" s="1"/>
      <c r="J8124" s="1"/>
      <c r="K8124" s="1"/>
      <c r="L8124" s="1"/>
      <c r="M8124" s="1"/>
    </row>
    <row r="8125" spans="1:13" x14ac:dyDescent="0.2">
      <c r="A8125" s="30">
        <v>0.84896137102894609</v>
      </c>
      <c r="B8125" s="31">
        <v>0.82239733679088767</v>
      </c>
      <c r="C8125" s="1"/>
      <c r="D8125" s="1"/>
      <c r="E8125" s="1"/>
      <c r="F8125" s="1"/>
      <c r="G8125" s="1"/>
      <c r="H8125" s="1"/>
      <c r="I8125" s="1"/>
      <c r="J8125" s="1"/>
      <c r="K8125" s="1"/>
      <c r="L8125" s="1"/>
      <c r="M8125" s="1"/>
    </row>
    <row r="8126" spans="1:13" x14ac:dyDescent="0.2">
      <c r="A8126" s="30">
        <v>-0.28221178183454954</v>
      </c>
      <c r="B8126" s="31">
        <v>-2.0848125873846159</v>
      </c>
      <c r="C8126" s="1"/>
      <c r="D8126" s="1"/>
      <c r="E8126" s="1"/>
      <c r="F8126" s="1"/>
      <c r="G8126" s="1"/>
      <c r="H8126" s="1"/>
      <c r="I8126" s="1"/>
      <c r="J8126" s="1"/>
      <c r="K8126" s="1"/>
      <c r="L8126" s="1"/>
      <c r="M8126" s="1"/>
    </row>
    <row r="8127" spans="1:13" x14ac:dyDescent="0.2">
      <c r="A8127" s="30">
        <v>1.7486611999296082</v>
      </c>
      <c r="B8127" s="31">
        <v>0.75786015303450593</v>
      </c>
      <c r="C8127" s="1"/>
      <c r="D8127" s="1"/>
      <c r="E8127" s="1"/>
      <c r="F8127" s="1"/>
      <c r="G8127" s="1"/>
      <c r="H8127" s="1"/>
      <c r="I8127" s="1"/>
      <c r="J8127" s="1"/>
      <c r="K8127" s="1"/>
      <c r="L8127" s="1"/>
      <c r="M8127" s="1"/>
    </row>
    <row r="8128" spans="1:13" x14ac:dyDescent="0.2">
      <c r="A8128" s="30">
        <v>1.5337031971560386</v>
      </c>
      <c r="B8128" s="31">
        <v>0.30550565693593956</v>
      </c>
      <c r="C8128" s="1"/>
      <c r="D8128" s="1"/>
      <c r="E8128" s="1"/>
      <c r="F8128" s="1"/>
      <c r="G8128" s="1"/>
      <c r="H8128" s="1"/>
      <c r="I8128" s="1"/>
      <c r="J8128" s="1"/>
      <c r="K8128" s="1"/>
      <c r="L8128" s="1"/>
      <c r="M8128" s="1"/>
    </row>
    <row r="8129" spans="1:13" x14ac:dyDescent="0.2">
      <c r="A8129" s="30">
        <v>1.1362159369078895</v>
      </c>
      <c r="B8129" s="31">
        <v>0.85518796447392975</v>
      </c>
      <c r="C8129" s="1"/>
      <c r="D8129" s="1"/>
      <c r="E8129" s="1"/>
      <c r="F8129" s="1"/>
      <c r="G8129" s="1"/>
      <c r="H8129" s="1"/>
      <c r="I8129" s="1"/>
      <c r="J8129" s="1"/>
      <c r="K8129" s="1"/>
      <c r="L8129" s="1"/>
      <c r="M8129" s="1"/>
    </row>
    <row r="8130" spans="1:13" x14ac:dyDescent="0.2">
      <c r="A8130" s="30">
        <v>2.6093203909490765</v>
      </c>
      <c r="B8130" s="31">
        <v>0.79059837394884325</v>
      </c>
      <c r="C8130" s="1"/>
      <c r="D8130" s="1"/>
      <c r="E8130" s="1"/>
      <c r="F8130" s="1"/>
      <c r="G8130" s="1"/>
      <c r="H8130" s="1"/>
      <c r="I8130" s="1"/>
      <c r="J8130" s="1"/>
      <c r="K8130" s="1"/>
      <c r="L8130" s="1"/>
      <c r="M8130" s="1"/>
    </row>
    <row r="8131" spans="1:13" x14ac:dyDescent="0.2">
      <c r="A8131" s="30">
        <v>-0.72377955569101537</v>
      </c>
      <c r="B8131" s="31">
        <v>1.4299603430422394</v>
      </c>
      <c r="C8131" s="1"/>
      <c r="D8131" s="1"/>
      <c r="E8131" s="1"/>
      <c r="F8131" s="1"/>
      <c r="G8131" s="1"/>
      <c r="H8131" s="1"/>
      <c r="I8131" s="1"/>
      <c r="J8131" s="1"/>
      <c r="K8131" s="1"/>
      <c r="L8131" s="1"/>
      <c r="M8131" s="1"/>
    </row>
    <row r="8132" spans="1:13" x14ac:dyDescent="0.2">
      <c r="A8132" s="30">
        <v>-0.68509337107999269</v>
      </c>
      <c r="B8132" s="31">
        <v>0.63707751294924397</v>
      </c>
      <c r="C8132" s="1"/>
      <c r="D8132" s="1"/>
      <c r="E8132" s="1"/>
      <c r="F8132" s="1"/>
      <c r="G8132" s="1"/>
      <c r="H8132" s="1"/>
      <c r="I8132" s="1"/>
      <c r="J8132" s="1"/>
      <c r="K8132" s="1"/>
      <c r="L8132" s="1"/>
      <c r="M8132" s="1"/>
    </row>
    <row r="8133" spans="1:13" x14ac:dyDescent="0.2">
      <c r="A8133" s="30">
        <v>5.261314527408258</v>
      </c>
      <c r="B8133" s="31">
        <v>1.8892763867883087</v>
      </c>
      <c r="C8133" s="1"/>
      <c r="D8133" s="1"/>
      <c r="E8133" s="1"/>
      <c r="F8133" s="1"/>
      <c r="G8133" s="1"/>
      <c r="H8133" s="1"/>
      <c r="I8133" s="1"/>
      <c r="J8133" s="1"/>
      <c r="K8133" s="1"/>
      <c r="L8133" s="1"/>
      <c r="M8133" s="1"/>
    </row>
    <row r="8134" spans="1:13" x14ac:dyDescent="0.2">
      <c r="A8134" s="30">
        <v>1.8577178721526373</v>
      </c>
      <c r="B8134" s="31">
        <v>-0.49285088509553066</v>
      </c>
      <c r="C8134" s="1"/>
      <c r="D8134" s="1"/>
      <c r="E8134" s="1"/>
      <c r="F8134" s="1"/>
      <c r="G8134" s="1"/>
      <c r="H8134" s="1"/>
      <c r="I8134" s="1"/>
      <c r="J8134" s="1"/>
      <c r="K8134" s="1"/>
      <c r="L8134" s="1"/>
      <c r="M8134" s="1"/>
    </row>
    <row r="8135" spans="1:13" x14ac:dyDescent="0.2">
      <c r="A8135" s="30">
        <v>-1.7912709396249609</v>
      </c>
      <c r="B8135" s="31">
        <v>0.55410566990640109</v>
      </c>
      <c r="C8135" s="1"/>
      <c r="D8135" s="1"/>
      <c r="E8135" s="1"/>
      <c r="F8135" s="1"/>
      <c r="G8135" s="1"/>
      <c r="H8135" s="1"/>
      <c r="I8135" s="1"/>
      <c r="J8135" s="1"/>
      <c r="K8135" s="1"/>
      <c r="L8135" s="1"/>
      <c r="M8135" s="1"/>
    </row>
    <row r="8136" spans="1:13" x14ac:dyDescent="0.2">
      <c r="A8136" s="30">
        <v>-0.8712197504337027</v>
      </c>
      <c r="B8136" s="31">
        <v>1.3754772966770101</v>
      </c>
      <c r="C8136" s="1"/>
      <c r="D8136" s="1"/>
      <c r="E8136" s="1"/>
      <c r="F8136" s="1"/>
      <c r="G8136" s="1"/>
      <c r="H8136" s="1"/>
      <c r="I8136" s="1"/>
      <c r="J8136" s="1"/>
      <c r="K8136" s="1"/>
      <c r="L8136" s="1"/>
      <c r="M8136" s="1"/>
    </row>
    <row r="8137" spans="1:13" x14ac:dyDescent="0.2">
      <c r="A8137" s="30">
        <v>0.31603675664795494</v>
      </c>
      <c r="B8137" s="31">
        <v>1.434499509915804</v>
      </c>
      <c r="C8137" s="1"/>
      <c r="D8137" s="1"/>
      <c r="E8137" s="1"/>
      <c r="F8137" s="1"/>
      <c r="G8137" s="1"/>
      <c r="H8137" s="1"/>
      <c r="I8137" s="1"/>
      <c r="J8137" s="1"/>
      <c r="K8137" s="1"/>
      <c r="L8137" s="1"/>
      <c r="M8137" s="1"/>
    </row>
    <row r="8138" spans="1:13" x14ac:dyDescent="0.2">
      <c r="A8138" s="30">
        <v>1.7818821654596988</v>
      </c>
      <c r="B8138" s="31">
        <v>1.0225889730111095</v>
      </c>
      <c r="C8138" s="1"/>
      <c r="D8138" s="1"/>
      <c r="E8138" s="1"/>
      <c r="F8138" s="1"/>
      <c r="G8138" s="1"/>
      <c r="H8138" s="1"/>
      <c r="I8138" s="1"/>
      <c r="J8138" s="1"/>
      <c r="K8138" s="1"/>
      <c r="L8138" s="1"/>
      <c r="M8138" s="1"/>
    </row>
    <row r="8139" spans="1:13" x14ac:dyDescent="0.2">
      <c r="A8139" s="30">
        <v>-1.402244578870016</v>
      </c>
      <c r="B8139" s="31">
        <v>2.6246756039544223</v>
      </c>
      <c r="C8139" s="1"/>
      <c r="D8139" s="1"/>
      <c r="E8139" s="1"/>
      <c r="F8139" s="1"/>
      <c r="G8139" s="1"/>
      <c r="H8139" s="1"/>
      <c r="I8139" s="1"/>
      <c r="J8139" s="1"/>
      <c r="K8139" s="1"/>
      <c r="L8139" s="1"/>
      <c r="M8139" s="1"/>
    </row>
    <row r="8140" spans="1:13" x14ac:dyDescent="0.2">
      <c r="A8140" s="30">
        <v>3.3520187410874498</v>
      </c>
      <c r="B8140" s="31">
        <v>0.48312630700194481</v>
      </c>
      <c r="C8140" s="1"/>
      <c r="D8140" s="1"/>
      <c r="E8140" s="1"/>
      <c r="F8140" s="1"/>
      <c r="G8140" s="1"/>
      <c r="H8140" s="1"/>
      <c r="I8140" s="1"/>
      <c r="J8140" s="1"/>
      <c r="K8140" s="1"/>
      <c r="L8140" s="1"/>
      <c r="M8140" s="1"/>
    </row>
    <row r="8141" spans="1:13" x14ac:dyDescent="0.2">
      <c r="A8141" s="30">
        <v>-0.99250259681148501</v>
      </c>
      <c r="B8141" s="31">
        <v>2.8407237349620953</v>
      </c>
      <c r="C8141" s="1"/>
      <c r="D8141" s="1"/>
      <c r="E8141" s="1"/>
      <c r="F8141" s="1"/>
      <c r="G8141" s="1"/>
      <c r="H8141" s="1"/>
      <c r="I8141" s="1"/>
      <c r="J8141" s="1"/>
      <c r="K8141" s="1"/>
      <c r="L8141" s="1"/>
      <c r="M8141" s="1"/>
    </row>
    <row r="8142" spans="1:13" x14ac:dyDescent="0.2">
      <c r="A8142" s="30">
        <v>1.1062022537950962</v>
      </c>
      <c r="B8142" s="31">
        <v>2.8823159972584373</v>
      </c>
      <c r="C8142" s="1"/>
      <c r="D8142" s="1"/>
      <c r="E8142" s="1"/>
      <c r="F8142" s="1"/>
      <c r="G8142" s="1"/>
      <c r="H8142" s="1"/>
      <c r="I8142" s="1"/>
      <c r="J8142" s="1"/>
      <c r="K8142" s="1"/>
      <c r="L8142" s="1"/>
      <c r="M8142" s="1"/>
    </row>
    <row r="8143" spans="1:13" x14ac:dyDescent="0.2">
      <c r="A8143" s="30">
        <v>-0.47406831393103288</v>
      </c>
      <c r="B8143" s="31">
        <v>1.2783142921585215</v>
      </c>
      <c r="C8143" s="1"/>
      <c r="D8143" s="1"/>
      <c r="E8143" s="1"/>
      <c r="F8143" s="1"/>
      <c r="G8143" s="1"/>
      <c r="H8143" s="1"/>
      <c r="I8143" s="1"/>
      <c r="J8143" s="1"/>
      <c r="K8143" s="1"/>
      <c r="L8143" s="1"/>
      <c r="M8143" s="1"/>
    </row>
    <row r="8144" spans="1:13" x14ac:dyDescent="0.2">
      <c r="A8144" s="30">
        <v>1.8181356637103359</v>
      </c>
      <c r="B8144" s="31">
        <v>0.38183782690665946</v>
      </c>
      <c r="C8144" s="1"/>
      <c r="D8144" s="1"/>
      <c r="E8144" s="1"/>
      <c r="F8144" s="1"/>
      <c r="G8144" s="1"/>
      <c r="H8144" s="1"/>
      <c r="I8144" s="1"/>
      <c r="J8144" s="1"/>
      <c r="K8144" s="1"/>
      <c r="L8144" s="1"/>
      <c r="M8144" s="1"/>
    </row>
    <row r="8145" spans="1:13" x14ac:dyDescent="0.2">
      <c r="A8145" s="30">
        <v>2.7537276962942601</v>
      </c>
      <c r="B8145" s="31">
        <v>-0.46129162763661768</v>
      </c>
      <c r="C8145" s="1"/>
      <c r="D8145" s="1"/>
      <c r="E8145" s="1"/>
      <c r="F8145" s="1"/>
      <c r="G8145" s="1"/>
      <c r="H8145" s="1"/>
      <c r="I8145" s="1"/>
      <c r="J8145" s="1"/>
      <c r="K8145" s="1"/>
      <c r="L8145" s="1"/>
      <c r="M8145" s="1"/>
    </row>
    <row r="8146" spans="1:13" x14ac:dyDescent="0.2">
      <c r="A8146" s="30">
        <v>0.86780771877271523</v>
      </c>
      <c r="B8146" s="31">
        <v>2.0160946830987734</v>
      </c>
      <c r="C8146" s="1"/>
      <c r="D8146" s="1"/>
      <c r="E8146" s="1"/>
      <c r="F8146" s="1"/>
      <c r="G8146" s="1"/>
      <c r="H8146" s="1"/>
      <c r="I8146" s="1"/>
      <c r="J8146" s="1"/>
      <c r="K8146" s="1"/>
      <c r="L8146" s="1"/>
      <c r="M8146" s="1"/>
    </row>
    <row r="8147" spans="1:13" x14ac:dyDescent="0.2">
      <c r="A8147" s="30">
        <v>2.3667068687983202</v>
      </c>
      <c r="B8147" s="31">
        <v>2.5872181980951696</v>
      </c>
      <c r="C8147" s="1"/>
      <c r="D8147" s="1"/>
      <c r="E8147" s="1"/>
      <c r="F8147" s="1"/>
      <c r="G8147" s="1"/>
      <c r="H8147" s="1"/>
      <c r="I8147" s="1"/>
      <c r="J8147" s="1"/>
      <c r="K8147" s="1"/>
      <c r="L8147" s="1"/>
      <c r="M8147" s="1"/>
    </row>
    <row r="8148" spans="1:13" x14ac:dyDescent="0.2">
      <c r="A8148" s="30">
        <v>2.2785951643305831</v>
      </c>
      <c r="B8148" s="31">
        <v>2.1793478979660463</v>
      </c>
      <c r="C8148" s="1"/>
      <c r="D8148" s="1"/>
      <c r="E8148" s="1"/>
      <c r="F8148" s="1"/>
      <c r="G8148" s="1"/>
      <c r="H8148" s="1"/>
      <c r="I8148" s="1"/>
      <c r="J8148" s="1"/>
      <c r="K8148" s="1"/>
      <c r="L8148" s="1"/>
      <c r="M8148" s="1"/>
    </row>
    <row r="8149" spans="1:13" x14ac:dyDescent="0.2">
      <c r="A8149" s="30">
        <v>7.9707492191936069E-2</v>
      </c>
      <c r="B8149" s="31">
        <v>1.1600678937352729</v>
      </c>
      <c r="C8149" s="1"/>
      <c r="D8149" s="1"/>
      <c r="E8149" s="1"/>
      <c r="F8149" s="1"/>
      <c r="G8149" s="1"/>
      <c r="H8149" s="1"/>
      <c r="I8149" s="1"/>
      <c r="J8149" s="1"/>
      <c r="K8149" s="1"/>
      <c r="L8149" s="1"/>
      <c r="M8149" s="1"/>
    </row>
    <row r="8150" spans="1:13" x14ac:dyDescent="0.2">
      <c r="A8150" s="30">
        <v>1.3687479035200425</v>
      </c>
      <c r="B8150" s="31">
        <v>1.6866782841268151</v>
      </c>
      <c r="C8150" s="1"/>
      <c r="D8150" s="1"/>
      <c r="E8150" s="1"/>
      <c r="F8150" s="1"/>
      <c r="G8150" s="1"/>
      <c r="H8150" s="1"/>
      <c r="I8150" s="1"/>
      <c r="J8150" s="1"/>
      <c r="K8150" s="1"/>
      <c r="L8150" s="1"/>
      <c r="M8150" s="1"/>
    </row>
    <row r="8151" spans="1:13" x14ac:dyDescent="0.2">
      <c r="A8151" s="30">
        <v>6.658541796561579E-2</v>
      </c>
      <c r="B8151" s="31">
        <v>2.4681531178135674</v>
      </c>
      <c r="C8151" s="1"/>
      <c r="D8151" s="1"/>
      <c r="E8151" s="1"/>
      <c r="F8151" s="1"/>
      <c r="G8151" s="1"/>
      <c r="H8151" s="1"/>
      <c r="I8151" s="1"/>
      <c r="J8151" s="1"/>
      <c r="K8151" s="1"/>
      <c r="L8151" s="1"/>
      <c r="M8151" s="1"/>
    </row>
    <row r="8152" spans="1:13" x14ac:dyDescent="0.2">
      <c r="A8152" s="30">
        <v>0.20749160821050572</v>
      </c>
      <c r="B8152" s="31">
        <v>0.98861157880176787</v>
      </c>
      <c r="C8152" s="1"/>
      <c r="D8152" s="1"/>
      <c r="E8152" s="1"/>
      <c r="F8152" s="1"/>
      <c r="G8152" s="1"/>
      <c r="H8152" s="1"/>
      <c r="I8152" s="1"/>
      <c r="J8152" s="1"/>
      <c r="K8152" s="1"/>
      <c r="L8152" s="1"/>
      <c r="M8152" s="1"/>
    </row>
    <row r="8153" spans="1:13" x14ac:dyDescent="0.2">
      <c r="A8153" s="30">
        <v>-0.65448763440128366</v>
      </c>
      <c r="B8153" s="31">
        <v>1.8769789481578136</v>
      </c>
      <c r="C8153" s="1"/>
      <c r="D8153" s="1"/>
      <c r="E8153" s="1"/>
      <c r="F8153" s="1"/>
      <c r="G8153" s="1"/>
      <c r="H8153" s="1"/>
      <c r="I8153" s="1"/>
      <c r="J8153" s="1"/>
      <c r="K8153" s="1"/>
      <c r="L8153" s="1"/>
      <c r="M8153" s="1"/>
    </row>
    <row r="8154" spans="1:13" x14ac:dyDescent="0.2">
      <c r="A8154" s="30">
        <v>0.54669931913440561</v>
      </c>
      <c r="B8154" s="31">
        <v>1.6561257134149281</v>
      </c>
      <c r="C8154" s="1"/>
      <c r="D8154" s="1"/>
      <c r="E8154" s="1"/>
      <c r="F8154" s="1"/>
      <c r="G8154" s="1"/>
      <c r="H8154" s="1"/>
      <c r="I8154" s="1"/>
      <c r="J8154" s="1"/>
      <c r="K8154" s="1"/>
      <c r="L8154" s="1"/>
      <c r="M8154" s="1"/>
    </row>
    <row r="8155" spans="1:13" x14ac:dyDescent="0.2">
      <c r="A8155" s="30">
        <v>-1.5848705030937043</v>
      </c>
      <c r="B8155" s="31">
        <v>1.7823031359082839</v>
      </c>
      <c r="C8155" s="1"/>
      <c r="D8155" s="1"/>
      <c r="E8155" s="1"/>
      <c r="F8155" s="1"/>
      <c r="G8155" s="1"/>
      <c r="H8155" s="1"/>
      <c r="I8155" s="1"/>
      <c r="J8155" s="1"/>
      <c r="K8155" s="1"/>
      <c r="L8155" s="1"/>
      <c r="M8155" s="1"/>
    </row>
    <row r="8156" spans="1:13" x14ac:dyDescent="0.2">
      <c r="A8156" s="30">
        <v>-0.99974671521785152</v>
      </c>
      <c r="B8156" s="31">
        <v>2.1350093314272627</v>
      </c>
      <c r="C8156" s="1"/>
      <c r="D8156" s="1"/>
      <c r="E8156" s="1"/>
      <c r="F8156" s="1"/>
      <c r="G8156" s="1"/>
      <c r="H8156" s="1"/>
      <c r="I8156" s="1"/>
      <c r="J8156" s="1"/>
      <c r="K8156" s="1"/>
      <c r="L8156" s="1"/>
      <c r="M8156" s="1"/>
    </row>
    <row r="8157" spans="1:13" x14ac:dyDescent="0.2">
      <c r="A8157" s="30">
        <v>2.2619777341441694</v>
      </c>
      <c r="B8157" s="31">
        <v>1.3195300485928958</v>
      </c>
      <c r="C8157" s="1"/>
      <c r="D8157" s="1"/>
      <c r="E8157" s="1"/>
      <c r="F8157" s="1"/>
      <c r="G8157" s="1"/>
      <c r="H8157" s="1"/>
      <c r="I8157" s="1"/>
      <c r="J8157" s="1"/>
      <c r="K8157" s="1"/>
      <c r="L8157" s="1"/>
      <c r="M8157" s="1"/>
    </row>
    <row r="8158" spans="1:13" x14ac:dyDescent="0.2">
      <c r="A8158" s="30">
        <v>3.0892318635869067</v>
      </c>
      <c r="B8158" s="31">
        <v>-0.28731356146829778</v>
      </c>
      <c r="C8158" s="1"/>
      <c r="D8158" s="1"/>
      <c r="E8158" s="1"/>
      <c r="F8158" s="1"/>
      <c r="G8158" s="1"/>
      <c r="H8158" s="1"/>
      <c r="I8158" s="1"/>
      <c r="J8158" s="1"/>
      <c r="K8158" s="1"/>
      <c r="L8158" s="1"/>
      <c r="M8158" s="1"/>
    </row>
    <row r="8159" spans="1:13" x14ac:dyDescent="0.2">
      <c r="A8159" s="30">
        <v>3.6290392489050101</v>
      </c>
      <c r="B8159" s="31">
        <v>2.8499761218911646</v>
      </c>
      <c r="C8159" s="1"/>
      <c r="D8159" s="1"/>
      <c r="E8159" s="1"/>
      <c r="F8159" s="1"/>
      <c r="G8159" s="1"/>
      <c r="H8159" s="1"/>
      <c r="I8159" s="1"/>
      <c r="J8159" s="1"/>
      <c r="K8159" s="1"/>
      <c r="L8159" s="1"/>
      <c r="M8159" s="1"/>
    </row>
    <row r="8160" spans="1:13" x14ac:dyDescent="0.2">
      <c r="A8160" s="30">
        <v>2.1289388126423057</v>
      </c>
      <c r="B8160" s="31">
        <v>1.1983741459252084</v>
      </c>
      <c r="C8160" s="1"/>
      <c r="D8160" s="1"/>
      <c r="E8160" s="1"/>
      <c r="F8160" s="1"/>
      <c r="G8160" s="1"/>
      <c r="H8160" s="1"/>
      <c r="I8160" s="1"/>
      <c r="J8160" s="1"/>
      <c r="K8160" s="1"/>
      <c r="L8160" s="1"/>
      <c r="M8160" s="1"/>
    </row>
    <row r="8161" spans="1:13" x14ac:dyDescent="0.2">
      <c r="A8161" s="30">
        <v>3.0101699308432233</v>
      </c>
      <c r="B8161" s="31">
        <v>4.3144408476172034</v>
      </c>
      <c r="C8161" s="1"/>
      <c r="D8161" s="1"/>
      <c r="E8161" s="1"/>
      <c r="F8161" s="1"/>
      <c r="G8161" s="1"/>
      <c r="H8161" s="1"/>
      <c r="I8161" s="1"/>
      <c r="J8161" s="1"/>
      <c r="K8161" s="1"/>
      <c r="L8161" s="1"/>
      <c r="M8161" s="1"/>
    </row>
    <row r="8162" spans="1:13" x14ac:dyDescent="0.2">
      <c r="A8162" s="30">
        <v>2.1409708546632462</v>
      </c>
      <c r="B8162" s="31">
        <v>-4.1041656838460838E-3</v>
      </c>
      <c r="C8162" s="1"/>
      <c r="D8162" s="1"/>
      <c r="E8162" s="1"/>
      <c r="F8162" s="1"/>
      <c r="G8162" s="1"/>
      <c r="H8162" s="1"/>
      <c r="I8162" s="1"/>
      <c r="J8162" s="1"/>
      <c r="K8162" s="1"/>
      <c r="L8162" s="1"/>
      <c r="M8162" s="1"/>
    </row>
    <row r="8163" spans="1:13" x14ac:dyDescent="0.2">
      <c r="A8163" s="30">
        <v>2.1327143808799374</v>
      </c>
      <c r="B8163" s="31">
        <v>0.99991370557273163</v>
      </c>
      <c r="C8163" s="1"/>
      <c r="D8163" s="1"/>
      <c r="E8163" s="1"/>
      <c r="F8163" s="1"/>
      <c r="G8163" s="1"/>
      <c r="H8163" s="1"/>
      <c r="I8163" s="1"/>
      <c r="J8163" s="1"/>
      <c r="K8163" s="1"/>
      <c r="L8163" s="1"/>
      <c r="M8163" s="1"/>
    </row>
    <row r="8164" spans="1:13" x14ac:dyDescent="0.2">
      <c r="A8164" s="30">
        <v>3.8599956427133177</v>
      </c>
      <c r="B8164" s="31">
        <v>0.65343594253726323</v>
      </c>
      <c r="C8164" s="1"/>
      <c r="D8164" s="1"/>
      <c r="E8164" s="1"/>
      <c r="F8164" s="1"/>
      <c r="G8164" s="1"/>
      <c r="H8164" s="1"/>
      <c r="I8164" s="1"/>
      <c r="J8164" s="1"/>
      <c r="K8164" s="1"/>
      <c r="L8164" s="1"/>
      <c r="M8164" s="1"/>
    </row>
    <row r="8165" spans="1:13" x14ac:dyDescent="0.2">
      <c r="A8165" s="30">
        <v>1.4418646247739593</v>
      </c>
      <c r="B8165" s="31">
        <v>0.43789475260786337</v>
      </c>
      <c r="C8165" s="1"/>
      <c r="D8165" s="1"/>
      <c r="E8165" s="1"/>
      <c r="F8165" s="1"/>
      <c r="G8165" s="1"/>
      <c r="H8165" s="1"/>
      <c r="I8165" s="1"/>
      <c r="J8165" s="1"/>
      <c r="K8165" s="1"/>
      <c r="L8165" s="1"/>
      <c r="M8165" s="1"/>
    </row>
    <row r="8166" spans="1:13" x14ac:dyDescent="0.2">
      <c r="A8166" s="30">
        <v>-1.6647388213415755</v>
      </c>
      <c r="B8166" s="31">
        <v>-4.2633673864089214</v>
      </c>
      <c r="C8166" s="1"/>
      <c r="D8166" s="1"/>
      <c r="E8166" s="1"/>
      <c r="F8166" s="1"/>
      <c r="G8166" s="1"/>
      <c r="H8166" s="1"/>
      <c r="I8166" s="1"/>
      <c r="J8166" s="1"/>
      <c r="K8166" s="1"/>
      <c r="L8166" s="1"/>
      <c r="M8166" s="1"/>
    </row>
    <row r="8167" spans="1:13" x14ac:dyDescent="0.2">
      <c r="A8167" s="30">
        <v>-0.54248508011300389</v>
      </c>
      <c r="B8167" s="31">
        <v>0.55045940259990311</v>
      </c>
      <c r="C8167" s="1"/>
      <c r="D8167" s="1"/>
      <c r="E8167" s="1"/>
      <c r="F8167" s="1"/>
      <c r="G8167" s="1"/>
      <c r="H8167" s="1"/>
      <c r="I8167" s="1"/>
      <c r="J8167" s="1"/>
      <c r="K8167" s="1"/>
      <c r="L8167" s="1"/>
      <c r="M8167" s="1"/>
    </row>
    <row r="8168" spans="1:13" x14ac:dyDescent="0.2">
      <c r="A8168" s="30">
        <v>1.2663934923904381</v>
      </c>
      <c r="B8168" s="31">
        <v>-0.52940025399987811</v>
      </c>
      <c r="C8168" s="1"/>
      <c r="D8168" s="1"/>
      <c r="E8168" s="1"/>
      <c r="F8168" s="1"/>
      <c r="G8168" s="1"/>
      <c r="H8168" s="1"/>
      <c r="I8168" s="1"/>
      <c r="J8168" s="1"/>
      <c r="K8168" s="1"/>
      <c r="L8168" s="1"/>
      <c r="M8168" s="1"/>
    </row>
    <row r="8169" spans="1:13" x14ac:dyDescent="0.2">
      <c r="A8169" s="30">
        <v>-2.1166113088694445</v>
      </c>
      <c r="B8169" s="31">
        <v>2.744673199771408E-2</v>
      </c>
      <c r="C8169" s="1"/>
      <c r="D8169" s="1"/>
      <c r="E8169" s="1"/>
      <c r="F8169" s="1"/>
      <c r="G8169" s="1"/>
      <c r="H8169" s="1"/>
      <c r="I8169" s="1"/>
      <c r="J8169" s="1"/>
      <c r="K8169" s="1"/>
      <c r="L8169" s="1"/>
      <c r="M8169" s="1"/>
    </row>
    <row r="8170" spans="1:13" x14ac:dyDescent="0.2">
      <c r="A8170" s="30">
        <v>0.69206603473769102</v>
      </c>
      <c r="B8170" s="31">
        <v>2.6159086997510759</v>
      </c>
      <c r="C8170" s="1"/>
      <c r="D8170" s="1"/>
      <c r="E8170" s="1"/>
      <c r="F8170" s="1"/>
      <c r="G8170" s="1"/>
      <c r="H8170" s="1"/>
      <c r="I8170" s="1"/>
      <c r="J8170" s="1"/>
      <c r="K8170" s="1"/>
      <c r="L8170" s="1"/>
      <c r="M8170" s="1"/>
    </row>
    <row r="8171" spans="1:13" x14ac:dyDescent="0.2">
      <c r="A8171" s="30">
        <v>1.6474673654858805</v>
      </c>
      <c r="B8171" s="31">
        <v>1.8453507467732484</v>
      </c>
      <c r="C8171" s="1"/>
      <c r="D8171" s="1"/>
      <c r="E8171" s="1"/>
      <c r="F8171" s="1"/>
      <c r="G8171" s="1"/>
      <c r="H8171" s="1"/>
      <c r="I8171" s="1"/>
      <c r="J8171" s="1"/>
      <c r="K8171" s="1"/>
      <c r="L8171" s="1"/>
      <c r="M8171" s="1"/>
    </row>
    <row r="8172" spans="1:13" x14ac:dyDescent="0.2">
      <c r="A8172" s="30">
        <v>1.5353559591203343</v>
      </c>
      <c r="B8172" s="31">
        <v>0.97245027355679159</v>
      </c>
      <c r="C8172" s="1"/>
      <c r="D8172" s="1"/>
      <c r="E8172" s="1"/>
      <c r="F8172" s="1"/>
      <c r="G8172" s="1"/>
      <c r="H8172" s="1"/>
      <c r="I8172" s="1"/>
      <c r="J8172" s="1"/>
      <c r="K8172" s="1"/>
      <c r="L8172" s="1"/>
      <c r="M8172" s="1"/>
    </row>
    <row r="8173" spans="1:13" x14ac:dyDescent="0.2">
      <c r="A8173" s="30">
        <v>-1.2681417025755255</v>
      </c>
      <c r="B8173" s="31">
        <v>0.67204521941919693</v>
      </c>
      <c r="C8173" s="1"/>
      <c r="D8173" s="1"/>
      <c r="E8173" s="1"/>
      <c r="F8173" s="1"/>
      <c r="G8173" s="1"/>
      <c r="H8173" s="1"/>
      <c r="I8173" s="1"/>
      <c r="J8173" s="1"/>
      <c r="K8173" s="1"/>
      <c r="L8173" s="1"/>
      <c r="M8173" s="1"/>
    </row>
    <row r="8174" spans="1:13" x14ac:dyDescent="0.2">
      <c r="A8174" s="30">
        <v>0.88851421764139715</v>
      </c>
      <c r="B8174" s="31">
        <v>2.6210789383506627</v>
      </c>
      <c r="C8174" s="1"/>
      <c r="D8174" s="1"/>
      <c r="E8174" s="1"/>
      <c r="F8174" s="1"/>
      <c r="G8174" s="1"/>
      <c r="H8174" s="1"/>
      <c r="I8174" s="1"/>
      <c r="J8174" s="1"/>
      <c r="K8174" s="1"/>
      <c r="L8174" s="1"/>
      <c r="M8174" s="1"/>
    </row>
    <row r="8175" spans="1:13" x14ac:dyDescent="0.2">
      <c r="A8175" s="30">
        <v>3.1624726402767207</v>
      </c>
      <c r="B8175" s="31">
        <v>0.12598028019762664</v>
      </c>
      <c r="C8175" s="1"/>
      <c r="D8175" s="1"/>
      <c r="E8175" s="1"/>
      <c r="F8175" s="1"/>
      <c r="G8175" s="1"/>
      <c r="H8175" s="1"/>
      <c r="I8175" s="1"/>
      <c r="J8175" s="1"/>
      <c r="K8175" s="1"/>
      <c r="L8175" s="1"/>
      <c r="M8175" s="1"/>
    </row>
    <row r="8176" spans="1:13" x14ac:dyDescent="0.2">
      <c r="A8176" s="30">
        <v>3.6362684772558413</v>
      </c>
      <c r="B8176" s="31">
        <v>1.235449558042268</v>
      </c>
      <c r="C8176" s="1"/>
      <c r="D8176" s="1"/>
      <c r="E8176" s="1"/>
      <c r="F8176" s="1"/>
      <c r="G8176" s="1"/>
      <c r="H8176" s="1"/>
      <c r="I8176" s="1"/>
      <c r="J8176" s="1"/>
      <c r="K8176" s="1"/>
      <c r="L8176" s="1"/>
      <c r="M8176" s="1"/>
    </row>
    <row r="8177" spans="1:13" x14ac:dyDescent="0.2">
      <c r="A8177" s="30">
        <v>-0.4705348908327166</v>
      </c>
      <c r="B8177" s="31">
        <v>0.40259243700823855</v>
      </c>
      <c r="C8177" s="1"/>
      <c r="D8177" s="1"/>
      <c r="E8177" s="1"/>
      <c r="F8177" s="1"/>
      <c r="G8177" s="1"/>
      <c r="H8177" s="1"/>
      <c r="I8177" s="1"/>
      <c r="J8177" s="1"/>
      <c r="K8177" s="1"/>
      <c r="L8177" s="1"/>
      <c r="M8177" s="1"/>
    </row>
    <row r="8178" spans="1:13" x14ac:dyDescent="0.2">
      <c r="A8178" s="30">
        <v>1.6951951075737166</v>
      </c>
      <c r="B8178" s="31">
        <v>1.6720873393978379</v>
      </c>
      <c r="C8178" s="1"/>
      <c r="D8178" s="1"/>
      <c r="E8178" s="1"/>
      <c r="F8178" s="1"/>
      <c r="G8178" s="1"/>
      <c r="H8178" s="1"/>
      <c r="I8178" s="1"/>
      <c r="J8178" s="1"/>
      <c r="K8178" s="1"/>
      <c r="L8178" s="1"/>
      <c r="M8178" s="1"/>
    </row>
    <row r="8179" spans="1:13" x14ac:dyDescent="0.2">
      <c r="A8179" s="30">
        <v>-0.36273074559173279</v>
      </c>
      <c r="B8179" s="31">
        <v>-0.1449266441035344</v>
      </c>
      <c r="C8179" s="1"/>
      <c r="D8179" s="1"/>
      <c r="E8179" s="1"/>
      <c r="F8179" s="1"/>
      <c r="G8179" s="1"/>
      <c r="H8179" s="1"/>
      <c r="I8179" s="1"/>
      <c r="J8179" s="1"/>
      <c r="K8179" s="1"/>
      <c r="L8179" s="1"/>
      <c r="M8179" s="1"/>
    </row>
    <row r="8180" spans="1:13" x14ac:dyDescent="0.2">
      <c r="A8180" s="30">
        <v>1.2115852545275203</v>
      </c>
      <c r="B8180" s="31">
        <v>2.5014375075709276</v>
      </c>
      <c r="C8180" s="1"/>
      <c r="D8180" s="1"/>
      <c r="E8180" s="1"/>
      <c r="F8180" s="1"/>
      <c r="G8180" s="1"/>
      <c r="H8180" s="1"/>
      <c r="I8180" s="1"/>
      <c r="J8180" s="1"/>
      <c r="K8180" s="1"/>
      <c r="L8180" s="1"/>
      <c r="M8180" s="1"/>
    </row>
    <row r="8181" spans="1:13" x14ac:dyDescent="0.2">
      <c r="A8181" s="30">
        <v>0.28139923470980277</v>
      </c>
      <c r="B8181" s="31">
        <v>0.93723109993437093</v>
      </c>
      <c r="C8181" s="1"/>
      <c r="D8181" s="1"/>
      <c r="E8181" s="1"/>
      <c r="F8181" s="1"/>
      <c r="G8181" s="1"/>
      <c r="H8181" s="1"/>
      <c r="I8181" s="1"/>
      <c r="J8181" s="1"/>
      <c r="K8181" s="1"/>
      <c r="L8181" s="1"/>
      <c r="M8181" s="1"/>
    </row>
    <row r="8182" spans="1:13" x14ac:dyDescent="0.2">
      <c r="A8182" s="30">
        <v>-1.1572330932434038E-2</v>
      </c>
      <c r="B8182" s="31">
        <v>1.1490674717307863</v>
      </c>
      <c r="C8182" s="1"/>
      <c r="D8182" s="1"/>
      <c r="E8182" s="1"/>
      <c r="F8182" s="1"/>
      <c r="G8182" s="1"/>
      <c r="H8182" s="1"/>
      <c r="I8182" s="1"/>
      <c r="J8182" s="1"/>
      <c r="K8182" s="1"/>
      <c r="L8182" s="1"/>
      <c r="M8182" s="1"/>
    </row>
    <row r="8183" spans="1:13" x14ac:dyDescent="0.2">
      <c r="A8183" s="30">
        <v>1.3451906180324373</v>
      </c>
      <c r="B8183" s="31">
        <v>-4.654862486119808</v>
      </c>
      <c r="C8183" s="1"/>
      <c r="D8183" s="1"/>
      <c r="E8183" s="1"/>
      <c r="F8183" s="1"/>
      <c r="G8183" s="1"/>
      <c r="H8183" s="1"/>
      <c r="I8183" s="1"/>
      <c r="J8183" s="1"/>
      <c r="K8183" s="1"/>
      <c r="L8183" s="1"/>
      <c r="M8183" s="1"/>
    </row>
    <row r="8184" spans="1:13" x14ac:dyDescent="0.2">
      <c r="A8184" s="30">
        <v>2.5094343130750931</v>
      </c>
      <c r="B8184" s="31">
        <v>1.2041889735231599</v>
      </c>
      <c r="C8184" s="1"/>
      <c r="D8184" s="1"/>
      <c r="E8184" s="1"/>
      <c r="F8184" s="1"/>
      <c r="G8184" s="1"/>
      <c r="H8184" s="1"/>
      <c r="I8184" s="1"/>
      <c r="J8184" s="1"/>
      <c r="K8184" s="1"/>
      <c r="L8184" s="1"/>
      <c r="M8184" s="1"/>
    </row>
    <row r="8185" spans="1:13" x14ac:dyDescent="0.2">
      <c r="A8185" s="30">
        <v>0.44795376026377165</v>
      </c>
      <c r="B8185" s="31">
        <v>5.0748191611493798E-4</v>
      </c>
      <c r="C8185" s="1"/>
      <c r="D8185" s="1"/>
      <c r="E8185" s="1"/>
      <c r="F8185" s="1"/>
      <c r="G8185" s="1"/>
      <c r="H8185" s="1"/>
      <c r="I8185" s="1"/>
      <c r="J8185" s="1"/>
      <c r="K8185" s="1"/>
      <c r="L8185" s="1"/>
      <c r="M8185" s="1"/>
    </row>
    <row r="8186" spans="1:13" x14ac:dyDescent="0.2">
      <c r="A8186" s="30">
        <v>0.37113680152412831</v>
      </c>
      <c r="B8186" s="31">
        <v>0.15979335462839428</v>
      </c>
      <c r="C8186" s="1"/>
      <c r="D8186" s="1"/>
      <c r="E8186" s="1"/>
      <c r="F8186" s="1"/>
      <c r="G8186" s="1"/>
      <c r="H8186" s="1"/>
      <c r="I8186" s="1"/>
      <c r="J8186" s="1"/>
      <c r="K8186" s="1"/>
      <c r="L8186" s="1"/>
      <c r="M8186" s="1"/>
    </row>
    <row r="8187" spans="1:13" x14ac:dyDescent="0.2">
      <c r="A8187" s="30">
        <v>2.0007913052087312</v>
      </c>
      <c r="B8187" s="31">
        <v>1.6692516394530341</v>
      </c>
      <c r="C8187" s="1"/>
      <c r="D8187" s="1"/>
      <c r="E8187" s="1"/>
      <c r="F8187" s="1"/>
      <c r="G8187" s="1"/>
      <c r="H8187" s="1"/>
      <c r="I8187" s="1"/>
      <c r="J8187" s="1"/>
      <c r="K8187" s="1"/>
      <c r="L8187" s="1"/>
      <c r="M8187" s="1"/>
    </row>
    <row r="8188" spans="1:13" x14ac:dyDescent="0.2">
      <c r="A8188" s="30">
        <v>3.9457231528268477</v>
      </c>
      <c r="B8188" s="31">
        <v>-2.2011039006288717</v>
      </c>
      <c r="C8188" s="1"/>
      <c r="D8188" s="1"/>
      <c r="E8188" s="1"/>
      <c r="F8188" s="1"/>
      <c r="G8188" s="1"/>
      <c r="H8188" s="1"/>
      <c r="I8188" s="1"/>
      <c r="J8188" s="1"/>
      <c r="K8188" s="1"/>
      <c r="L8188" s="1"/>
      <c r="M8188" s="1"/>
    </row>
    <row r="8189" spans="1:13" x14ac:dyDescent="0.2">
      <c r="A8189" s="30">
        <v>2.0925496770038978</v>
      </c>
      <c r="B8189" s="31">
        <v>0.18442936616645533</v>
      </c>
      <c r="C8189" s="1"/>
      <c r="D8189" s="1"/>
      <c r="E8189" s="1"/>
      <c r="F8189" s="1"/>
      <c r="G8189" s="1"/>
      <c r="H8189" s="1"/>
      <c r="I8189" s="1"/>
      <c r="J8189" s="1"/>
      <c r="K8189" s="1"/>
      <c r="L8189" s="1"/>
      <c r="M8189" s="1"/>
    </row>
    <row r="8190" spans="1:13" x14ac:dyDescent="0.2">
      <c r="A8190" s="30">
        <v>2.2225253301978158</v>
      </c>
      <c r="B8190" s="31">
        <v>1.0174290587223478</v>
      </c>
      <c r="C8190" s="1"/>
      <c r="D8190" s="1"/>
      <c r="E8190" s="1"/>
      <c r="F8190" s="1"/>
      <c r="G8190" s="1"/>
      <c r="H8190" s="1"/>
      <c r="I8190" s="1"/>
      <c r="J8190" s="1"/>
      <c r="K8190" s="1"/>
      <c r="L8190" s="1"/>
      <c r="M8190" s="1"/>
    </row>
    <row r="8191" spans="1:13" x14ac:dyDescent="0.2">
      <c r="A8191" s="30">
        <v>1.3861368993939673</v>
      </c>
      <c r="B8191" s="31">
        <v>0.66798205442584546</v>
      </c>
      <c r="C8191" s="1"/>
      <c r="D8191" s="1"/>
      <c r="E8191" s="1"/>
      <c r="F8191" s="1"/>
      <c r="G8191" s="1"/>
      <c r="H8191" s="1"/>
      <c r="I8191" s="1"/>
      <c r="J8191" s="1"/>
      <c r="K8191" s="1"/>
      <c r="L8191" s="1"/>
      <c r="M8191" s="1"/>
    </row>
    <row r="8192" spans="1:13" x14ac:dyDescent="0.2">
      <c r="A8192" s="30">
        <v>1.2252608900454005</v>
      </c>
      <c r="B8192" s="31">
        <v>3.1988842574658483</v>
      </c>
      <c r="C8192" s="1"/>
      <c r="D8192" s="1"/>
      <c r="E8192" s="1"/>
      <c r="F8192" s="1"/>
      <c r="G8192" s="1"/>
      <c r="H8192" s="1"/>
      <c r="I8192" s="1"/>
      <c r="J8192" s="1"/>
      <c r="K8192" s="1"/>
      <c r="L8192" s="1"/>
      <c r="M8192" s="1"/>
    </row>
    <row r="8193" spans="1:13" x14ac:dyDescent="0.2">
      <c r="A8193" s="30">
        <v>-1.5166896190831665</v>
      </c>
      <c r="B8193" s="31">
        <v>0.95699908748534146</v>
      </c>
      <c r="C8193" s="1"/>
      <c r="D8193" s="1"/>
      <c r="E8193" s="1"/>
      <c r="F8193" s="1"/>
      <c r="G8193" s="1"/>
      <c r="H8193" s="1"/>
      <c r="I8193" s="1"/>
      <c r="J8193" s="1"/>
      <c r="K8193" s="1"/>
      <c r="L8193" s="1"/>
      <c r="M8193" s="1"/>
    </row>
    <row r="8194" spans="1:13" x14ac:dyDescent="0.2">
      <c r="A8194" s="30">
        <v>2.9291294871948255</v>
      </c>
      <c r="B8194" s="31">
        <v>3.182874600884543</v>
      </c>
      <c r="C8194" s="1"/>
      <c r="D8194" s="1"/>
      <c r="E8194" s="1"/>
      <c r="F8194" s="1"/>
      <c r="G8194" s="1"/>
      <c r="H8194" s="1"/>
      <c r="I8194" s="1"/>
      <c r="J8194" s="1"/>
      <c r="K8194" s="1"/>
      <c r="L8194" s="1"/>
      <c r="M8194" s="1"/>
    </row>
    <row r="8195" spans="1:13" x14ac:dyDescent="0.2">
      <c r="A8195" s="30">
        <v>4.6531770994054007</v>
      </c>
      <c r="B8195" s="31">
        <v>0.71051766757625945</v>
      </c>
      <c r="C8195" s="1"/>
      <c r="D8195" s="1"/>
      <c r="E8195" s="1"/>
      <c r="F8195" s="1"/>
      <c r="G8195" s="1"/>
      <c r="H8195" s="1"/>
      <c r="I8195" s="1"/>
      <c r="J8195" s="1"/>
      <c r="K8195" s="1"/>
      <c r="L8195" s="1"/>
      <c r="M8195" s="1"/>
    </row>
    <row r="8196" spans="1:13" x14ac:dyDescent="0.2">
      <c r="A8196" s="30">
        <v>0.95830954912561461</v>
      </c>
      <c r="B8196" s="31">
        <v>1.2498143369822188</v>
      </c>
      <c r="C8196" s="1"/>
      <c r="D8196" s="1"/>
      <c r="E8196" s="1"/>
      <c r="F8196" s="1"/>
      <c r="G8196" s="1"/>
      <c r="H8196" s="1"/>
      <c r="I8196" s="1"/>
      <c r="J8196" s="1"/>
      <c r="K8196" s="1"/>
      <c r="L8196" s="1"/>
      <c r="M8196" s="1"/>
    </row>
    <row r="8197" spans="1:13" x14ac:dyDescent="0.2">
      <c r="A8197" s="30">
        <v>4.4464613056968028E-2</v>
      </c>
      <c r="B8197" s="31">
        <v>3.5539111335223632</v>
      </c>
      <c r="C8197" s="1"/>
      <c r="D8197" s="1"/>
      <c r="E8197" s="1"/>
      <c r="F8197" s="1"/>
      <c r="G8197" s="1"/>
      <c r="H8197" s="1"/>
      <c r="I8197" s="1"/>
      <c r="J8197" s="1"/>
      <c r="K8197" s="1"/>
      <c r="L8197" s="1"/>
      <c r="M8197" s="1"/>
    </row>
    <row r="8198" spans="1:13" x14ac:dyDescent="0.2">
      <c r="A8198" s="30">
        <v>0.85080828954114629</v>
      </c>
      <c r="B8198" s="31">
        <v>0.30494390379169134</v>
      </c>
      <c r="C8198" s="1"/>
      <c r="D8198" s="1"/>
      <c r="E8198" s="1"/>
      <c r="F8198" s="1"/>
      <c r="G8198" s="1"/>
      <c r="H8198" s="1"/>
      <c r="I8198" s="1"/>
      <c r="J8198" s="1"/>
      <c r="K8198" s="1"/>
      <c r="L8198" s="1"/>
      <c r="M8198" s="1"/>
    </row>
    <row r="8199" spans="1:13" x14ac:dyDescent="0.2">
      <c r="A8199" s="30">
        <v>0.11806091592447421</v>
      </c>
      <c r="B8199" s="31">
        <v>0.52048243039217001</v>
      </c>
      <c r="C8199" s="1"/>
      <c r="D8199" s="1"/>
      <c r="E8199" s="1"/>
      <c r="F8199" s="1"/>
      <c r="G8199" s="1"/>
      <c r="H8199" s="1"/>
      <c r="I8199" s="1"/>
      <c r="J8199" s="1"/>
      <c r="K8199" s="1"/>
      <c r="L8199" s="1"/>
      <c r="M8199" s="1"/>
    </row>
    <row r="8200" spans="1:13" x14ac:dyDescent="0.2">
      <c r="A8200" s="30">
        <v>0.40892653954592684</v>
      </c>
      <c r="B8200" s="31">
        <v>1.4083422443116753</v>
      </c>
      <c r="C8200" s="1"/>
      <c r="D8200" s="1"/>
      <c r="E8200" s="1"/>
      <c r="F8200" s="1"/>
      <c r="G8200" s="1"/>
      <c r="H8200" s="1"/>
      <c r="I8200" s="1"/>
      <c r="J8200" s="1"/>
      <c r="K8200" s="1"/>
      <c r="L8200" s="1"/>
      <c r="M8200" s="1"/>
    </row>
    <row r="8201" spans="1:13" x14ac:dyDescent="0.2">
      <c r="A8201" s="30">
        <v>0.92701976899550309</v>
      </c>
      <c r="B8201" s="31">
        <v>1.8053036075511404</v>
      </c>
      <c r="C8201" s="1"/>
      <c r="D8201" s="1"/>
      <c r="E8201" s="1"/>
      <c r="F8201" s="1"/>
      <c r="G8201" s="1"/>
      <c r="H8201" s="1"/>
      <c r="I8201" s="1"/>
      <c r="J8201" s="1"/>
      <c r="K8201" s="1"/>
      <c r="L8201" s="1"/>
      <c r="M8201" s="1"/>
    </row>
    <row r="8202" spans="1:13" x14ac:dyDescent="0.2">
      <c r="A8202" s="30">
        <v>2.3013481933097459</v>
      </c>
      <c r="B8202" s="31">
        <v>1.1168022748816118</v>
      </c>
      <c r="C8202" s="1"/>
      <c r="D8202" s="1"/>
      <c r="E8202" s="1"/>
      <c r="F8202" s="1"/>
      <c r="G8202" s="1"/>
      <c r="H8202" s="1"/>
      <c r="I8202" s="1"/>
      <c r="J8202" s="1"/>
      <c r="K8202" s="1"/>
      <c r="L8202" s="1"/>
      <c r="M8202" s="1"/>
    </row>
    <row r="8203" spans="1:13" x14ac:dyDescent="0.2">
      <c r="A8203" s="30">
        <v>1.1250647753630498</v>
      </c>
      <c r="B8203" s="31">
        <v>2.1056444781530841</v>
      </c>
      <c r="C8203" s="1"/>
      <c r="D8203" s="1"/>
      <c r="E8203" s="1"/>
      <c r="F8203" s="1"/>
      <c r="G8203" s="1"/>
      <c r="H8203" s="1"/>
      <c r="I8203" s="1"/>
      <c r="J8203" s="1"/>
      <c r="K8203" s="1"/>
      <c r="L8203" s="1"/>
      <c r="M8203" s="1"/>
    </row>
    <row r="8204" spans="1:13" x14ac:dyDescent="0.2">
      <c r="A8204" s="30">
        <v>0.7877240522701987</v>
      </c>
      <c r="B8204" s="31">
        <v>-1.5023831021344329</v>
      </c>
      <c r="C8204" s="1"/>
      <c r="D8204" s="1"/>
      <c r="E8204" s="1"/>
      <c r="F8204" s="1"/>
      <c r="G8204" s="1"/>
      <c r="H8204" s="1"/>
      <c r="I8204" s="1"/>
      <c r="J8204" s="1"/>
      <c r="K8204" s="1"/>
      <c r="L8204" s="1"/>
      <c r="M8204" s="1"/>
    </row>
    <row r="8205" spans="1:13" x14ac:dyDescent="0.2">
      <c r="A8205" s="30">
        <v>4.3405089135985797</v>
      </c>
      <c r="B8205" s="31">
        <v>-1.2784566423828272</v>
      </c>
      <c r="C8205" s="1"/>
      <c r="D8205" s="1"/>
      <c r="E8205" s="1"/>
      <c r="F8205" s="1"/>
      <c r="G8205" s="1"/>
      <c r="H8205" s="1"/>
      <c r="I8205" s="1"/>
      <c r="J8205" s="1"/>
      <c r="K8205" s="1"/>
      <c r="L8205" s="1"/>
      <c r="M8205" s="1"/>
    </row>
    <row r="8206" spans="1:13" x14ac:dyDescent="0.2">
      <c r="A8206" s="30">
        <v>-0.99587222836611156</v>
      </c>
      <c r="B8206" s="31">
        <v>1.2672976467501798</v>
      </c>
      <c r="C8206" s="1"/>
      <c r="D8206" s="1"/>
      <c r="E8206" s="1"/>
      <c r="F8206" s="1"/>
      <c r="G8206" s="1"/>
      <c r="H8206" s="1"/>
      <c r="I8206" s="1"/>
      <c r="J8206" s="1"/>
      <c r="K8206" s="1"/>
      <c r="L8206" s="1"/>
      <c r="M8206" s="1"/>
    </row>
    <row r="8207" spans="1:13" x14ac:dyDescent="0.2">
      <c r="A8207" s="30">
        <v>1.5672720541017067</v>
      </c>
      <c r="B8207" s="31">
        <v>0.40320832597464229</v>
      </c>
      <c r="C8207" s="1"/>
      <c r="D8207" s="1"/>
      <c r="E8207" s="1"/>
      <c r="F8207" s="1"/>
      <c r="G8207" s="1"/>
      <c r="H8207" s="1"/>
      <c r="I8207" s="1"/>
      <c r="J8207" s="1"/>
      <c r="K8207" s="1"/>
      <c r="L8207" s="1"/>
      <c r="M8207" s="1"/>
    </row>
    <row r="8208" spans="1:13" x14ac:dyDescent="0.2">
      <c r="A8208" s="30">
        <v>0.11522591696304652</v>
      </c>
      <c r="B8208" s="31">
        <v>-0.51820261000362522</v>
      </c>
      <c r="C8208" s="1"/>
      <c r="D8208" s="1"/>
      <c r="E8208" s="1"/>
      <c r="F8208" s="1"/>
      <c r="G8208" s="1"/>
      <c r="H8208" s="1"/>
      <c r="I8208" s="1"/>
      <c r="J8208" s="1"/>
      <c r="K8208" s="1"/>
      <c r="L8208" s="1"/>
      <c r="M8208" s="1"/>
    </row>
    <row r="8209" spans="1:13" x14ac:dyDescent="0.2">
      <c r="A8209" s="30">
        <v>1.0418900062706808</v>
      </c>
      <c r="B8209" s="31">
        <v>-0.20531711552747534</v>
      </c>
      <c r="C8209" s="1"/>
      <c r="D8209" s="1"/>
      <c r="E8209" s="1"/>
      <c r="F8209" s="1"/>
      <c r="G8209" s="1"/>
      <c r="H8209" s="1"/>
      <c r="I8209" s="1"/>
      <c r="J8209" s="1"/>
      <c r="K8209" s="1"/>
      <c r="L8209" s="1"/>
      <c r="M8209" s="1"/>
    </row>
    <row r="8210" spans="1:13" x14ac:dyDescent="0.2">
      <c r="A8210" s="30">
        <v>1.4144310672235441</v>
      </c>
      <c r="B8210" s="31">
        <v>1.4095252573732469</v>
      </c>
      <c r="C8210" s="1"/>
      <c r="D8210" s="1"/>
      <c r="E8210" s="1"/>
      <c r="F8210" s="1"/>
      <c r="G8210" s="1"/>
      <c r="H8210" s="1"/>
      <c r="I8210" s="1"/>
      <c r="J8210" s="1"/>
      <c r="K8210" s="1"/>
      <c r="L8210" s="1"/>
      <c r="M8210" s="1"/>
    </row>
    <row r="8211" spans="1:13" x14ac:dyDescent="0.2">
      <c r="A8211" s="30">
        <v>-0.63023907332102713</v>
      </c>
      <c r="B8211" s="31">
        <v>0.10124170444475156</v>
      </c>
      <c r="C8211" s="1"/>
      <c r="D8211" s="1"/>
      <c r="E8211" s="1"/>
      <c r="F8211" s="1"/>
      <c r="G8211" s="1"/>
      <c r="H8211" s="1"/>
      <c r="I8211" s="1"/>
      <c r="J8211" s="1"/>
      <c r="K8211" s="1"/>
      <c r="L8211" s="1"/>
      <c r="M8211" s="1"/>
    </row>
    <row r="8212" spans="1:13" x14ac:dyDescent="0.2">
      <c r="A8212" s="30">
        <v>2.0929823815400344</v>
      </c>
      <c r="B8212" s="31">
        <v>2.0034200505268016</v>
      </c>
      <c r="C8212" s="1"/>
      <c r="D8212" s="1"/>
      <c r="E8212" s="1"/>
      <c r="F8212" s="1"/>
      <c r="G8212" s="1"/>
      <c r="H8212" s="1"/>
      <c r="I8212" s="1"/>
      <c r="J8212" s="1"/>
      <c r="K8212" s="1"/>
      <c r="L8212" s="1"/>
      <c r="M8212" s="1"/>
    </row>
    <row r="8213" spans="1:13" x14ac:dyDescent="0.2">
      <c r="A8213" s="30">
        <v>1.4337089835184582</v>
      </c>
      <c r="B8213" s="31">
        <v>1.1447974937543104</v>
      </c>
      <c r="C8213" s="1"/>
      <c r="D8213" s="1"/>
      <c r="E8213" s="1"/>
      <c r="F8213" s="1"/>
      <c r="G8213" s="1"/>
      <c r="H8213" s="1"/>
      <c r="I8213" s="1"/>
      <c r="J8213" s="1"/>
      <c r="K8213" s="1"/>
      <c r="L8213" s="1"/>
      <c r="M8213" s="1"/>
    </row>
    <row r="8214" spans="1:13" x14ac:dyDescent="0.2">
      <c r="A8214" s="30">
        <v>-0.21439349766141291</v>
      </c>
      <c r="B8214" s="31">
        <v>0.83704627503039064</v>
      </c>
      <c r="C8214" s="1"/>
      <c r="D8214" s="1"/>
      <c r="E8214" s="1"/>
      <c r="F8214" s="1"/>
      <c r="G8214" s="1"/>
      <c r="H8214" s="1"/>
      <c r="I8214" s="1"/>
      <c r="J8214" s="1"/>
      <c r="K8214" s="1"/>
      <c r="L8214" s="1"/>
      <c r="M8214" s="1"/>
    </row>
    <row r="8215" spans="1:13" x14ac:dyDescent="0.2">
      <c r="A8215" s="30">
        <v>0.82494941451167292</v>
      </c>
      <c r="B8215" s="31">
        <v>0.35891842422752585</v>
      </c>
      <c r="C8215" s="1"/>
      <c r="D8215" s="1"/>
      <c r="E8215" s="1"/>
      <c r="F8215" s="1"/>
      <c r="G8215" s="1"/>
      <c r="H8215" s="1"/>
      <c r="I8215" s="1"/>
      <c r="J8215" s="1"/>
      <c r="K8215" s="1"/>
      <c r="L8215" s="1"/>
      <c r="M8215" s="1"/>
    </row>
    <row r="8216" spans="1:13" x14ac:dyDescent="0.2">
      <c r="A8216" s="30">
        <v>-1.1649165461402153</v>
      </c>
      <c r="B8216" s="31">
        <v>1.4332720104719692</v>
      </c>
      <c r="C8216" s="1"/>
      <c r="D8216" s="1"/>
      <c r="E8216" s="1"/>
      <c r="F8216" s="1"/>
      <c r="G8216" s="1"/>
      <c r="H8216" s="1"/>
      <c r="I8216" s="1"/>
      <c r="J8216" s="1"/>
      <c r="K8216" s="1"/>
      <c r="L8216" s="1"/>
      <c r="M8216" s="1"/>
    </row>
    <row r="8217" spans="1:13" x14ac:dyDescent="0.2">
      <c r="A8217" s="30">
        <v>1.0124818801047633</v>
      </c>
      <c r="B8217" s="31">
        <v>1.0902285756921812</v>
      </c>
      <c r="C8217" s="1"/>
      <c r="D8217" s="1"/>
      <c r="E8217" s="1"/>
      <c r="F8217" s="1"/>
      <c r="G8217" s="1"/>
      <c r="H8217" s="1"/>
      <c r="I8217" s="1"/>
      <c r="J8217" s="1"/>
      <c r="K8217" s="1"/>
      <c r="L8217" s="1"/>
      <c r="M8217" s="1"/>
    </row>
    <row r="8218" spans="1:13" x14ac:dyDescent="0.2">
      <c r="A8218" s="30">
        <v>1.0783834072435683</v>
      </c>
      <c r="B8218" s="31">
        <v>1.075338501662324</v>
      </c>
      <c r="C8218" s="1"/>
      <c r="D8218" s="1"/>
      <c r="E8218" s="1"/>
      <c r="F8218" s="1"/>
      <c r="G8218" s="1"/>
      <c r="H8218" s="1"/>
      <c r="I8218" s="1"/>
      <c r="J8218" s="1"/>
      <c r="K8218" s="1"/>
      <c r="L8218" s="1"/>
      <c r="M8218" s="1"/>
    </row>
    <row r="8219" spans="1:13" x14ac:dyDescent="0.2">
      <c r="A8219" s="30">
        <v>1.7579810403604021</v>
      </c>
      <c r="B8219" s="31">
        <v>-0.32417398644523088</v>
      </c>
      <c r="C8219" s="1"/>
      <c r="D8219" s="1"/>
      <c r="E8219" s="1"/>
      <c r="F8219" s="1"/>
      <c r="G8219" s="1"/>
      <c r="H8219" s="1"/>
      <c r="I8219" s="1"/>
      <c r="J8219" s="1"/>
      <c r="K8219" s="1"/>
      <c r="L8219" s="1"/>
      <c r="M8219" s="1"/>
    </row>
    <row r="8220" spans="1:13" x14ac:dyDescent="0.2">
      <c r="A8220" s="30">
        <v>1.5346309210112656</v>
      </c>
      <c r="B8220" s="31">
        <v>0.54298194296649227</v>
      </c>
      <c r="C8220" s="1"/>
      <c r="D8220" s="1"/>
      <c r="E8220" s="1"/>
      <c r="F8220" s="1"/>
      <c r="G8220" s="1"/>
      <c r="H8220" s="1"/>
      <c r="I8220" s="1"/>
      <c r="J8220" s="1"/>
      <c r="K8220" s="1"/>
      <c r="L8220" s="1"/>
      <c r="M8220" s="1"/>
    </row>
    <row r="8221" spans="1:13" x14ac:dyDescent="0.2">
      <c r="A8221" s="30">
        <v>1.4086977787791422</v>
      </c>
      <c r="B8221" s="31">
        <v>-9.0740755454611355E-2</v>
      </c>
      <c r="C8221" s="1"/>
      <c r="D8221" s="1"/>
      <c r="E8221" s="1"/>
      <c r="F8221" s="1"/>
      <c r="G8221" s="1"/>
      <c r="H8221" s="1"/>
      <c r="I8221" s="1"/>
      <c r="J8221" s="1"/>
      <c r="K8221" s="1"/>
      <c r="L8221" s="1"/>
      <c r="M8221" s="1"/>
    </row>
    <row r="8222" spans="1:13" x14ac:dyDescent="0.2">
      <c r="A8222" s="30">
        <v>-0.34889566545406892</v>
      </c>
      <c r="B8222" s="31">
        <v>1.2782804079437335</v>
      </c>
      <c r="C8222" s="1"/>
      <c r="D8222" s="1"/>
      <c r="E8222" s="1"/>
      <c r="F8222" s="1"/>
      <c r="G8222" s="1"/>
      <c r="H8222" s="1"/>
      <c r="I8222" s="1"/>
      <c r="J8222" s="1"/>
      <c r="K8222" s="1"/>
      <c r="L8222" s="1"/>
      <c r="M8222" s="1"/>
    </row>
    <row r="8223" spans="1:13" x14ac:dyDescent="0.2">
      <c r="A8223" s="30">
        <v>-0.52717456996145728</v>
      </c>
      <c r="B8223" s="31">
        <v>1.6220610249601422</v>
      </c>
      <c r="C8223" s="1"/>
      <c r="D8223" s="1"/>
      <c r="E8223" s="1"/>
      <c r="F8223" s="1"/>
      <c r="G8223" s="1"/>
      <c r="H8223" s="1"/>
      <c r="I8223" s="1"/>
      <c r="J8223" s="1"/>
      <c r="K8223" s="1"/>
      <c r="L8223" s="1"/>
      <c r="M8223" s="1"/>
    </row>
    <row r="8224" spans="1:13" x14ac:dyDescent="0.2">
      <c r="A8224" s="30">
        <v>1.0867871084611525</v>
      </c>
      <c r="B8224" s="31">
        <v>0.98491034230920227</v>
      </c>
      <c r="C8224" s="1"/>
      <c r="D8224" s="1"/>
      <c r="E8224" s="1"/>
      <c r="F8224" s="1"/>
      <c r="G8224" s="1"/>
      <c r="H8224" s="1"/>
      <c r="I8224" s="1"/>
      <c r="J8224" s="1"/>
      <c r="K8224" s="1"/>
      <c r="L8224" s="1"/>
      <c r="M8224" s="1"/>
    </row>
    <row r="8225" spans="1:13" x14ac:dyDescent="0.2">
      <c r="A8225" s="30">
        <v>0.62227920763435163</v>
      </c>
      <c r="B8225" s="31">
        <v>1.2089897264947895</v>
      </c>
      <c r="C8225" s="1"/>
      <c r="D8225" s="1"/>
      <c r="E8225" s="1"/>
      <c r="F8225" s="1"/>
      <c r="G8225" s="1"/>
      <c r="H8225" s="1"/>
      <c r="I8225" s="1"/>
      <c r="J8225" s="1"/>
      <c r="K8225" s="1"/>
      <c r="L8225" s="1"/>
      <c r="M8225" s="1"/>
    </row>
    <row r="8226" spans="1:13" x14ac:dyDescent="0.2">
      <c r="A8226" s="30">
        <v>-0.64481017436690913</v>
      </c>
      <c r="B8226" s="31">
        <v>1.4673219224844547</v>
      </c>
      <c r="C8226" s="1"/>
      <c r="D8226" s="1"/>
      <c r="E8226" s="1"/>
      <c r="F8226" s="1"/>
      <c r="G8226" s="1"/>
      <c r="H8226" s="1"/>
      <c r="I8226" s="1"/>
      <c r="J8226" s="1"/>
      <c r="K8226" s="1"/>
      <c r="L8226" s="1"/>
      <c r="M8226" s="1"/>
    </row>
    <row r="8227" spans="1:13" x14ac:dyDescent="0.2">
      <c r="A8227" s="30">
        <v>2.1654270287512216</v>
      </c>
      <c r="B8227" s="31">
        <v>1.4569935776138485</v>
      </c>
      <c r="C8227" s="1"/>
      <c r="D8227" s="1"/>
      <c r="E8227" s="1"/>
      <c r="F8227" s="1"/>
      <c r="G8227" s="1"/>
      <c r="H8227" s="1"/>
      <c r="I8227" s="1"/>
      <c r="J8227" s="1"/>
      <c r="K8227" s="1"/>
      <c r="L8227" s="1"/>
      <c r="M8227" s="1"/>
    </row>
    <row r="8228" spans="1:13" x14ac:dyDescent="0.2">
      <c r="A8228" s="30">
        <v>3.1357841327682587</v>
      </c>
      <c r="B8228" s="31">
        <v>2.0130070562250775</v>
      </c>
      <c r="C8228" s="1"/>
      <c r="D8228" s="1"/>
      <c r="E8228" s="1"/>
      <c r="F8228" s="1"/>
      <c r="G8228" s="1"/>
      <c r="H8228" s="1"/>
      <c r="I8228" s="1"/>
      <c r="J8228" s="1"/>
      <c r="K8228" s="1"/>
      <c r="L8228" s="1"/>
      <c r="M8228" s="1"/>
    </row>
    <row r="8229" spans="1:13" x14ac:dyDescent="0.2">
      <c r="A8229" s="30">
        <v>2.7229648156436923</v>
      </c>
      <c r="B8229" s="31">
        <v>-4.8100198419289919E-2</v>
      </c>
      <c r="C8229" s="1"/>
      <c r="D8229" s="1"/>
      <c r="E8229" s="1"/>
      <c r="F8229" s="1"/>
      <c r="G8229" s="1"/>
      <c r="H8229" s="1"/>
      <c r="I8229" s="1"/>
      <c r="J8229" s="1"/>
      <c r="K8229" s="1"/>
      <c r="L8229" s="1"/>
      <c r="M8229" s="1"/>
    </row>
    <row r="8230" spans="1:13" x14ac:dyDescent="0.2">
      <c r="A8230" s="30">
        <v>2.0319355383514961</v>
      </c>
      <c r="B8230" s="31">
        <v>0.93866070863894469</v>
      </c>
      <c r="C8230" s="1"/>
      <c r="D8230" s="1"/>
      <c r="E8230" s="1"/>
      <c r="F8230" s="1"/>
      <c r="G8230" s="1"/>
      <c r="H8230" s="1"/>
      <c r="I8230" s="1"/>
      <c r="J8230" s="1"/>
      <c r="K8230" s="1"/>
      <c r="L8230" s="1"/>
      <c r="M8230" s="1"/>
    </row>
    <row r="8231" spans="1:13" x14ac:dyDescent="0.2">
      <c r="A8231" s="30">
        <v>1.5991149703155365</v>
      </c>
      <c r="B8231" s="31">
        <v>1.553100695550895</v>
      </c>
      <c r="C8231" s="1"/>
      <c r="D8231" s="1"/>
      <c r="E8231" s="1"/>
      <c r="F8231" s="1"/>
      <c r="G8231" s="1"/>
      <c r="H8231" s="1"/>
      <c r="I8231" s="1"/>
      <c r="J8231" s="1"/>
      <c r="K8231" s="1"/>
      <c r="L8231" s="1"/>
      <c r="M8231" s="1"/>
    </row>
    <row r="8232" spans="1:13" x14ac:dyDescent="0.2">
      <c r="A8232" s="30">
        <v>3.0587973341773842</v>
      </c>
      <c r="B8232" s="31">
        <v>3.0316644626576066</v>
      </c>
      <c r="C8232" s="1"/>
      <c r="D8232" s="1"/>
      <c r="E8232" s="1"/>
      <c r="F8232" s="1"/>
      <c r="G8232" s="1"/>
      <c r="H8232" s="1"/>
      <c r="I8232" s="1"/>
      <c r="J8232" s="1"/>
      <c r="K8232" s="1"/>
      <c r="L8232" s="1"/>
      <c r="M8232" s="1"/>
    </row>
    <row r="8233" spans="1:13" x14ac:dyDescent="0.2">
      <c r="A8233" s="30">
        <v>1.7596485255131911</v>
      </c>
      <c r="B8233" s="31">
        <v>-3.6098605404400983</v>
      </c>
      <c r="C8233" s="1"/>
      <c r="D8233" s="1"/>
      <c r="E8233" s="1"/>
      <c r="F8233" s="1"/>
      <c r="G8233" s="1"/>
      <c r="H8233" s="1"/>
      <c r="I8233" s="1"/>
      <c r="J8233" s="1"/>
      <c r="K8233" s="1"/>
      <c r="L8233" s="1"/>
      <c r="M8233" s="1"/>
    </row>
    <row r="8234" spans="1:13" x14ac:dyDescent="0.2">
      <c r="A8234" s="30">
        <v>2.2679686037652456</v>
      </c>
      <c r="B8234" s="31">
        <v>1.0176301604181799</v>
      </c>
      <c r="C8234" s="1"/>
      <c r="D8234" s="1"/>
      <c r="E8234" s="1"/>
      <c r="F8234" s="1"/>
      <c r="G8234" s="1"/>
      <c r="H8234" s="1"/>
      <c r="I8234" s="1"/>
      <c r="J8234" s="1"/>
      <c r="K8234" s="1"/>
      <c r="L8234" s="1"/>
      <c r="M8234" s="1"/>
    </row>
    <row r="8235" spans="1:13" x14ac:dyDescent="0.2">
      <c r="A8235" s="30">
        <v>2.5131043384495637</v>
      </c>
      <c r="B8235" s="31">
        <v>1.8071895182286137</v>
      </c>
      <c r="C8235" s="1"/>
      <c r="D8235" s="1"/>
      <c r="E8235" s="1"/>
      <c r="F8235" s="1"/>
      <c r="G8235" s="1"/>
      <c r="H8235" s="1"/>
      <c r="I8235" s="1"/>
      <c r="J8235" s="1"/>
      <c r="K8235" s="1"/>
      <c r="L8235" s="1"/>
      <c r="M8235" s="1"/>
    </row>
    <row r="8236" spans="1:13" x14ac:dyDescent="0.2">
      <c r="A8236" s="30">
        <v>-1.7114565156388375</v>
      </c>
      <c r="B8236" s="31">
        <v>3.7316166370121495</v>
      </c>
      <c r="C8236" s="1"/>
      <c r="D8236" s="1"/>
      <c r="E8236" s="1"/>
      <c r="F8236" s="1"/>
      <c r="G8236" s="1"/>
      <c r="H8236" s="1"/>
      <c r="I8236" s="1"/>
      <c r="J8236" s="1"/>
      <c r="K8236" s="1"/>
      <c r="L8236" s="1"/>
      <c r="M8236" s="1"/>
    </row>
    <row r="8237" spans="1:13" x14ac:dyDescent="0.2">
      <c r="A8237" s="30">
        <v>-1.6704763573985901</v>
      </c>
      <c r="B8237" s="31">
        <v>0.42536905730473051</v>
      </c>
      <c r="C8237" s="1"/>
      <c r="D8237" s="1"/>
      <c r="E8237" s="1"/>
      <c r="F8237" s="1"/>
      <c r="G8237" s="1"/>
      <c r="H8237" s="1"/>
      <c r="I8237" s="1"/>
      <c r="J8237" s="1"/>
      <c r="K8237" s="1"/>
      <c r="L8237" s="1"/>
      <c r="M8237" s="1"/>
    </row>
    <row r="8238" spans="1:13" x14ac:dyDescent="0.2">
      <c r="A8238" s="30">
        <v>1.2992173355686076</v>
      </c>
      <c r="B8238" s="31">
        <v>1.4527644120727987</v>
      </c>
      <c r="C8238" s="1"/>
      <c r="D8238" s="1"/>
      <c r="E8238" s="1"/>
      <c r="F8238" s="1"/>
      <c r="G8238" s="1"/>
      <c r="H8238" s="1"/>
      <c r="I8238" s="1"/>
      <c r="J8238" s="1"/>
      <c r="K8238" s="1"/>
      <c r="L8238" s="1"/>
      <c r="M8238" s="1"/>
    </row>
    <row r="8239" spans="1:13" x14ac:dyDescent="0.2">
      <c r="A8239" s="30">
        <v>3.7592133047251752</v>
      </c>
      <c r="B8239" s="31">
        <v>4.1574622043813161</v>
      </c>
      <c r="C8239" s="1"/>
      <c r="D8239" s="1"/>
      <c r="E8239" s="1"/>
      <c r="F8239" s="1"/>
      <c r="G8239" s="1"/>
      <c r="H8239" s="1"/>
      <c r="I8239" s="1"/>
      <c r="J8239" s="1"/>
      <c r="K8239" s="1"/>
      <c r="L8239" s="1"/>
      <c r="M8239" s="1"/>
    </row>
    <row r="8240" spans="1:13" x14ac:dyDescent="0.2">
      <c r="A8240" s="30">
        <v>0.9726869184899587</v>
      </c>
      <c r="B8240" s="31">
        <v>1.2908307109870085</v>
      </c>
      <c r="C8240" s="1"/>
      <c r="D8240" s="1"/>
      <c r="E8240" s="1"/>
      <c r="F8240" s="1"/>
      <c r="G8240" s="1"/>
      <c r="H8240" s="1"/>
      <c r="I8240" s="1"/>
      <c r="J8240" s="1"/>
      <c r="K8240" s="1"/>
      <c r="L8240" s="1"/>
      <c r="M8240" s="1"/>
    </row>
    <row r="8241" spans="1:13" x14ac:dyDescent="0.2">
      <c r="A8241" s="30">
        <v>3.5424765695206482</v>
      </c>
      <c r="B8241" s="31">
        <v>0.47571397580071795</v>
      </c>
      <c r="C8241" s="1"/>
      <c r="D8241" s="1"/>
      <c r="E8241" s="1"/>
      <c r="F8241" s="1"/>
      <c r="G8241" s="1"/>
      <c r="H8241" s="1"/>
      <c r="I8241" s="1"/>
      <c r="J8241" s="1"/>
      <c r="K8241" s="1"/>
      <c r="L8241" s="1"/>
      <c r="M8241" s="1"/>
    </row>
    <row r="8242" spans="1:13" x14ac:dyDescent="0.2">
      <c r="A8242" s="30">
        <v>0.51568472563249701</v>
      </c>
      <c r="B8242" s="31">
        <v>-6.9377671282659481E-2</v>
      </c>
      <c r="C8242" s="1"/>
      <c r="D8242" s="1"/>
      <c r="E8242" s="1"/>
      <c r="F8242" s="1"/>
      <c r="G8242" s="1"/>
      <c r="H8242" s="1"/>
      <c r="I8242" s="1"/>
      <c r="J8242" s="1"/>
      <c r="K8242" s="1"/>
      <c r="L8242" s="1"/>
      <c r="M8242" s="1"/>
    </row>
    <row r="8243" spans="1:13" x14ac:dyDescent="0.2">
      <c r="A8243" s="30">
        <v>1.9651577524689121</v>
      </c>
      <c r="B8243" s="31">
        <v>1.1919933844219479</v>
      </c>
      <c r="C8243" s="1"/>
      <c r="D8243" s="1"/>
      <c r="E8243" s="1"/>
      <c r="F8243" s="1"/>
      <c r="G8243" s="1"/>
      <c r="H8243" s="1"/>
      <c r="I8243" s="1"/>
      <c r="J8243" s="1"/>
      <c r="K8243" s="1"/>
      <c r="L8243" s="1"/>
      <c r="M8243" s="1"/>
    </row>
    <row r="8244" spans="1:13" x14ac:dyDescent="0.2">
      <c r="A8244" s="30">
        <v>3.6231596906455925</v>
      </c>
      <c r="B8244" s="31">
        <v>-0.66764315249423878</v>
      </c>
      <c r="C8244" s="1"/>
      <c r="D8244" s="1"/>
      <c r="E8244" s="1"/>
      <c r="F8244" s="1"/>
      <c r="G8244" s="1"/>
      <c r="H8244" s="1"/>
      <c r="I8244" s="1"/>
      <c r="J8244" s="1"/>
      <c r="K8244" s="1"/>
      <c r="L8244" s="1"/>
      <c r="M8244" s="1"/>
    </row>
    <row r="8245" spans="1:13" x14ac:dyDescent="0.2">
      <c r="A8245" s="30">
        <v>0.25366955443159922</v>
      </c>
      <c r="B8245" s="31">
        <v>0.45330895030138219</v>
      </c>
      <c r="C8245" s="1"/>
      <c r="D8245" s="1"/>
      <c r="E8245" s="1"/>
      <c r="F8245" s="1"/>
      <c r="G8245" s="1"/>
      <c r="H8245" s="1"/>
      <c r="I8245" s="1"/>
      <c r="J8245" s="1"/>
      <c r="K8245" s="1"/>
      <c r="L8245" s="1"/>
      <c r="M8245" s="1"/>
    </row>
    <row r="8246" spans="1:13" x14ac:dyDescent="0.2">
      <c r="A8246" s="30">
        <v>1.9123023258619654</v>
      </c>
      <c r="B8246" s="31">
        <v>-0.76566874463673851</v>
      </c>
      <c r="C8246" s="1"/>
      <c r="D8246" s="1"/>
      <c r="E8246" s="1"/>
      <c r="F8246" s="1"/>
      <c r="G8246" s="1"/>
      <c r="H8246" s="1"/>
      <c r="I8246" s="1"/>
      <c r="J8246" s="1"/>
      <c r="K8246" s="1"/>
      <c r="L8246" s="1"/>
      <c r="M8246" s="1"/>
    </row>
    <row r="8247" spans="1:13" x14ac:dyDescent="0.2">
      <c r="A8247" s="30">
        <v>-0.88549821965363085</v>
      </c>
      <c r="B8247" s="31">
        <v>0.52534453107620416</v>
      </c>
      <c r="C8247" s="1"/>
      <c r="D8247" s="1"/>
      <c r="E8247" s="1"/>
      <c r="F8247" s="1"/>
      <c r="G8247" s="1"/>
      <c r="H8247" s="1"/>
      <c r="I8247" s="1"/>
      <c r="J8247" s="1"/>
      <c r="K8247" s="1"/>
      <c r="L8247" s="1"/>
      <c r="M8247" s="1"/>
    </row>
    <row r="8248" spans="1:13" x14ac:dyDescent="0.2">
      <c r="A8248" s="30">
        <v>-1.4390736157291539</v>
      </c>
      <c r="B8248" s="31">
        <v>1.1487102043693107</v>
      </c>
      <c r="C8248" s="1"/>
      <c r="D8248" s="1"/>
      <c r="E8248" s="1"/>
      <c r="F8248" s="1"/>
      <c r="G8248" s="1"/>
      <c r="H8248" s="1"/>
      <c r="I8248" s="1"/>
      <c r="J8248" s="1"/>
      <c r="K8248" s="1"/>
      <c r="L8248" s="1"/>
      <c r="M8248" s="1"/>
    </row>
    <row r="8249" spans="1:13" x14ac:dyDescent="0.2">
      <c r="A8249" s="30">
        <v>0.88925477628620153</v>
      </c>
      <c r="B8249" s="31">
        <v>6.108117668735269E-2</v>
      </c>
      <c r="C8249" s="1"/>
      <c r="D8249" s="1"/>
      <c r="E8249" s="1"/>
      <c r="F8249" s="1"/>
      <c r="G8249" s="1"/>
      <c r="H8249" s="1"/>
      <c r="I8249" s="1"/>
      <c r="J8249" s="1"/>
      <c r="K8249" s="1"/>
      <c r="L8249" s="1"/>
      <c r="M8249" s="1"/>
    </row>
    <row r="8250" spans="1:13" x14ac:dyDescent="0.2">
      <c r="A8250" s="30">
        <v>0.45172519592674443</v>
      </c>
      <c r="B8250" s="31">
        <v>3.8739909801491152</v>
      </c>
      <c r="C8250" s="1"/>
      <c r="D8250" s="1"/>
      <c r="E8250" s="1"/>
      <c r="F8250" s="1"/>
      <c r="G8250" s="1"/>
      <c r="H8250" s="1"/>
      <c r="I8250" s="1"/>
      <c r="J8250" s="1"/>
      <c r="K8250" s="1"/>
      <c r="L8250" s="1"/>
      <c r="M8250" s="1"/>
    </row>
    <row r="8251" spans="1:13" x14ac:dyDescent="0.2">
      <c r="A8251" s="30">
        <v>1.4548784568843502</v>
      </c>
      <c r="B8251" s="31">
        <v>2.8416473476858672</v>
      </c>
      <c r="C8251" s="1"/>
      <c r="D8251" s="1"/>
      <c r="E8251" s="1"/>
      <c r="F8251" s="1"/>
      <c r="G8251" s="1"/>
      <c r="H8251" s="1"/>
      <c r="I8251" s="1"/>
      <c r="J8251" s="1"/>
      <c r="K8251" s="1"/>
      <c r="L8251" s="1"/>
      <c r="M8251" s="1"/>
    </row>
    <row r="8252" spans="1:13" x14ac:dyDescent="0.2">
      <c r="A8252" s="30">
        <v>0.66169956966222743</v>
      </c>
      <c r="B8252" s="31">
        <v>2.9525043374822015</v>
      </c>
      <c r="C8252" s="1"/>
      <c r="D8252" s="1"/>
      <c r="E8252" s="1"/>
      <c r="F8252" s="1"/>
      <c r="G8252" s="1"/>
      <c r="H8252" s="1"/>
      <c r="I8252" s="1"/>
      <c r="J8252" s="1"/>
      <c r="K8252" s="1"/>
      <c r="L8252" s="1"/>
      <c r="M8252" s="1"/>
    </row>
    <row r="8253" spans="1:13" x14ac:dyDescent="0.2">
      <c r="A8253" s="30">
        <v>1.5367523091746851</v>
      </c>
      <c r="B8253" s="31">
        <v>0.62950780574282961</v>
      </c>
      <c r="C8253" s="1"/>
      <c r="D8253" s="1"/>
      <c r="E8253" s="1"/>
      <c r="F8253" s="1"/>
      <c r="G8253" s="1"/>
      <c r="H8253" s="1"/>
      <c r="I8253" s="1"/>
      <c r="J8253" s="1"/>
      <c r="K8253" s="1"/>
      <c r="L8253" s="1"/>
      <c r="M8253" s="1"/>
    </row>
    <row r="8254" spans="1:13" x14ac:dyDescent="0.2">
      <c r="A8254" s="30">
        <v>-1.7611463554766726E-2</v>
      </c>
      <c r="B8254" s="31">
        <v>0.62156226310145168</v>
      </c>
      <c r="C8254" s="1"/>
      <c r="D8254" s="1"/>
      <c r="E8254" s="1"/>
      <c r="F8254" s="1"/>
      <c r="G8254" s="1"/>
      <c r="H8254" s="1"/>
      <c r="I8254" s="1"/>
      <c r="J8254" s="1"/>
      <c r="K8254" s="1"/>
      <c r="L8254" s="1"/>
      <c r="M8254" s="1"/>
    </row>
    <row r="8255" spans="1:13" x14ac:dyDescent="0.2">
      <c r="A8255" s="30">
        <v>-1.6102954216624743</v>
      </c>
      <c r="B8255" s="31">
        <v>-2.2529156238823211</v>
      </c>
      <c r="C8255" s="1"/>
      <c r="D8255" s="1"/>
      <c r="E8255" s="1"/>
      <c r="F8255" s="1"/>
      <c r="G8255" s="1"/>
      <c r="H8255" s="1"/>
      <c r="I8255" s="1"/>
      <c r="J8255" s="1"/>
      <c r="K8255" s="1"/>
      <c r="L8255" s="1"/>
      <c r="M8255" s="1"/>
    </row>
    <row r="8256" spans="1:13" x14ac:dyDescent="0.2">
      <c r="A8256" s="30">
        <v>1.8067638142497104</v>
      </c>
      <c r="B8256" s="31">
        <v>0.98584801228593733</v>
      </c>
      <c r="C8256" s="1"/>
      <c r="D8256" s="1"/>
      <c r="E8256" s="1"/>
      <c r="F8256" s="1"/>
      <c r="G8256" s="1"/>
      <c r="H8256" s="1"/>
      <c r="I8256" s="1"/>
      <c r="J8256" s="1"/>
      <c r="K8256" s="1"/>
      <c r="L8256" s="1"/>
      <c r="M8256" s="1"/>
    </row>
    <row r="8257" spans="1:13" x14ac:dyDescent="0.2">
      <c r="A8257" s="30">
        <v>3.9252999649951867</v>
      </c>
      <c r="B8257" s="31">
        <v>0.63790478066637046</v>
      </c>
      <c r="C8257" s="1"/>
      <c r="D8257" s="1"/>
      <c r="E8257" s="1"/>
      <c r="F8257" s="1"/>
      <c r="G8257" s="1"/>
      <c r="H8257" s="1"/>
      <c r="I8257" s="1"/>
      <c r="J8257" s="1"/>
      <c r="K8257" s="1"/>
      <c r="L8257" s="1"/>
      <c r="M8257" s="1"/>
    </row>
    <row r="8258" spans="1:13" x14ac:dyDescent="0.2">
      <c r="A8258" s="30">
        <v>-1.3687658682845194</v>
      </c>
      <c r="B8258" s="31">
        <v>0.50234686913755111</v>
      </c>
      <c r="C8258" s="1"/>
      <c r="D8258" s="1"/>
      <c r="E8258" s="1"/>
      <c r="F8258" s="1"/>
      <c r="G8258" s="1"/>
      <c r="H8258" s="1"/>
      <c r="I8258" s="1"/>
      <c r="J8258" s="1"/>
      <c r="K8258" s="1"/>
      <c r="L8258" s="1"/>
      <c r="M8258" s="1"/>
    </row>
    <row r="8259" spans="1:13" x14ac:dyDescent="0.2">
      <c r="A8259" s="30">
        <v>-0.39517874573977196</v>
      </c>
      <c r="B8259" s="31">
        <v>-0.41221098128420408</v>
      </c>
      <c r="C8259" s="1"/>
      <c r="D8259" s="1"/>
      <c r="E8259" s="1"/>
      <c r="F8259" s="1"/>
      <c r="G8259" s="1"/>
      <c r="H8259" s="1"/>
      <c r="I8259" s="1"/>
      <c r="J8259" s="1"/>
      <c r="K8259" s="1"/>
      <c r="L8259" s="1"/>
      <c r="M8259" s="1"/>
    </row>
    <row r="8260" spans="1:13" x14ac:dyDescent="0.2">
      <c r="A8260" s="30">
        <v>1.4798779779141782</v>
      </c>
      <c r="B8260" s="31">
        <v>1.7976985600937754</v>
      </c>
      <c r="C8260" s="1"/>
      <c r="D8260" s="1"/>
      <c r="E8260" s="1"/>
      <c r="F8260" s="1"/>
      <c r="G8260" s="1"/>
      <c r="H8260" s="1"/>
      <c r="I8260" s="1"/>
      <c r="J8260" s="1"/>
      <c r="K8260" s="1"/>
      <c r="L8260" s="1"/>
      <c r="M8260" s="1"/>
    </row>
    <row r="8261" spans="1:13" x14ac:dyDescent="0.2">
      <c r="A8261" s="30">
        <v>1.0032404740364009</v>
      </c>
      <c r="B8261" s="31">
        <v>0.89140504612880589</v>
      </c>
      <c r="C8261" s="1"/>
      <c r="D8261" s="1"/>
      <c r="E8261" s="1"/>
      <c r="F8261" s="1"/>
      <c r="G8261" s="1"/>
      <c r="H8261" s="1"/>
      <c r="I8261" s="1"/>
      <c r="J8261" s="1"/>
      <c r="K8261" s="1"/>
      <c r="L8261" s="1"/>
      <c r="M8261" s="1"/>
    </row>
    <row r="8262" spans="1:13" x14ac:dyDescent="0.2">
      <c r="A8262" s="30">
        <v>3.5006817004330841</v>
      </c>
      <c r="B8262" s="31">
        <v>1.2220182787592848</v>
      </c>
      <c r="C8262" s="1"/>
      <c r="D8262" s="1"/>
      <c r="E8262" s="1"/>
      <c r="F8262" s="1"/>
      <c r="G8262" s="1"/>
      <c r="H8262" s="1"/>
      <c r="I8262" s="1"/>
      <c r="J8262" s="1"/>
      <c r="K8262" s="1"/>
      <c r="L8262" s="1"/>
      <c r="M8262" s="1"/>
    </row>
    <row r="8263" spans="1:13" x14ac:dyDescent="0.2">
      <c r="A8263" s="30">
        <v>-1.2570287031155356</v>
      </c>
      <c r="B8263" s="31">
        <v>-0.97821607436009028</v>
      </c>
      <c r="C8263" s="1"/>
      <c r="D8263" s="1"/>
      <c r="E8263" s="1"/>
      <c r="F8263" s="1"/>
      <c r="G8263" s="1"/>
      <c r="H8263" s="1"/>
      <c r="I8263" s="1"/>
      <c r="J8263" s="1"/>
      <c r="K8263" s="1"/>
      <c r="L8263" s="1"/>
      <c r="M8263" s="1"/>
    </row>
    <row r="8264" spans="1:13" x14ac:dyDescent="0.2">
      <c r="A8264" s="30">
        <v>3.314480186661998</v>
      </c>
      <c r="B8264" s="31">
        <v>-3.9523713030308771E-2</v>
      </c>
      <c r="C8264" s="1"/>
      <c r="D8264" s="1"/>
      <c r="E8264" s="1"/>
      <c r="F8264" s="1"/>
      <c r="G8264" s="1"/>
      <c r="H8264" s="1"/>
      <c r="I8264" s="1"/>
      <c r="J8264" s="1"/>
      <c r="K8264" s="1"/>
      <c r="L8264" s="1"/>
      <c r="M8264" s="1"/>
    </row>
    <row r="8265" spans="1:13" x14ac:dyDescent="0.2">
      <c r="A8265" s="30">
        <v>-0.40385115344912692</v>
      </c>
      <c r="B8265" s="31">
        <v>2.2370753838003878</v>
      </c>
      <c r="C8265" s="1"/>
      <c r="D8265" s="1"/>
      <c r="E8265" s="1"/>
      <c r="F8265" s="1"/>
      <c r="G8265" s="1"/>
      <c r="H8265" s="1"/>
      <c r="I8265" s="1"/>
      <c r="J8265" s="1"/>
      <c r="K8265" s="1"/>
      <c r="L8265" s="1"/>
      <c r="M8265" s="1"/>
    </row>
    <row r="8266" spans="1:13" x14ac:dyDescent="0.2">
      <c r="A8266" s="30">
        <v>1.2231002130849977</v>
      </c>
      <c r="B8266" s="31">
        <v>1.7305363030074452</v>
      </c>
      <c r="C8266" s="1"/>
      <c r="D8266" s="1"/>
      <c r="E8266" s="1"/>
      <c r="F8266" s="1"/>
      <c r="G8266" s="1"/>
      <c r="H8266" s="1"/>
      <c r="I8266" s="1"/>
      <c r="J8266" s="1"/>
      <c r="K8266" s="1"/>
      <c r="L8266" s="1"/>
      <c r="M8266" s="1"/>
    </row>
    <row r="8267" spans="1:13" x14ac:dyDescent="0.2">
      <c r="A8267" s="30">
        <v>2.0457613854394392</v>
      </c>
      <c r="B8267" s="31">
        <v>0.7160678726834333</v>
      </c>
      <c r="C8267" s="1"/>
      <c r="D8267" s="1"/>
      <c r="E8267" s="1"/>
      <c r="F8267" s="1"/>
      <c r="G8267" s="1"/>
      <c r="H8267" s="1"/>
      <c r="I8267" s="1"/>
      <c r="J8267" s="1"/>
      <c r="K8267" s="1"/>
      <c r="L8267" s="1"/>
      <c r="M8267" s="1"/>
    </row>
    <row r="8268" spans="1:13" x14ac:dyDescent="0.2">
      <c r="A8268" s="30">
        <v>0.81510273594488802</v>
      </c>
      <c r="B8268" s="31">
        <v>0.91162972722487678</v>
      </c>
      <c r="C8268" s="1"/>
      <c r="D8268" s="1"/>
      <c r="E8268" s="1"/>
      <c r="F8268" s="1"/>
      <c r="G8268" s="1"/>
      <c r="H8268" s="1"/>
      <c r="I8268" s="1"/>
      <c r="J8268" s="1"/>
      <c r="K8268" s="1"/>
      <c r="L8268" s="1"/>
      <c r="M8268" s="1"/>
    </row>
    <row r="8269" spans="1:13" x14ac:dyDescent="0.2">
      <c r="A8269" s="30">
        <v>-0.3971692292348239</v>
      </c>
      <c r="B8269" s="31">
        <v>1.1395435446754285</v>
      </c>
      <c r="C8269" s="1"/>
      <c r="D8269" s="1"/>
      <c r="E8269" s="1"/>
      <c r="F8269" s="1"/>
      <c r="G8269" s="1"/>
      <c r="H8269" s="1"/>
      <c r="I8269" s="1"/>
      <c r="J8269" s="1"/>
      <c r="K8269" s="1"/>
      <c r="L8269" s="1"/>
      <c r="M8269" s="1"/>
    </row>
    <row r="8270" spans="1:13" x14ac:dyDescent="0.2">
      <c r="A8270" s="30">
        <v>1.5973562535634056</v>
      </c>
      <c r="B8270" s="31">
        <v>0.22884113319845789</v>
      </c>
      <c r="C8270" s="1"/>
      <c r="D8270" s="1"/>
      <c r="E8270" s="1"/>
      <c r="F8270" s="1"/>
      <c r="G8270" s="1"/>
      <c r="H8270" s="1"/>
      <c r="I8270" s="1"/>
      <c r="J8270" s="1"/>
      <c r="K8270" s="1"/>
      <c r="L8270" s="1"/>
      <c r="M8270" s="1"/>
    </row>
    <row r="8271" spans="1:13" x14ac:dyDescent="0.2">
      <c r="A8271" s="30">
        <v>3.0881541058573312</v>
      </c>
      <c r="B8271" s="31">
        <v>1.1858774572371025</v>
      </c>
      <c r="C8271" s="1"/>
      <c r="D8271" s="1"/>
      <c r="E8271" s="1"/>
      <c r="F8271" s="1"/>
      <c r="G8271" s="1"/>
      <c r="H8271" s="1"/>
      <c r="I8271" s="1"/>
      <c r="J8271" s="1"/>
      <c r="K8271" s="1"/>
      <c r="L8271" s="1"/>
      <c r="M8271" s="1"/>
    </row>
    <row r="8272" spans="1:13" x14ac:dyDescent="0.2">
      <c r="A8272" s="30">
        <v>1.6747175462479973</v>
      </c>
      <c r="B8272" s="31">
        <v>0.56693168508748837</v>
      </c>
      <c r="C8272" s="1"/>
      <c r="D8272" s="1"/>
      <c r="E8272" s="1"/>
      <c r="F8272" s="1"/>
      <c r="G8272" s="1"/>
      <c r="H8272" s="1"/>
      <c r="I8272" s="1"/>
      <c r="J8272" s="1"/>
      <c r="K8272" s="1"/>
      <c r="L8272" s="1"/>
      <c r="M8272" s="1"/>
    </row>
    <row r="8273" spans="1:13" x14ac:dyDescent="0.2">
      <c r="A8273" s="30">
        <v>-2.4293991905546717</v>
      </c>
      <c r="B8273" s="31">
        <v>0.3582969743198815</v>
      </c>
      <c r="C8273" s="1"/>
      <c r="D8273" s="1"/>
      <c r="E8273" s="1"/>
      <c r="F8273" s="1"/>
      <c r="G8273" s="1"/>
      <c r="H8273" s="1"/>
      <c r="I8273" s="1"/>
      <c r="J8273" s="1"/>
      <c r="K8273" s="1"/>
      <c r="L8273" s="1"/>
      <c r="M8273" s="1"/>
    </row>
    <row r="8274" spans="1:13" x14ac:dyDescent="0.2">
      <c r="A8274" s="30">
        <v>3.1990677563339793</v>
      </c>
      <c r="B8274" s="31">
        <v>-1.8202029976496257</v>
      </c>
      <c r="C8274" s="1"/>
      <c r="D8274" s="1"/>
      <c r="E8274" s="1"/>
      <c r="F8274" s="1"/>
      <c r="G8274" s="1"/>
      <c r="H8274" s="1"/>
      <c r="I8274" s="1"/>
      <c r="J8274" s="1"/>
      <c r="K8274" s="1"/>
      <c r="L8274" s="1"/>
      <c r="M8274" s="1"/>
    </row>
    <row r="8275" spans="1:13" x14ac:dyDescent="0.2">
      <c r="A8275" s="30">
        <v>1.230819970567238</v>
      </c>
      <c r="B8275" s="31">
        <v>0.21437030487658348</v>
      </c>
      <c r="C8275" s="1"/>
      <c r="D8275" s="1"/>
      <c r="E8275" s="1"/>
      <c r="F8275" s="1"/>
      <c r="G8275" s="1"/>
      <c r="H8275" s="1"/>
      <c r="I8275" s="1"/>
      <c r="J8275" s="1"/>
      <c r="K8275" s="1"/>
      <c r="L8275" s="1"/>
      <c r="M8275" s="1"/>
    </row>
    <row r="8276" spans="1:13" x14ac:dyDescent="0.2">
      <c r="A8276" s="30">
        <v>-3.0256474803480691</v>
      </c>
      <c r="B8276" s="31">
        <v>1.3143926084798285</v>
      </c>
      <c r="C8276" s="1"/>
      <c r="D8276" s="1"/>
      <c r="E8276" s="1"/>
      <c r="F8276" s="1"/>
      <c r="G8276" s="1"/>
      <c r="H8276" s="1"/>
      <c r="I8276" s="1"/>
      <c r="J8276" s="1"/>
      <c r="K8276" s="1"/>
      <c r="L8276" s="1"/>
      <c r="M8276" s="1"/>
    </row>
    <row r="8277" spans="1:13" x14ac:dyDescent="0.2">
      <c r="A8277" s="30">
        <v>2.1721765323574127</v>
      </c>
      <c r="B8277" s="31">
        <v>1.8578333214918623</v>
      </c>
      <c r="C8277" s="1"/>
      <c r="D8277" s="1"/>
      <c r="E8277" s="1"/>
      <c r="F8277" s="1"/>
      <c r="G8277" s="1"/>
      <c r="H8277" s="1"/>
      <c r="I8277" s="1"/>
      <c r="J8277" s="1"/>
      <c r="K8277" s="1"/>
      <c r="L8277" s="1"/>
      <c r="M8277" s="1"/>
    </row>
    <row r="8278" spans="1:13" x14ac:dyDescent="0.2">
      <c r="A8278" s="30">
        <v>1.7841740916488655</v>
      </c>
      <c r="B8278" s="31">
        <v>0.23822518146259419</v>
      </c>
      <c r="C8278" s="1"/>
      <c r="D8278" s="1"/>
      <c r="E8278" s="1"/>
      <c r="F8278" s="1"/>
      <c r="G8278" s="1"/>
      <c r="H8278" s="1"/>
      <c r="I8278" s="1"/>
      <c r="J8278" s="1"/>
      <c r="K8278" s="1"/>
      <c r="L8278" s="1"/>
      <c r="M8278" s="1"/>
    </row>
    <row r="8279" spans="1:13" x14ac:dyDescent="0.2">
      <c r="A8279" s="30">
        <v>1.7584353599939315</v>
      </c>
      <c r="B8279" s="31">
        <v>2.2792460119872304</v>
      </c>
      <c r="C8279" s="1"/>
      <c r="D8279" s="1"/>
      <c r="E8279" s="1"/>
      <c r="F8279" s="1"/>
      <c r="G8279" s="1"/>
      <c r="H8279" s="1"/>
      <c r="I8279" s="1"/>
      <c r="J8279" s="1"/>
      <c r="K8279" s="1"/>
      <c r="L8279" s="1"/>
      <c r="M8279" s="1"/>
    </row>
    <row r="8280" spans="1:13" x14ac:dyDescent="0.2">
      <c r="A8280" s="30">
        <v>3.8391259784830924</v>
      </c>
      <c r="B8280" s="31">
        <v>0.71332324946425452</v>
      </c>
      <c r="C8280" s="1"/>
      <c r="D8280" s="1"/>
      <c r="E8280" s="1"/>
      <c r="F8280" s="1"/>
      <c r="G8280" s="1"/>
      <c r="H8280" s="1"/>
      <c r="I8280" s="1"/>
      <c r="J8280" s="1"/>
      <c r="K8280" s="1"/>
      <c r="L8280" s="1"/>
      <c r="M8280" s="1"/>
    </row>
    <row r="8281" spans="1:13" x14ac:dyDescent="0.2">
      <c r="A8281" s="30">
        <v>-1.3685714224662617</v>
      </c>
      <c r="B8281" s="31">
        <v>0.58746798631699249</v>
      </c>
      <c r="C8281" s="1"/>
      <c r="D8281" s="1"/>
      <c r="E8281" s="1"/>
      <c r="F8281" s="1"/>
      <c r="G8281" s="1"/>
      <c r="H8281" s="1"/>
      <c r="I8281" s="1"/>
      <c r="J8281" s="1"/>
      <c r="K8281" s="1"/>
      <c r="L8281" s="1"/>
      <c r="M8281" s="1"/>
    </row>
    <row r="8282" spans="1:13" x14ac:dyDescent="0.2">
      <c r="A8282" s="30">
        <v>-0.65732991972262433</v>
      </c>
      <c r="B8282" s="31">
        <v>-2.1800338623544731</v>
      </c>
      <c r="C8282" s="1"/>
      <c r="D8282" s="1"/>
      <c r="E8282" s="1"/>
      <c r="F8282" s="1"/>
      <c r="G8282" s="1"/>
      <c r="H8282" s="1"/>
      <c r="I8282" s="1"/>
      <c r="J8282" s="1"/>
      <c r="K8282" s="1"/>
      <c r="L8282" s="1"/>
      <c r="M8282" s="1"/>
    </row>
    <row r="8283" spans="1:13" x14ac:dyDescent="0.2">
      <c r="A8283" s="30">
        <v>0.60728811632414958</v>
      </c>
      <c r="B8283" s="31">
        <v>0.20794635881352097</v>
      </c>
      <c r="C8283" s="1"/>
      <c r="D8283" s="1"/>
      <c r="E8283" s="1"/>
      <c r="F8283" s="1"/>
      <c r="G8283" s="1"/>
      <c r="H8283" s="1"/>
      <c r="I8283" s="1"/>
      <c r="J8283" s="1"/>
      <c r="K8283" s="1"/>
      <c r="L8283" s="1"/>
      <c r="M8283" s="1"/>
    </row>
    <row r="8284" spans="1:13" x14ac:dyDescent="0.2">
      <c r="A8284" s="30">
        <v>0.55207800873835589</v>
      </c>
      <c r="B8284" s="31">
        <v>1.5864694309700509</v>
      </c>
      <c r="C8284" s="1"/>
      <c r="D8284" s="1"/>
      <c r="E8284" s="1"/>
      <c r="F8284" s="1"/>
      <c r="G8284" s="1"/>
      <c r="H8284" s="1"/>
      <c r="I8284" s="1"/>
      <c r="J8284" s="1"/>
      <c r="K8284" s="1"/>
      <c r="L8284" s="1"/>
      <c r="M8284" s="1"/>
    </row>
    <row r="8285" spans="1:13" x14ac:dyDescent="0.2">
      <c r="A8285" s="30">
        <v>-0.26329849192421262</v>
      </c>
      <c r="B8285" s="31">
        <v>0.22236528831355229</v>
      </c>
      <c r="C8285" s="1"/>
      <c r="D8285" s="1"/>
      <c r="E8285" s="1"/>
      <c r="F8285" s="1"/>
      <c r="G8285" s="1"/>
      <c r="H8285" s="1"/>
      <c r="I8285" s="1"/>
      <c r="J8285" s="1"/>
      <c r="K8285" s="1"/>
      <c r="L8285" s="1"/>
      <c r="M8285" s="1"/>
    </row>
    <row r="8286" spans="1:13" x14ac:dyDescent="0.2">
      <c r="A8286" s="30">
        <v>-0.75491459145527484</v>
      </c>
      <c r="B8286" s="31">
        <v>0.37710311556775078</v>
      </c>
      <c r="C8286" s="1"/>
      <c r="D8286" s="1"/>
      <c r="E8286" s="1"/>
      <c r="F8286" s="1"/>
      <c r="G8286" s="1"/>
      <c r="H8286" s="1"/>
      <c r="I8286" s="1"/>
      <c r="J8286" s="1"/>
      <c r="K8286" s="1"/>
      <c r="L8286" s="1"/>
      <c r="M8286" s="1"/>
    </row>
    <row r="8287" spans="1:13" x14ac:dyDescent="0.2">
      <c r="A8287" s="30">
        <v>1.4086124523838865</v>
      </c>
      <c r="B8287" s="31">
        <v>2.4692061176353581</v>
      </c>
      <c r="C8287" s="1"/>
      <c r="D8287" s="1"/>
      <c r="E8287" s="1"/>
      <c r="F8287" s="1"/>
      <c r="G8287" s="1"/>
      <c r="H8287" s="1"/>
      <c r="I8287" s="1"/>
      <c r="J8287" s="1"/>
      <c r="K8287" s="1"/>
      <c r="L8287" s="1"/>
      <c r="M8287" s="1"/>
    </row>
    <row r="8288" spans="1:13" x14ac:dyDescent="0.2">
      <c r="A8288" s="30">
        <v>4.4012834337129938</v>
      </c>
      <c r="B8288" s="31">
        <v>-8.6072661960846508E-2</v>
      </c>
      <c r="C8288" s="1"/>
      <c r="D8288" s="1"/>
      <c r="E8288" s="1"/>
      <c r="F8288" s="1"/>
      <c r="G8288" s="1"/>
      <c r="H8288" s="1"/>
      <c r="I8288" s="1"/>
      <c r="J8288" s="1"/>
      <c r="K8288" s="1"/>
      <c r="L8288" s="1"/>
      <c r="M8288" s="1"/>
    </row>
    <row r="8289" spans="1:13" x14ac:dyDescent="0.2">
      <c r="A8289" s="30">
        <v>2.3235090517347254</v>
      </c>
      <c r="B8289" s="31">
        <v>1.4098209766632754</v>
      </c>
      <c r="C8289" s="1"/>
      <c r="D8289" s="1"/>
      <c r="E8289" s="1"/>
      <c r="F8289" s="1"/>
      <c r="G8289" s="1"/>
      <c r="H8289" s="1"/>
      <c r="I8289" s="1"/>
      <c r="J8289" s="1"/>
      <c r="K8289" s="1"/>
      <c r="L8289" s="1"/>
      <c r="M8289" s="1"/>
    </row>
    <row r="8290" spans="1:13" x14ac:dyDescent="0.2">
      <c r="A8290" s="30">
        <v>2.3876173734683186</v>
      </c>
      <c r="B8290" s="31">
        <v>-1.2005380979445466</v>
      </c>
      <c r="C8290" s="1"/>
      <c r="D8290" s="1"/>
      <c r="E8290" s="1"/>
      <c r="F8290" s="1"/>
      <c r="G8290" s="1"/>
      <c r="H8290" s="1"/>
      <c r="I8290" s="1"/>
      <c r="J8290" s="1"/>
      <c r="K8290" s="1"/>
      <c r="L8290" s="1"/>
      <c r="M8290" s="1"/>
    </row>
    <row r="8291" spans="1:13" x14ac:dyDescent="0.2">
      <c r="A8291" s="30">
        <v>-1.7988562837006365</v>
      </c>
      <c r="B8291" s="31">
        <v>2.166352137645525</v>
      </c>
      <c r="C8291" s="1"/>
      <c r="D8291" s="1"/>
      <c r="E8291" s="1"/>
      <c r="F8291" s="1"/>
      <c r="G8291" s="1"/>
      <c r="H8291" s="1"/>
      <c r="I8291" s="1"/>
      <c r="J8291" s="1"/>
      <c r="K8291" s="1"/>
      <c r="L8291" s="1"/>
      <c r="M8291" s="1"/>
    </row>
    <row r="8292" spans="1:13" x14ac:dyDescent="0.2">
      <c r="A8292" s="30">
        <v>1.9436266221320242</v>
      </c>
      <c r="B8292" s="31">
        <v>2.2273667754982962E-2</v>
      </c>
      <c r="C8292" s="1"/>
      <c r="D8292" s="1"/>
      <c r="E8292" s="1"/>
      <c r="F8292" s="1"/>
      <c r="G8292" s="1"/>
      <c r="H8292" s="1"/>
      <c r="I8292" s="1"/>
      <c r="J8292" s="1"/>
      <c r="K8292" s="1"/>
      <c r="L8292" s="1"/>
      <c r="M8292" s="1"/>
    </row>
    <row r="8293" spans="1:13" x14ac:dyDescent="0.2">
      <c r="A8293" s="30">
        <v>0.84927210016485755</v>
      </c>
      <c r="B8293" s="31">
        <v>-0.78245477319303691</v>
      </c>
      <c r="C8293" s="1"/>
      <c r="D8293" s="1"/>
      <c r="E8293" s="1"/>
      <c r="F8293" s="1"/>
      <c r="G8293" s="1"/>
      <c r="H8293" s="1"/>
      <c r="I8293" s="1"/>
      <c r="J8293" s="1"/>
      <c r="K8293" s="1"/>
      <c r="L8293" s="1"/>
      <c r="M8293" s="1"/>
    </row>
    <row r="8294" spans="1:13" x14ac:dyDescent="0.2">
      <c r="A8294" s="30">
        <v>-1.0659626514865745</v>
      </c>
      <c r="B8294" s="31">
        <v>4.3272843732912181E-2</v>
      </c>
      <c r="C8294" s="1"/>
      <c r="D8294" s="1"/>
      <c r="E8294" s="1"/>
      <c r="F8294" s="1"/>
      <c r="G8294" s="1"/>
      <c r="H8294" s="1"/>
      <c r="I8294" s="1"/>
      <c r="J8294" s="1"/>
      <c r="K8294" s="1"/>
      <c r="L8294" s="1"/>
      <c r="M8294" s="1"/>
    </row>
    <row r="8295" spans="1:13" x14ac:dyDescent="0.2">
      <c r="A8295" s="30">
        <v>0.22636675430937669</v>
      </c>
      <c r="B8295" s="31">
        <v>1.4758106011462941</v>
      </c>
      <c r="C8295" s="1"/>
      <c r="D8295" s="1"/>
      <c r="E8295" s="1"/>
      <c r="F8295" s="1"/>
      <c r="G8295" s="1"/>
      <c r="H8295" s="1"/>
      <c r="I8295" s="1"/>
      <c r="J8295" s="1"/>
      <c r="K8295" s="1"/>
      <c r="L8295" s="1"/>
      <c r="M8295" s="1"/>
    </row>
    <row r="8296" spans="1:13" x14ac:dyDescent="0.2">
      <c r="A8296" s="30">
        <v>1.0856096735545737</v>
      </c>
      <c r="B8296" s="31">
        <v>2.7375711284029611</v>
      </c>
      <c r="C8296" s="1"/>
      <c r="D8296" s="1"/>
      <c r="E8296" s="1"/>
      <c r="F8296" s="1"/>
      <c r="G8296" s="1"/>
      <c r="H8296" s="1"/>
      <c r="I8296" s="1"/>
      <c r="J8296" s="1"/>
      <c r="K8296" s="1"/>
      <c r="L8296" s="1"/>
      <c r="M8296" s="1"/>
    </row>
    <row r="8297" spans="1:13" x14ac:dyDescent="0.2">
      <c r="A8297" s="30">
        <v>-2.0052254454200789</v>
      </c>
      <c r="B8297" s="31">
        <v>4.2321763335792024</v>
      </c>
      <c r="C8297" s="1"/>
      <c r="D8297" s="1"/>
      <c r="E8297" s="1"/>
      <c r="F8297" s="1"/>
      <c r="G8297" s="1"/>
      <c r="H8297" s="1"/>
      <c r="I8297" s="1"/>
      <c r="J8297" s="1"/>
      <c r="K8297" s="1"/>
      <c r="L8297" s="1"/>
      <c r="M8297" s="1"/>
    </row>
    <row r="8298" spans="1:13" x14ac:dyDescent="0.2">
      <c r="A8298" s="30">
        <v>3.1647347107063637</v>
      </c>
      <c r="B8298" s="31">
        <v>1.4904331281429659</v>
      </c>
      <c r="C8298" s="1"/>
      <c r="D8298" s="1"/>
      <c r="E8298" s="1"/>
      <c r="F8298" s="1"/>
      <c r="G8298" s="1"/>
      <c r="H8298" s="1"/>
      <c r="I8298" s="1"/>
      <c r="J8298" s="1"/>
      <c r="K8298" s="1"/>
      <c r="L8298" s="1"/>
      <c r="M8298" s="1"/>
    </row>
    <row r="8299" spans="1:13" x14ac:dyDescent="0.2">
      <c r="A8299" s="30">
        <v>0.20043252506081177</v>
      </c>
      <c r="B8299" s="31">
        <v>9.1518212520341091E-2</v>
      </c>
      <c r="C8299" s="1"/>
      <c r="D8299" s="1"/>
      <c r="E8299" s="1"/>
      <c r="F8299" s="1"/>
      <c r="G8299" s="1"/>
      <c r="H8299" s="1"/>
      <c r="I8299" s="1"/>
      <c r="J8299" s="1"/>
      <c r="K8299" s="1"/>
      <c r="L8299" s="1"/>
      <c r="M8299" s="1"/>
    </row>
    <row r="8300" spans="1:13" x14ac:dyDescent="0.2">
      <c r="A8300" s="30">
        <v>0.93050855312823311</v>
      </c>
      <c r="B8300" s="31">
        <v>1.4006062498649889</v>
      </c>
      <c r="C8300" s="1"/>
      <c r="D8300" s="1"/>
      <c r="E8300" s="1"/>
      <c r="F8300" s="1"/>
      <c r="G8300" s="1"/>
      <c r="H8300" s="1"/>
      <c r="I8300" s="1"/>
      <c r="J8300" s="1"/>
      <c r="K8300" s="1"/>
      <c r="L8300" s="1"/>
      <c r="M8300" s="1"/>
    </row>
    <row r="8301" spans="1:13" x14ac:dyDescent="0.2">
      <c r="A8301" s="30">
        <v>3.2882892947492768</v>
      </c>
      <c r="B8301" s="31">
        <v>0.38272965128128233</v>
      </c>
      <c r="C8301" s="1"/>
      <c r="D8301" s="1"/>
      <c r="E8301" s="1"/>
      <c r="F8301" s="1"/>
      <c r="G8301" s="1"/>
      <c r="H8301" s="1"/>
      <c r="I8301" s="1"/>
      <c r="J8301" s="1"/>
      <c r="K8301" s="1"/>
      <c r="L8301" s="1"/>
      <c r="M8301" s="1"/>
    </row>
    <row r="8302" spans="1:13" x14ac:dyDescent="0.2">
      <c r="A8302" s="30">
        <v>-0.28191569780680625</v>
      </c>
      <c r="B8302" s="31">
        <v>0.54786143052924052</v>
      </c>
      <c r="C8302" s="1"/>
      <c r="D8302" s="1"/>
      <c r="E8302" s="1"/>
      <c r="F8302" s="1"/>
      <c r="G8302" s="1"/>
      <c r="H8302" s="1"/>
      <c r="I8302" s="1"/>
      <c r="J8302" s="1"/>
      <c r="K8302" s="1"/>
      <c r="L8302" s="1"/>
      <c r="M8302" s="1"/>
    </row>
    <row r="8303" spans="1:13" x14ac:dyDescent="0.2">
      <c r="A8303" s="30">
        <v>0.2496852298090968</v>
      </c>
      <c r="B8303" s="31">
        <v>-4.0950044027704653</v>
      </c>
      <c r="C8303" s="1"/>
      <c r="D8303" s="1"/>
      <c r="E8303" s="1"/>
      <c r="F8303" s="1"/>
      <c r="G8303" s="1"/>
      <c r="H8303" s="1"/>
      <c r="I8303" s="1"/>
      <c r="J8303" s="1"/>
      <c r="K8303" s="1"/>
      <c r="L8303" s="1"/>
      <c r="M8303" s="1"/>
    </row>
    <row r="8304" spans="1:13" x14ac:dyDescent="0.2">
      <c r="A8304" s="30">
        <v>1.073403551498531</v>
      </c>
      <c r="B8304" s="31">
        <v>-0.14961200288664522</v>
      </c>
      <c r="C8304" s="1"/>
      <c r="D8304" s="1"/>
      <c r="E8304" s="1"/>
      <c r="F8304" s="1"/>
      <c r="G8304" s="1"/>
      <c r="H8304" s="1"/>
      <c r="I8304" s="1"/>
      <c r="J8304" s="1"/>
      <c r="K8304" s="1"/>
      <c r="L8304" s="1"/>
      <c r="M8304" s="1"/>
    </row>
    <row r="8305" spans="1:13" x14ac:dyDescent="0.2">
      <c r="A8305" s="30">
        <v>0.34994978413292632</v>
      </c>
      <c r="B8305" s="31">
        <v>0.81065443748668153</v>
      </c>
      <c r="C8305" s="1"/>
      <c r="D8305" s="1"/>
      <c r="E8305" s="1"/>
      <c r="F8305" s="1"/>
      <c r="G8305" s="1"/>
      <c r="H8305" s="1"/>
      <c r="I8305" s="1"/>
      <c r="J8305" s="1"/>
      <c r="K8305" s="1"/>
      <c r="L8305" s="1"/>
      <c r="M8305" s="1"/>
    </row>
    <row r="8306" spans="1:13" x14ac:dyDescent="0.2">
      <c r="A8306" s="30">
        <v>-0.60891184271840149</v>
      </c>
      <c r="B8306" s="31">
        <v>1.0276776713863764</v>
      </c>
      <c r="C8306" s="1"/>
      <c r="D8306" s="1"/>
      <c r="E8306" s="1"/>
      <c r="F8306" s="1"/>
      <c r="G8306" s="1"/>
      <c r="H8306" s="1"/>
      <c r="I8306" s="1"/>
      <c r="J8306" s="1"/>
      <c r="K8306" s="1"/>
      <c r="L8306" s="1"/>
      <c r="M8306" s="1"/>
    </row>
    <row r="8307" spans="1:13" x14ac:dyDescent="0.2">
      <c r="A8307" s="30">
        <v>3.2256479747825231</v>
      </c>
      <c r="B8307" s="31">
        <v>0.76902848094843046</v>
      </c>
      <c r="C8307" s="1"/>
      <c r="D8307" s="1"/>
      <c r="E8307" s="1"/>
      <c r="F8307" s="1"/>
      <c r="G8307" s="1"/>
      <c r="H8307" s="1"/>
      <c r="I8307" s="1"/>
      <c r="J8307" s="1"/>
      <c r="K8307" s="1"/>
      <c r="L8307" s="1"/>
      <c r="M8307" s="1"/>
    </row>
    <row r="8308" spans="1:13" x14ac:dyDescent="0.2">
      <c r="A8308" s="30">
        <v>-0.36087597579537756</v>
      </c>
      <c r="B8308" s="31">
        <v>0.32001046116141063</v>
      </c>
      <c r="C8308" s="1"/>
      <c r="D8308" s="1"/>
      <c r="E8308" s="1"/>
      <c r="F8308" s="1"/>
      <c r="G8308" s="1"/>
      <c r="H8308" s="1"/>
      <c r="I8308" s="1"/>
      <c r="J8308" s="1"/>
      <c r="K8308" s="1"/>
      <c r="L8308" s="1"/>
      <c r="M8308" s="1"/>
    </row>
    <row r="8309" spans="1:13" x14ac:dyDescent="0.2">
      <c r="A8309" s="30">
        <v>0.86525692999884418</v>
      </c>
      <c r="B8309" s="31">
        <v>1.5122415140042542</v>
      </c>
      <c r="C8309" s="1"/>
      <c r="D8309" s="1"/>
      <c r="E8309" s="1"/>
      <c r="F8309" s="1"/>
      <c r="G8309" s="1"/>
      <c r="H8309" s="1"/>
      <c r="I8309" s="1"/>
      <c r="J8309" s="1"/>
      <c r="K8309" s="1"/>
      <c r="L8309" s="1"/>
      <c r="M8309" s="1"/>
    </row>
    <row r="8310" spans="1:13" x14ac:dyDescent="0.2">
      <c r="A8310" s="30">
        <v>1.9909223006401218</v>
      </c>
      <c r="B8310" s="31">
        <v>0.47564257382787334</v>
      </c>
      <c r="C8310" s="1"/>
      <c r="D8310" s="1"/>
      <c r="E8310" s="1"/>
      <c r="F8310" s="1"/>
      <c r="G8310" s="1"/>
      <c r="H8310" s="1"/>
      <c r="I8310" s="1"/>
      <c r="J8310" s="1"/>
      <c r="K8310" s="1"/>
      <c r="L8310" s="1"/>
      <c r="M8310" s="1"/>
    </row>
    <row r="8311" spans="1:13" x14ac:dyDescent="0.2">
      <c r="A8311" s="30">
        <v>2.8255377855361172</v>
      </c>
      <c r="B8311" s="31">
        <v>1.3436310345924096</v>
      </c>
      <c r="C8311" s="1"/>
      <c r="D8311" s="1"/>
      <c r="E8311" s="1"/>
      <c r="F8311" s="1"/>
      <c r="G8311" s="1"/>
      <c r="H8311" s="1"/>
      <c r="I8311" s="1"/>
      <c r="J8311" s="1"/>
      <c r="K8311" s="1"/>
      <c r="L8311" s="1"/>
      <c r="M8311" s="1"/>
    </row>
    <row r="8312" spans="1:13" x14ac:dyDescent="0.2">
      <c r="A8312" s="30">
        <v>2.1096468612574144</v>
      </c>
      <c r="B8312" s="31">
        <v>-0.30934808460807139</v>
      </c>
      <c r="C8312" s="1"/>
      <c r="D8312" s="1"/>
      <c r="E8312" s="1"/>
      <c r="F8312" s="1"/>
      <c r="G8312" s="1"/>
      <c r="H8312" s="1"/>
      <c r="I8312" s="1"/>
      <c r="J8312" s="1"/>
      <c r="K8312" s="1"/>
      <c r="L8312" s="1"/>
      <c r="M8312" s="1"/>
    </row>
    <row r="8313" spans="1:13" x14ac:dyDescent="0.2">
      <c r="A8313" s="30">
        <v>2.415175234321155</v>
      </c>
      <c r="B8313" s="31">
        <v>-1.5223014275757007E-2</v>
      </c>
      <c r="C8313" s="1"/>
      <c r="D8313" s="1"/>
      <c r="E8313" s="1"/>
      <c r="F8313" s="1"/>
      <c r="G8313" s="1"/>
      <c r="H8313" s="1"/>
      <c r="I8313" s="1"/>
      <c r="J8313" s="1"/>
      <c r="K8313" s="1"/>
      <c r="L8313" s="1"/>
      <c r="M8313" s="1"/>
    </row>
    <row r="8314" spans="1:13" x14ac:dyDescent="0.2">
      <c r="A8314" s="30">
        <v>3.077513211956616</v>
      </c>
      <c r="B8314" s="31">
        <v>1.296293400926372</v>
      </c>
      <c r="C8314" s="1"/>
      <c r="D8314" s="1"/>
      <c r="E8314" s="1"/>
      <c r="F8314" s="1"/>
      <c r="G8314" s="1"/>
      <c r="H8314" s="1"/>
      <c r="I8314" s="1"/>
      <c r="J8314" s="1"/>
      <c r="K8314" s="1"/>
      <c r="L8314" s="1"/>
      <c r="M8314" s="1"/>
    </row>
    <row r="8315" spans="1:13" x14ac:dyDescent="0.2">
      <c r="A8315" s="30">
        <v>0.55243658192795053</v>
      </c>
      <c r="B8315" s="31">
        <v>-0.4524698401017837</v>
      </c>
      <c r="C8315" s="1"/>
      <c r="D8315" s="1"/>
      <c r="E8315" s="1"/>
      <c r="F8315" s="1"/>
      <c r="G8315" s="1"/>
      <c r="H8315" s="1"/>
      <c r="I8315" s="1"/>
      <c r="J8315" s="1"/>
      <c r="K8315" s="1"/>
      <c r="L8315" s="1"/>
      <c r="M8315" s="1"/>
    </row>
    <row r="8316" spans="1:13" x14ac:dyDescent="0.2">
      <c r="A8316" s="30">
        <v>3.0130078944256615</v>
      </c>
      <c r="B8316" s="31">
        <v>-0.27670723610230952</v>
      </c>
      <c r="C8316" s="1"/>
      <c r="D8316" s="1"/>
      <c r="E8316" s="1"/>
      <c r="F8316" s="1"/>
      <c r="G8316" s="1"/>
      <c r="H8316" s="1"/>
      <c r="I8316" s="1"/>
      <c r="J8316" s="1"/>
      <c r="K8316" s="1"/>
      <c r="L8316" s="1"/>
      <c r="M8316" s="1"/>
    </row>
    <row r="8317" spans="1:13" x14ac:dyDescent="0.2">
      <c r="A8317" s="30">
        <v>-1.6701922333293033</v>
      </c>
      <c r="B8317" s="31">
        <v>0.42651161696204509</v>
      </c>
      <c r="C8317" s="1"/>
      <c r="D8317" s="1"/>
      <c r="E8317" s="1"/>
      <c r="F8317" s="1"/>
      <c r="G8317" s="1"/>
      <c r="H8317" s="1"/>
      <c r="I8317" s="1"/>
      <c r="J8317" s="1"/>
      <c r="K8317" s="1"/>
      <c r="L8317" s="1"/>
      <c r="M8317" s="1"/>
    </row>
    <row r="8318" spans="1:13" x14ac:dyDescent="0.2">
      <c r="A8318" s="30">
        <v>2.8592515005299082</v>
      </c>
      <c r="B8318" s="31">
        <v>4.9772392067853595</v>
      </c>
      <c r="C8318" s="1"/>
      <c r="D8318" s="1"/>
      <c r="E8318" s="1"/>
      <c r="F8318" s="1"/>
      <c r="G8318" s="1"/>
      <c r="H8318" s="1"/>
      <c r="I8318" s="1"/>
      <c r="J8318" s="1"/>
      <c r="K8318" s="1"/>
      <c r="L8318" s="1"/>
      <c r="M8318" s="1"/>
    </row>
    <row r="8319" spans="1:13" x14ac:dyDescent="0.2">
      <c r="A8319" s="30">
        <v>-1.2303753026199906</v>
      </c>
      <c r="B8319" s="31">
        <v>-1.3025587051627343</v>
      </c>
      <c r="C8319" s="1"/>
      <c r="D8319" s="1"/>
      <c r="E8319" s="1"/>
      <c r="F8319" s="1"/>
      <c r="G8319" s="1"/>
      <c r="H8319" s="1"/>
      <c r="I8319" s="1"/>
      <c r="J8319" s="1"/>
      <c r="K8319" s="1"/>
      <c r="L8319" s="1"/>
      <c r="M8319" s="1"/>
    </row>
    <row r="8320" spans="1:13" x14ac:dyDescent="0.2">
      <c r="A8320" s="30">
        <v>0.92526225261808193</v>
      </c>
      <c r="B8320" s="31">
        <v>2.5209375157838005</v>
      </c>
      <c r="C8320" s="1"/>
      <c r="D8320" s="1"/>
      <c r="E8320" s="1"/>
      <c r="F8320" s="1"/>
      <c r="G8320" s="1"/>
      <c r="H8320" s="1"/>
      <c r="I8320" s="1"/>
      <c r="J8320" s="1"/>
      <c r="K8320" s="1"/>
      <c r="L8320" s="1"/>
      <c r="M8320" s="1"/>
    </row>
    <row r="8321" spans="1:13" x14ac:dyDescent="0.2">
      <c r="A8321" s="30">
        <v>3.517576350128687</v>
      </c>
      <c r="B8321" s="31">
        <v>0.41386671294216859</v>
      </c>
      <c r="C8321" s="1"/>
      <c r="D8321" s="1"/>
      <c r="E8321" s="1"/>
      <c r="F8321" s="1"/>
      <c r="G8321" s="1"/>
      <c r="H8321" s="1"/>
      <c r="I8321" s="1"/>
      <c r="J8321" s="1"/>
      <c r="K8321" s="1"/>
      <c r="L8321" s="1"/>
      <c r="M8321" s="1"/>
    </row>
    <row r="8322" spans="1:13" x14ac:dyDescent="0.2">
      <c r="A8322" s="30">
        <v>0.53241319870579717</v>
      </c>
      <c r="B8322" s="31">
        <v>0.50705709198589144</v>
      </c>
      <c r="C8322" s="1"/>
      <c r="D8322" s="1"/>
      <c r="E8322" s="1"/>
      <c r="F8322" s="1"/>
      <c r="G8322" s="1"/>
      <c r="H8322" s="1"/>
      <c r="I8322" s="1"/>
      <c r="J8322" s="1"/>
      <c r="K8322" s="1"/>
      <c r="L8322" s="1"/>
      <c r="M8322" s="1"/>
    </row>
    <row r="8323" spans="1:13" x14ac:dyDescent="0.2">
      <c r="A8323" s="30">
        <v>1.8131835536041039</v>
      </c>
      <c r="B8323" s="31">
        <v>0.40549876935052243</v>
      </c>
      <c r="C8323" s="1"/>
      <c r="D8323" s="1"/>
      <c r="E8323" s="1"/>
      <c r="F8323" s="1"/>
      <c r="G8323" s="1"/>
      <c r="H8323" s="1"/>
      <c r="I8323" s="1"/>
      <c r="J8323" s="1"/>
      <c r="K8323" s="1"/>
      <c r="L8323" s="1"/>
      <c r="M8323" s="1"/>
    </row>
    <row r="8324" spans="1:13" x14ac:dyDescent="0.2">
      <c r="A8324" s="30">
        <v>0.30509511918372534</v>
      </c>
      <c r="B8324" s="31">
        <v>0.73790301788813806</v>
      </c>
      <c r="C8324" s="1"/>
      <c r="D8324" s="1"/>
      <c r="E8324" s="1"/>
      <c r="F8324" s="1"/>
      <c r="G8324" s="1"/>
      <c r="H8324" s="1"/>
      <c r="I8324" s="1"/>
      <c r="J8324" s="1"/>
      <c r="K8324" s="1"/>
      <c r="L8324" s="1"/>
      <c r="M8324" s="1"/>
    </row>
    <row r="8325" spans="1:13" x14ac:dyDescent="0.2">
      <c r="A8325" s="30">
        <v>3.6332527377543196</v>
      </c>
      <c r="B8325" s="31">
        <v>0.13756479991061654</v>
      </c>
      <c r="C8325" s="1"/>
      <c r="D8325" s="1"/>
      <c r="E8325" s="1"/>
      <c r="F8325" s="1"/>
      <c r="G8325" s="1"/>
      <c r="H8325" s="1"/>
      <c r="I8325" s="1"/>
      <c r="J8325" s="1"/>
      <c r="K8325" s="1"/>
      <c r="L8325" s="1"/>
      <c r="M8325" s="1"/>
    </row>
    <row r="8326" spans="1:13" x14ac:dyDescent="0.2">
      <c r="A8326" s="30">
        <v>2.8719647743387191</v>
      </c>
      <c r="B8326" s="31">
        <v>0.91839987665075407</v>
      </c>
      <c r="C8326" s="1"/>
      <c r="D8326" s="1"/>
      <c r="E8326" s="1"/>
      <c r="F8326" s="1"/>
      <c r="G8326" s="1"/>
      <c r="H8326" s="1"/>
      <c r="I8326" s="1"/>
      <c r="J8326" s="1"/>
      <c r="K8326" s="1"/>
      <c r="L8326" s="1"/>
      <c r="M8326" s="1"/>
    </row>
    <row r="8327" spans="1:13" x14ac:dyDescent="0.2">
      <c r="A8327" s="30">
        <v>0.91831372480797813</v>
      </c>
      <c r="B8327" s="31">
        <v>0.96189742494469888</v>
      </c>
      <c r="C8327" s="1"/>
      <c r="D8327" s="1"/>
      <c r="E8327" s="1"/>
      <c r="F8327" s="1"/>
      <c r="G8327" s="1"/>
      <c r="H8327" s="1"/>
      <c r="I8327" s="1"/>
      <c r="J8327" s="1"/>
      <c r="K8327" s="1"/>
      <c r="L8327" s="1"/>
      <c r="M8327" s="1"/>
    </row>
    <row r="8328" spans="1:13" x14ac:dyDescent="0.2">
      <c r="A8328" s="30">
        <v>3.0001222521706916</v>
      </c>
      <c r="B8328" s="31">
        <v>0.61159829998884319</v>
      </c>
      <c r="C8328" s="1"/>
      <c r="D8328" s="1"/>
      <c r="E8328" s="1"/>
      <c r="F8328" s="1"/>
      <c r="G8328" s="1"/>
      <c r="H8328" s="1"/>
      <c r="I8328" s="1"/>
      <c r="J8328" s="1"/>
      <c r="K8328" s="1"/>
      <c r="L8328" s="1"/>
      <c r="M8328" s="1"/>
    </row>
    <row r="8329" spans="1:13" x14ac:dyDescent="0.2">
      <c r="A8329" s="30">
        <v>2.3060308672549459</v>
      </c>
      <c r="B8329" s="31">
        <v>2.8730023238778113</v>
      </c>
      <c r="C8329" s="1"/>
      <c r="D8329" s="1"/>
      <c r="E8329" s="1"/>
      <c r="F8329" s="1"/>
      <c r="G8329" s="1"/>
      <c r="H8329" s="1"/>
      <c r="I8329" s="1"/>
      <c r="J8329" s="1"/>
      <c r="K8329" s="1"/>
      <c r="L8329" s="1"/>
      <c r="M8329" s="1"/>
    </row>
    <row r="8330" spans="1:13" x14ac:dyDescent="0.2">
      <c r="A8330" s="30">
        <v>1.1615656830706029</v>
      </c>
      <c r="B8330" s="31">
        <v>-0.99906730115140219</v>
      </c>
      <c r="C8330" s="1"/>
      <c r="D8330" s="1"/>
      <c r="E8330" s="1"/>
      <c r="F8330" s="1"/>
      <c r="G8330" s="1"/>
      <c r="H8330" s="1"/>
      <c r="I8330" s="1"/>
      <c r="J8330" s="1"/>
      <c r="K8330" s="1"/>
      <c r="L8330" s="1"/>
      <c r="M8330" s="1"/>
    </row>
    <row r="8331" spans="1:13" x14ac:dyDescent="0.2">
      <c r="A8331" s="30">
        <v>1.4198759046371308</v>
      </c>
      <c r="B8331" s="31">
        <v>1.8128721862547055</v>
      </c>
      <c r="C8331" s="1"/>
      <c r="D8331" s="1"/>
      <c r="E8331" s="1"/>
      <c r="F8331" s="1"/>
      <c r="G8331" s="1"/>
      <c r="H8331" s="1"/>
      <c r="I8331" s="1"/>
      <c r="J8331" s="1"/>
      <c r="K8331" s="1"/>
      <c r="L8331" s="1"/>
      <c r="M8331" s="1"/>
    </row>
    <row r="8332" spans="1:13" x14ac:dyDescent="0.2">
      <c r="A8332" s="30">
        <v>-0.35059544761903083</v>
      </c>
      <c r="B8332" s="31">
        <v>-1.8803304372634662</v>
      </c>
      <c r="C8332" s="1"/>
      <c r="D8332" s="1"/>
      <c r="E8332" s="1"/>
      <c r="F8332" s="1"/>
      <c r="G8332" s="1"/>
      <c r="H8332" s="1"/>
      <c r="I8332" s="1"/>
      <c r="J8332" s="1"/>
      <c r="K8332" s="1"/>
      <c r="L8332" s="1"/>
      <c r="M8332" s="1"/>
    </row>
    <row r="8333" spans="1:13" x14ac:dyDescent="0.2">
      <c r="A8333" s="30">
        <v>-2.995858503075604</v>
      </c>
      <c r="B8333" s="31">
        <v>2.008430098060173</v>
      </c>
      <c r="C8333" s="1"/>
      <c r="D8333" s="1"/>
      <c r="E8333" s="1"/>
      <c r="F8333" s="1"/>
      <c r="G8333" s="1"/>
      <c r="H8333" s="1"/>
      <c r="I8333" s="1"/>
      <c r="J8333" s="1"/>
      <c r="K8333" s="1"/>
      <c r="L8333" s="1"/>
      <c r="M8333" s="1"/>
    </row>
    <row r="8334" spans="1:13" x14ac:dyDescent="0.2">
      <c r="A8334" s="30">
        <v>1.8186726854083077</v>
      </c>
      <c r="B8334" s="31">
        <v>-2.323530500083038</v>
      </c>
      <c r="C8334" s="1"/>
      <c r="D8334" s="1"/>
      <c r="E8334" s="1"/>
      <c r="F8334" s="1"/>
      <c r="G8334" s="1"/>
      <c r="H8334" s="1"/>
      <c r="I8334" s="1"/>
      <c r="J8334" s="1"/>
      <c r="K8334" s="1"/>
      <c r="L8334" s="1"/>
      <c r="M8334" s="1"/>
    </row>
    <row r="8335" spans="1:13" x14ac:dyDescent="0.2">
      <c r="A8335" s="30">
        <v>-2.7451085910584476</v>
      </c>
      <c r="B8335" s="31">
        <v>2.8150264086614465</v>
      </c>
      <c r="C8335" s="1"/>
      <c r="D8335" s="1"/>
      <c r="E8335" s="1"/>
      <c r="F8335" s="1"/>
      <c r="G8335" s="1"/>
      <c r="H8335" s="1"/>
      <c r="I8335" s="1"/>
      <c r="J8335" s="1"/>
      <c r="K8335" s="1"/>
      <c r="L8335" s="1"/>
      <c r="M8335" s="1"/>
    </row>
    <row r="8336" spans="1:13" x14ac:dyDescent="0.2">
      <c r="A8336" s="30">
        <v>4.2872554041212902</v>
      </c>
      <c r="B8336" s="31">
        <v>0.47063088404223485</v>
      </c>
      <c r="C8336" s="1"/>
      <c r="D8336" s="1"/>
      <c r="E8336" s="1"/>
      <c r="F8336" s="1"/>
      <c r="G8336" s="1"/>
      <c r="H8336" s="1"/>
      <c r="I8336" s="1"/>
      <c r="J8336" s="1"/>
      <c r="K8336" s="1"/>
      <c r="L8336" s="1"/>
      <c r="M8336" s="1"/>
    </row>
    <row r="8337" spans="1:13" x14ac:dyDescent="0.2">
      <c r="A8337" s="30">
        <v>2.2562188673898076</v>
      </c>
      <c r="B8337" s="31">
        <v>-1.0882082150065511</v>
      </c>
      <c r="C8337" s="1"/>
      <c r="D8337" s="1"/>
      <c r="E8337" s="1"/>
      <c r="F8337" s="1"/>
      <c r="G8337" s="1"/>
      <c r="H8337" s="1"/>
      <c r="I8337" s="1"/>
      <c r="J8337" s="1"/>
      <c r="K8337" s="1"/>
      <c r="L8337" s="1"/>
      <c r="M8337" s="1"/>
    </row>
    <row r="8338" spans="1:13" x14ac:dyDescent="0.2">
      <c r="A8338" s="30">
        <v>2.5591605043393808</v>
      </c>
      <c r="B8338" s="31">
        <v>3.5274843407349601</v>
      </c>
      <c r="C8338" s="1"/>
      <c r="D8338" s="1"/>
      <c r="E8338" s="1"/>
      <c r="F8338" s="1"/>
      <c r="G8338" s="1"/>
      <c r="H8338" s="1"/>
      <c r="I8338" s="1"/>
      <c r="J8338" s="1"/>
      <c r="K8338" s="1"/>
      <c r="L8338" s="1"/>
      <c r="M8338" s="1"/>
    </row>
    <row r="8339" spans="1:13" x14ac:dyDescent="0.2">
      <c r="A8339" s="30">
        <v>2.4327199638485522</v>
      </c>
      <c r="B8339" s="31">
        <v>0.40135485995560782</v>
      </c>
      <c r="C8339" s="1"/>
      <c r="D8339" s="1"/>
      <c r="E8339" s="1"/>
      <c r="F8339" s="1"/>
      <c r="G8339" s="1"/>
      <c r="H8339" s="1"/>
      <c r="I8339" s="1"/>
      <c r="J8339" s="1"/>
      <c r="K8339" s="1"/>
      <c r="L8339" s="1"/>
      <c r="M8339" s="1"/>
    </row>
    <row r="8340" spans="1:13" x14ac:dyDescent="0.2">
      <c r="A8340" s="30">
        <v>-2.0309995017286848</v>
      </c>
      <c r="B8340" s="31">
        <v>0.51531905717609194</v>
      </c>
      <c r="C8340" s="1"/>
      <c r="D8340" s="1"/>
      <c r="E8340" s="1"/>
      <c r="F8340" s="1"/>
      <c r="G8340" s="1"/>
      <c r="H8340" s="1"/>
      <c r="I8340" s="1"/>
      <c r="J8340" s="1"/>
      <c r="K8340" s="1"/>
      <c r="L8340" s="1"/>
      <c r="M8340" s="1"/>
    </row>
    <row r="8341" spans="1:13" x14ac:dyDescent="0.2">
      <c r="A8341" s="30">
        <v>0.98897291819290356</v>
      </c>
      <c r="B8341" s="31">
        <v>0.9948334576337321</v>
      </c>
      <c r="C8341" s="1"/>
      <c r="D8341" s="1"/>
      <c r="E8341" s="1"/>
      <c r="F8341" s="1"/>
      <c r="G8341" s="1"/>
      <c r="H8341" s="1"/>
      <c r="I8341" s="1"/>
      <c r="J8341" s="1"/>
      <c r="K8341" s="1"/>
      <c r="L8341" s="1"/>
      <c r="M8341" s="1"/>
    </row>
    <row r="8342" spans="1:13" x14ac:dyDescent="0.2">
      <c r="A8342" s="30">
        <v>1.7615420598360401</v>
      </c>
      <c r="B8342" s="31">
        <v>1.9466752554257196</v>
      </c>
      <c r="C8342" s="1"/>
      <c r="D8342" s="1"/>
      <c r="E8342" s="1"/>
      <c r="F8342" s="1"/>
      <c r="G8342" s="1"/>
      <c r="H8342" s="1"/>
      <c r="I8342" s="1"/>
      <c r="J8342" s="1"/>
      <c r="K8342" s="1"/>
      <c r="L8342" s="1"/>
      <c r="M8342" s="1"/>
    </row>
    <row r="8343" spans="1:13" x14ac:dyDescent="0.2">
      <c r="A8343" s="30">
        <v>0.40436405692710187</v>
      </c>
      <c r="B8343" s="31">
        <v>1.5446438571798906</v>
      </c>
      <c r="C8343" s="1"/>
      <c r="D8343" s="1"/>
      <c r="E8343" s="1"/>
      <c r="F8343" s="1"/>
      <c r="G8343" s="1"/>
      <c r="H8343" s="1"/>
      <c r="I8343" s="1"/>
      <c r="J8343" s="1"/>
      <c r="K8343" s="1"/>
      <c r="L8343" s="1"/>
      <c r="M8343" s="1"/>
    </row>
    <row r="8344" spans="1:13" x14ac:dyDescent="0.2">
      <c r="A8344" s="30">
        <v>2.3614743269773895</v>
      </c>
      <c r="B8344" s="31">
        <v>1.3208833804340179</v>
      </c>
      <c r="C8344" s="1"/>
      <c r="D8344" s="1"/>
      <c r="E8344" s="1"/>
      <c r="F8344" s="1"/>
      <c r="G8344" s="1"/>
      <c r="H8344" s="1"/>
      <c r="I8344" s="1"/>
      <c r="J8344" s="1"/>
      <c r="K8344" s="1"/>
      <c r="L8344" s="1"/>
      <c r="M8344" s="1"/>
    </row>
    <row r="8345" spans="1:13" x14ac:dyDescent="0.2">
      <c r="A8345" s="30">
        <v>2.5123296268674826</v>
      </c>
      <c r="B8345" s="31">
        <v>1.2899315133245033</v>
      </c>
      <c r="C8345" s="1"/>
      <c r="D8345" s="1"/>
      <c r="E8345" s="1"/>
      <c r="F8345" s="1"/>
      <c r="G8345" s="1"/>
      <c r="H8345" s="1"/>
      <c r="I8345" s="1"/>
      <c r="J8345" s="1"/>
      <c r="K8345" s="1"/>
      <c r="L8345" s="1"/>
      <c r="M8345" s="1"/>
    </row>
    <row r="8346" spans="1:13" x14ac:dyDescent="0.2">
      <c r="A8346" s="30">
        <v>-0.32739856997747963</v>
      </c>
      <c r="B8346" s="31">
        <v>-0.21797788607377355</v>
      </c>
      <c r="C8346" s="1"/>
      <c r="D8346" s="1"/>
      <c r="E8346" s="1"/>
      <c r="F8346" s="1"/>
      <c r="G8346" s="1"/>
      <c r="H8346" s="1"/>
      <c r="I8346" s="1"/>
      <c r="J8346" s="1"/>
      <c r="K8346" s="1"/>
      <c r="L8346" s="1"/>
      <c r="M8346" s="1"/>
    </row>
    <row r="8347" spans="1:13" x14ac:dyDescent="0.2">
      <c r="A8347" s="30">
        <v>1.3657245220818663</v>
      </c>
      <c r="B8347" s="31">
        <v>2.4807453031951776</v>
      </c>
      <c r="C8347" s="1"/>
      <c r="D8347" s="1"/>
      <c r="E8347" s="1"/>
      <c r="F8347" s="1"/>
      <c r="G8347" s="1"/>
      <c r="H8347" s="1"/>
      <c r="I8347" s="1"/>
      <c r="J8347" s="1"/>
      <c r="K8347" s="1"/>
      <c r="L8347" s="1"/>
      <c r="M8347" s="1"/>
    </row>
    <row r="8348" spans="1:13" x14ac:dyDescent="0.2">
      <c r="A8348" s="30">
        <v>2.4978864876752551</v>
      </c>
      <c r="B8348" s="31">
        <v>1.0800936046267455</v>
      </c>
      <c r="C8348" s="1"/>
      <c r="D8348" s="1"/>
      <c r="E8348" s="1"/>
      <c r="F8348" s="1"/>
      <c r="G8348" s="1"/>
      <c r="H8348" s="1"/>
      <c r="I8348" s="1"/>
      <c r="J8348" s="1"/>
      <c r="K8348" s="1"/>
      <c r="L8348" s="1"/>
      <c r="M8348" s="1"/>
    </row>
    <row r="8349" spans="1:13" x14ac:dyDescent="0.2">
      <c r="A8349" s="30">
        <v>-0.41140095222821216</v>
      </c>
      <c r="B8349" s="31">
        <v>0.97791539519152315</v>
      </c>
      <c r="C8349" s="1"/>
      <c r="D8349" s="1"/>
      <c r="E8349" s="1"/>
      <c r="F8349" s="1"/>
      <c r="G8349" s="1"/>
      <c r="H8349" s="1"/>
      <c r="I8349" s="1"/>
      <c r="J8349" s="1"/>
      <c r="K8349" s="1"/>
      <c r="L8349" s="1"/>
      <c r="M8349" s="1"/>
    </row>
    <row r="8350" spans="1:13" x14ac:dyDescent="0.2">
      <c r="A8350" s="30">
        <v>0.58367403379736027</v>
      </c>
      <c r="B8350" s="31">
        <v>1.2942422599483399</v>
      </c>
      <c r="C8350" s="1"/>
      <c r="D8350" s="1"/>
      <c r="E8350" s="1"/>
      <c r="F8350" s="1"/>
      <c r="G8350" s="1"/>
      <c r="H8350" s="1"/>
      <c r="I8350" s="1"/>
      <c r="J8350" s="1"/>
      <c r="K8350" s="1"/>
      <c r="L8350" s="1"/>
      <c r="M8350" s="1"/>
    </row>
    <row r="8351" spans="1:13" x14ac:dyDescent="0.2">
      <c r="A8351" s="30">
        <v>-9.8061390519381453E-2</v>
      </c>
      <c r="B8351" s="31">
        <v>2.3475901902721121</v>
      </c>
      <c r="C8351" s="1"/>
      <c r="D8351" s="1"/>
      <c r="E8351" s="1"/>
      <c r="F8351" s="1"/>
      <c r="G8351" s="1"/>
      <c r="H8351" s="1"/>
      <c r="I8351" s="1"/>
      <c r="J8351" s="1"/>
      <c r="K8351" s="1"/>
      <c r="L8351" s="1"/>
      <c r="M8351" s="1"/>
    </row>
    <row r="8352" spans="1:13" x14ac:dyDescent="0.2">
      <c r="A8352" s="30">
        <v>-0.25796754472570871</v>
      </c>
      <c r="B8352" s="31">
        <v>6.6175775533034442E-2</v>
      </c>
      <c r="C8352" s="1"/>
      <c r="D8352" s="1"/>
      <c r="E8352" s="1"/>
      <c r="F8352" s="1"/>
      <c r="G8352" s="1"/>
      <c r="H8352" s="1"/>
      <c r="I8352" s="1"/>
      <c r="J8352" s="1"/>
      <c r="K8352" s="1"/>
      <c r="L8352" s="1"/>
      <c r="M8352" s="1"/>
    </row>
    <row r="8353" spans="1:13" x14ac:dyDescent="0.2">
      <c r="A8353" s="30">
        <v>1.8739769585659438</v>
      </c>
      <c r="B8353" s="31">
        <v>-0.74786007616267081</v>
      </c>
      <c r="C8353" s="1"/>
      <c r="D8353" s="1"/>
      <c r="E8353" s="1"/>
      <c r="F8353" s="1"/>
      <c r="G8353" s="1"/>
      <c r="H8353" s="1"/>
      <c r="I8353" s="1"/>
      <c r="J8353" s="1"/>
      <c r="K8353" s="1"/>
      <c r="L8353" s="1"/>
      <c r="M8353" s="1"/>
    </row>
    <row r="8354" spans="1:13" x14ac:dyDescent="0.2">
      <c r="A8354" s="30">
        <v>1.1203626202734354</v>
      </c>
      <c r="B8354" s="31">
        <v>-0.42787407625096563</v>
      </c>
      <c r="C8354" s="1"/>
      <c r="D8354" s="1"/>
      <c r="E8354" s="1"/>
      <c r="F8354" s="1"/>
      <c r="G8354" s="1"/>
      <c r="H8354" s="1"/>
      <c r="I8354" s="1"/>
      <c r="J8354" s="1"/>
      <c r="K8354" s="1"/>
      <c r="L8354" s="1"/>
      <c r="M8354" s="1"/>
    </row>
    <row r="8355" spans="1:13" x14ac:dyDescent="0.2">
      <c r="A8355" s="30">
        <v>2.4896181234285164</v>
      </c>
      <c r="B8355" s="31">
        <v>0.54523256465797831</v>
      </c>
      <c r="C8355" s="1"/>
      <c r="D8355" s="1"/>
      <c r="E8355" s="1"/>
      <c r="F8355" s="1"/>
      <c r="G8355" s="1"/>
      <c r="H8355" s="1"/>
      <c r="I8355" s="1"/>
      <c r="J8355" s="1"/>
      <c r="K8355" s="1"/>
      <c r="L8355" s="1"/>
      <c r="M8355" s="1"/>
    </row>
    <row r="8356" spans="1:13" x14ac:dyDescent="0.2">
      <c r="A8356" s="30">
        <v>1.4925476477938671</v>
      </c>
      <c r="B8356" s="31">
        <v>1.5101212561006268</v>
      </c>
      <c r="C8356" s="1"/>
      <c r="D8356" s="1"/>
      <c r="E8356" s="1"/>
      <c r="F8356" s="1"/>
      <c r="G8356" s="1"/>
      <c r="H8356" s="1"/>
      <c r="I8356" s="1"/>
      <c r="J8356" s="1"/>
      <c r="K8356" s="1"/>
      <c r="L8356" s="1"/>
      <c r="M8356" s="1"/>
    </row>
    <row r="8357" spans="1:13" x14ac:dyDescent="0.2">
      <c r="A8357" s="30">
        <v>-0.96173982715480866</v>
      </c>
      <c r="B8357" s="31">
        <v>0.34725844657449412</v>
      </c>
      <c r="C8357" s="1"/>
      <c r="D8357" s="1"/>
      <c r="E8357" s="1"/>
      <c r="F8357" s="1"/>
      <c r="G8357" s="1"/>
      <c r="H8357" s="1"/>
      <c r="I8357" s="1"/>
      <c r="J8357" s="1"/>
      <c r="K8357" s="1"/>
      <c r="L8357" s="1"/>
      <c r="M8357" s="1"/>
    </row>
    <row r="8358" spans="1:13" x14ac:dyDescent="0.2">
      <c r="A8358" s="30">
        <v>1.4721227797762699</v>
      </c>
      <c r="B8358" s="31">
        <v>-9.5487547012336638E-2</v>
      </c>
      <c r="C8358" s="1"/>
      <c r="D8358" s="1"/>
      <c r="E8358" s="1"/>
      <c r="F8358" s="1"/>
      <c r="G8358" s="1"/>
      <c r="H8358" s="1"/>
      <c r="I8358" s="1"/>
      <c r="J8358" s="1"/>
      <c r="K8358" s="1"/>
      <c r="L8358" s="1"/>
      <c r="M8358" s="1"/>
    </row>
    <row r="8359" spans="1:13" x14ac:dyDescent="0.2">
      <c r="A8359" s="30">
        <v>2.9404789168337144</v>
      </c>
      <c r="B8359" s="31">
        <v>-1.3362348626009282</v>
      </c>
      <c r="C8359" s="1"/>
      <c r="D8359" s="1"/>
      <c r="E8359" s="1"/>
      <c r="F8359" s="1"/>
      <c r="G8359" s="1"/>
      <c r="H8359" s="1"/>
      <c r="I8359" s="1"/>
      <c r="J8359" s="1"/>
      <c r="K8359" s="1"/>
      <c r="L8359" s="1"/>
      <c r="M8359" s="1"/>
    </row>
    <row r="8360" spans="1:13" x14ac:dyDescent="0.2">
      <c r="A8360" s="30">
        <v>0.95719449326748385</v>
      </c>
      <c r="B8360" s="31">
        <v>0.10845861103436372</v>
      </c>
      <c r="C8360" s="1"/>
      <c r="D8360" s="1"/>
      <c r="E8360" s="1"/>
      <c r="F8360" s="1"/>
      <c r="G8360" s="1"/>
      <c r="H8360" s="1"/>
      <c r="I8360" s="1"/>
      <c r="J8360" s="1"/>
      <c r="K8360" s="1"/>
      <c r="L8360" s="1"/>
      <c r="M8360" s="1"/>
    </row>
    <row r="8361" spans="1:13" x14ac:dyDescent="0.2">
      <c r="A8361" s="30">
        <v>3.4895561359285185</v>
      </c>
      <c r="B8361" s="31">
        <v>0.71200908105863947</v>
      </c>
      <c r="C8361" s="1"/>
      <c r="D8361" s="1"/>
      <c r="E8361" s="1"/>
      <c r="F8361" s="1"/>
      <c r="G8361" s="1"/>
      <c r="H8361" s="1"/>
      <c r="I8361" s="1"/>
      <c r="J8361" s="1"/>
      <c r="K8361" s="1"/>
      <c r="L8361" s="1"/>
      <c r="M8361" s="1"/>
    </row>
    <row r="8362" spans="1:13" x14ac:dyDescent="0.2">
      <c r="A8362" s="30">
        <v>1.2531472755624282</v>
      </c>
      <c r="B8362" s="31">
        <v>0.78373690651972716</v>
      </c>
      <c r="C8362" s="1"/>
      <c r="D8362" s="1"/>
      <c r="E8362" s="1"/>
      <c r="F8362" s="1"/>
      <c r="G8362" s="1"/>
      <c r="H8362" s="1"/>
      <c r="I8362" s="1"/>
      <c r="J8362" s="1"/>
      <c r="K8362" s="1"/>
      <c r="L8362" s="1"/>
      <c r="M8362" s="1"/>
    </row>
    <row r="8363" spans="1:13" x14ac:dyDescent="0.2">
      <c r="A8363" s="30">
        <v>-5.7356503284905602E-2</v>
      </c>
      <c r="B8363" s="31">
        <v>1.0715631060671238</v>
      </c>
      <c r="C8363" s="1"/>
      <c r="D8363" s="1"/>
      <c r="E8363" s="1"/>
      <c r="F8363" s="1"/>
      <c r="G8363" s="1"/>
      <c r="H8363" s="1"/>
      <c r="I8363" s="1"/>
      <c r="J8363" s="1"/>
      <c r="K8363" s="1"/>
      <c r="L8363" s="1"/>
      <c r="M8363" s="1"/>
    </row>
    <row r="8364" spans="1:13" x14ac:dyDescent="0.2">
      <c r="A8364" s="30">
        <v>-0.87250444077626732</v>
      </c>
      <c r="B8364" s="31">
        <v>-0.16184587623598001</v>
      </c>
      <c r="C8364" s="1"/>
      <c r="D8364" s="1"/>
      <c r="E8364" s="1"/>
      <c r="F8364" s="1"/>
      <c r="G8364" s="1"/>
      <c r="H8364" s="1"/>
      <c r="I8364" s="1"/>
      <c r="J8364" s="1"/>
      <c r="K8364" s="1"/>
      <c r="L8364" s="1"/>
      <c r="M8364" s="1"/>
    </row>
    <row r="8365" spans="1:13" x14ac:dyDescent="0.2">
      <c r="A8365" s="30">
        <v>1.2142192845788931</v>
      </c>
      <c r="B8365" s="31">
        <v>0.25689874558750514</v>
      </c>
      <c r="C8365" s="1"/>
      <c r="D8365" s="1"/>
      <c r="E8365" s="1"/>
      <c r="F8365" s="1"/>
      <c r="G8365" s="1"/>
      <c r="H8365" s="1"/>
      <c r="I8365" s="1"/>
      <c r="J8365" s="1"/>
      <c r="K8365" s="1"/>
      <c r="L8365" s="1"/>
      <c r="M8365" s="1"/>
    </row>
    <row r="8366" spans="1:13" x14ac:dyDescent="0.2">
      <c r="A8366" s="30">
        <v>1.762667545232409</v>
      </c>
      <c r="B8366" s="31">
        <v>2.0581384171629171</v>
      </c>
      <c r="C8366" s="1"/>
      <c r="D8366" s="1"/>
      <c r="E8366" s="1"/>
      <c r="F8366" s="1"/>
      <c r="G8366" s="1"/>
      <c r="H8366" s="1"/>
      <c r="I8366" s="1"/>
      <c r="J8366" s="1"/>
      <c r="K8366" s="1"/>
      <c r="L8366" s="1"/>
      <c r="M8366" s="1"/>
    </row>
    <row r="8367" spans="1:13" x14ac:dyDescent="0.2">
      <c r="A8367" s="30">
        <v>1.9103961866186725</v>
      </c>
      <c r="B8367" s="31">
        <v>3.8687847522048231</v>
      </c>
      <c r="C8367" s="1"/>
      <c r="D8367" s="1"/>
      <c r="E8367" s="1"/>
      <c r="F8367" s="1"/>
      <c r="G8367" s="1"/>
      <c r="H8367" s="1"/>
      <c r="I8367" s="1"/>
      <c r="J8367" s="1"/>
      <c r="K8367" s="1"/>
      <c r="L8367" s="1"/>
      <c r="M8367" s="1"/>
    </row>
    <row r="8368" spans="1:13" x14ac:dyDescent="0.2">
      <c r="A8368" s="30">
        <v>1.4392167210403759</v>
      </c>
      <c r="B8368" s="31">
        <v>-2.0192899295849958</v>
      </c>
      <c r="C8368" s="1"/>
      <c r="D8368" s="1"/>
      <c r="E8368" s="1"/>
      <c r="F8368" s="1"/>
      <c r="G8368" s="1"/>
      <c r="H8368" s="1"/>
      <c r="I8368" s="1"/>
      <c r="J8368" s="1"/>
      <c r="K8368" s="1"/>
      <c r="L8368" s="1"/>
      <c r="M8368" s="1"/>
    </row>
    <row r="8369" spans="1:13" x14ac:dyDescent="0.2">
      <c r="A8369" s="30">
        <v>0.5729677524864305</v>
      </c>
      <c r="B8369" s="31">
        <v>-0.49273709173481239</v>
      </c>
      <c r="C8369" s="1"/>
      <c r="D8369" s="1"/>
      <c r="E8369" s="1"/>
      <c r="F8369" s="1"/>
      <c r="G8369" s="1"/>
      <c r="H8369" s="1"/>
      <c r="I8369" s="1"/>
      <c r="J8369" s="1"/>
      <c r="K8369" s="1"/>
      <c r="L8369" s="1"/>
      <c r="M8369" s="1"/>
    </row>
    <row r="8370" spans="1:13" x14ac:dyDescent="0.2">
      <c r="A8370" s="30">
        <v>1.5153274968891375</v>
      </c>
      <c r="B8370" s="31">
        <v>1.0863613359627753</v>
      </c>
      <c r="C8370" s="1"/>
      <c r="D8370" s="1"/>
      <c r="E8370" s="1"/>
      <c r="F8370" s="1"/>
      <c r="G8370" s="1"/>
      <c r="H8370" s="1"/>
      <c r="I8370" s="1"/>
      <c r="J8370" s="1"/>
      <c r="K8370" s="1"/>
      <c r="L8370" s="1"/>
      <c r="M8370" s="1"/>
    </row>
    <row r="8371" spans="1:13" x14ac:dyDescent="0.2">
      <c r="A8371" s="30">
        <v>0.46935828631248255</v>
      </c>
      <c r="B8371" s="31">
        <v>1.5117117213233202</v>
      </c>
      <c r="C8371" s="1"/>
      <c r="D8371" s="1"/>
      <c r="E8371" s="1"/>
      <c r="F8371" s="1"/>
      <c r="G8371" s="1"/>
      <c r="H8371" s="1"/>
      <c r="I8371" s="1"/>
      <c r="J8371" s="1"/>
      <c r="K8371" s="1"/>
      <c r="L8371" s="1"/>
      <c r="M8371" s="1"/>
    </row>
    <row r="8372" spans="1:13" x14ac:dyDescent="0.2">
      <c r="A8372" s="30">
        <v>2.9535028150259928</v>
      </c>
      <c r="B8372" s="31">
        <v>1.5719041649755292</v>
      </c>
      <c r="C8372" s="1"/>
      <c r="D8372" s="1"/>
      <c r="E8372" s="1"/>
      <c r="F8372" s="1"/>
      <c r="G8372" s="1"/>
      <c r="H8372" s="1"/>
      <c r="I8372" s="1"/>
      <c r="J8372" s="1"/>
      <c r="K8372" s="1"/>
      <c r="L8372" s="1"/>
      <c r="M8372" s="1"/>
    </row>
    <row r="8373" spans="1:13" x14ac:dyDescent="0.2">
      <c r="A8373" s="30">
        <v>0.87086693507874768</v>
      </c>
      <c r="B8373" s="31">
        <v>1.6101905321998962</v>
      </c>
      <c r="C8373" s="1"/>
      <c r="D8373" s="1"/>
      <c r="E8373" s="1"/>
      <c r="F8373" s="1"/>
      <c r="G8373" s="1"/>
      <c r="H8373" s="1"/>
      <c r="I8373" s="1"/>
      <c r="J8373" s="1"/>
      <c r="K8373" s="1"/>
      <c r="L8373" s="1"/>
      <c r="M8373" s="1"/>
    </row>
    <row r="8374" spans="1:13" x14ac:dyDescent="0.2">
      <c r="A8374" s="30">
        <v>-0.97492260330256153</v>
      </c>
      <c r="B8374" s="31">
        <v>4.1884032786200383</v>
      </c>
      <c r="C8374" s="1"/>
      <c r="D8374" s="1"/>
      <c r="E8374" s="1"/>
      <c r="F8374" s="1"/>
      <c r="G8374" s="1"/>
      <c r="H8374" s="1"/>
      <c r="I8374" s="1"/>
      <c r="J8374" s="1"/>
      <c r="K8374" s="1"/>
      <c r="L8374" s="1"/>
      <c r="M8374" s="1"/>
    </row>
    <row r="8375" spans="1:13" x14ac:dyDescent="0.2">
      <c r="A8375" s="30">
        <v>1.2921718442291756</v>
      </c>
      <c r="B8375" s="31">
        <v>0.43369957741976439</v>
      </c>
      <c r="C8375" s="1"/>
      <c r="D8375" s="1"/>
      <c r="E8375" s="1"/>
      <c r="F8375" s="1"/>
      <c r="G8375" s="1"/>
      <c r="H8375" s="1"/>
      <c r="I8375" s="1"/>
      <c r="J8375" s="1"/>
      <c r="K8375" s="1"/>
      <c r="L8375" s="1"/>
      <c r="M8375" s="1"/>
    </row>
    <row r="8376" spans="1:13" x14ac:dyDescent="0.2">
      <c r="A8376" s="30">
        <v>-1.394249709888181</v>
      </c>
      <c r="B8376" s="31">
        <v>0.42818080332211506</v>
      </c>
      <c r="C8376" s="1"/>
      <c r="D8376" s="1"/>
      <c r="E8376" s="1"/>
      <c r="F8376" s="1"/>
      <c r="G8376" s="1"/>
      <c r="H8376" s="1"/>
      <c r="I8376" s="1"/>
      <c r="J8376" s="1"/>
      <c r="K8376" s="1"/>
      <c r="L8376" s="1"/>
      <c r="M8376" s="1"/>
    </row>
    <row r="8377" spans="1:13" x14ac:dyDescent="0.2">
      <c r="A8377" s="30">
        <v>2.7349113703393901</v>
      </c>
      <c r="B8377" s="31">
        <v>2.1398752789999476E-2</v>
      </c>
      <c r="C8377" s="1"/>
      <c r="D8377" s="1"/>
      <c r="E8377" s="1"/>
      <c r="F8377" s="1"/>
      <c r="G8377" s="1"/>
      <c r="H8377" s="1"/>
      <c r="I8377" s="1"/>
      <c r="J8377" s="1"/>
      <c r="K8377" s="1"/>
      <c r="L8377" s="1"/>
      <c r="M8377" s="1"/>
    </row>
    <row r="8378" spans="1:13" x14ac:dyDescent="0.2">
      <c r="A8378" s="30">
        <v>1.9619089302742976</v>
      </c>
      <c r="B8378" s="31">
        <v>-0.33290839392064764</v>
      </c>
      <c r="C8378" s="1"/>
      <c r="D8378" s="1"/>
      <c r="E8378" s="1"/>
      <c r="F8378" s="1"/>
      <c r="G8378" s="1"/>
      <c r="H8378" s="1"/>
      <c r="I8378" s="1"/>
      <c r="J8378" s="1"/>
      <c r="K8378" s="1"/>
      <c r="L8378" s="1"/>
      <c r="M8378" s="1"/>
    </row>
    <row r="8379" spans="1:13" x14ac:dyDescent="0.2">
      <c r="A8379" s="30">
        <v>0.63104075115229796</v>
      </c>
      <c r="B8379" s="31">
        <v>1.5513257407909093</v>
      </c>
      <c r="C8379" s="1"/>
      <c r="D8379" s="1"/>
      <c r="E8379" s="1"/>
      <c r="F8379" s="1"/>
      <c r="G8379" s="1"/>
      <c r="H8379" s="1"/>
      <c r="I8379" s="1"/>
      <c r="J8379" s="1"/>
      <c r="K8379" s="1"/>
      <c r="L8379" s="1"/>
      <c r="M8379" s="1"/>
    </row>
    <row r="8380" spans="1:13" x14ac:dyDescent="0.2">
      <c r="A8380" s="30">
        <v>2.166962262959454</v>
      </c>
      <c r="B8380" s="31">
        <v>0.84602057024609689</v>
      </c>
      <c r="C8380" s="1"/>
      <c r="D8380" s="1"/>
      <c r="E8380" s="1"/>
      <c r="F8380" s="1"/>
      <c r="G8380" s="1"/>
      <c r="H8380" s="1"/>
      <c r="I8380" s="1"/>
      <c r="J8380" s="1"/>
      <c r="K8380" s="1"/>
      <c r="L8380" s="1"/>
      <c r="M8380" s="1"/>
    </row>
    <row r="8381" spans="1:13" x14ac:dyDescent="0.2">
      <c r="A8381" s="30">
        <v>0.31627396107064709</v>
      </c>
      <c r="B8381" s="31">
        <v>0.40159497896109175</v>
      </c>
      <c r="C8381" s="1"/>
      <c r="D8381" s="1"/>
      <c r="E8381" s="1"/>
      <c r="F8381" s="1"/>
      <c r="G8381" s="1"/>
      <c r="H8381" s="1"/>
      <c r="I8381" s="1"/>
      <c r="J8381" s="1"/>
      <c r="K8381" s="1"/>
      <c r="L8381" s="1"/>
      <c r="M8381" s="1"/>
    </row>
    <row r="8382" spans="1:13" x14ac:dyDescent="0.2">
      <c r="A8382" s="30">
        <v>2.2581429976966194</v>
      </c>
      <c r="B8382" s="31">
        <v>1.1744766114828604</v>
      </c>
      <c r="C8382" s="1"/>
      <c r="D8382" s="1"/>
      <c r="E8382" s="1"/>
      <c r="F8382" s="1"/>
      <c r="G8382" s="1"/>
      <c r="H8382" s="1"/>
      <c r="I8382" s="1"/>
      <c r="J8382" s="1"/>
      <c r="K8382" s="1"/>
      <c r="L8382" s="1"/>
      <c r="M8382" s="1"/>
    </row>
    <row r="8383" spans="1:13" x14ac:dyDescent="0.2">
      <c r="A8383" s="30">
        <v>3.5462088835713423</v>
      </c>
      <c r="B8383" s="31">
        <v>1.8539284788914385</v>
      </c>
      <c r="C8383" s="1"/>
      <c r="D8383" s="1"/>
      <c r="E8383" s="1"/>
      <c r="F8383" s="1"/>
      <c r="G8383" s="1"/>
      <c r="H8383" s="1"/>
      <c r="I8383" s="1"/>
      <c r="J8383" s="1"/>
      <c r="K8383" s="1"/>
      <c r="L8383" s="1"/>
      <c r="M8383" s="1"/>
    </row>
    <row r="8384" spans="1:13" x14ac:dyDescent="0.2">
      <c r="A8384" s="30">
        <v>-3.9250056674086431E-2</v>
      </c>
      <c r="B8384" s="31">
        <v>2.7063416385962329</v>
      </c>
      <c r="C8384" s="1"/>
      <c r="D8384" s="1"/>
      <c r="E8384" s="1"/>
      <c r="F8384" s="1"/>
      <c r="G8384" s="1"/>
      <c r="H8384" s="1"/>
      <c r="I8384" s="1"/>
      <c r="J8384" s="1"/>
      <c r="K8384" s="1"/>
      <c r="L8384" s="1"/>
      <c r="M8384" s="1"/>
    </row>
    <row r="8385" spans="1:13" x14ac:dyDescent="0.2">
      <c r="A8385" s="30">
        <v>2.5154193376449996</v>
      </c>
      <c r="B8385" s="31">
        <v>1.4918999467478677</v>
      </c>
      <c r="C8385" s="1"/>
      <c r="D8385" s="1"/>
      <c r="E8385" s="1"/>
      <c r="F8385" s="1"/>
      <c r="G8385" s="1"/>
      <c r="H8385" s="1"/>
      <c r="I8385" s="1"/>
      <c r="J8385" s="1"/>
      <c r="K8385" s="1"/>
      <c r="L8385" s="1"/>
      <c r="M8385" s="1"/>
    </row>
    <row r="8386" spans="1:13" x14ac:dyDescent="0.2">
      <c r="A8386" s="30">
        <v>-0.19787953910383416</v>
      </c>
      <c r="B8386" s="31">
        <v>-0.15178036647832838</v>
      </c>
      <c r="C8386" s="1"/>
      <c r="D8386" s="1"/>
      <c r="E8386" s="1"/>
      <c r="F8386" s="1"/>
      <c r="G8386" s="1"/>
      <c r="H8386" s="1"/>
      <c r="I8386" s="1"/>
      <c r="J8386" s="1"/>
      <c r="K8386" s="1"/>
      <c r="L8386" s="1"/>
      <c r="M8386" s="1"/>
    </row>
    <row r="8387" spans="1:13" x14ac:dyDescent="0.2">
      <c r="A8387" s="30">
        <v>0.12838671116560807</v>
      </c>
      <c r="B8387" s="31">
        <v>1.3311074963492853</v>
      </c>
      <c r="C8387" s="1"/>
      <c r="D8387" s="1"/>
      <c r="E8387" s="1"/>
      <c r="F8387" s="1"/>
      <c r="G8387" s="1"/>
      <c r="H8387" s="1"/>
      <c r="I8387" s="1"/>
      <c r="J8387" s="1"/>
      <c r="K8387" s="1"/>
      <c r="L8387" s="1"/>
      <c r="M8387" s="1"/>
    </row>
    <row r="8388" spans="1:13" x14ac:dyDescent="0.2">
      <c r="A8388" s="30">
        <v>0.73861576199620116</v>
      </c>
      <c r="B8388" s="31">
        <v>1.0871929303376637</v>
      </c>
      <c r="C8388" s="1"/>
      <c r="D8388" s="1"/>
      <c r="E8388" s="1"/>
      <c r="F8388" s="1"/>
      <c r="G8388" s="1"/>
      <c r="H8388" s="1"/>
      <c r="I8388" s="1"/>
      <c r="J8388" s="1"/>
      <c r="K8388" s="1"/>
      <c r="L8388" s="1"/>
      <c r="M8388" s="1"/>
    </row>
    <row r="8389" spans="1:13" x14ac:dyDescent="0.2">
      <c r="A8389" s="30">
        <v>2.7016758668739564</v>
      </c>
      <c r="B8389" s="31">
        <v>1.176489992866028</v>
      </c>
      <c r="C8389" s="1"/>
      <c r="D8389" s="1"/>
      <c r="E8389" s="1"/>
      <c r="F8389" s="1"/>
      <c r="G8389" s="1"/>
      <c r="H8389" s="1"/>
      <c r="I8389" s="1"/>
      <c r="J8389" s="1"/>
      <c r="K8389" s="1"/>
      <c r="L8389" s="1"/>
      <c r="M8389" s="1"/>
    </row>
    <row r="8390" spans="1:13" x14ac:dyDescent="0.2">
      <c r="A8390" s="30">
        <v>-1.0430979255960837</v>
      </c>
      <c r="B8390" s="31">
        <v>1.0147334158044616</v>
      </c>
      <c r="C8390" s="1"/>
      <c r="D8390" s="1"/>
      <c r="E8390" s="1"/>
      <c r="F8390" s="1"/>
      <c r="G8390" s="1"/>
      <c r="H8390" s="1"/>
      <c r="I8390" s="1"/>
      <c r="J8390" s="1"/>
      <c r="K8390" s="1"/>
      <c r="L8390" s="1"/>
      <c r="M8390" s="1"/>
    </row>
    <row r="8391" spans="1:13" x14ac:dyDescent="0.2">
      <c r="A8391" s="30">
        <v>0.19596848999846894</v>
      </c>
      <c r="B8391" s="31">
        <v>9.0178294445765328</v>
      </c>
      <c r="C8391" s="1"/>
      <c r="D8391" s="1"/>
      <c r="E8391" s="1"/>
      <c r="F8391" s="1"/>
      <c r="G8391" s="1"/>
      <c r="H8391" s="1"/>
      <c r="I8391" s="1"/>
      <c r="J8391" s="1"/>
      <c r="K8391" s="1"/>
      <c r="L8391" s="1"/>
      <c r="M8391" s="1"/>
    </row>
    <row r="8392" spans="1:13" x14ac:dyDescent="0.2">
      <c r="A8392" s="30">
        <v>0.19713375078001694</v>
      </c>
      <c r="B8392" s="31">
        <v>3.8783107124829788</v>
      </c>
      <c r="C8392" s="1"/>
      <c r="D8392" s="1"/>
      <c r="E8392" s="1"/>
      <c r="F8392" s="1"/>
      <c r="G8392" s="1"/>
      <c r="H8392" s="1"/>
      <c r="I8392" s="1"/>
      <c r="J8392" s="1"/>
      <c r="K8392" s="1"/>
      <c r="L8392" s="1"/>
      <c r="M8392" s="1"/>
    </row>
    <row r="8393" spans="1:13" x14ac:dyDescent="0.2">
      <c r="A8393" s="30">
        <v>0.28088854597232626</v>
      </c>
      <c r="B8393" s="31">
        <v>2.73856031102921</v>
      </c>
      <c r="C8393" s="1"/>
      <c r="D8393" s="1"/>
      <c r="E8393" s="1"/>
      <c r="F8393" s="1"/>
      <c r="G8393" s="1"/>
      <c r="H8393" s="1"/>
      <c r="I8393" s="1"/>
      <c r="J8393" s="1"/>
      <c r="K8393" s="1"/>
      <c r="L8393" s="1"/>
      <c r="M8393" s="1"/>
    </row>
    <row r="8394" spans="1:13" x14ac:dyDescent="0.2">
      <c r="A8394" s="30">
        <v>1.1023410764220949</v>
      </c>
      <c r="B8394" s="31">
        <v>-0.41028454240018242</v>
      </c>
      <c r="C8394" s="1"/>
      <c r="D8394" s="1"/>
      <c r="E8394" s="1"/>
      <c r="F8394" s="1"/>
      <c r="G8394" s="1"/>
      <c r="H8394" s="1"/>
      <c r="I8394" s="1"/>
      <c r="J8394" s="1"/>
      <c r="K8394" s="1"/>
      <c r="L8394" s="1"/>
      <c r="M8394" s="1"/>
    </row>
    <row r="8395" spans="1:13" x14ac:dyDescent="0.2">
      <c r="A8395" s="30">
        <v>0.8865033262523212</v>
      </c>
      <c r="B8395" s="31">
        <v>1.3241794270329907</v>
      </c>
      <c r="C8395" s="1"/>
      <c r="D8395" s="1"/>
      <c r="E8395" s="1"/>
      <c r="F8395" s="1"/>
      <c r="G8395" s="1"/>
      <c r="H8395" s="1"/>
      <c r="I8395" s="1"/>
      <c r="J8395" s="1"/>
      <c r="K8395" s="1"/>
      <c r="L8395" s="1"/>
      <c r="M8395" s="1"/>
    </row>
    <row r="8396" spans="1:13" x14ac:dyDescent="0.2">
      <c r="A8396" s="30">
        <v>-8.1105469306980149E-3</v>
      </c>
      <c r="B8396" s="31">
        <v>0.81095958321972428</v>
      </c>
      <c r="C8396" s="1"/>
      <c r="D8396" s="1"/>
      <c r="E8396" s="1"/>
      <c r="F8396" s="1"/>
      <c r="G8396" s="1"/>
      <c r="H8396" s="1"/>
      <c r="I8396" s="1"/>
      <c r="J8396" s="1"/>
      <c r="K8396" s="1"/>
      <c r="L8396" s="1"/>
      <c r="M8396" s="1"/>
    </row>
    <row r="8397" spans="1:13" x14ac:dyDescent="0.2">
      <c r="A8397" s="30">
        <v>1.2486950695529959</v>
      </c>
      <c r="B8397" s="31">
        <v>-0.26683922439294716</v>
      </c>
      <c r="C8397" s="1"/>
      <c r="D8397" s="1"/>
      <c r="E8397" s="1"/>
      <c r="F8397" s="1"/>
      <c r="G8397" s="1"/>
      <c r="H8397" s="1"/>
      <c r="I8397" s="1"/>
      <c r="J8397" s="1"/>
      <c r="K8397" s="1"/>
      <c r="L8397" s="1"/>
      <c r="M8397" s="1"/>
    </row>
    <row r="8398" spans="1:13" x14ac:dyDescent="0.2">
      <c r="A8398" s="30">
        <v>4.9430774012817924E-2</v>
      </c>
      <c r="B8398" s="31">
        <v>1.5825134638427212</v>
      </c>
      <c r="C8398" s="1"/>
      <c r="D8398" s="1"/>
      <c r="E8398" s="1"/>
      <c r="F8398" s="1"/>
      <c r="G8398" s="1"/>
      <c r="H8398" s="1"/>
      <c r="I8398" s="1"/>
      <c r="J8398" s="1"/>
      <c r="K8398" s="1"/>
      <c r="L8398" s="1"/>
      <c r="M8398" s="1"/>
    </row>
    <row r="8399" spans="1:13" x14ac:dyDescent="0.2">
      <c r="A8399" s="30">
        <v>-0.2456054048870514</v>
      </c>
      <c r="B8399" s="31">
        <v>1.3863338572254076</v>
      </c>
      <c r="C8399" s="1"/>
      <c r="D8399" s="1"/>
      <c r="E8399" s="1"/>
      <c r="F8399" s="1"/>
      <c r="G8399" s="1"/>
      <c r="H8399" s="1"/>
      <c r="I8399" s="1"/>
      <c r="J8399" s="1"/>
      <c r="K8399" s="1"/>
      <c r="L8399" s="1"/>
      <c r="M8399" s="1"/>
    </row>
    <row r="8400" spans="1:13" x14ac:dyDescent="0.2">
      <c r="A8400" s="30">
        <v>1.2697959763255195</v>
      </c>
      <c r="B8400" s="31">
        <v>3.3014147714609559</v>
      </c>
      <c r="C8400" s="1"/>
      <c r="D8400" s="1"/>
      <c r="E8400" s="1"/>
      <c r="F8400" s="1"/>
      <c r="G8400" s="1"/>
      <c r="H8400" s="1"/>
      <c r="I8400" s="1"/>
      <c r="J8400" s="1"/>
      <c r="K8400" s="1"/>
      <c r="L8400" s="1"/>
      <c r="M8400" s="1"/>
    </row>
    <row r="8401" spans="1:13" x14ac:dyDescent="0.2">
      <c r="A8401" s="30">
        <v>1.6417368668494721</v>
      </c>
      <c r="B8401" s="31">
        <v>0.21227074332898688</v>
      </c>
      <c r="C8401" s="1"/>
      <c r="D8401" s="1"/>
      <c r="E8401" s="1"/>
      <c r="F8401" s="1"/>
      <c r="G8401" s="1"/>
      <c r="H8401" s="1"/>
      <c r="I8401" s="1"/>
      <c r="J8401" s="1"/>
      <c r="K8401" s="1"/>
      <c r="L8401" s="1"/>
      <c r="M8401" s="1"/>
    </row>
    <row r="8402" spans="1:13" x14ac:dyDescent="0.2">
      <c r="A8402" s="30">
        <v>1.2152443336347805</v>
      </c>
      <c r="B8402" s="31">
        <v>-3.0317748041008024</v>
      </c>
      <c r="C8402" s="1"/>
      <c r="D8402" s="1"/>
      <c r="E8402" s="1"/>
      <c r="F8402" s="1"/>
      <c r="G8402" s="1"/>
      <c r="H8402" s="1"/>
      <c r="I8402" s="1"/>
      <c r="J8402" s="1"/>
      <c r="K8402" s="1"/>
      <c r="L8402" s="1"/>
      <c r="M8402" s="1"/>
    </row>
    <row r="8403" spans="1:13" x14ac:dyDescent="0.2">
      <c r="A8403" s="30">
        <v>1.7922094174901626</v>
      </c>
      <c r="B8403" s="31">
        <v>1.7670702487393213</v>
      </c>
      <c r="C8403" s="1"/>
      <c r="D8403" s="1"/>
      <c r="E8403" s="1"/>
      <c r="F8403" s="1"/>
      <c r="G8403" s="1"/>
      <c r="H8403" s="1"/>
      <c r="I8403" s="1"/>
      <c r="J8403" s="1"/>
      <c r="K8403" s="1"/>
      <c r="L8403" s="1"/>
      <c r="M8403" s="1"/>
    </row>
    <row r="8404" spans="1:13" x14ac:dyDescent="0.2">
      <c r="A8404" s="30">
        <v>3.7490873123212025</v>
      </c>
      <c r="B8404" s="31">
        <v>2.5271471639553713</v>
      </c>
      <c r="C8404" s="1"/>
      <c r="D8404" s="1"/>
      <c r="E8404" s="1"/>
      <c r="F8404" s="1"/>
      <c r="G8404" s="1"/>
      <c r="H8404" s="1"/>
      <c r="I8404" s="1"/>
      <c r="J8404" s="1"/>
      <c r="K8404" s="1"/>
      <c r="L8404" s="1"/>
      <c r="M8404" s="1"/>
    </row>
    <row r="8405" spans="1:13" x14ac:dyDescent="0.2">
      <c r="A8405" s="30">
        <v>-0.30774109334444455</v>
      </c>
      <c r="B8405" s="31">
        <v>2.0867112086028445</v>
      </c>
      <c r="C8405" s="1"/>
      <c r="D8405" s="1"/>
      <c r="E8405" s="1"/>
      <c r="F8405" s="1"/>
      <c r="G8405" s="1"/>
      <c r="H8405" s="1"/>
      <c r="I8405" s="1"/>
      <c r="J8405" s="1"/>
      <c r="K8405" s="1"/>
      <c r="L8405" s="1"/>
      <c r="M8405" s="1"/>
    </row>
    <row r="8406" spans="1:13" x14ac:dyDescent="0.2">
      <c r="A8406" s="30">
        <v>1.4376048155102814</v>
      </c>
      <c r="B8406" s="31">
        <v>1.0038002358430833</v>
      </c>
      <c r="C8406" s="1"/>
      <c r="D8406" s="1"/>
      <c r="E8406" s="1"/>
      <c r="F8406" s="1"/>
      <c r="G8406" s="1"/>
      <c r="H8406" s="1"/>
      <c r="I8406" s="1"/>
      <c r="J8406" s="1"/>
      <c r="K8406" s="1"/>
      <c r="L8406" s="1"/>
      <c r="M8406" s="1"/>
    </row>
    <row r="8407" spans="1:13" x14ac:dyDescent="0.2">
      <c r="A8407" s="30">
        <v>-1.6126272625718285</v>
      </c>
      <c r="B8407" s="31">
        <v>1.3178599981072694</v>
      </c>
      <c r="C8407" s="1"/>
      <c r="D8407" s="1"/>
      <c r="E8407" s="1"/>
      <c r="F8407" s="1"/>
      <c r="G8407" s="1"/>
      <c r="H8407" s="1"/>
      <c r="I8407" s="1"/>
      <c r="J8407" s="1"/>
      <c r="K8407" s="1"/>
      <c r="L8407" s="1"/>
      <c r="M8407" s="1"/>
    </row>
    <row r="8408" spans="1:13" x14ac:dyDescent="0.2">
      <c r="A8408" s="30">
        <v>1.7472099601692301</v>
      </c>
      <c r="B8408" s="31">
        <v>1.3401339095679816</v>
      </c>
      <c r="C8408" s="1"/>
      <c r="D8408" s="1"/>
      <c r="E8408" s="1"/>
      <c r="F8408" s="1"/>
      <c r="G8408" s="1"/>
      <c r="H8408" s="1"/>
      <c r="I8408" s="1"/>
      <c r="J8408" s="1"/>
      <c r="K8408" s="1"/>
      <c r="L8408" s="1"/>
      <c r="M8408" s="1"/>
    </row>
    <row r="8409" spans="1:13" x14ac:dyDescent="0.2">
      <c r="A8409" s="30">
        <v>2.818016985055035</v>
      </c>
      <c r="B8409" s="31">
        <v>1.3740654066704523</v>
      </c>
      <c r="C8409" s="1"/>
      <c r="D8409" s="1"/>
      <c r="E8409" s="1"/>
      <c r="F8409" s="1"/>
      <c r="G8409" s="1"/>
      <c r="H8409" s="1"/>
      <c r="I8409" s="1"/>
      <c r="J8409" s="1"/>
      <c r="K8409" s="1"/>
      <c r="L8409" s="1"/>
      <c r="M8409" s="1"/>
    </row>
    <row r="8410" spans="1:13" x14ac:dyDescent="0.2">
      <c r="A8410" s="30">
        <v>-0.26948868164972117</v>
      </c>
      <c r="B8410" s="31">
        <v>0.88355554687458937</v>
      </c>
      <c r="C8410" s="1"/>
      <c r="D8410" s="1"/>
      <c r="E8410" s="1"/>
      <c r="F8410" s="1"/>
      <c r="G8410" s="1"/>
      <c r="H8410" s="1"/>
      <c r="I8410" s="1"/>
      <c r="J8410" s="1"/>
      <c r="K8410" s="1"/>
      <c r="L8410" s="1"/>
      <c r="M8410" s="1"/>
    </row>
    <row r="8411" spans="1:13" x14ac:dyDescent="0.2">
      <c r="A8411" s="30">
        <v>3.5113369493500795</v>
      </c>
      <c r="B8411" s="31">
        <v>1.2500166020700525</v>
      </c>
      <c r="C8411" s="1"/>
      <c r="D8411" s="1"/>
      <c r="E8411" s="1"/>
      <c r="F8411" s="1"/>
      <c r="G8411" s="1"/>
      <c r="H8411" s="1"/>
      <c r="I8411" s="1"/>
      <c r="J8411" s="1"/>
      <c r="K8411" s="1"/>
      <c r="L8411" s="1"/>
      <c r="M8411" s="1"/>
    </row>
    <row r="8412" spans="1:13" x14ac:dyDescent="0.2">
      <c r="A8412" s="30">
        <v>1.3043257756122892</v>
      </c>
      <c r="B8412" s="31">
        <v>1.1098289719728749</v>
      </c>
      <c r="C8412" s="1"/>
      <c r="D8412" s="1"/>
      <c r="E8412" s="1"/>
      <c r="F8412" s="1"/>
      <c r="G8412" s="1"/>
      <c r="H8412" s="1"/>
      <c r="I8412" s="1"/>
      <c r="J8412" s="1"/>
      <c r="K8412" s="1"/>
      <c r="L8412" s="1"/>
      <c r="M8412" s="1"/>
    </row>
    <row r="8413" spans="1:13" x14ac:dyDescent="0.2">
      <c r="A8413" s="30">
        <v>0.92518631362097736</v>
      </c>
      <c r="B8413" s="31">
        <v>2.4512262041431145</v>
      </c>
      <c r="C8413" s="1"/>
      <c r="D8413" s="1"/>
      <c r="E8413" s="1"/>
      <c r="F8413" s="1"/>
      <c r="G8413" s="1"/>
      <c r="H8413" s="1"/>
      <c r="I8413" s="1"/>
      <c r="J8413" s="1"/>
      <c r="K8413" s="1"/>
      <c r="L8413" s="1"/>
      <c r="M8413" s="1"/>
    </row>
    <row r="8414" spans="1:13" x14ac:dyDescent="0.2">
      <c r="A8414" s="30">
        <v>-0.30353346118947988</v>
      </c>
      <c r="B8414" s="31">
        <v>1.4990103865435349</v>
      </c>
      <c r="C8414" s="1"/>
      <c r="D8414" s="1"/>
      <c r="E8414" s="1"/>
      <c r="F8414" s="1"/>
      <c r="G8414" s="1"/>
      <c r="H8414" s="1"/>
      <c r="I8414" s="1"/>
      <c r="J8414" s="1"/>
      <c r="K8414" s="1"/>
      <c r="L8414" s="1"/>
      <c r="M8414" s="1"/>
    </row>
    <row r="8415" spans="1:13" x14ac:dyDescent="0.2">
      <c r="A8415" s="30">
        <v>0.70152991177487645</v>
      </c>
      <c r="B8415" s="31">
        <v>2.5508138886997211</v>
      </c>
      <c r="C8415" s="1"/>
      <c r="D8415" s="1"/>
      <c r="E8415" s="1"/>
      <c r="F8415" s="1"/>
      <c r="G8415" s="1"/>
      <c r="H8415" s="1"/>
      <c r="I8415" s="1"/>
      <c r="J8415" s="1"/>
      <c r="K8415" s="1"/>
      <c r="L8415" s="1"/>
      <c r="M8415" s="1"/>
    </row>
    <row r="8416" spans="1:13" x14ac:dyDescent="0.2">
      <c r="A8416" s="30">
        <v>-5.2537162455381647E-2</v>
      </c>
      <c r="B8416" s="31">
        <v>1.5803650930143767</v>
      </c>
      <c r="C8416" s="1"/>
      <c r="D8416" s="1"/>
      <c r="E8416" s="1"/>
      <c r="F8416" s="1"/>
      <c r="G8416" s="1"/>
      <c r="H8416" s="1"/>
      <c r="I8416" s="1"/>
      <c r="J8416" s="1"/>
      <c r="K8416" s="1"/>
      <c r="L8416" s="1"/>
      <c r="M8416" s="1"/>
    </row>
    <row r="8417" spans="1:13" x14ac:dyDescent="0.2">
      <c r="A8417" s="30">
        <v>4.7086959281860263</v>
      </c>
      <c r="B8417" s="31">
        <v>0.7899081667328095</v>
      </c>
      <c r="C8417" s="1"/>
      <c r="D8417" s="1"/>
      <c r="E8417" s="1"/>
      <c r="F8417" s="1"/>
      <c r="G8417" s="1"/>
      <c r="H8417" s="1"/>
      <c r="I8417" s="1"/>
      <c r="J8417" s="1"/>
      <c r="K8417" s="1"/>
      <c r="L8417" s="1"/>
      <c r="M8417" s="1"/>
    </row>
    <row r="8418" spans="1:13" x14ac:dyDescent="0.2">
      <c r="A8418" s="30">
        <v>1.5903057870305861</v>
      </c>
      <c r="B8418" s="31">
        <v>0.5332010727140466</v>
      </c>
      <c r="C8418" s="1"/>
      <c r="D8418" s="1"/>
      <c r="E8418" s="1"/>
      <c r="F8418" s="1"/>
      <c r="G8418" s="1"/>
      <c r="H8418" s="1"/>
      <c r="I8418" s="1"/>
      <c r="J8418" s="1"/>
      <c r="K8418" s="1"/>
      <c r="L8418" s="1"/>
      <c r="M8418" s="1"/>
    </row>
    <row r="8419" spans="1:13" x14ac:dyDescent="0.2">
      <c r="A8419" s="30">
        <v>0.95169820810671846</v>
      </c>
      <c r="B8419" s="31">
        <v>1.4943778118332616</v>
      </c>
      <c r="C8419" s="1"/>
      <c r="D8419" s="1"/>
      <c r="E8419" s="1"/>
      <c r="F8419" s="1"/>
      <c r="G8419" s="1"/>
      <c r="H8419" s="1"/>
      <c r="I8419" s="1"/>
      <c r="J8419" s="1"/>
      <c r="K8419" s="1"/>
      <c r="L8419" s="1"/>
      <c r="M8419" s="1"/>
    </row>
    <row r="8420" spans="1:13" x14ac:dyDescent="0.2">
      <c r="A8420" s="30">
        <v>1.7602910860515262</v>
      </c>
      <c r="B8420" s="31">
        <v>0.31441416114058984</v>
      </c>
      <c r="C8420" s="1"/>
      <c r="D8420" s="1"/>
      <c r="E8420" s="1"/>
      <c r="F8420" s="1"/>
      <c r="G8420" s="1"/>
      <c r="H8420" s="1"/>
      <c r="I8420" s="1"/>
      <c r="J8420" s="1"/>
      <c r="K8420" s="1"/>
      <c r="L8420" s="1"/>
      <c r="M8420" s="1"/>
    </row>
    <row r="8421" spans="1:13" x14ac:dyDescent="0.2">
      <c r="A8421" s="30">
        <v>2.2557936582556222</v>
      </c>
      <c r="B8421" s="31">
        <v>0.63865463803445444</v>
      </c>
      <c r="C8421" s="1"/>
      <c r="D8421" s="1"/>
      <c r="E8421" s="1"/>
      <c r="F8421" s="1"/>
      <c r="G8421" s="1"/>
      <c r="H8421" s="1"/>
      <c r="I8421" s="1"/>
      <c r="J8421" s="1"/>
      <c r="K8421" s="1"/>
      <c r="L8421" s="1"/>
      <c r="M8421" s="1"/>
    </row>
    <row r="8422" spans="1:13" x14ac:dyDescent="0.2">
      <c r="A8422" s="30">
        <v>2.1013421712847897</v>
      </c>
      <c r="B8422" s="31">
        <v>0.72997031947831292</v>
      </c>
      <c r="C8422" s="1"/>
      <c r="D8422" s="1"/>
      <c r="E8422" s="1"/>
      <c r="F8422" s="1"/>
      <c r="G8422" s="1"/>
      <c r="H8422" s="1"/>
      <c r="I8422" s="1"/>
      <c r="J8422" s="1"/>
      <c r="K8422" s="1"/>
      <c r="L8422" s="1"/>
      <c r="M8422" s="1"/>
    </row>
    <row r="8423" spans="1:13" x14ac:dyDescent="0.2">
      <c r="A8423" s="30">
        <v>0.73174906799964434</v>
      </c>
      <c r="B8423" s="31">
        <v>3.1892031462497141</v>
      </c>
      <c r="C8423" s="1"/>
      <c r="D8423" s="1"/>
      <c r="E8423" s="1"/>
      <c r="F8423" s="1"/>
      <c r="G8423" s="1"/>
      <c r="H8423" s="1"/>
      <c r="I8423" s="1"/>
      <c r="J8423" s="1"/>
      <c r="K8423" s="1"/>
      <c r="L8423" s="1"/>
      <c r="M8423" s="1"/>
    </row>
    <row r="8424" spans="1:13" x14ac:dyDescent="0.2">
      <c r="A8424" s="30">
        <v>1.3830780893671555</v>
      </c>
      <c r="B8424" s="31">
        <v>1.773245200068601</v>
      </c>
      <c r="C8424" s="1"/>
      <c r="D8424" s="1"/>
      <c r="E8424" s="1"/>
      <c r="F8424" s="1"/>
      <c r="G8424" s="1"/>
      <c r="H8424" s="1"/>
      <c r="I8424" s="1"/>
      <c r="J8424" s="1"/>
      <c r="K8424" s="1"/>
      <c r="L8424" s="1"/>
      <c r="M8424" s="1"/>
    </row>
    <row r="8425" spans="1:13" x14ac:dyDescent="0.2">
      <c r="A8425" s="30">
        <v>3.1385660775583162</v>
      </c>
      <c r="B8425" s="31">
        <v>0.17078593673530651</v>
      </c>
      <c r="C8425" s="1"/>
      <c r="D8425" s="1"/>
      <c r="E8425" s="1"/>
      <c r="F8425" s="1"/>
      <c r="G8425" s="1"/>
      <c r="H8425" s="1"/>
      <c r="I8425" s="1"/>
      <c r="J8425" s="1"/>
      <c r="K8425" s="1"/>
      <c r="L8425" s="1"/>
      <c r="M8425" s="1"/>
    </row>
    <row r="8426" spans="1:13" x14ac:dyDescent="0.2">
      <c r="A8426" s="30">
        <v>0.31761373812029325</v>
      </c>
      <c r="B8426" s="31">
        <v>1.5244170053318196</v>
      </c>
      <c r="C8426" s="1"/>
      <c r="D8426" s="1"/>
      <c r="E8426" s="1"/>
      <c r="F8426" s="1"/>
      <c r="G8426" s="1"/>
      <c r="H8426" s="1"/>
      <c r="I8426" s="1"/>
      <c r="J8426" s="1"/>
      <c r="K8426" s="1"/>
      <c r="L8426" s="1"/>
      <c r="M8426" s="1"/>
    </row>
    <row r="8427" spans="1:13" x14ac:dyDescent="0.2">
      <c r="A8427" s="30">
        <v>-0.53273021656516106</v>
      </c>
      <c r="B8427" s="31">
        <v>3.6048117321406883</v>
      </c>
      <c r="C8427" s="1"/>
      <c r="D8427" s="1"/>
      <c r="E8427" s="1"/>
      <c r="F8427" s="1"/>
      <c r="G8427" s="1"/>
      <c r="H8427" s="1"/>
      <c r="I8427" s="1"/>
      <c r="J8427" s="1"/>
      <c r="K8427" s="1"/>
      <c r="L8427" s="1"/>
      <c r="M8427" s="1"/>
    </row>
    <row r="8428" spans="1:13" x14ac:dyDescent="0.2">
      <c r="A8428" s="30">
        <v>2.4807494468813029</v>
      </c>
      <c r="B8428" s="31">
        <v>1.0436488265822219E-2</v>
      </c>
      <c r="C8428" s="1"/>
      <c r="D8428" s="1"/>
      <c r="E8428" s="1"/>
      <c r="F8428" s="1"/>
      <c r="G8428" s="1"/>
      <c r="H8428" s="1"/>
      <c r="I8428" s="1"/>
      <c r="J8428" s="1"/>
      <c r="K8428" s="1"/>
      <c r="L8428" s="1"/>
      <c r="M8428" s="1"/>
    </row>
    <row r="8429" spans="1:13" x14ac:dyDescent="0.2">
      <c r="A8429" s="30">
        <v>0.14076218003380847</v>
      </c>
      <c r="B8429" s="31">
        <v>0.17936866679197405</v>
      </c>
      <c r="C8429" s="1"/>
      <c r="D8429" s="1"/>
      <c r="E8429" s="1"/>
      <c r="F8429" s="1"/>
      <c r="G8429" s="1"/>
      <c r="H8429" s="1"/>
      <c r="I8429" s="1"/>
      <c r="J8429" s="1"/>
      <c r="K8429" s="1"/>
      <c r="L8429" s="1"/>
      <c r="M8429" s="1"/>
    </row>
    <row r="8430" spans="1:13" x14ac:dyDescent="0.2">
      <c r="A8430" s="30">
        <v>0.38932410443296639</v>
      </c>
      <c r="B8430" s="31">
        <v>0.93292126090613769</v>
      </c>
      <c r="C8430" s="1"/>
      <c r="D8430" s="1"/>
      <c r="E8430" s="1"/>
      <c r="F8430" s="1"/>
      <c r="G8430" s="1"/>
      <c r="H8430" s="1"/>
      <c r="I8430" s="1"/>
      <c r="J8430" s="1"/>
      <c r="K8430" s="1"/>
      <c r="L8430" s="1"/>
      <c r="M8430" s="1"/>
    </row>
    <row r="8431" spans="1:13" x14ac:dyDescent="0.2">
      <c r="A8431" s="30">
        <v>1.1510490905318909</v>
      </c>
      <c r="B8431" s="31">
        <v>2.0541918041426235</v>
      </c>
      <c r="C8431" s="1"/>
      <c r="D8431" s="1"/>
      <c r="E8431" s="1"/>
      <c r="F8431" s="1"/>
      <c r="G8431" s="1"/>
      <c r="H8431" s="1"/>
      <c r="I8431" s="1"/>
      <c r="J8431" s="1"/>
      <c r="K8431" s="1"/>
      <c r="L8431" s="1"/>
      <c r="M8431" s="1"/>
    </row>
    <row r="8432" spans="1:13" x14ac:dyDescent="0.2">
      <c r="A8432" s="30">
        <v>0.16810556178127067</v>
      </c>
      <c r="B8432" s="31">
        <v>0.43705347978936582</v>
      </c>
      <c r="C8432" s="1"/>
      <c r="D8432" s="1"/>
      <c r="E8432" s="1"/>
      <c r="F8432" s="1"/>
      <c r="G8432" s="1"/>
      <c r="H8432" s="1"/>
      <c r="I8432" s="1"/>
      <c r="J8432" s="1"/>
      <c r="K8432" s="1"/>
      <c r="L8432" s="1"/>
      <c r="M8432" s="1"/>
    </row>
    <row r="8433" spans="1:13" x14ac:dyDescent="0.2">
      <c r="A8433" s="30">
        <v>-0.51725118984382179</v>
      </c>
      <c r="B8433" s="31">
        <v>-7.9187542766085972E-2</v>
      </c>
      <c r="C8433" s="1"/>
      <c r="D8433" s="1"/>
      <c r="E8433" s="1"/>
      <c r="F8433" s="1"/>
      <c r="G8433" s="1"/>
      <c r="H8433" s="1"/>
      <c r="I8433" s="1"/>
      <c r="J8433" s="1"/>
      <c r="K8433" s="1"/>
      <c r="L8433" s="1"/>
      <c r="M8433" s="1"/>
    </row>
    <row r="8434" spans="1:13" x14ac:dyDescent="0.2">
      <c r="A8434" s="30">
        <v>2.6985420837258771</v>
      </c>
      <c r="B8434" s="31">
        <v>-1.569024433771872</v>
      </c>
      <c r="C8434" s="1"/>
      <c r="D8434" s="1"/>
      <c r="E8434" s="1"/>
      <c r="F8434" s="1"/>
      <c r="G8434" s="1"/>
      <c r="H8434" s="1"/>
      <c r="I8434" s="1"/>
      <c r="J8434" s="1"/>
      <c r="K8434" s="1"/>
      <c r="L8434" s="1"/>
      <c r="M8434" s="1"/>
    </row>
    <row r="8435" spans="1:13" x14ac:dyDescent="0.2">
      <c r="A8435" s="30">
        <v>2.4291697903608878</v>
      </c>
      <c r="B8435" s="31">
        <v>1.401513276328975</v>
      </c>
      <c r="C8435" s="1"/>
      <c r="D8435" s="1"/>
      <c r="E8435" s="1"/>
      <c r="F8435" s="1"/>
      <c r="G8435" s="1"/>
      <c r="H8435" s="1"/>
      <c r="I8435" s="1"/>
      <c r="J8435" s="1"/>
      <c r="K8435" s="1"/>
      <c r="L8435" s="1"/>
      <c r="M8435" s="1"/>
    </row>
    <row r="8436" spans="1:13" x14ac:dyDescent="0.2">
      <c r="A8436" s="30">
        <v>0.35776959247240925</v>
      </c>
      <c r="B8436" s="31">
        <v>0.42475649204620891</v>
      </c>
      <c r="C8436" s="1"/>
      <c r="D8436" s="1"/>
      <c r="E8436" s="1"/>
      <c r="F8436" s="1"/>
      <c r="G8436" s="1"/>
      <c r="H8436" s="1"/>
      <c r="I8436" s="1"/>
      <c r="J8436" s="1"/>
      <c r="K8436" s="1"/>
      <c r="L8436" s="1"/>
      <c r="M8436" s="1"/>
    </row>
    <row r="8437" spans="1:13" x14ac:dyDescent="0.2">
      <c r="A8437" s="30">
        <v>3.4719672254362743</v>
      </c>
      <c r="B8437" s="31">
        <v>1.9467711792928901</v>
      </c>
      <c r="C8437" s="1"/>
      <c r="D8437" s="1"/>
      <c r="E8437" s="1"/>
      <c r="F8437" s="1"/>
      <c r="G8437" s="1"/>
      <c r="H8437" s="1"/>
      <c r="I8437" s="1"/>
      <c r="J8437" s="1"/>
      <c r="K8437" s="1"/>
      <c r="L8437" s="1"/>
      <c r="M8437" s="1"/>
    </row>
    <row r="8438" spans="1:13" x14ac:dyDescent="0.2">
      <c r="A8438" s="30">
        <v>5.7146317043639998</v>
      </c>
      <c r="B8438" s="31">
        <v>-0.25020896969775941</v>
      </c>
      <c r="C8438" s="1"/>
      <c r="D8438" s="1"/>
      <c r="E8438" s="1"/>
      <c r="F8438" s="1"/>
      <c r="G8438" s="1"/>
      <c r="H8438" s="1"/>
      <c r="I8438" s="1"/>
      <c r="J8438" s="1"/>
      <c r="K8438" s="1"/>
      <c r="L8438" s="1"/>
      <c r="M8438" s="1"/>
    </row>
    <row r="8439" spans="1:13" x14ac:dyDescent="0.2">
      <c r="A8439" s="30">
        <v>2.4224397482216102</v>
      </c>
      <c r="B8439" s="31">
        <v>1.4723380670984998</v>
      </c>
      <c r="C8439" s="1"/>
      <c r="D8439" s="1"/>
      <c r="E8439" s="1"/>
      <c r="F8439" s="1"/>
      <c r="G8439" s="1"/>
      <c r="H8439" s="1"/>
      <c r="I8439" s="1"/>
      <c r="J8439" s="1"/>
      <c r="K8439" s="1"/>
      <c r="L8439" s="1"/>
      <c r="M8439" s="1"/>
    </row>
    <row r="8440" spans="1:13" x14ac:dyDescent="0.2">
      <c r="A8440" s="30">
        <v>1.4859197891148144</v>
      </c>
      <c r="B8440" s="31">
        <v>1.3696818318084873</v>
      </c>
      <c r="C8440" s="1"/>
      <c r="D8440" s="1"/>
      <c r="E8440" s="1"/>
      <c r="F8440" s="1"/>
      <c r="G8440" s="1"/>
      <c r="H8440" s="1"/>
      <c r="I8440" s="1"/>
      <c r="J8440" s="1"/>
      <c r="K8440" s="1"/>
      <c r="L8440" s="1"/>
      <c r="M8440" s="1"/>
    </row>
    <row r="8441" spans="1:13" x14ac:dyDescent="0.2">
      <c r="A8441" s="30">
        <v>1.5430722280790863</v>
      </c>
      <c r="B8441" s="31">
        <v>0.98847701630698981</v>
      </c>
      <c r="C8441" s="1"/>
      <c r="D8441" s="1"/>
      <c r="E8441" s="1"/>
      <c r="F8441" s="1"/>
      <c r="G8441" s="1"/>
      <c r="H8441" s="1"/>
      <c r="I8441" s="1"/>
      <c r="J8441" s="1"/>
      <c r="K8441" s="1"/>
      <c r="L8441" s="1"/>
      <c r="M8441" s="1"/>
    </row>
    <row r="8442" spans="1:13" x14ac:dyDescent="0.2">
      <c r="A8442" s="30">
        <v>0.62221215974715727</v>
      </c>
      <c r="B8442" s="31">
        <v>-0.31753436151894587</v>
      </c>
      <c r="C8442" s="1"/>
      <c r="D8442" s="1"/>
      <c r="E8442" s="1"/>
      <c r="F8442" s="1"/>
      <c r="G8442" s="1"/>
      <c r="H8442" s="1"/>
      <c r="I8442" s="1"/>
      <c r="J8442" s="1"/>
      <c r="K8442" s="1"/>
      <c r="L8442" s="1"/>
      <c r="M8442" s="1"/>
    </row>
    <row r="8443" spans="1:13" x14ac:dyDescent="0.2">
      <c r="A8443" s="30">
        <v>0.57936040037375547</v>
      </c>
      <c r="B8443" s="31">
        <v>2.31329276231373</v>
      </c>
      <c r="C8443" s="1"/>
      <c r="D8443" s="1"/>
      <c r="E8443" s="1"/>
      <c r="F8443" s="1"/>
      <c r="G8443" s="1"/>
      <c r="H8443" s="1"/>
      <c r="I8443" s="1"/>
      <c r="J8443" s="1"/>
      <c r="K8443" s="1"/>
      <c r="L8443" s="1"/>
      <c r="M8443" s="1"/>
    </row>
    <row r="8444" spans="1:13" x14ac:dyDescent="0.2">
      <c r="A8444" s="30">
        <v>-0.381701284861518</v>
      </c>
      <c r="B8444" s="31">
        <v>2.5732092692200541</v>
      </c>
      <c r="C8444" s="1"/>
      <c r="D8444" s="1"/>
      <c r="E8444" s="1"/>
      <c r="F8444" s="1"/>
      <c r="G8444" s="1"/>
      <c r="H8444" s="1"/>
      <c r="I8444" s="1"/>
      <c r="J8444" s="1"/>
      <c r="K8444" s="1"/>
      <c r="L8444" s="1"/>
      <c r="M8444" s="1"/>
    </row>
    <row r="8445" spans="1:13" x14ac:dyDescent="0.2">
      <c r="A8445" s="30">
        <v>0.1598382628562186</v>
      </c>
      <c r="B8445" s="31">
        <v>0.77474536429394236</v>
      </c>
      <c r="C8445" s="1"/>
      <c r="D8445" s="1"/>
      <c r="E8445" s="1"/>
      <c r="F8445" s="1"/>
      <c r="G8445" s="1"/>
      <c r="H8445" s="1"/>
      <c r="I8445" s="1"/>
      <c r="J8445" s="1"/>
      <c r="K8445" s="1"/>
      <c r="L8445" s="1"/>
      <c r="M8445" s="1"/>
    </row>
    <row r="8446" spans="1:13" x14ac:dyDescent="0.2">
      <c r="A8446" s="30">
        <v>-0.33050991779649963</v>
      </c>
      <c r="B8446" s="31">
        <v>1.4888427319100392</v>
      </c>
      <c r="C8446" s="1"/>
      <c r="D8446" s="1"/>
      <c r="E8446" s="1"/>
      <c r="F8446" s="1"/>
      <c r="G8446" s="1"/>
      <c r="H8446" s="1"/>
      <c r="I8446" s="1"/>
      <c r="J8446" s="1"/>
      <c r="K8446" s="1"/>
      <c r="L8446" s="1"/>
      <c r="M8446" s="1"/>
    </row>
    <row r="8447" spans="1:13" x14ac:dyDescent="0.2">
      <c r="A8447" s="30">
        <v>3.0629695881658567</v>
      </c>
      <c r="B8447" s="31">
        <v>0.93268585886617394</v>
      </c>
      <c r="C8447" s="1"/>
      <c r="D8447" s="1"/>
      <c r="E8447" s="1"/>
      <c r="F8447" s="1"/>
      <c r="G8447" s="1"/>
      <c r="H8447" s="1"/>
      <c r="I8447" s="1"/>
      <c r="J8447" s="1"/>
      <c r="K8447" s="1"/>
      <c r="L8447" s="1"/>
      <c r="M8447" s="1"/>
    </row>
    <row r="8448" spans="1:13" x14ac:dyDescent="0.2">
      <c r="A8448" s="30">
        <v>1.8206327509247298</v>
      </c>
      <c r="B8448" s="31">
        <v>-0.72321246691689156</v>
      </c>
      <c r="C8448" s="1"/>
      <c r="D8448" s="1"/>
      <c r="E8448" s="1"/>
      <c r="F8448" s="1"/>
      <c r="G8448" s="1"/>
      <c r="H8448" s="1"/>
      <c r="I8448" s="1"/>
      <c r="J8448" s="1"/>
      <c r="K8448" s="1"/>
      <c r="L8448" s="1"/>
      <c r="M8448" s="1"/>
    </row>
    <row r="8449" spans="1:13" x14ac:dyDescent="0.2">
      <c r="A8449" s="30">
        <v>1.3308112937536865</v>
      </c>
      <c r="B8449" s="31">
        <v>1.1422882656830451</v>
      </c>
      <c r="C8449" s="1"/>
      <c r="D8449" s="1"/>
      <c r="E8449" s="1"/>
      <c r="F8449" s="1"/>
      <c r="G8449" s="1"/>
      <c r="H8449" s="1"/>
      <c r="I8449" s="1"/>
      <c r="J8449" s="1"/>
      <c r="K8449" s="1"/>
      <c r="L8449" s="1"/>
      <c r="M8449" s="1"/>
    </row>
    <row r="8450" spans="1:13" x14ac:dyDescent="0.2">
      <c r="A8450" s="30">
        <v>1.8912108706367929</v>
      </c>
      <c r="B8450" s="31">
        <v>1.6615985280312666</v>
      </c>
      <c r="C8450" s="1"/>
      <c r="D8450" s="1"/>
      <c r="E8450" s="1"/>
      <c r="F8450" s="1"/>
      <c r="G8450" s="1"/>
      <c r="H8450" s="1"/>
      <c r="I8450" s="1"/>
      <c r="J8450" s="1"/>
      <c r="K8450" s="1"/>
      <c r="L8450" s="1"/>
      <c r="M8450" s="1"/>
    </row>
    <row r="8451" spans="1:13" x14ac:dyDescent="0.2">
      <c r="A8451" s="30">
        <v>-0.25013033768360948</v>
      </c>
      <c r="B8451" s="31">
        <v>-0.11993173010706881</v>
      </c>
      <c r="C8451" s="1"/>
      <c r="D8451" s="1"/>
      <c r="E8451" s="1"/>
      <c r="F8451" s="1"/>
      <c r="G8451" s="1"/>
      <c r="H8451" s="1"/>
      <c r="I8451" s="1"/>
      <c r="J8451" s="1"/>
      <c r="K8451" s="1"/>
      <c r="L8451" s="1"/>
      <c r="M8451" s="1"/>
    </row>
    <row r="8452" spans="1:13" x14ac:dyDescent="0.2">
      <c r="A8452" s="30">
        <v>1.6826432519582166</v>
      </c>
      <c r="B8452" s="31">
        <v>2.7237484190139618</v>
      </c>
      <c r="C8452" s="1"/>
      <c r="D8452" s="1"/>
      <c r="E8452" s="1"/>
      <c r="F8452" s="1"/>
      <c r="G8452" s="1"/>
      <c r="H8452" s="1"/>
      <c r="I8452" s="1"/>
      <c r="J8452" s="1"/>
      <c r="K8452" s="1"/>
      <c r="L8452" s="1"/>
      <c r="M8452" s="1"/>
    </row>
    <row r="8453" spans="1:13" x14ac:dyDescent="0.2">
      <c r="A8453" s="30">
        <v>1.4822436605904732</v>
      </c>
      <c r="B8453" s="31">
        <v>0.8384327840853083</v>
      </c>
      <c r="C8453" s="1"/>
      <c r="D8453" s="1"/>
      <c r="E8453" s="1"/>
      <c r="F8453" s="1"/>
      <c r="G8453" s="1"/>
      <c r="H8453" s="1"/>
      <c r="I8453" s="1"/>
      <c r="J8453" s="1"/>
      <c r="K8453" s="1"/>
      <c r="L8453" s="1"/>
      <c r="M8453" s="1"/>
    </row>
    <row r="8454" spans="1:13" x14ac:dyDescent="0.2">
      <c r="A8454" s="30">
        <v>0.761268809403855</v>
      </c>
      <c r="B8454" s="31">
        <v>0.8587861365959516</v>
      </c>
      <c r="C8454" s="1"/>
      <c r="D8454" s="1"/>
      <c r="E8454" s="1"/>
      <c r="F8454" s="1"/>
      <c r="G8454" s="1"/>
      <c r="H8454" s="1"/>
      <c r="I8454" s="1"/>
      <c r="J8454" s="1"/>
      <c r="K8454" s="1"/>
      <c r="L8454" s="1"/>
      <c r="M8454" s="1"/>
    </row>
    <row r="8455" spans="1:13" x14ac:dyDescent="0.2">
      <c r="A8455" s="30">
        <v>1.9036796809372847</v>
      </c>
      <c r="B8455" s="31">
        <v>-1.7898506050156553</v>
      </c>
      <c r="C8455" s="1"/>
      <c r="D8455" s="1"/>
      <c r="E8455" s="1"/>
      <c r="F8455" s="1"/>
      <c r="G8455" s="1"/>
      <c r="H8455" s="1"/>
      <c r="I8455" s="1"/>
      <c r="J8455" s="1"/>
      <c r="K8455" s="1"/>
      <c r="L8455" s="1"/>
      <c r="M8455" s="1"/>
    </row>
    <row r="8456" spans="1:13" x14ac:dyDescent="0.2">
      <c r="A8456" s="30">
        <v>2.8097038391162714</v>
      </c>
      <c r="B8456" s="31">
        <v>-0.32661739829973602</v>
      </c>
      <c r="C8456" s="1"/>
      <c r="D8456" s="1"/>
      <c r="E8456" s="1"/>
      <c r="F8456" s="1"/>
      <c r="G8456" s="1"/>
      <c r="H8456" s="1"/>
      <c r="I8456" s="1"/>
      <c r="J8456" s="1"/>
      <c r="K8456" s="1"/>
      <c r="L8456" s="1"/>
      <c r="M8456" s="1"/>
    </row>
    <row r="8457" spans="1:13" x14ac:dyDescent="0.2">
      <c r="A8457" s="30">
        <v>0.97637029988076773</v>
      </c>
      <c r="B8457" s="31">
        <v>-1.3528943296446068</v>
      </c>
      <c r="C8457" s="1"/>
      <c r="D8457" s="1"/>
      <c r="E8457" s="1"/>
      <c r="F8457" s="1"/>
      <c r="G8457" s="1"/>
      <c r="H8457" s="1"/>
      <c r="I8457" s="1"/>
      <c r="J8457" s="1"/>
      <c r="K8457" s="1"/>
      <c r="L8457" s="1"/>
      <c r="M8457" s="1"/>
    </row>
    <row r="8458" spans="1:13" x14ac:dyDescent="0.2">
      <c r="A8458" s="30">
        <v>5.5644514161779846E-2</v>
      </c>
      <c r="B8458" s="31">
        <v>1.346561635562229</v>
      </c>
      <c r="C8458" s="1"/>
      <c r="D8458" s="1"/>
      <c r="E8458" s="1"/>
      <c r="F8458" s="1"/>
      <c r="G8458" s="1"/>
      <c r="H8458" s="1"/>
      <c r="I8458" s="1"/>
      <c r="J8458" s="1"/>
      <c r="K8458" s="1"/>
      <c r="L8458" s="1"/>
      <c r="M8458" s="1"/>
    </row>
    <row r="8459" spans="1:13" x14ac:dyDescent="0.2">
      <c r="A8459" s="30">
        <v>-1.4152393408500497E-2</v>
      </c>
      <c r="B8459" s="31">
        <v>0.27523570798382568</v>
      </c>
      <c r="C8459" s="1"/>
      <c r="D8459" s="1"/>
      <c r="E8459" s="1"/>
      <c r="F8459" s="1"/>
      <c r="G8459" s="1"/>
      <c r="H8459" s="1"/>
      <c r="I8459" s="1"/>
      <c r="J8459" s="1"/>
      <c r="K8459" s="1"/>
      <c r="L8459" s="1"/>
      <c r="M8459" s="1"/>
    </row>
    <row r="8460" spans="1:13" x14ac:dyDescent="0.2">
      <c r="A8460" s="30">
        <v>2.9097070454034242</v>
      </c>
      <c r="B8460" s="31">
        <v>0.31558759203154318</v>
      </c>
      <c r="C8460" s="1"/>
      <c r="D8460" s="1"/>
      <c r="E8460" s="1"/>
      <c r="F8460" s="1"/>
      <c r="G8460" s="1"/>
      <c r="H8460" s="1"/>
      <c r="I8460" s="1"/>
      <c r="J8460" s="1"/>
      <c r="K8460" s="1"/>
      <c r="L8460" s="1"/>
      <c r="M8460" s="1"/>
    </row>
    <row r="8461" spans="1:13" x14ac:dyDescent="0.2">
      <c r="A8461" s="30">
        <v>2.5282999647925717</v>
      </c>
      <c r="B8461" s="31">
        <v>0.6592993395567095</v>
      </c>
      <c r="C8461" s="1"/>
      <c r="D8461" s="1"/>
      <c r="E8461" s="1"/>
      <c r="F8461" s="1"/>
      <c r="G8461" s="1"/>
      <c r="H8461" s="1"/>
      <c r="I8461" s="1"/>
      <c r="J8461" s="1"/>
      <c r="K8461" s="1"/>
      <c r="L8461" s="1"/>
      <c r="M8461" s="1"/>
    </row>
    <row r="8462" spans="1:13" x14ac:dyDescent="0.2">
      <c r="A8462" s="30">
        <v>3.3192903427397416</v>
      </c>
      <c r="B8462" s="31">
        <v>-1.3195226496942087</v>
      </c>
      <c r="C8462" s="1"/>
      <c r="D8462" s="1"/>
      <c r="E8462" s="1"/>
      <c r="F8462" s="1"/>
      <c r="G8462" s="1"/>
      <c r="H8462" s="1"/>
      <c r="I8462" s="1"/>
      <c r="J8462" s="1"/>
      <c r="K8462" s="1"/>
      <c r="L8462" s="1"/>
      <c r="M8462" s="1"/>
    </row>
    <row r="8463" spans="1:13" x14ac:dyDescent="0.2">
      <c r="A8463" s="30">
        <v>1.5439323697284562</v>
      </c>
      <c r="B8463" s="31">
        <v>2.0445173643556842</v>
      </c>
      <c r="C8463" s="1"/>
      <c r="D8463" s="1"/>
      <c r="E8463" s="1"/>
      <c r="F8463" s="1"/>
      <c r="G8463" s="1"/>
      <c r="H8463" s="1"/>
      <c r="I8463" s="1"/>
      <c r="J8463" s="1"/>
      <c r="K8463" s="1"/>
      <c r="L8463" s="1"/>
      <c r="M8463" s="1"/>
    </row>
    <row r="8464" spans="1:13" x14ac:dyDescent="0.2">
      <c r="A8464" s="30">
        <v>-0.26257936381734848</v>
      </c>
      <c r="B8464" s="31">
        <v>0.77394340181658694</v>
      </c>
      <c r="C8464" s="1"/>
      <c r="D8464" s="1"/>
      <c r="E8464" s="1"/>
      <c r="F8464" s="1"/>
      <c r="G8464" s="1"/>
      <c r="H8464" s="1"/>
      <c r="I8464" s="1"/>
      <c r="J8464" s="1"/>
      <c r="K8464" s="1"/>
      <c r="L8464" s="1"/>
      <c r="M8464" s="1"/>
    </row>
    <row r="8465" spans="1:13" x14ac:dyDescent="0.2">
      <c r="A8465" s="30">
        <v>0.75129391658176825</v>
      </c>
      <c r="B8465" s="31">
        <v>1.6922204575331483</v>
      </c>
      <c r="C8465" s="1"/>
      <c r="D8465" s="1"/>
      <c r="E8465" s="1"/>
      <c r="F8465" s="1"/>
      <c r="G8465" s="1"/>
      <c r="H8465" s="1"/>
      <c r="I8465" s="1"/>
      <c r="J8465" s="1"/>
      <c r="K8465" s="1"/>
      <c r="L8465" s="1"/>
      <c r="M8465" s="1"/>
    </row>
    <row r="8466" spans="1:13" x14ac:dyDescent="0.2">
      <c r="A8466" s="30">
        <v>1.4163117201381539</v>
      </c>
      <c r="B8466" s="31">
        <v>0.46291007518363803</v>
      </c>
      <c r="C8466" s="1"/>
      <c r="D8466" s="1"/>
      <c r="E8466" s="1"/>
      <c r="F8466" s="1"/>
      <c r="G8466" s="1"/>
      <c r="H8466" s="1"/>
      <c r="I8466" s="1"/>
      <c r="J8466" s="1"/>
      <c r="K8466" s="1"/>
      <c r="L8466" s="1"/>
      <c r="M8466" s="1"/>
    </row>
    <row r="8467" spans="1:13" x14ac:dyDescent="0.2">
      <c r="A8467" s="30">
        <v>-0.32174102931875825</v>
      </c>
      <c r="B8467" s="31">
        <v>-0.21169439397309953</v>
      </c>
      <c r="C8467" s="1"/>
      <c r="D8467" s="1"/>
      <c r="E8467" s="1"/>
      <c r="F8467" s="1"/>
      <c r="G8467" s="1"/>
      <c r="H8467" s="1"/>
      <c r="I8467" s="1"/>
      <c r="J8467" s="1"/>
      <c r="K8467" s="1"/>
      <c r="L8467" s="1"/>
      <c r="M8467" s="1"/>
    </row>
    <row r="8468" spans="1:13" x14ac:dyDescent="0.2">
      <c r="A8468" s="30">
        <v>-0.61508258385629855</v>
      </c>
      <c r="B8468" s="31">
        <v>-0.44984526589985396</v>
      </c>
      <c r="C8468" s="1"/>
      <c r="D8468" s="1"/>
      <c r="E8468" s="1"/>
      <c r="F8468" s="1"/>
      <c r="G8468" s="1"/>
      <c r="H8468" s="1"/>
      <c r="I8468" s="1"/>
      <c r="J8468" s="1"/>
      <c r="K8468" s="1"/>
      <c r="L8468" s="1"/>
      <c r="M8468" s="1"/>
    </row>
    <row r="8469" spans="1:13" x14ac:dyDescent="0.2">
      <c r="A8469" s="30">
        <v>-0.29972670204109519</v>
      </c>
      <c r="B8469" s="31">
        <v>2.2199828716776024</v>
      </c>
      <c r="C8469" s="1"/>
      <c r="D8469" s="1"/>
      <c r="E8469" s="1"/>
      <c r="F8469" s="1"/>
      <c r="G8469" s="1"/>
      <c r="H8469" s="1"/>
      <c r="I8469" s="1"/>
      <c r="J8469" s="1"/>
      <c r="K8469" s="1"/>
      <c r="L8469" s="1"/>
      <c r="M8469" s="1"/>
    </row>
    <row r="8470" spans="1:13" x14ac:dyDescent="0.2">
      <c r="A8470" s="30">
        <v>1.4912023818955484</v>
      </c>
      <c r="B8470" s="31">
        <v>0.28539439584643012</v>
      </c>
      <c r="C8470" s="1"/>
      <c r="D8470" s="1"/>
      <c r="E8470" s="1"/>
      <c r="F8470" s="1"/>
      <c r="G8470" s="1"/>
      <c r="H8470" s="1"/>
      <c r="I8470" s="1"/>
      <c r="J8470" s="1"/>
      <c r="K8470" s="1"/>
      <c r="L8470" s="1"/>
      <c r="M8470" s="1"/>
    </row>
    <row r="8471" spans="1:13" x14ac:dyDescent="0.2">
      <c r="A8471" s="30">
        <v>-1.3637666200448739</v>
      </c>
      <c r="B8471" s="31">
        <v>1.4893452501318336</v>
      </c>
      <c r="C8471" s="1"/>
      <c r="D8471" s="1"/>
      <c r="E8471" s="1"/>
      <c r="F8471" s="1"/>
      <c r="G8471" s="1"/>
      <c r="H8471" s="1"/>
      <c r="I8471" s="1"/>
      <c r="J8471" s="1"/>
      <c r="K8471" s="1"/>
      <c r="L8471" s="1"/>
      <c r="M8471" s="1"/>
    </row>
    <row r="8472" spans="1:13" x14ac:dyDescent="0.2">
      <c r="A8472" s="30">
        <v>2.8121568188906751</v>
      </c>
      <c r="B8472" s="31">
        <v>2.0542194642209513</v>
      </c>
      <c r="C8472" s="1"/>
      <c r="D8472" s="1"/>
      <c r="E8472" s="1"/>
      <c r="F8472" s="1"/>
      <c r="G8472" s="1"/>
      <c r="H8472" s="1"/>
      <c r="I8472" s="1"/>
      <c r="J8472" s="1"/>
      <c r="K8472" s="1"/>
      <c r="L8472" s="1"/>
      <c r="M8472" s="1"/>
    </row>
    <row r="8473" spans="1:13" x14ac:dyDescent="0.2">
      <c r="A8473" s="30">
        <v>-0.87636130783189514</v>
      </c>
      <c r="B8473" s="31">
        <v>0.68245665078222872</v>
      </c>
      <c r="C8473" s="1"/>
      <c r="D8473" s="1"/>
      <c r="E8473" s="1"/>
      <c r="F8473" s="1"/>
      <c r="G8473" s="1"/>
      <c r="H8473" s="1"/>
      <c r="I8473" s="1"/>
      <c r="J8473" s="1"/>
      <c r="K8473" s="1"/>
      <c r="L8473" s="1"/>
      <c r="M8473" s="1"/>
    </row>
    <row r="8474" spans="1:13" x14ac:dyDescent="0.2">
      <c r="A8474" s="30">
        <v>-7.0651722699034414E-3</v>
      </c>
      <c r="B8474" s="31">
        <v>-1.1393360905907826</v>
      </c>
      <c r="C8474" s="1"/>
      <c r="D8474" s="1"/>
      <c r="E8474" s="1"/>
      <c r="F8474" s="1"/>
      <c r="G8474" s="1"/>
      <c r="H8474" s="1"/>
      <c r="I8474" s="1"/>
      <c r="J8474" s="1"/>
      <c r="K8474" s="1"/>
      <c r="L8474" s="1"/>
      <c r="M8474" s="1"/>
    </row>
    <row r="8475" spans="1:13" x14ac:dyDescent="0.2">
      <c r="A8475" s="30">
        <v>3.0877216364316147</v>
      </c>
      <c r="B8475" s="31">
        <v>0.37023324911326083</v>
      </c>
      <c r="C8475" s="1"/>
      <c r="D8475" s="1"/>
      <c r="E8475" s="1"/>
      <c r="F8475" s="1"/>
      <c r="G8475" s="1"/>
      <c r="H8475" s="1"/>
      <c r="I8475" s="1"/>
      <c r="J8475" s="1"/>
      <c r="K8475" s="1"/>
      <c r="L8475" s="1"/>
      <c r="M8475" s="1"/>
    </row>
    <row r="8476" spans="1:13" x14ac:dyDescent="0.2">
      <c r="A8476" s="30">
        <v>0.85859599961601074</v>
      </c>
      <c r="B8476" s="31">
        <v>1.6891008820218585</v>
      </c>
      <c r="C8476" s="1"/>
      <c r="D8476" s="1"/>
      <c r="E8476" s="1"/>
      <c r="F8476" s="1"/>
      <c r="G8476" s="1"/>
      <c r="H8476" s="1"/>
      <c r="I8476" s="1"/>
      <c r="J8476" s="1"/>
      <c r="K8476" s="1"/>
      <c r="L8476" s="1"/>
      <c r="M8476" s="1"/>
    </row>
    <row r="8477" spans="1:13" x14ac:dyDescent="0.2">
      <c r="A8477" s="30">
        <v>0.47922304929245663</v>
      </c>
      <c r="B8477" s="31">
        <v>0.17002585677206539</v>
      </c>
      <c r="C8477" s="1"/>
      <c r="D8477" s="1"/>
      <c r="E8477" s="1"/>
      <c r="F8477" s="1"/>
      <c r="G8477" s="1"/>
      <c r="H8477" s="1"/>
      <c r="I8477" s="1"/>
      <c r="J8477" s="1"/>
      <c r="K8477" s="1"/>
      <c r="L8477" s="1"/>
      <c r="M8477" s="1"/>
    </row>
    <row r="8478" spans="1:13" x14ac:dyDescent="0.2">
      <c r="A8478" s="30">
        <v>1.7214118805939429</v>
      </c>
      <c r="B8478" s="31">
        <v>0.91690131209574588</v>
      </c>
      <c r="C8478" s="1"/>
      <c r="D8478" s="1"/>
      <c r="E8478" s="1"/>
      <c r="F8478" s="1"/>
      <c r="G8478" s="1"/>
      <c r="H8478" s="1"/>
      <c r="I8478" s="1"/>
      <c r="J8478" s="1"/>
      <c r="K8478" s="1"/>
      <c r="L8478" s="1"/>
      <c r="M8478" s="1"/>
    </row>
    <row r="8479" spans="1:13" x14ac:dyDescent="0.2">
      <c r="A8479" s="30">
        <v>0.15403583686715461</v>
      </c>
      <c r="B8479" s="31">
        <v>-0.35386838877647042</v>
      </c>
      <c r="C8479" s="1"/>
      <c r="D8479" s="1"/>
      <c r="E8479" s="1"/>
      <c r="F8479" s="1"/>
      <c r="G8479" s="1"/>
      <c r="H8479" s="1"/>
      <c r="I8479" s="1"/>
      <c r="J8479" s="1"/>
      <c r="K8479" s="1"/>
      <c r="L8479" s="1"/>
      <c r="M8479" s="1"/>
    </row>
    <row r="8480" spans="1:13" x14ac:dyDescent="0.2">
      <c r="A8480" s="30">
        <v>0.7653297319347272</v>
      </c>
      <c r="B8480" s="31">
        <v>0.63856640272298137</v>
      </c>
      <c r="C8480" s="1"/>
      <c r="D8480" s="1"/>
      <c r="E8480" s="1"/>
      <c r="F8480" s="1"/>
      <c r="G8480" s="1"/>
      <c r="H8480" s="1"/>
      <c r="I8480" s="1"/>
      <c r="J8480" s="1"/>
      <c r="K8480" s="1"/>
      <c r="L8480" s="1"/>
      <c r="M8480" s="1"/>
    </row>
    <row r="8481" spans="1:13" x14ac:dyDescent="0.2">
      <c r="A8481" s="30">
        <v>4.4407914478027726</v>
      </c>
      <c r="B8481" s="31">
        <v>-1.5949322954525305</v>
      </c>
      <c r="C8481" s="1"/>
      <c r="D8481" s="1"/>
      <c r="E8481" s="1"/>
      <c r="F8481" s="1"/>
      <c r="G8481" s="1"/>
      <c r="H8481" s="1"/>
      <c r="I8481" s="1"/>
      <c r="J8481" s="1"/>
      <c r="K8481" s="1"/>
      <c r="L8481" s="1"/>
      <c r="M8481" s="1"/>
    </row>
    <row r="8482" spans="1:13" x14ac:dyDescent="0.2">
      <c r="A8482" s="30">
        <v>0.35880110583620106</v>
      </c>
      <c r="B8482" s="31">
        <v>-0.26566904006439751</v>
      </c>
      <c r="C8482" s="1"/>
      <c r="D8482" s="1"/>
      <c r="E8482" s="1"/>
      <c r="F8482" s="1"/>
      <c r="G8482" s="1"/>
      <c r="H8482" s="1"/>
      <c r="I8482" s="1"/>
      <c r="J8482" s="1"/>
      <c r="K8482" s="1"/>
      <c r="L8482" s="1"/>
      <c r="M8482" s="1"/>
    </row>
    <row r="8483" spans="1:13" x14ac:dyDescent="0.2">
      <c r="A8483" s="30">
        <v>1.9052907965519892</v>
      </c>
      <c r="B8483" s="31">
        <v>1.6304905097850295</v>
      </c>
      <c r="C8483" s="1"/>
      <c r="D8483" s="1"/>
      <c r="E8483" s="1"/>
      <c r="F8483" s="1"/>
      <c r="G8483" s="1"/>
      <c r="H8483" s="1"/>
      <c r="I8483" s="1"/>
      <c r="J8483" s="1"/>
      <c r="K8483" s="1"/>
      <c r="L8483" s="1"/>
      <c r="M8483" s="1"/>
    </row>
    <row r="8484" spans="1:13" x14ac:dyDescent="0.2">
      <c r="A8484" s="30">
        <v>-0.24936875601209063</v>
      </c>
      <c r="B8484" s="31">
        <v>1.2217161524252793</v>
      </c>
      <c r="C8484" s="1"/>
      <c r="D8484" s="1"/>
      <c r="E8484" s="1"/>
      <c r="F8484" s="1"/>
      <c r="G8484" s="1"/>
      <c r="H8484" s="1"/>
      <c r="I8484" s="1"/>
      <c r="J8484" s="1"/>
      <c r="K8484" s="1"/>
      <c r="L8484" s="1"/>
      <c r="M8484" s="1"/>
    </row>
    <row r="8485" spans="1:13" x14ac:dyDescent="0.2">
      <c r="A8485" s="30">
        <v>-1.2435319855105331</v>
      </c>
      <c r="B8485" s="31">
        <v>1.3213606673057321</v>
      </c>
      <c r="C8485" s="1"/>
      <c r="D8485" s="1"/>
      <c r="E8485" s="1"/>
      <c r="F8485" s="1"/>
      <c r="G8485" s="1"/>
      <c r="H8485" s="1"/>
      <c r="I8485" s="1"/>
      <c r="J8485" s="1"/>
      <c r="K8485" s="1"/>
      <c r="L8485" s="1"/>
      <c r="M8485" s="1"/>
    </row>
    <row r="8486" spans="1:13" x14ac:dyDescent="0.2">
      <c r="A8486" s="30">
        <v>0.75964479416744035</v>
      </c>
      <c r="B8486" s="31">
        <v>1.2061118432772404</v>
      </c>
      <c r="C8486" s="1"/>
      <c r="D8486" s="1"/>
      <c r="E8486" s="1"/>
      <c r="F8486" s="1"/>
      <c r="G8486" s="1"/>
      <c r="H8486" s="1"/>
      <c r="I8486" s="1"/>
      <c r="J8486" s="1"/>
      <c r="K8486" s="1"/>
      <c r="L8486" s="1"/>
      <c r="M8486" s="1"/>
    </row>
    <row r="8487" spans="1:13" x14ac:dyDescent="0.2">
      <c r="A8487" s="30">
        <v>-1.4676067611226948</v>
      </c>
      <c r="B8487" s="31">
        <v>8.6021382053707018E-2</v>
      </c>
      <c r="C8487" s="1"/>
      <c r="D8487" s="1"/>
      <c r="E8487" s="1"/>
      <c r="F8487" s="1"/>
      <c r="G8487" s="1"/>
      <c r="H8487" s="1"/>
      <c r="I8487" s="1"/>
      <c r="J8487" s="1"/>
      <c r="K8487" s="1"/>
      <c r="L8487" s="1"/>
      <c r="M8487" s="1"/>
    </row>
    <row r="8488" spans="1:13" x14ac:dyDescent="0.2">
      <c r="A8488" s="30">
        <v>-0.92697107819478497</v>
      </c>
      <c r="B8488" s="31">
        <v>0.3682846177186927</v>
      </c>
      <c r="C8488" s="1"/>
      <c r="D8488" s="1"/>
      <c r="E8488" s="1"/>
      <c r="F8488" s="1"/>
      <c r="G8488" s="1"/>
      <c r="H8488" s="1"/>
      <c r="I8488" s="1"/>
      <c r="J8488" s="1"/>
      <c r="K8488" s="1"/>
      <c r="L8488" s="1"/>
      <c r="M8488" s="1"/>
    </row>
    <row r="8489" spans="1:13" x14ac:dyDescent="0.2">
      <c r="A8489" s="30">
        <v>1.7130159154700688</v>
      </c>
      <c r="B8489" s="31">
        <v>1.9400287574178816</v>
      </c>
      <c r="C8489" s="1"/>
      <c r="D8489" s="1"/>
      <c r="E8489" s="1"/>
      <c r="F8489" s="1"/>
      <c r="G8489" s="1"/>
      <c r="H8489" s="1"/>
      <c r="I8489" s="1"/>
      <c r="J8489" s="1"/>
      <c r="K8489" s="1"/>
      <c r="L8489" s="1"/>
      <c r="M8489" s="1"/>
    </row>
    <row r="8490" spans="1:13" x14ac:dyDescent="0.2">
      <c r="A8490" s="30">
        <v>1.3199741082668219</v>
      </c>
      <c r="B8490" s="31">
        <v>2.8498534712641956</v>
      </c>
      <c r="C8490" s="1"/>
      <c r="D8490" s="1"/>
      <c r="E8490" s="1"/>
      <c r="F8490" s="1"/>
      <c r="G8490" s="1"/>
      <c r="H8490" s="1"/>
      <c r="I8490" s="1"/>
      <c r="J8490" s="1"/>
      <c r="K8490" s="1"/>
      <c r="L8490" s="1"/>
      <c r="M8490" s="1"/>
    </row>
    <row r="8491" spans="1:13" x14ac:dyDescent="0.2">
      <c r="A8491" s="30">
        <v>0.79328711553934128</v>
      </c>
      <c r="B8491" s="31">
        <v>1.6505811395186059</v>
      </c>
      <c r="C8491" s="1"/>
      <c r="D8491" s="1"/>
      <c r="E8491" s="1"/>
      <c r="F8491" s="1"/>
      <c r="G8491" s="1"/>
      <c r="H8491" s="1"/>
      <c r="I8491" s="1"/>
      <c r="J8491" s="1"/>
      <c r="K8491" s="1"/>
      <c r="L8491" s="1"/>
      <c r="M8491" s="1"/>
    </row>
    <row r="8492" spans="1:13" x14ac:dyDescent="0.2">
      <c r="A8492" s="30">
        <v>0.51923766070392419</v>
      </c>
      <c r="B8492" s="31">
        <v>0.60148982644790738</v>
      </c>
      <c r="C8492" s="1"/>
      <c r="D8492" s="1"/>
      <c r="E8492" s="1"/>
      <c r="F8492" s="1"/>
      <c r="G8492" s="1"/>
      <c r="H8492" s="1"/>
      <c r="I8492" s="1"/>
      <c r="J8492" s="1"/>
      <c r="K8492" s="1"/>
      <c r="L8492" s="1"/>
      <c r="M8492" s="1"/>
    </row>
    <row r="8493" spans="1:13" x14ac:dyDescent="0.2">
      <c r="A8493" s="30">
        <v>1.6362162526398969</v>
      </c>
      <c r="B8493" s="31">
        <v>0.65339834760005444</v>
      </c>
      <c r="C8493" s="1"/>
      <c r="D8493" s="1"/>
      <c r="E8493" s="1"/>
      <c r="F8493" s="1"/>
      <c r="G8493" s="1"/>
      <c r="H8493" s="1"/>
      <c r="I8493" s="1"/>
      <c r="J8493" s="1"/>
      <c r="K8493" s="1"/>
      <c r="L8493" s="1"/>
      <c r="M8493" s="1"/>
    </row>
    <row r="8494" spans="1:13" x14ac:dyDescent="0.2">
      <c r="A8494" s="30">
        <v>2.065698695516299</v>
      </c>
      <c r="B8494" s="31">
        <v>1.6629899025974755</v>
      </c>
      <c r="C8494" s="1"/>
      <c r="D8494" s="1"/>
      <c r="E8494" s="1"/>
      <c r="F8494" s="1"/>
      <c r="G8494" s="1"/>
      <c r="H8494" s="1"/>
      <c r="I8494" s="1"/>
      <c r="J8494" s="1"/>
      <c r="K8494" s="1"/>
      <c r="L8494" s="1"/>
      <c r="M8494" s="1"/>
    </row>
    <row r="8495" spans="1:13" x14ac:dyDescent="0.2">
      <c r="A8495" s="30">
        <v>1.9178247194766265</v>
      </c>
      <c r="B8495" s="31">
        <v>9.4557506813691128E-2</v>
      </c>
      <c r="C8495" s="1"/>
      <c r="D8495" s="1"/>
      <c r="E8495" s="1"/>
      <c r="F8495" s="1"/>
      <c r="G8495" s="1"/>
      <c r="H8495" s="1"/>
      <c r="I8495" s="1"/>
      <c r="J8495" s="1"/>
      <c r="K8495" s="1"/>
      <c r="L8495" s="1"/>
      <c r="M8495" s="1"/>
    </row>
    <row r="8496" spans="1:13" x14ac:dyDescent="0.2">
      <c r="A8496" s="30">
        <v>-1.1695639591071492</v>
      </c>
      <c r="B8496" s="31">
        <v>1.0269818143937661</v>
      </c>
      <c r="C8496" s="1"/>
      <c r="D8496" s="1"/>
      <c r="E8496" s="1"/>
      <c r="F8496" s="1"/>
      <c r="G8496" s="1"/>
      <c r="H8496" s="1"/>
      <c r="I8496" s="1"/>
      <c r="J8496" s="1"/>
      <c r="K8496" s="1"/>
      <c r="L8496" s="1"/>
      <c r="M8496" s="1"/>
    </row>
    <row r="8497" spans="1:13" x14ac:dyDescent="0.2">
      <c r="A8497" s="30">
        <v>2.5885271817730189</v>
      </c>
      <c r="B8497" s="31">
        <v>3.4607297960651127</v>
      </c>
      <c r="C8497" s="1"/>
      <c r="D8497" s="1"/>
      <c r="E8497" s="1"/>
      <c r="F8497" s="1"/>
      <c r="G8497" s="1"/>
      <c r="H8497" s="1"/>
      <c r="I8497" s="1"/>
      <c r="J8497" s="1"/>
      <c r="K8497" s="1"/>
      <c r="L8497" s="1"/>
      <c r="M8497" s="1"/>
    </row>
    <row r="8498" spans="1:13" x14ac:dyDescent="0.2">
      <c r="A8498" s="30">
        <v>0.5040405683833552</v>
      </c>
      <c r="B8498" s="31">
        <v>0.72252787726402679</v>
      </c>
      <c r="C8498" s="1"/>
      <c r="D8498" s="1"/>
      <c r="E8498" s="1"/>
      <c r="F8498" s="1"/>
      <c r="G8498" s="1"/>
      <c r="H8498" s="1"/>
      <c r="I8498" s="1"/>
      <c r="J8498" s="1"/>
      <c r="K8498" s="1"/>
      <c r="L8498" s="1"/>
      <c r="M8498" s="1"/>
    </row>
    <row r="8499" spans="1:13" x14ac:dyDescent="0.2">
      <c r="A8499" s="30">
        <v>3.6917867357775029</v>
      </c>
      <c r="B8499" s="31">
        <v>1.8955016434016581</v>
      </c>
      <c r="C8499" s="1"/>
      <c r="D8499" s="1"/>
      <c r="E8499" s="1"/>
      <c r="F8499" s="1"/>
      <c r="G8499" s="1"/>
      <c r="H8499" s="1"/>
      <c r="I8499" s="1"/>
      <c r="J8499" s="1"/>
      <c r="K8499" s="1"/>
      <c r="L8499" s="1"/>
      <c r="M8499" s="1"/>
    </row>
    <row r="8500" spans="1:13" x14ac:dyDescent="0.2">
      <c r="A8500" s="30">
        <v>0.22770729132920131</v>
      </c>
      <c r="B8500" s="31">
        <v>0.72063365006339453</v>
      </c>
      <c r="C8500" s="1"/>
      <c r="D8500" s="1"/>
      <c r="E8500" s="1"/>
      <c r="F8500" s="1"/>
      <c r="G8500" s="1"/>
      <c r="H8500" s="1"/>
      <c r="I8500" s="1"/>
      <c r="J8500" s="1"/>
      <c r="K8500" s="1"/>
      <c r="L8500" s="1"/>
      <c r="M8500" s="1"/>
    </row>
    <row r="8501" spans="1:13" x14ac:dyDescent="0.2">
      <c r="A8501" s="30">
        <v>2.2955275382487494</v>
      </c>
      <c r="B8501" s="31">
        <v>1.3426611177172791</v>
      </c>
      <c r="C8501" s="1"/>
      <c r="D8501" s="1"/>
      <c r="E8501" s="1"/>
      <c r="F8501" s="1"/>
      <c r="G8501" s="1"/>
      <c r="H8501" s="1"/>
      <c r="I8501" s="1"/>
      <c r="J8501" s="1"/>
      <c r="K8501" s="1"/>
      <c r="L8501" s="1"/>
      <c r="M8501" s="1"/>
    </row>
    <row r="8502" spans="1:13" x14ac:dyDescent="0.2">
      <c r="A8502" s="30">
        <v>1.1073726557587462</v>
      </c>
      <c r="B8502" s="31">
        <v>1.9459632557962865</v>
      </c>
      <c r="C8502" s="1"/>
      <c r="D8502" s="1"/>
      <c r="E8502" s="1"/>
      <c r="F8502" s="1"/>
      <c r="G8502" s="1"/>
      <c r="H8502" s="1"/>
      <c r="I8502" s="1"/>
      <c r="J8502" s="1"/>
      <c r="K8502" s="1"/>
      <c r="L8502" s="1"/>
      <c r="M8502" s="1"/>
    </row>
    <row r="8503" spans="1:13" x14ac:dyDescent="0.2">
      <c r="A8503" s="30">
        <v>-3.7181400866377841</v>
      </c>
      <c r="B8503" s="31">
        <v>1.2020233413531096</v>
      </c>
      <c r="C8503" s="1"/>
      <c r="D8503" s="1"/>
      <c r="E8503" s="1"/>
      <c r="F8503" s="1"/>
      <c r="G8503" s="1"/>
      <c r="H8503" s="1"/>
      <c r="I8503" s="1"/>
      <c r="J8503" s="1"/>
      <c r="K8503" s="1"/>
      <c r="L8503" s="1"/>
      <c r="M8503" s="1"/>
    </row>
    <row r="8504" spans="1:13" x14ac:dyDescent="0.2">
      <c r="A8504" s="30">
        <v>0.83997834683054484</v>
      </c>
      <c r="B8504" s="31">
        <v>0.63852533303509418</v>
      </c>
      <c r="C8504" s="1"/>
      <c r="D8504" s="1"/>
      <c r="E8504" s="1"/>
      <c r="F8504" s="1"/>
      <c r="G8504" s="1"/>
      <c r="H8504" s="1"/>
      <c r="I8504" s="1"/>
      <c r="J8504" s="1"/>
      <c r="K8504" s="1"/>
      <c r="L8504" s="1"/>
      <c r="M8504" s="1"/>
    </row>
    <row r="8505" spans="1:13" x14ac:dyDescent="0.2">
      <c r="A8505" s="30">
        <v>0.15724106921621273</v>
      </c>
      <c r="B8505" s="31">
        <v>-0.69464496237463313</v>
      </c>
      <c r="C8505" s="1"/>
      <c r="D8505" s="1"/>
      <c r="E8505" s="1"/>
      <c r="F8505" s="1"/>
      <c r="G8505" s="1"/>
      <c r="H8505" s="1"/>
      <c r="I8505" s="1"/>
      <c r="J8505" s="1"/>
      <c r="K8505" s="1"/>
      <c r="L8505" s="1"/>
      <c r="M8505" s="1"/>
    </row>
    <row r="8506" spans="1:13" x14ac:dyDescent="0.2">
      <c r="A8506" s="30">
        <v>-1.4736658829059315</v>
      </c>
      <c r="B8506" s="31">
        <v>0.53356812746203475</v>
      </c>
      <c r="C8506" s="1"/>
      <c r="D8506" s="1"/>
      <c r="E8506" s="1"/>
      <c r="F8506" s="1"/>
      <c r="G8506" s="1"/>
      <c r="H8506" s="1"/>
      <c r="I8506" s="1"/>
      <c r="J8506" s="1"/>
      <c r="K8506" s="1"/>
      <c r="L8506" s="1"/>
      <c r="M8506" s="1"/>
    </row>
    <row r="8507" spans="1:13" x14ac:dyDescent="0.2">
      <c r="A8507" s="30">
        <v>0.56115358624380973</v>
      </c>
      <c r="B8507" s="31">
        <v>-2.9511510190003891</v>
      </c>
      <c r="C8507" s="1"/>
      <c r="D8507" s="1"/>
      <c r="E8507" s="1"/>
      <c r="F8507" s="1"/>
      <c r="G8507" s="1"/>
      <c r="H8507" s="1"/>
      <c r="I8507" s="1"/>
      <c r="J8507" s="1"/>
      <c r="K8507" s="1"/>
      <c r="L8507" s="1"/>
      <c r="M8507" s="1"/>
    </row>
    <row r="8508" spans="1:13" x14ac:dyDescent="0.2">
      <c r="A8508" s="30">
        <v>4.5198917388014381</v>
      </c>
      <c r="B8508" s="31">
        <v>2.2781965175963146</v>
      </c>
      <c r="C8508" s="1"/>
      <c r="D8508" s="1"/>
      <c r="E8508" s="1"/>
      <c r="F8508" s="1"/>
      <c r="G8508" s="1"/>
      <c r="H8508" s="1"/>
      <c r="I8508" s="1"/>
      <c r="J8508" s="1"/>
      <c r="K8508" s="1"/>
      <c r="L8508" s="1"/>
      <c r="M8508" s="1"/>
    </row>
    <row r="8509" spans="1:13" x14ac:dyDescent="0.2">
      <c r="A8509" s="30">
        <v>2.5537759538938323</v>
      </c>
      <c r="B8509" s="31">
        <v>4.876270536420181</v>
      </c>
      <c r="C8509" s="1"/>
      <c r="D8509" s="1"/>
      <c r="E8509" s="1"/>
      <c r="F8509" s="1"/>
      <c r="G8509" s="1"/>
      <c r="H8509" s="1"/>
      <c r="I8509" s="1"/>
      <c r="J8509" s="1"/>
      <c r="K8509" s="1"/>
      <c r="L8509" s="1"/>
      <c r="M8509" s="1"/>
    </row>
    <row r="8510" spans="1:13" x14ac:dyDescent="0.2">
      <c r="A8510" s="30">
        <v>1.6769711469504855</v>
      </c>
      <c r="B8510" s="31">
        <v>0.65468201294634265</v>
      </c>
      <c r="C8510" s="1"/>
      <c r="D8510" s="1"/>
      <c r="E8510" s="1"/>
      <c r="F8510" s="1"/>
      <c r="G8510" s="1"/>
      <c r="H8510" s="1"/>
      <c r="I8510" s="1"/>
      <c r="J8510" s="1"/>
      <c r="K8510" s="1"/>
      <c r="L8510" s="1"/>
      <c r="M8510" s="1"/>
    </row>
    <row r="8511" spans="1:13" x14ac:dyDescent="0.2">
      <c r="A8511" s="30">
        <v>1.2042208795564533</v>
      </c>
      <c r="B8511" s="31">
        <v>2.7590888301821002</v>
      </c>
      <c r="C8511" s="1"/>
      <c r="D8511" s="1"/>
      <c r="E8511" s="1"/>
      <c r="F8511" s="1"/>
      <c r="G8511" s="1"/>
      <c r="H8511" s="1"/>
      <c r="I8511" s="1"/>
      <c r="J8511" s="1"/>
      <c r="K8511" s="1"/>
      <c r="L8511" s="1"/>
      <c r="M8511" s="1"/>
    </row>
    <row r="8512" spans="1:13" x14ac:dyDescent="0.2">
      <c r="A8512" s="30">
        <v>-7.8719338428468122E-2</v>
      </c>
      <c r="B8512" s="31">
        <v>0.60798709768578174</v>
      </c>
      <c r="C8512" s="1"/>
      <c r="D8512" s="1"/>
      <c r="E8512" s="1"/>
      <c r="F8512" s="1"/>
      <c r="G8512" s="1"/>
      <c r="H8512" s="1"/>
      <c r="I8512" s="1"/>
      <c r="J8512" s="1"/>
      <c r="K8512" s="1"/>
      <c r="L8512" s="1"/>
      <c r="M8512" s="1"/>
    </row>
    <row r="8513" spans="1:13" x14ac:dyDescent="0.2">
      <c r="A8513" s="30">
        <v>1.0625059089033138</v>
      </c>
      <c r="B8513" s="31">
        <v>1.3067477133915779</v>
      </c>
      <c r="C8513" s="1"/>
      <c r="D8513" s="1"/>
      <c r="E8513" s="1"/>
      <c r="F8513" s="1"/>
      <c r="G8513" s="1"/>
      <c r="H8513" s="1"/>
      <c r="I8513" s="1"/>
      <c r="J8513" s="1"/>
      <c r="K8513" s="1"/>
      <c r="L8513" s="1"/>
      <c r="M8513" s="1"/>
    </row>
    <row r="8514" spans="1:13" x14ac:dyDescent="0.2">
      <c r="A8514" s="30">
        <v>2.2243445033861242</v>
      </c>
      <c r="B8514" s="31">
        <v>-0.51666543526596431</v>
      </c>
      <c r="C8514" s="1"/>
      <c r="D8514" s="1"/>
      <c r="E8514" s="1"/>
      <c r="F8514" s="1"/>
      <c r="G8514" s="1"/>
      <c r="H8514" s="1"/>
      <c r="I8514" s="1"/>
      <c r="J8514" s="1"/>
      <c r="K8514" s="1"/>
      <c r="L8514" s="1"/>
      <c r="M8514" s="1"/>
    </row>
    <row r="8515" spans="1:13" x14ac:dyDescent="0.2">
      <c r="A8515" s="30">
        <v>0.90776916255435669</v>
      </c>
      <c r="B8515" s="31">
        <v>1.5595201952981967</v>
      </c>
      <c r="C8515" s="1"/>
      <c r="D8515" s="1"/>
      <c r="E8515" s="1"/>
      <c r="F8515" s="1"/>
      <c r="G8515" s="1"/>
      <c r="H8515" s="1"/>
      <c r="I8515" s="1"/>
      <c r="J8515" s="1"/>
      <c r="K8515" s="1"/>
      <c r="L8515" s="1"/>
      <c r="M8515" s="1"/>
    </row>
    <row r="8516" spans="1:13" x14ac:dyDescent="0.2">
      <c r="A8516" s="30">
        <v>1.7894009715936985</v>
      </c>
      <c r="B8516" s="31">
        <v>4.6193266884675097</v>
      </c>
      <c r="C8516" s="1"/>
      <c r="D8516" s="1"/>
      <c r="E8516" s="1"/>
      <c r="F8516" s="1"/>
      <c r="G8516" s="1"/>
      <c r="H8516" s="1"/>
      <c r="I8516" s="1"/>
      <c r="J8516" s="1"/>
      <c r="K8516" s="1"/>
      <c r="L8516" s="1"/>
      <c r="M8516" s="1"/>
    </row>
    <row r="8517" spans="1:13" x14ac:dyDescent="0.2">
      <c r="A8517" s="30">
        <v>3.9394100908641723</v>
      </c>
      <c r="B8517" s="31">
        <v>1.5620341121096586</v>
      </c>
      <c r="C8517" s="1"/>
      <c r="D8517" s="1"/>
      <c r="E8517" s="1"/>
      <c r="F8517" s="1"/>
      <c r="G8517" s="1"/>
      <c r="H8517" s="1"/>
      <c r="I8517" s="1"/>
      <c r="J8517" s="1"/>
      <c r="K8517" s="1"/>
      <c r="L8517" s="1"/>
      <c r="M8517" s="1"/>
    </row>
    <row r="8518" spans="1:13" x14ac:dyDescent="0.2">
      <c r="A8518" s="30">
        <v>3.5511360326071832</v>
      </c>
      <c r="B8518" s="31">
        <v>-1.8050785005601311</v>
      </c>
      <c r="C8518" s="1"/>
      <c r="D8518" s="1"/>
      <c r="E8518" s="1"/>
      <c r="F8518" s="1"/>
      <c r="G8518" s="1"/>
      <c r="H8518" s="1"/>
      <c r="I8518" s="1"/>
      <c r="J8518" s="1"/>
      <c r="K8518" s="1"/>
      <c r="L8518" s="1"/>
      <c r="M8518" s="1"/>
    </row>
    <row r="8519" spans="1:13" x14ac:dyDescent="0.2">
      <c r="A8519" s="30">
        <v>0.11037828008335637</v>
      </c>
      <c r="B8519" s="31">
        <v>0.48888137348312921</v>
      </c>
      <c r="C8519" s="1"/>
      <c r="D8519" s="1"/>
      <c r="E8519" s="1"/>
      <c r="F8519" s="1"/>
      <c r="G8519" s="1"/>
      <c r="H8519" s="1"/>
      <c r="I8519" s="1"/>
      <c r="J8519" s="1"/>
      <c r="K8519" s="1"/>
      <c r="L8519" s="1"/>
      <c r="M8519" s="1"/>
    </row>
    <row r="8520" spans="1:13" x14ac:dyDescent="0.2">
      <c r="A8520" s="30">
        <v>1.5450379809356538</v>
      </c>
      <c r="B8520" s="31">
        <v>0.58423339674060126</v>
      </c>
      <c r="C8520" s="1"/>
      <c r="D8520" s="1"/>
      <c r="E8520" s="1"/>
      <c r="F8520" s="1"/>
      <c r="G8520" s="1"/>
      <c r="H8520" s="1"/>
      <c r="I8520" s="1"/>
      <c r="J8520" s="1"/>
      <c r="K8520" s="1"/>
      <c r="L8520" s="1"/>
      <c r="M8520" s="1"/>
    </row>
    <row r="8521" spans="1:13" x14ac:dyDescent="0.2">
      <c r="A8521" s="30">
        <v>-1.4654143947110208</v>
      </c>
      <c r="B8521" s="31">
        <v>1.4295189252749281</v>
      </c>
      <c r="C8521" s="1"/>
      <c r="D8521" s="1"/>
      <c r="E8521" s="1"/>
      <c r="F8521" s="1"/>
      <c r="G8521" s="1"/>
      <c r="H8521" s="1"/>
      <c r="I8521" s="1"/>
      <c r="J8521" s="1"/>
      <c r="K8521" s="1"/>
      <c r="L8521" s="1"/>
      <c r="M8521" s="1"/>
    </row>
    <row r="8522" spans="1:13" x14ac:dyDescent="0.2">
      <c r="A8522" s="30">
        <v>0.69903900086045789</v>
      </c>
      <c r="B8522" s="31">
        <v>6.3439200357873959</v>
      </c>
      <c r="C8522" s="1"/>
      <c r="D8522" s="1"/>
      <c r="E8522" s="1"/>
      <c r="F8522" s="1"/>
      <c r="G8522" s="1"/>
      <c r="H8522" s="1"/>
      <c r="I8522" s="1"/>
      <c r="J8522" s="1"/>
      <c r="K8522" s="1"/>
      <c r="L8522" s="1"/>
      <c r="M8522" s="1"/>
    </row>
    <row r="8523" spans="1:13" x14ac:dyDescent="0.2">
      <c r="A8523" s="30">
        <v>2.6327857439696505</v>
      </c>
      <c r="B8523" s="31">
        <v>0.8749097975960165</v>
      </c>
      <c r="C8523" s="1"/>
      <c r="D8523" s="1"/>
      <c r="E8523" s="1"/>
      <c r="F8523" s="1"/>
      <c r="G8523" s="1"/>
      <c r="H8523" s="1"/>
      <c r="I8523" s="1"/>
      <c r="J8523" s="1"/>
      <c r="K8523" s="1"/>
      <c r="L8523" s="1"/>
      <c r="M8523" s="1"/>
    </row>
    <row r="8524" spans="1:13" x14ac:dyDescent="0.2">
      <c r="A8524" s="30">
        <v>2.1585287071422457</v>
      </c>
      <c r="B8524" s="31">
        <v>1.0823872558182381</v>
      </c>
      <c r="C8524" s="1"/>
      <c r="D8524" s="1"/>
      <c r="E8524" s="1"/>
      <c r="F8524" s="1"/>
      <c r="G8524" s="1"/>
      <c r="H8524" s="1"/>
      <c r="I8524" s="1"/>
      <c r="J8524" s="1"/>
      <c r="K8524" s="1"/>
      <c r="L8524" s="1"/>
      <c r="M8524" s="1"/>
    </row>
    <row r="8525" spans="1:13" x14ac:dyDescent="0.2">
      <c r="A8525" s="30">
        <v>-1.4105436904170658</v>
      </c>
      <c r="B8525" s="31">
        <v>2.0201724967378993</v>
      </c>
      <c r="C8525" s="1"/>
      <c r="D8525" s="1"/>
      <c r="E8525" s="1"/>
      <c r="F8525" s="1"/>
      <c r="G8525" s="1"/>
      <c r="H8525" s="1"/>
      <c r="I8525" s="1"/>
      <c r="J8525" s="1"/>
      <c r="K8525" s="1"/>
      <c r="L8525" s="1"/>
      <c r="M8525" s="1"/>
    </row>
    <row r="8526" spans="1:13" x14ac:dyDescent="0.2">
      <c r="A8526" s="30">
        <v>1.6300562771388842</v>
      </c>
      <c r="B8526" s="31">
        <v>0.78116600911123135</v>
      </c>
      <c r="C8526" s="1"/>
      <c r="D8526" s="1"/>
      <c r="E8526" s="1"/>
      <c r="F8526" s="1"/>
      <c r="G8526" s="1"/>
      <c r="H8526" s="1"/>
      <c r="I8526" s="1"/>
      <c r="J8526" s="1"/>
      <c r="K8526" s="1"/>
      <c r="L8526" s="1"/>
      <c r="M8526" s="1"/>
    </row>
    <row r="8527" spans="1:13" x14ac:dyDescent="0.2">
      <c r="A8527" s="30">
        <v>2.5183467027761006</v>
      </c>
      <c r="B8527" s="31">
        <v>-0.66357796098731558</v>
      </c>
      <c r="C8527" s="1"/>
      <c r="D8527" s="1"/>
      <c r="E8527" s="1"/>
      <c r="F8527" s="1"/>
      <c r="G8527" s="1"/>
      <c r="H8527" s="1"/>
      <c r="I8527" s="1"/>
      <c r="J8527" s="1"/>
      <c r="K8527" s="1"/>
      <c r="L8527" s="1"/>
      <c r="M8527" s="1"/>
    </row>
    <row r="8528" spans="1:13" x14ac:dyDescent="0.2">
      <c r="A8528" s="30">
        <v>-0.83571279176921354</v>
      </c>
      <c r="B8528" s="31">
        <v>0.51378741447291376</v>
      </c>
      <c r="C8528" s="1"/>
      <c r="D8528" s="1"/>
      <c r="E8528" s="1"/>
      <c r="F8528" s="1"/>
      <c r="G8528" s="1"/>
      <c r="H8528" s="1"/>
      <c r="I8528" s="1"/>
      <c r="J8528" s="1"/>
      <c r="K8528" s="1"/>
      <c r="L8528" s="1"/>
      <c r="M8528" s="1"/>
    </row>
    <row r="8529" spans="1:13" x14ac:dyDescent="0.2">
      <c r="A8529" s="30">
        <v>3.6132148816936169</v>
      </c>
      <c r="B8529" s="31">
        <v>1.7396225751582102</v>
      </c>
      <c r="C8529" s="1"/>
      <c r="D8529" s="1"/>
      <c r="E8529" s="1"/>
      <c r="F8529" s="1"/>
      <c r="G8529" s="1"/>
      <c r="H8529" s="1"/>
      <c r="I8529" s="1"/>
      <c r="J8529" s="1"/>
      <c r="K8529" s="1"/>
      <c r="L8529" s="1"/>
      <c r="M8529" s="1"/>
    </row>
    <row r="8530" spans="1:13" x14ac:dyDescent="0.2">
      <c r="A8530" s="30">
        <v>1.4158749861059632</v>
      </c>
      <c r="B8530" s="31">
        <v>-9.2089652001223765E-3</v>
      </c>
      <c r="C8530" s="1"/>
      <c r="D8530" s="1"/>
      <c r="E8530" s="1"/>
      <c r="F8530" s="1"/>
      <c r="G8530" s="1"/>
      <c r="H8530" s="1"/>
      <c r="I8530" s="1"/>
      <c r="J8530" s="1"/>
      <c r="K8530" s="1"/>
      <c r="L8530" s="1"/>
      <c r="M8530" s="1"/>
    </row>
    <row r="8531" spans="1:13" x14ac:dyDescent="0.2">
      <c r="A8531" s="30">
        <v>0.88226584340807723</v>
      </c>
      <c r="B8531" s="31">
        <v>1.0114264167064784</v>
      </c>
      <c r="C8531" s="1"/>
      <c r="D8531" s="1"/>
      <c r="E8531" s="1"/>
      <c r="F8531" s="1"/>
      <c r="G8531" s="1"/>
      <c r="H8531" s="1"/>
      <c r="I8531" s="1"/>
      <c r="J8531" s="1"/>
      <c r="K8531" s="1"/>
      <c r="L8531" s="1"/>
      <c r="M8531" s="1"/>
    </row>
    <row r="8532" spans="1:13" x14ac:dyDescent="0.2">
      <c r="A8532" s="30">
        <v>2.9900820658268046</v>
      </c>
      <c r="B8532" s="31">
        <v>-0.23166512995486044</v>
      </c>
      <c r="C8532" s="1"/>
      <c r="D8532" s="1"/>
      <c r="E8532" s="1"/>
      <c r="F8532" s="1"/>
      <c r="G8532" s="1"/>
      <c r="H8532" s="1"/>
      <c r="I8532" s="1"/>
      <c r="J8532" s="1"/>
      <c r="K8532" s="1"/>
      <c r="L8532" s="1"/>
      <c r="M8532" s="1"/>
    </row>
    <row r="8533" spans="1:13" x14ac:dyDescent="0.2">
      <c r="A8533" s="30">
        <v>-0.78857359135397054</v>
      </c>
      <c r="B8533" s="31">
        <v>2.7763961059584275</v>
      </c>
      <c r="C8533" s="1"/>
      <c r="D8533" s="1"/>
      <c r="E8533" s="1"/>
      <c r="F8533" s="1"/>
      <c r="G8533" s="1"/>
      <c r="H8533" s="1"/>
      <c r="I8533" s="1"/>
      <c r="J8533" s="1"/>
      <c r="K8533" s="1"/>
      <c r="L8533" s="1"/>
      <c r="M8533" s="1"/>
    </row>
    <row r="8534" spans="1:13" x14ac:dyDescent="0.2">
      <c r="A8534" s="30">
        <v>0.96051434627056165</v>
      </c>
      <c r="B8534" s="31">
        <v>2.274290649058293</v>
      </c>
      <c r="C8534" s="1"/>
      <c r="D8534" s="1"/>
      <c r="E8534" s="1"/>
      <c r="F8534" s="1"/>
      <c r="G8534" s="1"/>
      <c r="H8534" s="1"/>
      <c r="I8534" s="1"/>
      <c r="J8534" s="1"/>
      <c r="K8534" s="1"/>
      <c r="L8534" s="1"/>
      <c r="M8534" s="1"/>
    </row>
    <row r="8535" spans="1:13" x14ac:dyDescent="0.2">
      <c r="A8535" s="30">
        <v>3.5876312287513725</v>
      </c>
      <c r="B8535" s="31">
        <v>-1.5979060723241489</v>
      </c>
      <c r="C8535" s="1"/>
      <c r="D8535" s="1"/>
      <c r="E8535" s="1"/>
      <c r="F8535" s="1"/>
      <c r="G8535" s="1"/>
      <c r="H8535" s="1"/>
      <c r="I8535" s="1"/>
      <c r="J8535" s="1"/>
      <c r="K8535" s="1"/>
      <c r="L8535" s="1"/>
      <c r="M8535" s="1"/>
    </row>
    <row r="8536" spans="1:13" x14ac:dyDescent="0.2">
      <c r="A8536" s="30">
        <v>0.30624045889770235</v>
      </c>
      <c r="B8536" s="31">
        <v>0.17943215519673128</v>
      </c>
      <c r="C8536" s="1"/>
      <c r="D8536" s="1"/>
      <c r="E8536" s="1"/>
      <c r="F8536" s="1"/>
      <c r="G8536" s="1"/>
      <c r="H8536" s="1"/>
      <c r="I8536" s="1"/>
      <c r="J8536" s="1"/>
      <c r="K8536" s="1"/>
      <c r="L8536" s="1"/>
      <c r="M8536" s="1"/>
    </row>
    <row r="8537" spans="1:13" x14ac:dyDescent="0.2">
      <c r="A8537" s="30">
        <v>0.12629067646598946</v>
      </c>
      <c r="B8537" s="31">
        <v>2.095449061126915</v>
      </c>
      <c r="C8537" s="1"/>
      <c r="D8537" s="1"/>
      <c r="E8537" s="1"/>
      <c r="F8537" s="1"/>
      <c r="G8537" s="1"/>
      <c r="H8537" s="1"/>
      <c r="I8537" s="1"/>
      <c r="J8537" s="1"/>
      <c r="K8537" s="1"/>
      <c r="L8537" s="1"/>
      <c r="M8537" s="1"/>
    </row>
    <row r="8538" spans="1:13" x14ac:dyDescent="0.2">
      <c r="A8538" s="30">
        <v>-0.63315664877354505</v>
      </c>
      <c r="B8538" s="31">
        <v>0.74491122452785907</v>
      </c>
      <c r="C8538" s="1"/>
      <c r="D8538" s="1"/>
      <c r="E8538" s="1"/>
      <c r="F8538" s="1"/>
      <c r="G8538" s="1"/>
      <c r="H8538" s="1"/>
      <c r="I8538" s="1"/>
      <c r="J8538" s="1"/>
      <c r="K8538" s="1"/>
      <c r="L8538" s="1"/>
      <c r="M8538" s="1"/>
    </row>
    <row r="8539" spans="1:13" x14ac:dyDescent="0.2">
      <c r="A8539" s="30">
        <v>1.9311205475754945</v>
      </c>
      <c r="B8539" s="31">
        <v>1.1887190378204757</v>
      </c>
      <c r="C8539" s="1"/>
      <c r="D8539" s="1"/>
      <c r="E8539" s="1"/>
      <c r="F8539" s="1"/>
      <c r="G8539" s="1"/>
      <c r="H8539" s="1"/>
      <c r="I8539" s="1"/>
      <c r="J8539" s="1"/>
      <c r="K8539" s="1"/>
      <c r="L8539" s="1"/>
      <c r="M8539" s="1"/>
    </row>
    <row r="8540" spans="1:13" x14ac:dyDescent="0.2">
      <c r="A8540" s="30">
        <v>3.1271480307881681</v>
      </c>
      <c r="B8540" s="31">
        <v>-1.8441011433740728</v>
      </c>
      <c r="C8540" s="1"/>
      <c r="D8540" s="1"/>
      <c r="E8540" s="1"/>
      <c r="F8540" s="1"/>
      <c r="G8540" s="1"/>
      <c r="H8540" s="1"/>
      <c r="I8540" s="1"/>
      <c r="J8540" s="1"/>
      <c r="K8540" s="1"/>
      <c r="L8540" s="1"/>
      <c r="M8540" s="1"/>
    </row>
    <row r="8541" spans="1:13" x14ac:dyDescent="0.2">
      <c r="A8541" s="30">
        <v>2.687796795084096</v>
      </c>
      <c r="B8541" s="31">
        <v>1.4350387561635574</v>
      </c>
      <c r="C8541" s="1"/>
      <c r="D8541" s="1"/>
      <c r="E8541" s="1"/>
      <c r="F8541" s="1"/>
      <c r="G8541" s="1"/>
      <c r="H8541" s="1"/>
      <c r="I8541" s="1"/>
      <c r="J8541" s="1"/>
      <c r="K8541" s="1"/>
      <c r="L8541" s="1"/>
      <c r="M8541" s="1"/>
    </row>
    <row r="8542" spans="1:13" x14ac:dyDescent="0.2">
      <c r="A8542" s="30">
        <v>1.0373599155234907</v>
      </c>
      <c r="B8542" s="31">
        <v>0.88165693589145566</v>
      </c>
      <c r="C8542" s="1"/>
      <c r="D8542" s="1"/>
      <c r="E8542" s="1"/>
      <c r="F8542" s="1"/>
      <c r="G8542" s="1"/>
      <c r="H8542" s="1"/>
      <c r="I8542" s="1"/>
      <c r="J8542" s="1"/>
      <c r="K8542" s="1"/>
      <c r="L8542" s="1"/>
      <c r="M8542" s="1"/>
    </row>
    <row r="8543" spans="1:13" x14ac:dyDescent="0.2">
      <c r="A8543" s="30">
        <v>1.8700210123862551</v>
      </c>
      <c r="B8543" s="31">
        <v>-2.2533289594182992E-2</v>
      </c>
      <c r="C8543" s="1"/>
      <c r="D8543" s="1"/>
      <c r="E8543" s="1"/>
      <c r="F8543" s="1"/>
      <c r="G8543" s="1"/>
      <c r="H8543" s="1"/>
      <c r="I8543" s="1"/>
      <c r="J8543" s="1"/>
      <c r="K8543" s="1"/>
      <c r="L8543" s="1"/>
      <c r="M8543" s="1"/>
    </row>
    <row r="8544" spans="1:13" x14ac:dyDescent="0.2">
      <c r="A8544" s="30">
        <v>-2.0769891151047659</v>
      </c>
      <c r="B8544" s="31">
        <v>0.43942920103193817</v>
      </c>
      <c r="C8544" s="1"/>
      <c r="D8544" s="1"/>
      <c r="E8544" s="1"/>
      <c r="F8544" s="1"/>
      <c r="G8544" s="1"/>
      <c r="H8544" s="1"/>
      <c r="I8544" s="1"/>
      <c r="J8544" s="1"/>
      <c r="K8544" s="1"/>
      <c r="L8544" s="1"/>
      <c r="M8544" s="1"/>
    </row>
    <row r="8545" spans="1:13" x14ac:dyDescent="0.2">
      <c r="A8545" s="30">
        <v>0.93402540314459814</v>
      </c>
      <c r="B8545" s="31">
        <v>0.70496687176192641</v>
      </c>
      <c r="C8545" s="1"/>
      <c r="D8545" s="1"/>
      <c r="E8545" s="1"/>
      <c r="F8545" s="1"/>
      <c r="G8545" s="1"/>
      <c r="H8545" s="1"/>
      <c r="I8545" s="1"/>
      <c r="J8545" s="1"/>
      <c r="K8545" s="1"/>
      <c r="L8545" s="1"/>
      <c r="M8545" s="1"/>
    </row>
    <row r="8546" spans="1:13" x14ac:dyDescent="0.2">
      <c r="A8546" s="30">
        <v>-2.0928745700026603</v>
      </c>
      <c r="B8546" s="31">
        <v>9.7280690403617642E-2</v>
      </c>
      <c r="C8546" s="1"/>
      <c r="D8546" s="1"/>
      <c r="E8546" s="1"/>
      <c r="F8546" s="1"/>
      <c r="G8546" s="1"/>
      <c r="H8546" s="1"/>
      <c r="I8546" s="1"/>
      <c r="J8546" s="1"/>
      <c r="K8546" s="1"/>
      <c r="L8546" s="1"/>
      <c r="M8546" s="1"/>
    </row>
    <row r="8547" spans="1:13" x14ac:dyDescent="0.2">
      <c r="A8547" s="30">
        <v>0.61122825100332812</v>
      </c>
      <c r="B8547" s="31">
        <v>0.66382744701731466</v>
      </c>
      <c r="C8547" s="1"/>
      <c r="D8547" s="1"/>
      <c r="E8547" s="1"/>
      <c r="F8547" s="1"/>
      <c r="G8547" s="1"/>
      <c r="H8547" s="1"/>
      <c r="I8547" s="1"/>
      <c r="J8547" s="1"/>
      <c r="K8547" s="1"/>
      <c r="L8547" s="1"/>
      <c r="M8547" s="1"/>
    </row>
    <row r="8548" spans="1:13" x14ac:dyDescent="0.2">
      <c r="A8548" s="30">
        <v>-0.38275889203761904</v>
      </c>
      <c r="B8548" s="31">
        <v>0.18671531037689892</v>
      </c>
      <c r="C8548" s="1"/>
      <c r="D8548" s="1"/>
      <c r="E8548" s="1"/>
      <c r="F8548" s="1"/>
      <c r="G8548" s="1"/>
      <c r="H8548" s="1"/>
      <c r="I8548" s="1"/>
      <c r="J8548" s="1"/>
      <c r="K8548" s="1"/>
      <c r="L8548" s="1"/>
      <c r="M8548" s="1"/>
    </row>
    <row r="8549" spans="1:13" x14ac:dyDescent="0.2">
      <c r="A8549" s="30">
        <v>2.737959332301406</v>
      </c>
      <c r="B8549" s="31">
        <v>-0.63886773122297225</v>
      </c>
      <c r="C8549" s="1"/>
      <c r="D8549" s="1"/>
      <c r="E8549" s="1"/>
      <c r="F8549" s="1"/>
      <c r="G8549" s="1"/>
      <c r="H8549" s="1"/>
      <c r="I8549" s="1"/>
      <c r="J8549" s="1"/>
      <c r="K8549" s="1"/>
      <c r="L8549" s="1"/>
      <c r="M8549" s="1"/>
    </row>
    <row r="8550" spans="1:13" x14ac:dyDescent="0.2">
      <c r="A8550" s="30">
        <v>1.0596807181650405</v>
      </c>
      <c r="B8550" s="31">
        <v>0.6465104518843966</v>
      </c>
      <c r="C8550" s="1"/>
      <c r="D8550" s="1"/>
      <c r="E8550" s="1"/>
      <c r="F8550" s="1"/>
      <c r="G8550" s="1"/>
      <c r="H8550" s="1"/>
      <c r="I8550" s="1"/>
      <c r="J8550" s="1"/>
      <c r="K8550" s="1"/>
      <c r="L8550" s="1"/>
      <c r="M8550" s="1"/>
    </row>
    <row r="8551" spans="1:13" x14ac:dyDescent="0.2">
      <c r="A8551" s="30">
        <v>2.5112671895180436</v>
      </c>
      <c r="B8551" s="31">
        <v>-0.51272436982614811</v>
      </c>
      <c r="C8551" s="1"/>
      <c r="D8551" s="1"/>
      <c r="E8551" s="1"/>
      <c r="F8551" s="1"/>
      <c r="G8551" s="1"/>
      <c r="H8551" s="1"/>
      <c r="I8551" s="1"/>
      <c r="J8551" s="1"/>
      <c r="K8551" s="1"/>
      <c r="L8551" s="1"/>
      <c r="M8551" s="1"/>
    </row>
    <row r="8552" spans="1:13" x14ac:dyDescent="0.2">
      <c r="A8552" s="30">
        <v>0.88030405467836947</v>
      </c>
      <c r="B8552" s="31">
        <v>0.50491308571655535</v>
      </c>
      <c r="C8552" s="1"/>
      <c r="D8552" s="1"/>
      <c r="E8552" s="1"/>
      <c r="F8552" s="1"/>
      <c r="G8552" s="1"/>
      <c r="H8552" s="1"/>
      <c r="I8552" s="1"/>
      <c r="J8552" s="1"/>
      <c r="K8552" s="1"/>
      <c r="L8552" s="1"/>
      <c r="M8552" s="1"/>
    </row>
    <row r="8553" spans="1:13" x14ac:dyDescent="0.2">
      <c r="A8553" s="30">
        <v>2.0075541899087419</v>
      </c>
      <c r="B8553" s="31">
        <v>1.652479536772995</v>
      </c>
      <c r="C8553" s="1"/>
      <c r="D8553" s="1"/>
      <c r="E8553" s="1"/>
      <c r="F8553" s="1"/>
      <c r="G8553" s="1"/>
      <c r="H8553" s="1"/>
      <c r="I8553" s="1"/>
      <c r="J8553" s="1"/>
      <c r="K8553" s="1"/>
      <c r="L8553" s="1"/>
      <c r="M8553" s="1"/>
    </row>
    <row r="8554" spans="1:13" x14ac:dyDescent="0.2">
      <c r="A8554" s="30">
        <v>1.0022217520009074</v>
      </c>
      <c r="B8554" s="31">
        <v>2.472798330924892</v>
      </c>
      <c r="C8554" s="1"/>
      <c r="D8554" s="1"/>
      <c r="E8554" s="1"/>
      <c r="F8554" s="1"/>
      <c r="G8554" s="1"/>
      <c r="H8554" s="1"/>
      <c r="I8554" s="1"/>
      <c r="J8554" s="1"/>
      <c r="K8554" s="1"/>
      <c r="L8554" s="1"/>
      <c r="M8554" s="1"/>
    </row>
    <row r="8555" spans="1:13" x14ac:dyDescent="0.2">
      <c r="A8555" s="30">
        <v>1.748820031200915E-2</v>
      </c>
      <c r="B8555" s="31">
        <v>0.63331141580459027</v>
      </c>
      <c r="C8555" s="1"/>
      <c r="D8555" s="1"/>
      <c r="E8555" s="1"/>
      <c r="F8555" s="1"/>
      <c r="G8555" s="1"/>
      <c r="H8555" s="1"/>
      <c r="I8555" s="1"/>
      <c r="J8555" s="1"/>
      <c r="K8555" s="1"/>
      <c r="L8555" s="1"/>
      <c r="M8555" s="1"/>
    </row>
    <row r="8556" spans="1:13" x14ac:dyDescent="0.2">
      <c r="A8556" s="30">
        <v>2.5663601411952568</v>
      </c>
      <c r="B8556" s="31">
        <v>-1.6616460156833455</v>
      </c>
      <c r="C8556" s="1"/>
      <c r="D8556" s="1"/>
      <c r="E8556" s="1"/>
      <c r="F8556" s="1"/>
      <c r="G8556" s="1"/>
      <c r="H8556" s="1"/>
      <c r="I8556" s="1"/>
      <c r="J8556" s="1"/>
      <c r="K8556" s="1"/>
      <c r="L8556" s="1"/>
      <c r="M8556" s="1"/>
    </row>
    <row r="8557" spans="1:13" x14ac:dyDescent="0.2">
      <c r="A8557" s="30">
        <v>-1.1299217302811058</v>
      </c>
      <c r="B8557" s="31">
        <v>3.5203030558999786</v>
      </c>
      <c r="C8557" s="1"/>
      <c r="D8557" s="1"/>
      <c r="E8557" s="1"/>
      <c r="F8557" s="1"/>
      <c r="G8557" s="1"/>
      <c r="H8557" s="1"/>
      <c r="I8557" s="1"/>
      <c r="J8557" s="1"/>
      <c r="K8557" s="1"/>
      <c r="L8557" s="1"/>
      <c r="M8557" s="1"/>
    </row>
    <row r="8558" spans="1:13" x14ac:dyDescent="0.2">
      <c r="A8558" s="30">
        <v>-0.76390865691908283</v>
      </c>
      <c r="B8558" s="31">
        <v>1.2167164039610951</v>
      </c>
      <c r="C8558" s="1"/>
      <c r="D8558" s="1"/>
      <c r="E8558" s="1"/>
      <c r="F8558" s="1"/>
      <c r="G8558" s="1"/>
      <c r="H8558" s="1"/>
      <c r="I8558" s="1"/>
      <c r="J8558" s="1"/>
      <c r="K8558" s="1"/>
      <c r="L8558" s="1"/>
      <c r="M8558" s="1"/>
    </row>
    <row r="8559" spans="1:13" x14ac:dyDescent="0.2">
      <c r="A8559" s="30">
        <v>2.542495509207694</v>
      </c>
      <c r="B8559" s="31">
        <v>1.4450406717351316</v>
      </c>
      <c r="C8559" s="1"/>
      <c r="D8559" s="1"/>
      <c r="E8559" s="1"/>
      <c r="F8559" s="1"/>
      <c r="G8559" s="1"/>
      <c r="H8559" s="1"/>
      <c r="I8559" s="1"/>
      <c r="J8559" s="1"/>
      <c r="K8559" s="1"/>
      <c r="L8559" s="1"/>
      <c r="M8559" s="1"/>
    </row>
    <row r="8560" spans="1:13" x14ac:dyDescent="0.2">
      <c r="A8560" s="30">
        <v>1.3126849190551264</v>
      </c>
      <c r="B8560" s="31">
        <v>1.3476673430477406</v>
      </c>
      <c r="C8560" s="1"/>
      <c r="D8560" s="1"/>
      <c r="E8560" s="1"/>
      <c r="F8560" s="1"/>
      <c r="G8560" s="1"/>
      <c r="H8560" s="1"/>
      <c r="I8560" s="1"/>
      <c r="J8560" s="1"/>
      <c r="K8560" s="1"/>
      <c r="L8560" s="1"/>
      <c r="M8560" s="1"/>
    </row>
    <row r="8561" spans="1:13" x14ac:dyDescent="0.2">
      <c r="A8561" s="30">
        <v>0.913696854989417</v>
      </c>
      <c r="B8561" s="31">
        <v>1.3937931143915658</v>
      </c>
      <c r="C8561" s="1"/>
      <c r="D8561" s="1"/>
      <c r="E8561" s="1"/>
      <c r="F8561" s="1"/>
      <c r="G8561" s="1"/>
      <c r="H8561" s="1"/>
      <c r="I8561" s="1"/>
      <c r="J8561" s="1"/>
      <c r="K8561" s="1"/>
      <c r="L8561" s="1"/>
      <c r="M8561" s="1"/>
    </row>
    <row r="8562" spans="1:13" x14ac:dyDescent="0.2">
      <c r="A8562" s="30">
        <v>1.8899037947584358</v>
      </c>
      <c r="B8562" s="31">
        <v>0.2537985084435741</v>
      </c>
      <c r="C8562" s="1"/>
      <c r="D8562" s="1"/>
      <c r="E8562" s="1"/>
      <c r="F8562" s="1"/>
      <c r="G8562" s="1"/>
      <c r="H8562" s="1"/>
      <c r="I8562" s="1"/>
      <c r="J8562" s="1"/>
      <c r="K8562" s="1"/>
      <c r="L8562" s="1"/>
      <c r="M8562" s="1"/>
    </row>
    <row r="8563" spans="1:13" x14ac:dyDescent="0.2">
      <c r="A8563" s="30">
        <v>1.4631191189161667</v>
      </c>
      <c r="B8563" s="31">
        <v>-0.16837578454326563</v>
      </c>
      <c r="C8563" s="1"/>
      <c r="D8563" s="1"/>
      <c r="E8563" s="1"/>
      <c r="F8563" s="1"/>
      <c r="G8563" s="1"/>
      <c r="H8563" s="1"/>
      <c r="I8563" s="1"/>
      <c r="J8563" s="1"/>
      <c r="K8563" s="1"/>
      <c r="L8563" s="1"/>
      <c r="M8563" s="1"/>
    </row>
    <row r="8564" spans="1:13" x14ac:dyDescent="0.2">
      <c r="A8564" s="30">
        <v>0.1215241945505654</v>
      </c>
      <c r="B8564" s="31">
        <v>1.5852105434193848</v>
      </c>
      <c r="C8564" s="1"/>
      <c r="D8564" s="1"/>
      <c r="E8564" s="1"/>
      <c r="F8564" s="1"/>
      <c r="G8564" s="1"/>
      <c r="H8564" s="1"/>
      <c r="I8564" s="1"/>
      <c r="J8564" s="1"/>
      <c r="K8564" s="1"/>
      <c r="L8564" s="1"/>
      <c r="M8564" s="1"/>
    </row>
    <row r="8565" spans="1:13" x14ac:dyDescent="0.2">
      <c r="A8565" s="30">
        <v>2.4103277478170111</v>
      </c>
      <c r="B8565" s="31">
        <v>1.0209155018088087</v>
      </c>
      <c r="C8565" s="1"/>
      <c r="D8565" s="1"/>
      <c r="E8565" s="1"/>
      <c r="F8565" s="1"/>
      <c r="G8565" s="1"/>
      <c r="H8565" s="1"/>
      <c r="I8565" s="1"/>
      <c r="J8565" s="1"/>
      <c r="K8565" s="1"/>
      <c r="L8565" s="1"/>
      <c r="M8565" s="1"/>
    </row>
    <row r="8566" spans="1:13" x14ac:dyDescent="0.2">
      <c r="A8566" s="30">
        <v>-0.49467719110059849</v>
      </c>
      <c r="B8566" s="31">
        <v>0.75049883259009131</v>
      </c>
      <c r="C8566" s="1"/>
      <c r="D8566" s="1"/>
      <c r="E8566" s="1"/>
      <c r="F8566" s="1"/>
      <c r="G8566" s="1"/>
      <c r="H8566" s="1"/>
      <c r="I8566" s="1"/>
      <c r="J8566" s="1"/>
      <c r="K8566" s="1"/>
      <c r="L8566" s="1"/>
      <c r="M8566" s="1"/>
    </row>
    <row r="8567" spans="1:13" x14ac:dyDescent="0.2">
      <c r="A8567" s="30">
        <v>-0.47880881078577986</v>
      </c>
      <c r="B8567" s="31">
        <v>0.16206562828045445</v>
      </c>
      <c r="C8567" s="1"/>
      <c r="D8567" s="1"/>
      <c r="E8567" s="1"/>
      <c r="F8567" s="1"/>
      <c r="G8567" s="1"/>
      <c r="H8567" s="1"/>
      <c r="I8567" s="1"/>
      <c r="J8567" s="1"/>
      <c r="K8567" s="1"/>
      <c r="L8567" s="1"/>
      <c r="M8567" s="1"/>
    </row>
    <row r="8568" spans="1:13" x14ac:dyDescent="0.2">
      <c r="A8568" s="30">
        <v>0.44950496090259229</v>
      </c>
      <c r="B8568" s="31">
        <v>1.8931368329284348</v>
      </c>
      <c r="C8568" s="1"/>
      <c r="D8568" s="1"/>
      <c r="E8568" s="1"/>
      <c r="F8568" s="1"/>
      <c r="G8568" s="1"/>
      <c r="H8568" s="1"/>
      <c r="I8568" s="1"/>
      <c r="J8568" s="1"/>
      <c r="K8568" s="1"/>
      <c r="L8568" s="1"/>
      <c r="M8568" s="1"/>
    </row>
    <row r="8569" spans="1:13" x14ac:dyDescent="0.2">
      <c r="A8569" s="30">
        <v>1.945517392285856</v>
      </c>
      <c r="B8569" s="31">
        <v>1.0451100974112697</v>
      </c>
      <c r="C8569" s="1"/>
      <c r="D8569" s="1"/>
      <c r="E8569" s="1"/>
      <c r="F8569" s="1"/>
      <c r="G8569" s="1"/>
      <c r="H8569" s="1"/>
      <c r="I8569" s="1"/>
      <c r="J8569" s="1"/>
      <c r="K8569" s="1"/>
      <c r="L8569" s="1"/>
      <c r="M8569" s="1"/>
    </row>
    <row r="8570" spans="1:13" x14ac:dyDescent="0.2">
      <c r="A8570" s="30">
        <v>0.96501564193805944</v>
      </c>
      <c r="B8570" s="31">
        <v>1.7616216433057237</v>
      </c>
      <c r="C8570" s="1"/>
      <c r="D8570" s="1"/>
      <c r="E8570" s="1"/>
      <c r="F8570" s="1"/>
      <c r="G8570" s="1"/>
      <c r="H8570" s="1"/>
      <c r="I8570" s="1"/>
      <c r="J8570" s="1"/>
      <c r="K8570" s="1"/>
      <c r="L8570" s="1"/>
      <c r="M8570" s="1"/>
    </row>
    <row r="8571" spans="1:13" x14ac:dyDescent="0.2">
      <c r="A8571" s="30">
        <v>-0.31947815309816763</v>
      </c>
      <c r="B8571" s="31">
        <v>0.72338530114980704</v>
      </c>
      <c r="C8571" s="1"/>
      <c r="D8571" s="1"/>
      <c r="E8571" s="1"/>
      <c r="F8571" s="1"/>
      <c r="G8571" s="1"/>
      <c r="H8571" s="1"/>
      <c r="I8571" s="1"/>
      <c r="J8571" s="1"/>
      <c r="K8571" s="1"/>
      <c r="L8571" s="1"/>
      <c r="M8571" s="1"/>
    </row>
    <row r="8572" spans="1:13" x14ac:dyDescent="0.2">
      <c r="A8572" s="30">
        <v>0.20426503439104438</v>
      </c>
      <c r="B8572" s="31">
        <v>0.53433359790661794</v>
      </c>
      <c r="C8572" s="1"/>
      <c r="D8572" s="1"/>
      <c r="E8572" s="1"/>
      <c r="F8572" s="1"/>
      <c r="G8572" s="1"/>
      <c r="H8572" s="1"/>
      <c r="I8572" s="1"/>
      <c r="J8572" s="1"/>
      <c r="K8572" s="1"/>
      <c r="L8572" s="1"/>
      <c r="M8572" s="1"/>
    </row>
    <row r="8573" spans="1:13" x14ac:dyDescent="0.2">
      <c r="A8573" s="30">
        <v>1.5415636543692419</v>
      </c>
      <c r="B8573" s="31">
        <v>-0.20810251403011448</v>
      </c>
      <c r="C8573" s="1"/>
      <c r="D8573" s="1"/>
      <c r="E8573" s="1"/>
      <c r="F8573" s="1"/>
      <c r="G8573" s="1"/>
      <c r="H8573" s="1"/>
      <c r="I8573" s="1"/>
      <c r="J8573" s="1"/>
      <c r="K8573" s="1"/>
      <c r="L8573" s="1"/>
      <c r="M8573" s="1"/>
    </row>
    <row r="8574" spans="1:13" x14ac:dyDescent="0.2">
      <c r="A8574" s="30">
        <v>0.18655802820416834</v>
      </c>
      <c r="B8574" s="31">
        <v>1.4667065537690491</v>
      </c>
      <c r="C8574" s="1"/>
      <c r="D8574" s="1"/>
      <c r="E8574" s="1"/>
      <c r="F8574" s="1"/>
      <c r="G8574" s="1"/>
      <c r="H8574" s="1"/>
      <c r="I8574" s="1"/>
      <c r="J8574" s="1"/>
      <c r="K8574" s="1"/>
      <c r="L8574" s="1"/>
      <c r="M8574" s="1"/>
    </row>
    <row r="8575" spans="1:13" x14ac:dyDescent="0.2">
      <c r="A8575" s="30">
        <v>0.40232392467057121</v>
      </c>
      <c r="B8575" s="31">
        <v>2.8049965389558889</v>
      </c>
      <c r="C8575" s="1"/>
      <c r="D8575" s="1"/>
      <c r="E8575" s="1"/>
      <c r="F8575" s="1"/>
      <c r="G8575" s="1"/>
      <c r="H8575" s="1"/>
      <c r="I8575" s="1"/>
      <c r="J8575" s="1"/>
      <c r="K8575" s="1"/>
      <c r="L8575" s="1"/>
      <c r="M8575" s="1"/>
    </row>
    <row r="8576" spans="1:13" x14ac:dyDescent="0.2">
      <c r="A8576" s="30">
        <v>-6.0277870317336446E-2</v>
      </c>
      <c r="B8576" s="31">
        <v>0.43055558641570768</v>
      </c>
      <c r="C8576" s="1"/>
      <c r="D8576" s="1"/>
      <c r="E8576" s="1"/>
      <c r="F8576" s="1"/>
      <c r="G8576" s="1"/>
      <c r="H8576" s="1"/>
      <c r="I8576" s="1"/>
      <c r="J8576" s="1"/>
      <c r="K8576" s="1"/>
      <c r="L8576" s="1"/>
      <c r="M8576" s="1"/>
    </row>
    <row r="8577" spans="1:13" x14ac:dyDescent="0.2">
      <c r="A8577" s="30">
        <v>0.33213646224459192</v>
      </c>
      <c r="B8577" s="31">
        <v>1.5618335188762449</v>
      </c>
      <c r="C8577" s="1"/>
      <c r="D8577" s="1"/>
      <c r="E8577" s="1"/>
      <c r="F8577" s="1"/>
      <c r="G8577" s="1"/>
      <c r="H8577" s="1"/>
      <c r="I8577" s="1"/>
      <c r="J8577" s="1"/>
      <c r="K8577" s="1"/>
      <c r="L8577" s="1"/>
      <c r="M8577" s="1"/>
    </row>
    <row r="8578" spans="1:13" x14ac:dyDescent="0.2">
      <c r="A8578" s="30">
        <v>2.6565227593326717</v>
      </c>
      <c r="B8578" s="31">
        <v>1.4172329402504027</v>
      </c>
      <c r="C8578" s="1"/>
      <c r="D8578" s="1"/>
      <c r="E8578" s="1"/>
      <c r="F8578" s="1"/>
      <c r="G8578" s="1"/>
      <c r="H8578" s="1"/>
      <c r="I8578" s="1"/>
      <c r="J8578" s="1"/>
      <c r="K8578" s="1"/>
      <c r="L8578" s="1"/>
      <c r="M8578" s="1"/>
    </row>
    <row r="8579" spans="1:13" x14ac:dyDescent="0.2">
      <c r="A8579" s="30">
        <v>-0.69922091692158461</v>
      </c>
      <c r="B8579" s="31">
        <v>2.5739078151179093</v>
      </c>
      <c r="C8579" s="1"/>
      <c r="D8579" s="1"/>
      <c r="E8579" s="1"/>
      <c r="F8579" s="1"/>
      <c r="G8579" s="1"/>
      <c r="H8579" s="1"/>
      <c r="I8579" s="1"/>
      <c r="J8579" s="1"/>
      <c r="K8579" s="1"/>
      <c r="L8579" s="1"/>
      <c r="M8579" s="1"/>
    </row>
    <row r="8580" spans="1:13" x14ac:dyDescent="0.2">
      <c r="A8580" s="30">
        <v>0.32395406740526045</v>
      </c>
      <c r="B8580" s="31">
        <v>1.8880584979679669</v>
      </c>
      <c r="C8580" s="1"/>
      <c r="D8580" s="1"/>
      <c r="E8580" s="1"/>
      <c r="F8580" s="1"/>
      <c r="G8580" s="1"/>
      <c r="H8580" s="1"/>
      <c r="I8580" s="1"/>
      <c r="J8580" s="1"/>
      <c r="K8580" s="1"/>
      <c r="L8580" s="1"/>
      <c r="M8580" s="1"/>
    </row>
    <row r="8581" spans="1:13" x14ac:dyDescent="0.2">
      <c r="A8581" s="30">
        <v>1.1692183265073095</v>
      </c>
      <c r="B8581" s="31">
        <v>0.16331260929664582</v>
      </c>
      <c r="C8581" s="1"/>
      <c r="D8581" s="1"/>
      <c r="E8581" s="1"/>
      <c r="F8581" s="1"/>
      <c r="G8581" s="1"/>
      <c r="H8581" s="1"/>
      <c r="I8581" s="1"/>
      <c r="J8581" s="1"/>
      <c r="K8581" s="1"/>
      <c r="L8581" s="1"/>
      <c r="M8581" s="1"/>
    </row>
    <row r="8582" spans="1:13" x14ac:dyDescent="0.2">
      <c r="A8582" s="30">
        <v>3.4742881942317476</v>
      </c>
      <c r="B8582" s="31">
        <v>1.079000406285384</v>
      </c>
      <c r="C8582" s="1"/>
      <c r="D8582" s="1"/>
      <c r="E8582" s="1"/>
      <c r="F8582" s="1"/>
      <c r="G8582" s="1"/>
      <c r="H8582" s="1"/>
      <c r="I8582" s="1"/>
      <c r="J8582" s="1"/>
      <c r="K8582" s="1"/>
      <c r="L8582" s="1"/>
      <c r="M8582" s="1"/>
    </row>
    <row r="8583" spans="1:13" x14ac:dyDescent="0.2">
      <c r="A8583" s="30">
        <v>-0.20176411804956917</v>
      </c>
      <c r="B8583" s="31">
        <v>0.981014118539976</v>
      </c>
      <c r="C8583" s="1"/>
      <c r="D8583" s="1"/>
      <c r="E8583" s="1"/>
      <c r="F8583" s="1"/>
      <c r="G8583" s="1"/>
      <c r="H8583" s="1"/>
      <c r="I8583" s="1"/>
      <c r="J8583" s="1"/>
      <c r="K8583" s="1"/>
      <c r="L8583" s="1"/>
      <c r="M8583" s="1"/>
    </row>
    <row r="8584" spans="1:13" x14ac:dyDescent="0.2">
      <c r="A8584" s="30">
        <v>2.3688316879740587</v>
      </c>
      <c r="B8584" s="31">
        <v>2.9128244882779843</v>
      </c>
      <c r="C8584" s="1"/>
      <c r="D8584" s="1"/>
      <c r="E8584" s="1"/>
      <c r="F8584" s="1"/>
      <c r="G8584" s="1"/>
      <c r="H8584" s="1"/>
      <c r="I8584" s="1"/>
      <c r="J8584" s="1"/>
      <c r="K8584" s="1"/>
      <c r="L8584" s="1"/>
      <c r="M8584" s="1"/>
    </row>
    <row r="8585" spans="1:13" x14ac:dyDescent="0.2">
      <c r="A8585" s="30">
        <v>3.2970890429368249</v>
      </c>
      <c r="B8585" s="31">
        <v>2.0344286298914258</v>
      </c>
      <c r="C8585" s="1"/>
      <c r="D8585" s="1"/>
      <c r="E8585" s="1"/>
      <c r="F8585" s="1"/>
      <c r="G8585" s="1"/>
      <c r="H8585" s="1"/>
      <c r="I8585" s="1"/>
      <c r="J8585" s="1"/>
      <c r="K8585" s="1"/>
      <c r="L8585" s="1"/>
      <c r="M8585" s="1"/>
    </row>
    <row r="8586" spans="1:13" x14ac:dyDescent="0.2">
      <c r="A8586" s="30">
        <v>2.0878277467915116</v>
      </c>
      <c r="B8586" s="31">
        <v>2.1011104860515823</v>
      </c>
      <c r="C8586" s="1"/>
      <c r="D8586" s="1"/>
      <c r="E8586" s="1"/>
      <c r="F8586" s="1"/>
      <c r="G8586" s="1"/>
      <c r="H8586" s="1"/>
      <c r="I8586" s="1"/>
      <c r="J8586" s="1"/>
      <c r="K8586" s="1"/>
      <c r="L8586" s="1"/>
      <c r="M8586" s="1"/>
    </row>
    <row r="8587" spans="1:13" x14ac:dyDescent="0.2">
      <c r="A8587" s="30">
        <v>-0.10869211208687135</v>
      </c>
      <c r="B8587" s="31">
        <v>2.124302594985326</v>
      </c>
      <c r="C8587" s="1"/>
      <c r="D8587" s="1"/>
      <c r="E8587" s="1"/>
      <c r="F8587" s="1"/>
      <c r="G8587" s="1"/>
      <c r="H8587" s="1"/>
      <c r="I8587" s="1"/>
      <c r="J8587" s="1"/>
      <c r="K8587" s="1"/>
      <c r="L8587" s="1"/>
      <c r="M8587" s="1"/>
    </row>
    <row r="8588" spans="1:13" x14ac:dyDescent="0.2">
      <c r="A8588" s="30">
        <v>4.3158286334914404</v>
      </c>
      <c r="B8588" s="31">
        <v>1.0038120849943293</v>
      </c>
      <c r="C8588" s="1"/>
      <c r="D8588" s="1"/>
      <c r="E8588" s="1"/>
      <c r="F8588" s="1"/>
      <c r="G8588" s="1"/>
      <c r="H8588" s="1"/>
      <c r="I8588" s="1"/>
      <c r="J8588" s="1"/>
      <c r="K8588" s="1"/>
      <c r="L8588" s="1"/>
      <c r="M8588" s="1"/>
    </row>
    <row r="8589" spans="1:13" x14ac:dyDescent="0.2">
      <c r="A8589" s="30">
        <v>0.6881351758718961</v>
      </c>
      <c r="B8589" s="31">
        <v>0.14796110890975445</v>
      </c>
      <c r="C8589" s="1"/>
      <c r="D8589" s="1"/>
      <c r="E8589" s="1"/>
      <c r="F8589" s="1"/>
      <c r="G8589" s="1"/>
      <c r="H8589" s="1"/>
      <c r="I8589" s="1"/>
      <c r="J8589" s="1"/>
      <c r="K8589" s="1"/>
      <c r="L8589" s="1"/>
      <c r="M8589" s="1"/>
    </row>
    <row r="8590" spans="1:13" x14ac:dyDescent="0.2">
      <c r="A8590" s="30">
        <v>2.058747220739491</v>
      </c>
      <c r="B8590" s="31">
        <v>-1.5609290232976032</v>
      </c>
      <c r="C8590" s="1"/>
      <c r="D8590" s="1"/>
      <c r="E8590" s="1"/>
      <c r="F8590" s="1"/>
      <c r="G8590" s="1"/>
      <c r="H8590" s="1"/>
      <c r="I8590" s="1"/>
      <c r="J8590" s="1"/>
      <c r="K8590" s="1"/>
      <c r="L8590" s="1"/>
      <c r="M8590" s="1"/>
    </row>
    <row r="8591" spans="1:13" x14ac:dyDescent="0.2">
      <c r="A8591" s="30">
        <v>-0.56370108211177505</v>
      </c>
      <c r="B8591" s="31">
        <v>0.46722240013833349</v>
      </c>
      <c r="C8591" s="1"/>
      <c r="D8591" s="1"/>
      <c r="E8591" s="1"/>
      <c r="F8591" s="1"/>
      <c r="G8591" s="1"/>
      <c r="H8591" s="1"/>
      <c r="I8591" s="1"/>
      <c r="J8591" s="1"/>
      <c r="K8591" s="1"/>
      <c r="L8591" s="1"/>
      <c r="M8591" s="1"/>
    </row>
    <row r="8592" spans="1:13" x14ac:dyDescent="0.2">
      <c r="A8592" s="30">
        <v>3.1981524574769624</v>
      </c>
      <c r="B8592" s="31">
        <v>2.3566785818260891</v>
      </c>
      <c r="C8592" s="1"/>
      <c r="D8592" s="1"/>
      <c r="E8592" s="1"/>
      <c r="F8592" s="1"/>
      <c r="G8592" s="1"/>
      <c r="H8592" s="1"/>
      <c r="I8592" s="1"/>
      <c r="J8592" s="1"/>
      <c r="K8592" s="1"/>
      <c r="L8592" s="1"/>
      <c r="M8592" s="1"/>
    </row>
    <row r="8593" spans="1:13" x14ac:dyDescent="0.2">
      <c r="A8593" s="30">
        <v>1.6947438249793669</v>
      </c>
      <c r="B8593" s="31">
        <v>0.65940427114244704</v>
      </c>
      <c r="C8593" s="1"/>
      <c r="D8593" s="1"/>
      <c r="E8593" s="1"/>
      <c r="F8593" s="1"/>
      <c r="G8593" s="1"/>
      <c r="H8593" s="1"/>
      <c r="I8593" s="1"/>
      <c r="J8593" s="1"/>
      <c r="K8593" s="1"/>
      <c r="L8593" s="1"/>
      <c r="M8593" s="1"/>
    </row>
    <row r="8594" spans="1:13" x14ac:dyDescent="0.2">
      <c r="A8594" s="30">
        <v>-3.5725694231647731E-2</v>
      </c>
      <c r="B8594" s="31">
        <v>4.3314107305511227</v>
      </c>
      <c r="C8594" s="1"/>
      <c r="D8594" s="1"/>
      <c r="E8594" s="1"/>
      <c r="F8594" s="1"/>
      <c r="G8594" s="1"/>
      <c r="H8594" s="1"/>
      <c r="I8594" s="1"/>
      <c r="J8594" s="1"/>
      <c r="K8594" s="1"/>
      <c r="L8594" s="1"/>
      <c r="M8594" s="1"/>
    </row>
    <row r="8595" spans="1:13" x14ac:dyDescent="0.2">
      <c r="A8595" s="30">
        <v>-5.0801682611828571</v>
      </c>
      <c r="B8595" s="31">
        <v>1.4885514427416893</v>
      </c>
      <c r="C8595" s="1"/>
      <c r="D8595" s="1"/>
      <c r="E8595" s="1"/>
      <c r="F8595" s="1"/>
      <c r="G8595" s="1"/>
      <c r="H8595" s="1"/>
      <c r="I8595" s="1"/>
      <c r="J8595" s="1"/>
      <c r="K8595" s="1"/>
      <c r="L8595" s="1"/>
      <c r="M8595" s="1"/>
    </row>
    <row r="8596" spans="1:13" x14ac:dyDescent="0.2">
      <c r="A8596" s="30">
        <v>0.84055121859461146</v>
      </c>
      <c r="B8596" s="31">
        <v>2.2705489923509283</v>
      </c>
      <c r="C8596" s="1"/>
      <c r="D8596" s="1"/>
      <c r="E8596" s="1"/>
      <c r="F8596" s="1"/>
      <c r="G8596" s="1"/>
      <c r="H8596" s="1"/>
      <c r="I8596" s="1"/>
      <c r="J8596" s="1"/>
      <c r="K8596" s="1"/>
      <c r="L8596" s="1"/>
      <c r="M8596" s="1"/>
    </row>
    <row r="8597" spans="1:13" x14ac:dyDescent="0.2">
      <c r="A8597" s="30">
        <v>-1.5607211220270099</v>
      </c>
      <c r="B8597" s="31">
        <v>-1.4017475406748066</v>
      </c>
      <c r="C8597" s="1"/>
      <c r="D8597" s="1"/>
      <c r="E8597" s="1"/>
      <c r="F8597" s="1"/>
      <c r="G8597" s="1"/>
      <c r="H8597" s="1"/>
      <c r="I8597" s="1"/>
      <c r="J8597" s="1"/>
      <c r="K8597" s="1"/>
      <c r="L8597" s="1"/>
      <c r="M8597" s="1"/>
    </row>
    <row r="8598" spans="1:13" x14ac:dyDescent="0.2">
      <c r="A8598" s="30">
        <v>2.8561080449495364</v>
      </c>
      <c r="B8598" s="31">
        <v>-0.23025983117226922</v>
      </c>
      <c r="C8598" s="1"/>
      <c r="D8598" s="1"/>
      <c r="E8598" s="1"/>
      <c r="F8598" s="1"/>
      <c r="G8598" s="1"/>
      <c r="H8598" s="1"/>
      <c r="I8598" s="1"/>
      <c r="J8598" s="1"/>
      <c r="K8598" s="1"/>
      <c r="L8598" s="1"/>
      <c r="M8598" s="1"/>
    </row>
    <row r="8599" spans="1:13" x14ac:dyDescent="0.2">
      <c r="A8599" s="30">
        <v>-2.0528948738002963</v>
      </c>
      <c r="B8599" s="31">
        <v>0.80921648282934533</v>
      </c>
      <c r="C8599" s="1"/>
      <c r="D8599" s="1"/>
      <c r="E8599" s="1"/>
      <c r="F8599" s="1"/>
      <c r="G8599" s="1"/>
      <c r="H8599" s="1"/>
      <c r="I8599" s="1"/>
      <c r="J8599" s="1"/>
      <c r="K8599" s="1"/>
      <c r="L8599" s="1"/>
      <c r="M8599" s="1"/>
    </row>
    <row r="8600" spans="1:13" x14ac:dyDescent="0.2">
      <c r="A8600" s="30">
        <v>0.8766339260276248</v>
      </c>
      <c r="B8600" s="31">
        <v>1.3836607431745098</v>
      </c>
      <c r="C8600" s="1"/>
      <c r="D8600" s="1"/>
      <c r="E8600" s="1"/>
      <c r="F8600" s="1"/>
      <c r="G8600" s="1"/>
      <c r="H8600" s="1"/>
      <c r="I8600" s="1"/>
      <c r="J8600" s="1"/>
      <c r="K8600" s="1"/>
      <c r="L8600" s="1"/>
      <c r="M8600" s="1"/>
    </row>
    <row r="8601" spans="1:13" x14ac:dyDescent="0.2">
      <c r="A8601" s="30">
        <v>1.3697254252739417</v>
      </c>
      <c r="B8601" s="31">
        <v>2.5944938003465383</v>
      </c>
      <c r="C8601" s="1"/>
      <c r="D8601" s="1"/>
      <c r="E8601" s="1"/>
      <c r="F8601" s="1"/>
      <c r="G8601" s="1"/>
      <c r="H8601" s="1"/>
      <c r="I8601" s="1"/>
      <c r="J8601" s="1"/>
      <c r="K8601" s="1"/>
      <c r="L8601" s="1"/>
      <c r="M8601" s="1"/>
    </row>
    <row r="8602" spans="1:13" x14ac:dyDescent="0.2">
      <c r="A8602" s="30">
        <v>3.5157339238077858</v>
      </c>
      <c r="B8602" s="31">
        <v>1.162280158852697</v>
      </c>
      <c r="C8602" s="1"/>
      <c r="D8602" s="1"/>
      <c r="E8602" s="1"/>
      <c r="F8602" s="1"/>
      <c r="G8602" s="1"/>
      <c r="H8602" s="1"/>
      <c r="I8602" s="1"/>
      <c r="J8602" s="1"/>
      <c r="K8602" s="1"/>
      <c r="L8602" s="1"/>
      <c r="M8602" s="1"/>
    </row>
    <row r="8603" spans="1:13" x14ac:dyDescent="0.2">
      <c r="A8603" s="30">
        <v>-9.4012009080051695E-2</v>
      </c>
      <c r="B8603" s="31">
        <v>0.58797161750667704</v>
      </c>
      <c r="C8603" s="1"/>
      <c r="D8603" s="1"/>
      <c r="E8603" s="1"/>
      <c r="F8603" s="1"/>
      <c r="G8603" s="1"/>
      <c r="H8603" s="1"/>
      <c r="I8603" s="1"/>
      <c r="J8603" s="1"/>
      <c r="K8603" s="1"/>
      <c r="L8603" s="1"/>
      <c r="M8603" s="1"/>
    </row>
    <row r="8604" spans="1:13" x14ac:dyDescent="0.2">
      <c r="A8604" s="30">
        <v>0.73063592152381462</v>
      </c>
      <c r="B8604" s="31">
        <v>0.83607570147161403</v>
      </c>
      <c r="C8604" s="1"/>
      <c r="D8604" s="1"/>
      <c r="E8604" s="1"/>
      <c r="F8604" s="1"/>
      <c r="G8604" s="1"/>
      <c r="H8604" s="1"/>
      <c r="I8604" s="1"/>
      <c r="J8604" s="1"/>
      <c r="K8604" s="1"/>
      <c r="L8604" s="1"/>
      <c r="M8604" s="1"/>
    </row>
    <row r="8605" spans="1:13" x14ac:dyDescent="0.2">
      <c r="A8605" s="30">
        <v>2.1219481532086837</v>
      </c>
      <c r="B8605" s="31">
        <v>-1.0457777646019202</v>
      </c>
      <c r="C8605" s="1"/>
      <c r="D8605" s="1"/>
      <c r="E8605" s="1"/>
      <c r="F8605" s="1"/>
      <c r="G8605" s="1"/>
      <c r="H8605" s="1"/>
      <c r="I8605" s="1"/>
      <c r="J8605" s="1"/>
      <c r="K8605" s="1"/>
      <c r="L8605" s="1"/>
      <c r="M8605" s="1"/>
    </row>
    <row r="8606" spans="1:13" x14ac:dyDescent="0.2">
      <c r="A8606" s="30">
        <v>1.2650618128952491</v>
      </c>
      <c r="B8606" s="31">
        <v>0.56343476231567124</v>
      </c>
      <c r="C8606" s="1"/>
      <c r="D8606" s="1"/>
      <c r="E8606" s="1"/>
      <c r="F8606" s="1"/>
      <c r="G8606" s="1"/>
      <c r="H8606" s="1"/>
      <c r="I8606" s="1"/>
      <c r="J8606" s="1"/>
      <c r="K8606" s="1"/>
      <c r="L8606" s="1"/>
      <c r="M8606" s="1"/>
    </row>
    <row r="8607" spans="1:13" x14ac:dyDescent="0.2">
      <c r="A8607" s="30">
        <v>1.1725100262200694</v>
      </c>
      <c r="B8607" s="31">
        <v>0.6163286920453811</v>
      </c>
      <c r="C8607" s="1"/>
      <c r="D8607" s="1"/>
      <c r="E8607" s="1"/>
      <c r="F8607" s="1"/>
      <c r="G8607" s="1"/>
      <c r="H8607" s="1"/>
      <c r="I8607" s="1"/>
      <c r="J8607" s="1"/>
      <c r="K8607" s="1"/>
      <c r="L8607" s="1"/>
      <c r="M8607" s="1"/>
    </row>
    <row r="8608" spans="1:13" x14ac:dyDescent="0.2">
      <c r="A8608" s="30">
        <v>-0.91659019085427385</v>
      </c>
      <c r="B8608" s="31">
        <v>1.9801927811674611</v>
      </c>
      <c r="C8608" s="1"/>
      <c r="D8608" s="1"/>
      <c r="E8608" s="1"/>
      <c r="F8608" s="1"/>
      <c r="G8608" s="1"/>
      <c r="H8608" s="1"/>
      <c r="I8608" s="1"/>
      <c r="J8608" s="1"/>
      <c r="K8608" s="1"/>
      <c r="L8608" s="1"/>
      <c r="M8608" s="1"/>
    </row>
    <row r="8609" spans="1:13" x14ac:dyDescent="0.2">
      <c r="A8609" s="30">
        <v>0.54165423822676451</v>
      </c>
      <c r="B8609" s="31">
        <v>1.0531092056229356</v>
      </c>
      <c r="C8609" s="1"/>
      <c r="D8609" s="1"/>
      <c r="E8609" s="1"/>
      <c r="F8609" s="1"/>
      <c r="G8609" s="1"/>
      <c r="H8609" s="1"/>
      <c r="I8609" s="1"/>
      <c r="J8609" s="1"/>
      <c r="K8609" s="1"/>
      <c r="L8609" s="1"/>
      <c r="M8609" s="1"/>
    </row>
    <row r="8610" spans="1:13" x14ac:dyDescent="0.2">
      <c r="A8610" s="30">
        <v>-2.0280515373363679</v>
      </c>
      <c r="B8610" s="31">
        <v>1.4527771201302939</v>
      </c>
      <c r="C8610" s="1"/>
      <c r="D8610" s="1"/>
      <c r="E8610" s="1"/>
      <c r="F8610" s="1"/>
      <c r="G8610" s="1"/>
      <c r="H8610" s="1"/>
      <c r="I8610" s="1"/>
      <c r="J8610" s="1"/>
      <c r="K8610" s="1"/>
      <c r="L8610" s="1"/>
      <c r="M8610" s="1"/>
    </row>
    <row r="8611" spans="1:13" x14ac:dyDescent="0.2">
      <c r="A8611" s="30">
        <v>-0.2940247281745012</v>
      </c>
      <c r="B8611" s="31">
        <v>-3.4832722819358501</v>
      </c>
      <c r="C8611" s="1"/>
      <c r="D8611" s="1"/>
      <c r="E8611" s="1"/>
      <c r="F8611" s="1"/>
      <c r="G8611" s="1"/>
      <c r="H8611" s="1"/>
      <c r="I8611" s="1"/>
      <c r="J8611" s="1"/>
      <c r="K8611" s="1"/>
      <c r="L8611" s="1"/>
      <c r="M8611" s="1"/>
    </row>
    <row r="8612" spans="1:13" x14ac:dyDescent="0.2">
      <c r="A8612" s="30">
        <v>-0.23434017010292185</v>
      </c>
      <c r="B8612" s="31">
        <v>1.5181300641220279</v>
      </c>
      <c r="C8612" s="1"/>
      <c r="D8612" s="1"/>
      <c r="E8612" s="1"/>
      <c r="F8612" s="1"/>
      <c r="G8612" s="1"/>
      <c r="H8612" s="1"/>
      <c r="I8612" s="1"/>
      <c r="J8612" s="1"/>
      <c r="K8612" s="1"/>
      <c r="L8612" s="1"/>
      <c r="M8612" s="1"/>
    </row>
    <row r="8613" spans="1:13" x14ac:dyDescent="0.2">
      <c r="A8613" s="30">
        <v>-0.31010345563174246</v>
      </c>
      <c r="B8613" s="31">
        <v>1.2144563683515195</v>
      </c>
      <c r="C8613" s="1"/>
      <c r="D8613" s="1"/>
      <c r="E8613" s="1"/>
      <c r="F8613" s="1"/>
      <c r="G8613" s="1"/>
      <c r="H8613" s="1"/>
      <c r="I8613" s="1"/>
      <c r="J8613" s="1"/>
      <c r="K8613" s="1"/>
      <c r="L8613" s="1"/>
      <c r="M8613" s="1"/>
    </row>
    <row r="8614" spans="1:13" x14ac:dyDescent="0.2">
      <c r="A8614" s="30">
        <v>2.3022626715464161</v>
      </c>
      <c r="B8614" s="31">
        <v>0.39771680407523846</v>
      </c>
      <c r="C8614" s="1"/>
      <c r="D8614" s="1"/>
      <c r="E8614" s="1"/>
      <c r="F8614" s="1"/>
      <c r="G8614" s="1"/>
      <c r="H8614" s="1"/>
      <c r="I8614" s="1"/>
      <c r="J8614" s="1"/>
      <c r="K8614" s="1"/>
      <c r="L8614" s="1"/>
      <c r="M8614" s="1"/>
    </row>
    <row r="8615" spans="1:13" x14ac:dyDescent="0.2">
      <c r="A8615" s="30">
        <v>2.1048231981609891</v>
      </c>
      <c r="B8615" s="31">
        <v>-1.0575639993939623E-2</v>
      </c>
      <c r="C8615" s="1"/>
      <c r="D8615" s="1"/>
      <c r="E8615" s="1"/>
      <c r="F8615" s="1"/>
      <c r="G8615" s="1"/>
      <c r="H8615" s="1"/>
      <c r="I8615" s="1"/>
      <c r="J8615" s="1"/>
      <c r="K8615" s="1"/>
      <c r="L8615" s="1"/>
      <c r="M8615" s="1"/>
    </row>
    <row r="8616" spans="1:13" x14ac:dyDescent="0.2">
      <c r="A8616" s="30">
        <v>-0.19358838847451199</v>
      </c>
      <c r="B8616" s="31">
        <v>1.2856636842000184</v>
      </c>
      <c r="C8616" s="1"/>
      <c r="D8616" s="1"/>
      <c r="E8616" s="1"/>
      <c r="F8616" s="1"/>
      <c r="G8616" s="1"/>
      <c r="H8616" s="1"/>
      <c r="I8616" s="1"/>
      <c r="J8616" s="1"/>
      <c r="K8616" s="1"/>
      <c r="L8616" s="1"/>
      <c r="M8616" s="1"/>
    </row>
    <row r="8617" spans="1:13" x14ac:dyDescent="0.2">
      <c r="A8617" s="30">
        <v>-0.35388946266177346</v>
      </c>
      <c r="B8617" s="31">
        <v>-1.2129776360036262</v>
      </c>
      <c r="C8617" s="1"/>
      <c r="D8617" s="1"/>
      <c r="E8617" s="1"/>
      <c r="F8617" s="1"/>
      <c r="G8617" s="1"/>
      <c r="H8617" s="1"/>
      <c r="I8617" s="1"/>
      <c r="J8617" s="1"/>
      <c r="K8617" s="1"/>
      <c r="L8617" s="1"/>
      <c r="M8617" s="1"/>
    </row>
    <row r="8618" spans="1:13" x14ac:dyDescent="0.2">
      <c r="A8618" s="30">
        <v>-0.46211841233737672</v>
      </c>
      <c r="B8618" s="31">
        <v>1.220670982854388</v>
      </c>
      <c r="C8618" s="1"/>
      <c r="D8618" s="1"/>
      <c r="E8618" s="1"/>
      <c r="F8618" s="1"/>
      <c r="G8618" s="1"/>
      <c r="H8618" s="1"/>
      <c r="I8618" s="1"/>
      <c r="J8618" s="1"/>
      <c r="K8618" s="1"/>
      <c r="L8618" s="1"/>
      <c r="M8618" s="1"/>
    </row>
    <row r="8619" spans="1:13" x14ac:dyDescent="0.2">
      <c r="A8619" s="30">
        <v>-0.8468971083932908</v>
      </c>
      <c r="B8619" s="31">
        <v>6.8970548510159269E-2</v>
      </c>
      <c r="C8619" s="1"/>
      <c r="D8619" s="1"/>
      <c r="E8619" s="1"/>
      <c r="F8619" s="1"/>
      <c r="G8619" s="1"/>
      <c r="H8619" s="1"/>
      <c r="I8619" s="1"/>
      <c r="J8619" s="1"/>
      <c r="K8619" s="1"/>
      <c r="L8619" s="1"/>
      <c r="M8619" s="1"/>
    </row>
    <row r="8620" spans="1:13" x14ac:dyDescent="0.2">
      <c r="A8620" s="30">
        <v>-0.91848068406270222</v>
      </c>
      <c r="B8620" s="31">
        <v>-2.0458037489073195</v>
      </c>
      <c r="C8620" s="1"/>
      <c r="D8620" s="1"/>
      <c r="E8620" s="1"/>
      <c r="F8620" s="1"/>
      <c r="G8620" s="1"/>
      <c r="H8620" s="1"/>
      <c r="I8620" s="1"/>
      <c r="J8620" s="1"/>
      <c r="K8620" s="1"/>
      <c r="L8620" s="1"/>
      <c r="M8620" s="1"/>
    </row>
    <row r="8621" spans="1:13" x14ac:dyDescent="0.2">
      <c r="A8621" s="30">
        <v>0.5467657851563158</v>
      </c>
      <c r="B8621" s="31">
        <v>-0.30215893256266657</v>
      </c>
      <c r="C8621" s="1"/>
      <c r="D8621" s="1"/>
      <c r="E8621" s="1"/>
      <c r="F8621" s="1"/>
      <c r="G8621" s="1"/>
      <c r="H8621" s="1"/>
      <c r="I8621" s="1"/>
      <c r="J8621" s="1"/>
      <c r="K8621" s="1"/>
      <c r="L8621" s="1"/>
      <c r="M8621" s="1"/>
    </row>
    <row r="8622" spans="1:13" x14ac:dyDescent="0.2">
      <c r="A8622" s="30">
        <v>-0.12136443395849017</v>
      </c>
      <c r="B8622" s="31">
        <v>1.8472824178825749</v>
      </c>
      <c r="C8622" s="1"/>
      <c r="D8622" s="1"/>
      <c r="E8622" s="1"/>
      <c r="F8622" s="1"/>
      <c r="G8622" s="1"/>
      <c r="H8622" s="1"/>
      <c r="I8622" s="1"/>
      <c r="J8622" s="1"/>
      <c r="K8622" s="1"/>
      <c r="L8622" s="1"/>
      <c r="M8622" s="1"/>
    </row>
    <row r="8623" spans="1:13" x14ac:dyDescent="0.2">
      <c r="A8623" s="30">
        <v>2.064794068478232</v>
      </c>
      <c r="B8623" s="31">
        <v>1.3054640703307885</v>
      </c>
      <c r="C8623" s="1"/>
      <c r="D8623" s="1"/>
      <c r="E8623" s="1"/>
      <c r="F8623" s="1"/>
      <c r="G8623" s="1"/>
      <c r="H8623" s="1"/>
      <c r="I8623" s="1"/>
      <c r="J8623" s="1"/>
      <c r="K8623" s="1"/>
      <c r="L8623" s="1"/>
      <c r="M8623" s="1"/>
    </row>
    <row r="8624" spans="1:13" x14ac:dyDescent="0.2">
      <c r="A8624" s="30">
        <v>1.9569563146643087</v>
      </c>
      <c r="B8624" s="31">
        <v>1.5521345110210631</v>
      </c>
      <c r="C8624" s="1"/>
      <c r="D8624" s="1"/>
      <c r="E8624" s="1"/>
      <c r="F8624" s="1"/>
      <c r="G8624" s="1"/>
      <c r="H8624" s="1"/>
      <c r="I8624" s="1"/>
      <c r="J8624" s="1"/>
      <c r="K8624" s="1"/>
      <c r="L8624" s="1"/>
      <c r="M8624" s="1"/>
    </row>
    <row r="8625" spans="1:13" x14ac:dyDescent="0.2">
      <c r="A8625" s="30">
        <v>0.17321858514766331</v>
      </c>
      <c r="B8625" s="31">
        <v>2.8863633692453834</v>
      </c>
      <c r="C8625" s="1"/>
      <c r="D8625" s="1"/>
      <c r="E8625" s="1"/>
      <c r="F8625" s="1"/>
      <c r="G8625" s="1"/>
      <c r="H8625" s="1"/>
      <c r="I8625" s="1"/>
      <c r="J8625" s="1"/>
      <c r="K8625" s="1"/>
      <c r="L8625" s="1"/>
      <c r="M8625" s="1"/>
    </row>
    <row r="8626" spans="1:13" x14ac:dyDescent="0.2">
      <c r="A8626" s="30">
        <v>3.489981214750888</v>
      </c>
      <c r="B8626" s="31">
        <v>1.1503558054137111</v>
      </c>
      <c r="C8626" s="1"/>
      <c r="D8626" s="1"/>
      <c r="E8626" s="1"/>
      <c r="F8626" s="1"/>
      <c r="G8626" s="1"/>
      <c r="H8626" s="1"/>
      <c r="I8626" s="1"/>
      <c r="J8626" s="1"/>
      <c r="K8626" s="1"/>
      <c r="L8626" s="1"/>
      <c r="M8626" s="1"/>
    </row>
    <row r="8627" spans="1:13" x14ac:dyDescent="0.2">
      <c r="A8627" s="30">
        <v>3.76303820775412</v>
      </c>
      <c r="B8627" s="31">
        <v>1.3740446280381633</v>
      </c>
      <c r="C8627" s="1"/>
      <c r="D8627" s="1"/>
      <c r="E8627" s="1"/>
      <c r="F8627" s="1"/>
      <c r="G8627" s="1"/>
      <c r="H8627" s="1"/>
      <c r="I8627" s="1"/>
      <c r="J8627" s="1"/>
      <c r="K8627" s="1"/>
      <c r="L8627" s="1"/>
      <c r="M8627" s="1"/>
    </row>
    <row r="8628" spans="1:13" x14ac:dyDescent="0.2">
      <c r="A8628" s="30">
        <v>2.6978825080047342</v>
      </c>
      <c r="B8628" s="31">
        <v>1.6839906461739362</v>
      </c>
      <c r="C8628" s="1"/>
      <c r="D8628" s="1"/>
      <c r="E8628" s="1"/>
      <c r="F8628" s="1"/>
      <c r="G8628" s="1"/>
      <c r="H8628" s="1"/>
      <c r="I8628" s="1"/>
      <c r="J8628" s="1"/>
      <c r="K8628" s="1"/>
      <c r="L8628" s="1"/>
      <c r="M8628" s="1"/>
    </row>
    <row r="8629" spans="1:13" x14ac:dyDescent="0.2">
      <c r="A8629" s="30">
        <v>3.6556555469882017</v>
      </c>
      <c r="B8629" s="31">
        <v>1.0694177755545597E-2</v>
      </c>
      <c r="C8629" s="1"/>
      <c r="D8629" s="1"/>
      <c r="E8629" s="1"/>
      <c r="F8629" s="1"/>
      <c r="G8629" s="1"/>
      <c r="H8629" s="1"/>
      <c r="I8629" s="1"/>
      <c r="J8629" s="1"/>
      <c r="K8629" s="1"/>
      <c r="L8629" s="1"/>
      <c r="M8629" s="1"/>
    </row>
    <row r="8630" spans="1:13" x14ac:dyDescent="0.2">
      <c r="A8630" s="30">
        <v>3.7767292671637831</v>
      </c>
      <c r="B8630" s="31">
        <v>-2.2846440747289769</v>
      </c>
      <c r="C8630" s="1"/>
      <c r="D8630" s="1"/>
      <c r="E8630" s="1"/>
      <c r="F8630" s="1"/>
      <c r="G8630" s="1"/>
      <c r="H8630" s="1"/>
      <c r="I8630" s="1"/>
      <c r="J8630" s="1"/>
      <c r="K8630" s="1"/>
      <c r="L8630" s="1"/>
      <c r="M8630" s="1"/>
    </row>
    <row r="8631" spans="1:13" x14ac:dyDescent="0.2">
      <c r="A8631" s="30">
        <v>-0.54164845379141358</v>
      </c>
      <c r="B8631" s="31">
        <v>-0.75339747789672873</v>
      </c>
      <c r="C8631" s="1"/>
      <c r="D8631" s="1"/>
      <c r="E8631" s="1"/>
      <c r="F8631" s="1"/>
      <c r="G8631" s="1"/>
      <c r="H8631" s="1"/>
      <c r="I8631" s="1"/>
      <c r="J8631" s="1"/>
      <c r="K8631" s="1"/>
      <c r="L8631" s="1"/>
      <c r="M8631" s="1"/>
    </row>
    <row r="8632" spans="1:13" x14ac:dyDescent="0.2">
      <c r="A8632" s="30">
        <v>9.3756193061815041E-2</v>
      </c>
      <c r="B8632" s="31">
        <v>2.1867923709856885</v>
      </c>
      <c r="C8632" s="1"/>
      <c r="D8632" s="1"/>
      <c r="E8632" s="1"/>
      <c r="F8632" s="1"/>
      <c r="G8632" s="1"/>
      <c r="H8632" s="1"/>
      <c r="I8632" s="1"/>
      <c r="J8632" s="1"/>
      <c r="K8632" s="1"/>
      <c r="L8632" s="1"/>
      <c r="M8632" s="1"/>
    </row>
    <row r="8633" spans="1:13" x14ac:dyDescent="0.2">
      <c r="A8633" s="30">
        <v>-0.31759983457515517</v>
      </c>
      <c r="B8633" s="31">
        <v>2.7275468244233636</v>
      </c>
      <c r="C8633" s="1"/>
      <c r="D8633" s="1"/>
      <c r="E8633" s="1"/>
      <c r="F8633" s="1"/>
      <c r="G8633" s="1"/>
      <c r="H8633" s="1"/>
      <c r="I8633" s="1"/>
      <c r="J8633" s="1"/>
      <c r="K8633" s="1"/>
      <c r="L8633" s="1"/>
      <c r="M8633" s="1"/>
    </row>
    <row r="8634" spans="1:13" x14ac:dyDescent="0.2">
      <c r="A8634" s="30">
        <v>-2.7826644258097E-2</v>
      </c>
      <c r="B8634" s="31">
        <v>1.2570671549441035</v>
      </c>
      <c r="C8634" s="1"/>
      <c r="D8634" s="1"/>
      <c r="E8634" s="1"/>
      <c r="F8634" s="1"/>
      <c r="G8634" s="1"/>
      <c r="H8634" s="1"/>
      <c r="I8634" s="1"/>
      <c r="J8634" s="1"/>
      <c r="K8634" s="1"/>
      <c r="L8634" s="1"/>
      <c r="M8634" s="1"/>
    </row>
    <row r="8635" spans="1:13" x14ac:dyDescent="0.2">
      <c r="A8635" s="30">
        <v>2.3414619146408726</v>
      </c>
      <c r="B8635" s="31">
        <v>3.8021960521800811</v>
      </c>
      <c r="C8635" s="1"/>
      <c r="D8635" s="1"/>
      <c r="E8635" s="1"/>
      <c r="F8635" s="1"/>
      <c r="G8635" s="1"/>
      <c r="H8635" s="1"/>
      <c r="I8635" s="1"/>
      <c r="J8635" s="1"/>
      <c r="K8635" s="1"/>
      <c r="L8635" s="1"/>
      <c r="M8635" s="1"/>
    </row>
    <row r="8636" spans="1:13" x14ac:dyDescent="0.2">
      <c r="A8636" s="30">
        <v>2.369572806728494</v>
      </c>
      <c r="B8636" s="31">
        <v>1.1389427214168235</v>
      </c>
      <c r="C8636" s="1"/>
      <c r="D8636" s="1"/>
      <c r="E8636" s="1"/>
      <c r="F8636" s="1"/>
      <c r="G8636" s="1"/>
      <c r="H8636" s="1"/>
      <c r="I8636" s="1"/>
      <c r="J8636" s="1"/>
      <c r="K8636" s="1"/>
      <c r="L8636" s="1"/>
      <c r="M8636" s="1"/>
    </row>
    <row r="8637" spans="1:13" x14ac:dyDescent="0.2">
      <c r="A8637" s="30">
        <v>1.3645520248041971</v>
      </c>
      <c r="B8637" s="31">
        <v>0.71305166531089803</v>
      </c>
      <c r="C8637" s="1"/>
      <c r="D8637" s="1"/>
      <c r="E8637" s="1"/>
      <c r="F8637" s="1"/>
      <c r="G8637" s="1"/>
      <c r="H8637" s="1"/>
      <c r="I8637" s="1"/>
      <c r="J8637" s="1"/>
      <c r="K8637" s="1"/>
      <c r="L8637" s="1"/>
      <c r="M8637" s="1"/>
    </row>
    <row r="8638" spans="1:13" x14ac:dyDescent="0.2">
      <c r="A8638" s="30">
        <v>-0.3840265808025628</v>
      </c>
      <c r="B8638" s="31">
        <v>3.6949333691478286</v>
      </c>
      <c r="C8638" s="1"/>
      <c r="D8638" s="1"/>
      <c r="E8638" s="1"/>
      <c r="F8638" s="1"/>
      <c r="G8638" s="1"/>
      <c r="H8638" s="1"/>
      <c r="I8638" s="1"/>
      <c r="J8638" s="1"/>
      <c r="K8638" s="1"/>
      <c r="L8638" s="1"/>
      <c r="M8638" s="1"/>
    </row>
    <row r="8639" spans="1:13" x14ac:dyDescent="0.2">
      <c r="A8639" s="30">
        <v>-3.6639178854888406</v>
      </c>
      <c r="B8639" s="31">
        <v>0.8527408803690969</v>
      </c>
      <c r="C8639" s="1"/>
      <c r="D8639" s="1"/>
      <c r="E8639" s="1"/>
      <c r="F8639" s="1"/>
      <c r="G8639" s="1"/>
      <c r="H8639" s="1"/>
      <c r="I8639" s="1"/>
      <c r="J8639" s="1"/>
      <c r="K8639" s="1"/>
      <c r="L8639" s="1"/>
      <c r="M8639" s="1"/>
    </row>
    <row r="8640" spans="1:13" x14ac:dyDescent="0.2">
      <c r="A8640" s="30">
        <v>-0.93305844195183607</v>
      </c>
      <c r="B8640" s="31">
        <v>1.5287399536841824</v>
      </c>
      <c r="C8640" s="1"/>
      <c r="D8640" s="1"/>
      <c r="E8640" s="1"/>
      <c r="F8640" s="1"/>
      <c r="G8640" s="1"/>
      <c r="H8640" s="1"/>
      <c r="I8640" s="1"/>
      <c r="J8640" s="1"/>
      <c r="K8640" s="1"/>
      <c r="L8640" s="1"/>
      <c r="M8640" s="1"/>
    </row>
    <row r="8641" spans="1:13" x14ac:dyDescent="0.2">
      <c r="A8641" s="30">
        <v>0.77381072931214523</v>
      </c>
      <c r="B8641" s="31">
        <v>-1.9887361060921815E-3</v>
      </c>
      <c r="C8641" s="1"/>
      <c r="D8641" s="1"/>
      <c r="E8641" s="1"/>
      <c r="F8641" s="1"/>
      <c r="G8641" s="1"/>
      <c r="H8641" s="1"/>
      <c r="I8641" s="1"/>
      <c r="J8641" s="1"/>
      <c r="K8641" s="1"/>
      <c r="L8641" s="1"/>
      <c r="M8641" s="1"/>
    </row>
    <row r="8642" spans="1:13" x14ac:dyDescent="0.2">
      <c r="A8642" s="30">
        <v>1.3823733510582501</v>
      </c>
      <c r="B8642" s="31">
        <v>1.5907329545504436</v>
      </c>
      <c r="C8642" s="1"/>
      <c r="D8642" s="1"/>
      <c r="E8642" s="1"/>
      <c r="F8642" s="1"/>
      <c r="G8642" s="1"/>
      <c r="H8642" s="1"/>
      <c r="I8642" s="1"/>
      <c r="J8642" s="1"/>
      <c r="K8642" s="1"/>
      <c r="L8642" s="1"/>
      <c r="M8642" s="1"/>
    </row>
    <row r="8643" spans="1:13" x14ac:dyDescent="0.2">
      <c r="A8643" s="30">
        <v>1.1895913693195985</v>
      </c>
      <c r="B8643" s="31">
        <v>2.4837404489154178</v>
      </c>
      <c r="C8643" s="1"/>
      <c r="D8643" s="1"/>
      <c r="E8643" s="1"/>
      <c r="F8643" s="1"/>
      <c r="G8643" s="1"/>
      <c r="H8643" s="1"/>
      <c r="I8643" s="1"/>
      <c r="J8643" s="1"/>
      <c r="K8643" s="1"/>
      <c r="L8643" s="1"/>
      <c r="M8643" s="1"/>
    </row>
    <row r="8644" spans="1:13" x14ac:dyDescent="0.2">
      <c r="A8644" s="30">
        <v>2.8155104076992177</v>
      </c>
      <c r="B8644" s="31">
        <v>1.6993910836864203</v>
      </c>
      <c r="C8644" s="1"/>
      <c r="D8644" s="1"/>
      <c r="E8644" s="1"/>
      <c r="F8644" s="1"/>
      <c r="G8644" s="1"/>
      <c r="H8644" s="1"/>
      <c r="I8644" s="1"/>
      <c r="J8644" s="1"/>
      <c r="K8644" s="1"/>
      <c r="L8644" s="1"/>
      <c r="M8644" s="1"/>
    </row>
    <row r="8645" spans="1:13" x14ac:dyDescent="0.2">
      <c r="A8645" s="30">
        <v>2.1643677869670319</v>
      </c>
      <c r="B8645" s="31">
        <v>4.0942118124802072</v>
      </c>
      <c r="C8645" s="1"/>
      <c r="D8645" s="1"/>
      <c r="E8645" s="1"/>
      <c r="F8645" s="1"/>
      <c r="G8645" s="1"/>
      <c r="H8645" s="1"/>
      <c r="I8645" s="1"/>
      <c r="J8645" s="1"/>
      <c r="K8645" s="1"/>
      <c r="L8645" s="1"/>
      <c r="M8645" s="1"/>
    </row>
    <row r="8646" spans="1:13" x14ac:dyDescent="0.2">
      <c r="A8646" s="30">
        <v>-1.1314049929778831</v>
      </c>
      <c r="B8646" s="31">
        <v>1.8348403282887218</v>
      </c>
      <c r="C8646" s="1"/>
      <c r="D8646" s="1"/>
      <c r="E8646" s="1"/>
      <c r="F8646" s="1"/>
      <c r="G8646" s="1"/>
      <c r="H8646" s="1"/>
      <c r="I8646" s="1"/>
      <c r="J8646" s="1"/>
      <c r="K8646" s="1"/>
      <c r="L8646" s="1"/>
      <c r="M8646" s="1"/>
    </row>
    <row r="8647" spans="1:13" x14ac:dyDescent="0.2">
      <c r="A8647" s="30">
        <v>3.2604795124202681</v>
      </c>
      <c r="B8647" s="31">
        <v>1.2166976667812461</v>
      </c>
      <c r="C8647" s="1"/>
      <c r="D8647" s="1"/>
      <c r="E8647" s="1"/>
      <c r="F8647" s="1"/>
      <c r="G8647" s="1"/>
      <c r="H8647" s="1"/>
      <c r="I8647" s="1"/>
      <c r="J8647" s="1"/>
      <c r="K8647" s="1"/>
      <c r="L8647" s="1"/>
      <c r="M8647" s="1"/>
    </row>
    <row r="8648" spans="1:13" x14ac:dyDescent="0.2">
      <c r="A8648" s="30">
        <v>1.607043400505201</v>
      </c>
      <c r="B8648" s="31">
        <v>3.3567807530839193</v>
      </c>
      <c r="C8648" s="1"/>
      <c r="D8648" s="1"/>
      <c r="E8648" s="1"/>
      <c r="F8648" s="1"/>
      <c r="G8648" s="1"/>
      <c r="H8648" s="1"/>
      <c r="I8648" s="1"/>
      <c r="J8648" s="1"/>
      <c r="K8648" s="1"/>
      <c r="L8648" s="1"/>
      <c r="M8648" s="1"/>
    </row>
    <row r="8649" spans="1:13" x14ac:dyDescent="0.2">
      <c r="A8649" s="30">
        <v>-1.1889041171742303</v>
      </c>
      <c r="B8649" s="31">
        <v>2.8526381477614065</v>
      </c>
      <c r="C8649" s="1"/>
      <c r="D8649" s="1"/>
      <c r="E8649" s="1"/>
      <c r="F8649" s="1"/>
      <c r="G8649" s="1"/>
      <c r="H8649" s="1"/>
      <c r="I8649" s="1"/>
      <c r="J8649" s="1"/>
      <c r="K8649" s="1"/>
      <c r="L8649" s="1"/>
      <c r="M8649" s="1"/>
    </row>
    <row r="8650" spans="1:13" x14ac:dyDescent="0.2">
      <c r="A8650" s="30">
        <v>2.1839213752071496</v>
      </c>
      <c r="B8650" s="31">
        <v>2.0978998967656377</v>
      </c>
      <c r="C8650" s="1"/>
      <c r="D8650" s="1"/>
      <c r="E8650" s="1"/>
      <c r="F8650" s="1"/>
      <c r="G8650" s="1"/>
      <c r="H8650" s="1"/>
      <c r="I8650" s="1"/>
      <c r="J8650" s="1"/>
      <c r="K8650" s="1"/>
      <c r="L8650" s="1"/>
      <c r="M8650" s="1"/>
    </row>
    <row r="8651" spans="1:13" x14ac:dyDescent="0.2">
      <c r="A8651" s="30">
        <v>-0.78822469240925586</v>
      </c>
      <c r="B8651" s="31">
        <v>-0.54721732832325554</v>
      </c>
      <c r="C8651" s="1"/>
      <c r="D8651" s="1"/>
      <c r="E8651" s="1"/>
      <c r="F8651" s="1"/>
      <c r="G8651" s="1"/>
      <c r="H8651" s="1"/>
      <c r="I8651" s="1"/>
      <c r="J8651" s="1"/>
      <c r="K8651" s="1"/>
      <c r="L8651" s="1"/>
      <c r="M8651" s="1"/>
    </row>
    <row r="8652" spans="1:13" x14ac:dyDescent="0.2">
      <c r="A8652" s="30">
        <v>0.43009056878991303</v>
      </c>
      <c r="B8652" s="31">
        <v>2.5880107169665383</v>
      </c>
      <c r="C8652" s="1"/>
      <c r="D8652" s="1"/>
      <c r="E8652" s="1"/>
      <c r="F8652" s="1"/>
      <c r="G8652" s="1"/>
      <c r="H8652" s="1"/>
      <c r="I8652" s="1"/>
      <c r="J8652" s="1"/>
      <c r="K8652" s="1"/>
      <c r="L8652" s="1"/>
      <c r="M8652" s="1"/>
    </row>
    <row r="8653" spans="1:13" x14ac:dyDescent="0.2">
      <c r="A8653" s="30">
        <v>0.26720331719879342</v>
      </c>
      <c r="B8653" s="31">
        <v>1.1189738611047553</v>
      </c>
      <c r="C8653" s="1"/>
      <c r="D8653" s="1"/>
      <c r="E8653" s="1"/>
      <c r="F8653" s="1"/>
      <c r="G8653" s="1"/>
      <c r="H8653" s="1"/>
      <c r="I8653" s="1"/>
      <c r="J8653" s="1"/>
      <c r="K8653" s="1"/>
      <c r="L8653" s="1"/>
      <c r="M8653" s="1"/>
    </row>
    <row r="8654" spans="1:13" x14ac:dyDescent="0.2">
      <c r="A8654" s="30">
        <v>0.64038831572208343</v>
      </c>
      <c r="B8654" s="31">
        <v>-0.64912243332383679</v>
      </c>
      <c r="C8654" s="1"/>
      <c r="D8654" s="1"/>
      <c r="E8654" s="1"/>
      <c r="F8654" s="1"/>
      <c r="G8654" s="1"/>
      <c r="H8654" s="1"/>
      <c r="I8654" s="1"/>
      <c r="J8654" s="1"/>
      <c r="K8654" s="1"/>
      <c r="L8654" s="1"/>
      <c r="M8654" s="1"/>
    </row>
    <row r="8655" spans="1:13" x14ac:dyDescent="0.2">
      <c r="A8655" s="30">
        <v>2.8468960368369007</v>
      </c>
      <c r="B8655" s="31">
        <v>-0.43590581857101252</v>
      </c>
      <c r="C8655" s="1"/>
      <c r="D8655" s="1"/>
      <c r="E8655" s="1"/>
      <c r="F8655" s="1"/>
      <c r="G8655" s="1"/>
      <c r="H8655" s="1"/>
      <c r="I8655" s="1"/>
      <c r="J8655" s="1"/>
      <c r="K8655" s="1"/>
      <c r="L8655" s="1"/>
      <c r="M8655" s="1"/>
    </row>
    <row r="8656" spans="1:13" x14ac:dyDescent="0.2">
      <c r="A8656" s="30">
        <v>1.5314548608846552</v>
      </c>
      <c r="B8656" s="31">
        <v>1.3565566419900696</v>
      </c>
      <c r="C8656" s="1"/>
      <c r="D8656" s="1"/>
      <c r="E8656" s="1"/>
      <c r="F8656" s="1"/>
      <c r="G8656" s="1"/>
      <c r="H8656" s="1"/>
      <c r="I8656" s="1"/>
      <c r="J8656" s="1"/>
      <c r="K8656" s="1"/>
      <c r="L8656" s="1"/>
      <c r="M8656" s="1"/>
    </row>
    <row r="8657" spans="1:13" x14ac:dyDescent="0.2">
      <c r="A8657" s="30">
        <v>1.2793230263767348</v>
      </c>
      <c r="B8657" s="31">
        <v>1.4465748554226006</v>
      </c>
      <c r="C8657" s="1"/>
      <c r="D8657" s="1"/>
      <c r="E8657" s="1"/>
      <c r="F8657" s="1"/>
      <c r="G8657" s="1"/>
      <c r="H8657" s="1"/>
      <c r="I8657" s="1"/>
      <c r="J8657" s="1"/>
      <c r="K8657" s="1"/>
      <c r="L8657" s="1"/>
      <c r="M8657" s="1"/>
    </row>
    <row r="8658" spans="1:13" x14ac:dyDescent="0.2">
      <c r="A8658" s="30">
        <v>1.818703720572018</v>
      </c>
      <c r="B8658" s="31">
        <v>0.93445995702280171</v>
      </c>
      <c r="C8658" s="1"/>
      <c r="D8658" s="1"/>
      <c r="E8658" s="1"/>
      <c r="F8658" s="1"/>
      <c r="G8658" s="1"/>
      <c r="H8658" s="1"/>
      <c r="I8658" s="1"/>
      <c r="J8658" s="1"/>
      <c r="K8658" s="1"/>
      <c r="L8658" s="1"/>
      <c r="M8658" s="1"/>
    </row>
    <row r="8659" spans="1:13" x14ac:dyDescent="0.2">
      <c r="A8659" s="30">
        <v>2.4875789397036852</v>
      </c>
      <c r="B8659" s="31">
        <v>-0.1091618637210201</v>
      </c>
      <c r="C8659" s="1"/>
      <c r="D8659" s="1"/>
      <c r="E8659" s="1"/>
      <c r="F8659" s="1"/>
      <c r="G8659" s="1"/>
      <c r="H8659" s="1"/>
      <c r="I8659" s="1"/>
      <c r="J8659" s="1"/>
      <c r="K8659" s="1"/>
      <c r="L8659" s="1"/>
      <c r="M8659" s="1"/>
    </row>
    <row r="8660" spans="1:13" x14ac:dyDescent="0.2">
      <c r="A8660" s="30">
        <v>3.8704435103685153</v>
      </c>
      <c r="B8660" s="31">
        <v>2.908850585131443</v>
      </c>
      <c r="C8660" s="1"/>
      <c r="D8660" s="1"/>
      <c r="E8660" s="1"/>
      <c r="F8660" s="1"/>
      <c r="G8660" s="1"/>
      <c r="H8660" s="1"/>
      <c r="I8660" s="1"/>
      <c r="J8660" s="1"/>
      <c r="K8660" s="1"/>
      <c r="L8660" s="1"/>
      <c r="M8660" s="1"/>
    </row>
    <row r="8661" spans="1:13" x14ac:dyDescent="0.2">
      <c r="A8661" s="30">
        <v>1.9640476020182036</v>
      </c>
      <c r="B8661" s="31">
        <v>0.35472956452036042</v>
      </c>
      <c r="C8661" s="1"/>
      <c r="D8661" s="1"/>
      <c r="E8661" s="1"/>
      <c r="F8661" s="1"/>
      <c r="G8661" s="1"/>
      <c r="H8661" s="1"/>
      <c r="I8661" s="1"/>
      <c r="J8661" s="1"/>
      <c r="K8661" s="1"/>
      <c r="L8661" s="1"/>
      <c r="M8661" s="1"/>
    </row>
    <row r="8662" spans="1:13" x14ac:dyDescent="0.2">
      <c r="A8662" s="30">
        <v>-0.20109274093841856</v>
      </c>
      <c r="B8662" s="31">
        <v>0.31186984348068048</v>
      </c>
      <c r="C8662" s="1"/>
      <c r="D8662" s="1"/>
      <c r="E8662" s="1"/>
      <c r="F8662" s="1"/>
      <c r="G8662" s="1"/>
      <c r="H8662" s="1"/>
      <c r="I8662" s="1"/>
      <c r="J8662" s="1"/>
      <c r="K8662" s="1"/>
      <c r="L8662" s="1"/>
      <c r="M8662" s="1"/>
    </row>
    <row r="8663" spans="1:13" x14ac:dyDescent="0.2">
      <c r="A8663" s="30">
        <v>1.8044440481182766</v>
      </c>
      <c r="B8663" s="31">
        <v>0.78747154536365438</v>
      </c>
      <c r="C8663" s="1"/>
      <c r="D8663" s="1"/>
      <c r="E8663" s="1"/>
      <c r="F8663" s="1"/>
      <c r="G8663" s="1"/>
      <c r="H8663" s="1"/>
      <c r="I8663" s="1"/>
      <c r="J8663" s="1"/>
      <c r="K8663" s="1"/>
      <c r="L8663" s="1"/>
      <c r="M8663" s="1"/>
    </row>
    <row r="8664" spans="1:13" x14ac:dyDescent="0.2">
      <c r="A8664" s="30">
        <v>-0.34124149519304547</v>
      </c>
      <c r="B8664" s="31">
        <v>3.1550126137136938</v>
      </c>
      <c r="C8664" s="1"/>
      <c r="D8664" s="1"/>
      <c r="E8664" s="1"/>
      <c r="F8664" s="1"/>
      <c r="G8664" s="1"/>
      <c r="H8664" s="1"/>
      <c r="I8664" s="1"/>
      <c r="J8664" s="1"/>
      <c r="K8664" s="1"/>
      <c r="L8664" s="1"/>
      <c r="M8664" s="1"/>
    </row>
    <row r="8665" spans="1:13" x14ac:dyDescent="0.2">
      <c r="A8665" s="30">
        <v>6.594034051782093</v>
      </c>
      <c r="B8665" s="31">
        <v>0.65703128007252443</v>
      </c>
      <c r="C8665" s="1"/>
      <c r="D8665" s="1"/>
      <c r="E8665" s="1"/>
      <c r="F8665" s="1"/>
      <c r="G8665" s="1"/>
      <c r="H8665" s="1"/>
      <c r="I8665" s="1"/>
      <c r="J8665" s="1"/>
      <c r="K8665" s="1"/>
      <c r="L8665" s="1"/>
      <c r="M8665" s="1"/>
    </row>
    <row r="8666" spans="1:13" x14ac:dyDescent="0.2">
      <c r="A8666" s="30">
        <v>1.8685273995276028</v>
      </c>
      <c r="B8666" s="31">
        <v>1.7180245710557958</v>
      </c>
      <c r="C8666" s="1"/>
      <c r="D8666" s="1"/>
      <c r="E8666" s="1"/>
      <c r="F8666" s="1"/>
      <c r="G8666" s="1"/>
      <c r="H8666" s="1"/>
      <c r="I8666" s="1"/>
      <c r="J8666" s="1"/>
      <c r="K8666" s="1"/>
      <c r="L8666" s="1"/>
      <c r="M8666" s="1"/>
    </row>
    <row r="8667" spans="1:13" x14ac:dyDescent="0.2">
      <c r="A8667" s="30">
        <v>0.50141641840789586</v>
      </c>
      <c r="B8667" s="31">
        <v>0.73296500782108276</v>
      </c>
      <c r="C8667" s="1"/>
      <c r="D8667" s="1"/>
      <c r="E8667" s="1"/>
      <c r="F8667" s="1"/>
      <c r="G8667" s="1"/>
      <c r="H8667" s="1"/>
      <c r="I8667" s="1"/>
      <c r="J8667" s="1"/>
      <c r="K8667" s="1"/>
      <c r="L8667" s="1"/>
      <c r="M8667" s="1"/>
    </row>
    <row r="8668" spans="1:13" x14ac:dyDescent="0.2">
      <c r="A8668" s="30">
        <v>0.85423037110277578</v>
      </c>
      <c r="B8668" s="31">
        <v>1.8785906053563304</v>
      </c>
      <c r="C8668" s="1"/>
      <c r="D8668" s="1"/>
      <c r="E8668" s="1"/>
      <c r="F8668" s="1"/>
      <c r="G8668" s="1"/>
      <c r="H8668" s="1"/>
      <c r="I8668" s="1"/>
      <c r="J8668" s="1"/>
      <c r="K8668" s="1"/>
      <c r="L8668" s="1"/>
      <c r="M8668" s="1"/>
    </row>
    <row r="8669" spans="1:13" x14ac:dyDescent="0.2">
      <c r="A8669" s="30">
        <v>0.48028298373087575</v>
      </c>
      <c r="B8669" s="31">
        <v>0.2072170241289869</v>
      </c>
      <c r="C8669" s="1"/>
      <c r="D8669" s="1"/>
      <c r="E8669" s="1"/>
      <c r="F8669" s="1"/>
      <c r="G8669" s="1"/>
      <c r="H8669" s="1"/>
      <c r="I8669" s="1"/>
      <c r="J8669" s="1"/>
      <c r="K8669" s="1"/>
      <c r="L8669" s="1"/>
      <c r="M8669" s="1"/>
    </row>
    <row r="8670" spans="1:13" x14ac:dyDescent="0.2">
      <c r="A8670" s="30">
        <v>1.3537487725856987</v>
      </c>
      <c r="B8670" s="31">
        <v>-0.21593286370981257</v>
      </c>
      <c r="C8670" s="1"/>
      <c r="D8670" s="1"/>
      <c r="E8670" s="1"/>
      <c r="F8670" s="1"/>
      <c r="G8670" s="1"/>
      <c r="H8670" s="1"/>
      <c r="I8670" s="1"/>
      <c r="J8670" s="1"/>
      <c r="K8670" s="1"/>
      <c r="L8670" s="1"/>
      <c r="M8670" s="1"/>
    </row>
    <row r="8671" spans="1:13" x14ac:dyDescent="0.2">
      <c r="A8671" s="30">
        <v>1.9794265767109129</v>
      </c>
      <c r="B8671" s="31">
        <v>-9.6634061774591995E-3</v>
      </c>
      <c r="C8671" s="1"/>
      <c r="D8671" s="1"/>
      <c r="E8671" s="1"/>
      <c r="F8671" s="1"/>
      <c r="G8671" s="1"/>
      <c r="H8671" s="1"/>
      <c r="I8671" s="1"/>
      <c r="J8671" s="1"/>
      <c r="K8671" s="1"/>
      <c r="L8671" s="1"/>
      <c r="M8671" s="1"/>
    </row>
    <row r="8672" spans="1:13" x14ac:dyDescent="0.2">
      <c r="A8672" s="30">
        <v>1.0290891015760664</v>
      </c>
      <c r="B8672" s="31">
        <v>1.0058804556040086</v>
      </c>
      <c r="C8672" s="1"/>
      <c r="D8672" s="1"/>
      <c r="E8672" s="1"/>
      <c r="F8672" s="1"/>
      <c r="G8672" s="1"/>
      <c r="H8672" s="1"/>
      <c r="I8672" s="1"/>
      <c r="J8672" s="1"/>
      <c r="K8672" s="1"/>
      <c r="L8672" s="1"/>
      <c r="M8672" s="1"/>
    </row>
    <row r="8673" spans="1:13" x14ac:dyDescent="0.2">
      <c r="A8673" s="30">
        <v>2.111419793001041</v>
      </c>
      <c r="B8673" s="31">
        <v>-0.58771996597607301</v>
      </c>
      <c r="C8673" s="1"/>
      <c r="D8673" s="1"/>
      <c r="E8673" s="1"/>
      <c r="F8673" s="1"/>
      <c r="G8673" s="1"/>
      <c r="H8673" s="1"/>
      <c r="I8673" s="1"/>
      <c r="J8673" s="1"/>
      <c r="K8673" s="1"/>
      <c r="L8673" s="1"/>
      <c r="M8673" s="1"/>
    </row>
    <row r="8674" spans="1:13" x14ac:dyDescent="0.2">
      <c r="A8674" s="30">
        <v>0.76491252468489779</v>
      </c>
      <c r="B8674" s="31">
        <v>2.1156980439068116</v>
      </c>
      <c r="C8674" s="1"/>
      <c r="D8674" s="1"/>
      <c r="E8674" s="1"/>
      <c r="F8674" s="1"/>
      <c r="G8674" s="1"/>
      <c r="H8674" s="1"/>
      <c r="I8674" s="1"/>
      <c r="J8674" s="1"/>
      <c r="K8674" s="1"/>
      <c r="L8674" s="1"/>
      <c r="M8674" s="1"/>
    </row>
    <row r="8675" spans="1:13" x14ac:dyDescent="0.2">
      <c r="A8675" s="30">
        <v>3.9914571387747477</v>
      </c>
      <c r="B8675" s="31">
        <v>2.1296360591793051</v>
      </c>
      <c r="C8675" s="1"/>
      <c r="D8675" s="1"/>
      <c r="E8675" s="1"/>
      <c r="F8675" s="1"/>
      <c r="G8675" s="1"/>
      <c r="H8675" s="1"/>
      <c r="I8675" s="1"/>
      <c r="J8675" s="1"/>
      <c r="K8675" s="1"/>
      <c r="L8675" s="1"/>
      <c r="M8675" s="1"/>
    </row>
    <row r="8676" spans="1:13" x14ac:dyDescent="0.2">
      <c r="A8676" s="30">
        <v>0.25872060588321222</v>
      </c>
      <c r="B8676" s="31">
        <v>0.20885118224230537</v>
      </c>
      <c r="C8676" s="1"/>
      <c r="D8676" s="1"/>
      <c r="E8676" s="1"/>
      <c r="F8676" s="1"/>
      <c r="G8676" s="1"/>
      <c r="H8676" s="1"/>
      <c r="I8676" s="1"/>
      <c r="J8676" s="1"/>
      <c r="K8676" s="1"/>
      <c r="L8676" s="1"/>
      <c r="M8676" s="1"/>
    </row>
    <row r="8677" spans="1:13" x14ac:dyDescent="0.2">
      <c r="A8677" s="30">
        <v>3.5721766596177305</v>
      </c>
      <c r="B8677" s="31">
        <v>1.3300739892616407</v>
      </c>
      <c r="C8677" s="1"/>
      <c r="D8677" s="1"/>
      <c r="E8677" s="1"/>
      <c r="F8677" s="1"/>
      <c r="G8677" s="1"/>
      <c r="H8677" s="1"/>
      <c r="I8677" s="1"/>
      <c r="J8677" s="1"/>
      <c r="K8677" s="1"/>
      <c r="L8677" s="1"/>
      <c r="M8677" s="1"/>
    </row>
    <row r="8678" spans="1:13" x14ac:dyDescent="0.2">
      <c r="A8678" s="30">
        <v>-0.9304982453646452</v>
      </c>
      <c r="B8678" s="31">
        <v>1.7980998869268032</v>
      </c>
      <c r="C8678" s="1"/>
      <c r="D8678" s="1"/>
      <c r="E8678" s="1"/>
      <c r="F8678" s="1"/>
      <c r="G8678" s="1"/>
      <c r="H8678" s="1"/>
      <c r="I8678" s="1"/>
      <c r="J8678" s="1"/>
      <c r="K8678" s="1"/>
      <c r="L8678" s="1"/>
      <c r="M8678" s="1"/>
    </row>
    <row r="8679" spans="1:13" x14ac:dyDescent="0.2">
      <c r="A8679" s="30">
        <v>-0.33167137074602904</v>
      </c>
      <c r="B8679" s="31">
        <v>3.3791741699898608</v>
      </c>
      <c r="C8679" s="1"/>
      <c r="D8679" s="1"/>
      <c r="E8679" s="1"/>
      <c r="F8679" s="1"/>
      <c r="G8679" s="1"/>
      <c r="H8679" s="1"/>
      <c r="I8679" s="1"/>
      <c r="J8679" s="1"/>
      <c r="K8679" s="1"/>
      <c r="L8679" s="1"/>
      <c r="M8679" s="1"/>
    </row>
    <row r="8680" spans="1:13" x14ac:dyDescent="0.2">
      <c r="A8680" s="30">
        <v>2.3771314681273443</v>
      </c>
      <c r="B8680" s="31">
        <v>1.2195782646469784</v>
      </c>
      <c r="C8680" s="1"/>
      <c r="D8680" s="1"/>
      <c r="E8680" s="1"/>
      <c r="F8680" s="1"/>
      <c r="G8680" s="1"/>
      <c r="H8680" s="1"/>
      <c r="I8680" s="1"/>
      <c r="J8680" s="1"/>
      <c r="K8680" s="1"/>
      <c r="L8680" s="1"/>
      <c r="M8680" s="1"/>
    </row>
    <row r="8681" spans="1:13" x14ac:dyDescent="0.2">
      <c r="A8681" s="30">
        <v>-2.0749200409225406</v>
      </c>
      <c r="B8681" s="31">
        <v>2.9746734100766288</v>
      </c>
      <c r="C8681" s="1"/>
      <c r="D8681" s="1"/>
      <c r="E8681" s="1"/>
      <c r="F8681" s="1"/>
      <c r="G8681" s="1"/>
      <c r="H8681" s="1"/>
      <c r="I8681" s="1"/>
      <c r="J8681" s="1"/>
      <c r="K8681" s="1"/>
      <c r="L8681" s="1"/>
      <c r="M8681" s="1"/>
    </row>
    <row r="8682" spans="1:13" x14ac:dyDescent="0.2">
      <c r="A8682" s="30">
        <v>1.8625719960225011</v>
      </c>
      <c r="B8682" s="31">
        <v>1.6357810864503493</v>
      </c>
      <c r="C8682" s="1"/>
      <c r="D8682" s="1"/>
      <c r="E8682" s="1"/>
      <c r="F8682" s="1"/>
      <c r="G8682" s="1"/>
      <c r="H8682" s="1"/>
      <c r="I8682" s="1"/>
      <c r="J8682" s="1"/>
      <c r="K8682" s="1"/>
      <c r="L8682" s="1"/>
      <c r="M8682" s="1"/>
    </row>
    <row r="8683" spans="1:13" x14ac:dyDescent="0.2">
      <c r="A8683" s="30">
        <v>-1.1041753399162104</v>
      </c>
      <c r="B8683" s="31">
        <v>-0.7546313454268494</v>
      </c>
      <c r="C8683" s="1"/>
      <c r="D8683" s="1"/>
      <c r="E8683" s="1"/>
      <c r="F8683" s="1"/>
      <c r="G8683" s="1"/>
      <c r="H8683" s="1"/>
      <c r="I8683" s="1"/>
      <c r="J8683" s="1"/>
      <c r="K8683" s="1"/>
      <c r="L8683" s="1"/>
      <c r="M8683" s="1"/>
    </row>
    <row r="8684" spans="1:13" x14ac:dyDescent="0.2">
      <c r="A8684" s="30">
        <v>2.7658088548809427</v>
      </c>
      <c r="B8684" s="31">
        <v>0.96439593537685775</v>
      </c>
      <c r="C8684" s="1"/>
      <c r="D8684" s="1"/>
      <c r="E8684" s="1"/>
      <c r="F8684" s="1"/>
      <c r="G8684" s="1"/>
      <c r="H8684" s="1"/>
      <c r="I8684" s="1"/>
      <c r="J8684" s="1"/>
      <c r="K8684" s="1"/>
      <c r="L8684" s="1"/>
      <c r="M8684" s="1"/>
    </row>
    <row r="8685" spans="1:13" x14ac:dyDescent="0.2">
      <c r="A8685" s="30">
        <v>3.0095928418339994</v>
      </c>
      <c r="B8685" s="31">
        <v>-0.29488082874564547</v>
      </c>
      <c r="C8685" s="1"/>
      <c r="D8685" s="1"/>
      <c r="E8685" s="1"/>
      <c r="F8685" s="1"/>
      <c r="G8685" s="1"/>
      <c r="H8685" s="1"/>
      <c r="I8685" s="1"/>
      <c r="J8685" s="1"/>
      <c r="K8685" s="1"/>
      <c r="L8685" s="1"/>
      <c r="M8685" s="1"/>
    </row>
    <row r="8686" spans="1:13" x14ac:dyDescent="0.2">
      <c r="A8686" s="30">
        <v>1.8646971811826769</v>
      </c>
      <c r="B8686" s="31">
        <v>-0.81059696902960288</v>
      </c>
      <c r="C8686" s="1"/>
      <c r="D8686" s="1"/>
      <c r="E8686" s="1"/>
      <c r="F8686" s="1"/>
      <c r="G8686" s="1"/>
      <c r="H8686" s="1"/>
      <c r="I8686" s="1"/>
      <c r="J8686" s="1"/>
      <c r="K8686" s="1"/>
      <c r="L8686" s="1"/>
      <c r="M8686" s="1"/>
    </row>
    <row r="8687" spans="1:13" x14ac:dyDescent="0.2">
      <c r="A8687" s="30">
        <v>2.7608404856356268</v>
      </c>
      <c r="B8687" s="31">
        <v>1.6599008868649743</v>
      </c>
      <c r="C8687" s="1"/>
      <c r="D8687" s="1"/>
      <c r="E8687" s="1"/>
      <c r="F8687" s="1"/>
      <c r="G8687" s="1"/>
      <c r="H8687" s="1"/>
      <c r="I8687" s="1"/>
      <c r="J8687" s="1"/>
      <c r="K8687" s="1"/>
      <c r="L8687" s="1"/>
      <c r="M8687" s="1"/>
    </row>
    <row r="8688" spans="1:13" x14ac:dyDescent="0.2">
      <c r="A8688" s="30">
        <v>0.38721904566547682</v>
      </c>
      <c r="B8688" s="31">
        <v>-2.4722427567950964</v>
      </c>
      <c r="C8688" s="1"/>
      <c r="D8688" s="1"/>
      <c r="E8688" s="1"/>
      <c r="F8688" s="1"/>
      <c r="G8688" s="1"/>
      <c r="H8688" s="1"/>
      <c r="I8688" s="1"/>
      <c r="J8688" s="1"/>
      <c r="K8688" s="1"/>
      <c r="L8688" s="1"/>
      <c r="M8688" s="1"/>
    </row>
    <row r="8689" spans="1:13" x14ac:dyDescent="0.2">
      <c r="A8689" s="30">
        <v>0.78769678239327423</v>
      </c>
      <c r="B8689" s="31">
        <v>3.9114353260399364</v>
      </c>
      <c r="C8689" s="1"/>
      <c r="D8689" s="1"/>
      <c r="E8689" s="1"/>
      <c r="F8689" s="1"/>
      <c r="G8689" s="1"/>
      <c r="H8689" s="1"/>
      <c r="I8689" s="1"/>
      <c r="J8689" s="1"/>
      <c r="K8689" s="1"/>
      <c r="L8689" s="1"/>
      <c r="M8689" s="1"/>
    </row>
    <row r="8690" spans="1:13" x14ac:dyDescent="0.2">
      <c r="A8690" s="30">
        <v>3.2657241370838639</v>
      </c>
      <c r="B8690" s="31">
        <v>-0.38300995468223653</v>
      </c>
      <c r="C8690" s="1"/>
      <c r="D8690" s="1"/>
      <c r="E8690" s="1"/>
      <c r="F8690" s="1"/>
      <c r="G8690" s="1"/>
      <c r="H8690" s="1"/>
      <c r="I8690" s="1"/>
      <c r="J8690" s="1"/>
      <c r="K8690" s="1"/>
      <c r="L8690" s="1"/>
      <c r="M8690" s="1"/>
    </row>
    <row r="8691" spans="1:13" x14ac:dyDescent="0.2">
      <c r="A8691" s="30">
        <v>-9.0865640761283784E-2</v>
      </c>
      <c r="B8691" s="31">
        <v>1.7033332361776163</v>
      </c>
      <c r="C8691" s="1"/>
      <c r="D8691" s="1"/>
      <c r="E8691" s="1"/>
      <c r="F8691" s="1"/>
      <c r="G8691" s="1"/>
      <c r="H8691" s="1"/>
      <c r="I8691" s="1"/>
      <c r="J8691" s="1"/>
      <c r="K8691" s="1"/>
      <c r="L8691" s="1"/>
      <c r="M8691" s="1"/>
    </row>
    <row r="8692" spans="1:13" x14ac:dyDescent="0.2">
      <c r="A8692" s="30">
        <v>-0.65014380102869163</v>
      </c>
      <c r="B8692" s="31">
        <v>0.72228957472041722</v>
      </c>
      <c r="C8692" s="1"/>
      <c r="D8692" s="1"/>
      <c r="E8692" s="1"/>
      <c r="F8692" s="1"/>
      <c r="G8692" s="1"/>
      <c r="H8692" s="1"/>
      <c r="I8692" s="1"/>
      <c r="J8692" s="1"/>
      <c r="K8692" s="1"/>
      <c r="L8692" s="1"/>
      <c r="M8692" s="1"/>
    </row>
    <row r="8693" spans="1:13" x14ac:dyDescent="0.2">
      <c r="A8693" s="30">
        <v>-1.1149637706514546</v>
      </c>
      <c r="B8693" s="31">
        <v>9.442620816150471E-2</v>
      </c>
      <c r="C8693" s="1"/>
      <c r="D8693" s="1"/>
      <c r="E8693" s="1"/>
      <c r="F8693" s="1"/>
      <c r="G8693" s="1"/>
      <c r="H8693" s="1"/>
      <c r="I8693" s="1"/>
      <c r="J8693" s="1"/>
      <c r="K8693" s="1"/>
      <c r="L8693" s="1"/>
      <c r="M8693" s="1"/>
    </row>
    <row r="8694" spans="1:13" x14ac:dyDescent="0.2">
      <c r="A8694" s="30">
        <v>-8.4212415643534988E-2</v>
      </c>
      <c r="B8694" s="31">
        <v>1.0890872871449999</v>
      </c>
      <c r="C8694" s="1"/>
      <c r="D8694" s="1"/>
      <c r="E8694" s="1"/>
      <c r="F8694" s="1"/>
      <c r="G8694" s="1"/>
      <c r="H8694" s="1"/>
      <c r="I8694" s="1"/>
      <c r="J8694" s="1"/>
      <c r="K8694" s="1"/>
      <c r="L8694" s="1"/>
      <c r="M8694" s="1"/>
    </row>
    <row r="8695" spans="1:13" x14ac:dyDescent="0.2">
      <c r="A8695" s="30">
        <v>1.1832252395636957</v>
      </c>
      <c r="B8695" s="31">
        <v>1.5063494215426989</v>
      </c>
      <c r="C8695" s="1"/>
      <c r="D8695" s="1"/>
      <c r="E8695" s="1"/>
      <c r="F8695" s="1"/>
      <c r="G8695" s="1"/>
      <c r="H8695" s="1"/>
      <c r="I8695" s="1"/>
      <c r="J8695" s="1"/>
      <c r="K8695" s="1"/>
      <c r="L8695" s="1"/>
      <c r="M8695" s="1"/>
    </row>
    <row r="8696" spans="1:13" x14ac:dyDescent="0.2">
      <c r="A8696" s="30">
        <v>1.4854460992936449</v>
      </c>
      <c r="B8696" s="31">
        <v>0.39977281566494782</v>
      </c>
      <c r="C8696" s="1"/>
      <c r="D8696" s="1"/>
      <c r="E8696" s="1"/>
      <c r="F8696" s="1"/>
      <c r="G8696" s="1"/>
      <c r="H8696" s="1"/>
      <c r="I8696" s="1"/>
      <c r="J8696" s="1"/>
      <c r="K8696" s="1"/>
      <c r="L8696" s="1"/>
      <c r="M8696" s="1"/>
    </row>
    <row r="8697" spans="1:13" x14ac:dyDescent="0.2">
      <c r="A8697" s="30">
        <v>2.7254395882945532</v>
      </c>
      <c r="B8697" s="31">
        <v>1.148572463628823</v>
      </c>
      <c r="C8697" s="1"/>
      <c r="D8697" s="1"/>
      <c r="E8697" s="1"/>
      <c r="F8697" s="1"/>
      <c r="G8697" s="1"/>
      <c r="H8697" s="1"/>
      <c r="I8697" s="1"/>
      <c r="J8697" s="1"/>
      <c r="K8697" s="1"/>
      <c r="L8697" s="1"/>
      <c r="M8697" s="1"/>
    </row>
    <row r="8698" spans="1:13" x14ac:dyDescent="0.2">
      <c r="A8698" s="30">
        <v>1.51368989458513</v>
      </c>
      <c r="B8698" s="31">
        <v>0.89703129907160906</v>
      </c>
      <c r="C8698" s="1"/>
      <c r="D8698" s="1"/>
      <c r="E8698" s="1"/>
      <c r="F8698" s="1"/>
      <c r="G8698" s="1"/>
      <c r="H8698" s="1"/>
      <c r="I8698" s="1"/>
      <c r="J8698" s="1"/>
      <c r="K8698" s="1"/>
      <c r="L8698" s="1"/>
      <c r="M8698" s="1"/>
    </row>
    <row r="8699" spans="1:13" x14ac:dyDescent="0.2">
      <c r="A8699" s="30">
        <v>3.1831796098371812</v>
      </c>
      <c r="B8699" s="31">
        <v>0.58172052464668389</v>
      </c>
      <c r="C8699" s="1"/>
      <c r="D8699" s="1"/>
      <c r="E8699" s="1"/>
      <c r="F8699" s="1"/>
      <c r="G8699" s="1"/>
      <c r="H8699" s="1"/>
      <c r="I8699" s="1"/>
      <c r="J8699" s="1"/>
      <c r="K8699" s="1"/>
      <c r="L8699" s="1"/>
      <c r="M8699" s="1"/>
    </row>
    <row r="8700" spans="1:13" x14ac:dyDescent="0.2">
      <c r="A8700" s="30">
        <v>0.46037470540287306</v>
      </c>
      <c r="B8700" s="31">
        <v>0.89553521848021411</v>
      </c>
      <c r="C8700" s="1"/>
      <c r="D8700" s="1"/>
      <c r="E8700" s="1"/>
      <c r="F8700" s="1"/>
      <c r="G8700" s="1"/>
      <c r="H8700" s="1"/>
      <c r="I8700" s="1"/>
      <c r="J8700" s="1"/>
      <c r="K8700" s="1"/>
      <c r="L8700" s="1"/>
      <c r="M8700" s="1"/>
    </row>
    <row r="8701" spans="1:13" x14ac:dyDescent="0.2">
      <c r="A8701" s="30">
        <v>-3.36319385946608</v>
      </c>
      <c r="B8701" s="31">
        <v>3.0903032878234149E-2</v>
      </c>
      <c r="C8701" s="1"/>
      <c r="D8701" s="1"/>
      <c r="E8701" s="1"/>
      <c r="F8701" s="1"/>
      <c r="G8701" s="1"/>
      <c r="H8701" s="1"/>
      <c r="I8701" s="1"/>
      <c r="J8701" s="1"/>
      <c r="K8701" s="1"/>
      <c r="L8701" s="1"/>
      <c r="M8701" s="1"/>
    </row>
    <row r="8702" spans="1:13" x14ac:dyDescent="0.2">
      <c r="A8702" s="30">
        <v>0.88718217347463468</v>
      </c>
      <c r="B8702" s="31">
        <v>-1.1633022739540735</v>
      </c>
      <c r="C8702" s="1"/>
      <c r="D8702" s="1"/>
      <c r="E8702" s="1"/>
      <c r="F8702" s="1"/>
      <c r="G8702" s="1"/>
      <c r="H8702" s="1"/>
      <c r="I8702" s="1"/>
      <c r="J8702" s="1"/>
      <c r="K8702" s="1"/>
      <c r="L8702" s="1"/>
      <c r="M8702" s="1"/>
    </row>
    <row r="8703" spans="1:13" x14ac:dyDescent="0.2">
      <c r="A8703" s="30">
        <v>2.7696163644715019</v>
      </c>
      <c r="B8703" s="31">
        <v>1.2665230821740618</v>
      </c>
      <c r="C8703" s="1"/>
      <c r="D8703" s="1"/>
      <c r="E8703" s="1"/>
      <c r="F8703" s="1"/>
      <c r="G8703" s="1"/>
      <c r="H8703" s="1"/>
      <c r="I8703" s="1"/>
      <c r="J8703" s="1"/>
      <c r="K8703" s="1"/>
      <c r="L8703" s="1"/>
      <c r="M8703" s="1"/>
    </row>
    <row r="8704" spans="1:13" x14ac:dyDescent="0.2">
      <c r="A8704" s="30">
        <v>1.8721427385265059</v>
      </c>
      <c r="B8704" s="31">
        <v>9.0755896484644438E-2</v>
      </c>
      <c r="C8704" s="1"/>
      <c r="D8704" s="1"/>
      <c r="E8704" s="1"/>
      <c r="F8704" s="1"/>
      <c r="G8704" s="1"/>
      <c r="H8704" s="1"/>
      <c r="I8704" s="1"/>
      <c r="J8704" s="1"/>
      <c r="K8704" s="1"/>
      <c r="L8704" s="1"/>
      <c r="M8704" s="1"/>
    </row>
    <row r="8705" spans="1:13" x14ac:dyDescent="0.2">
      <c r="A8705" s="30">
        <v>-0.13384585072785493</v>
      </c>
      <c r="B8705" s="31">
        <v>1.0600479736863608</v>
      </c>
      <c r="C8705" s="1"/>
      <c r="D8705" s="1"/>
      <c r="E8705" s="1"/>
      <c r="F8705" s="1"/>
      <c r="G8705" s="1"/>
      <c r="H8705" s="1"/>
      <c r="I8705" s="1"/>
      <c r="J8705" s="1"/>
      <c r="K8705" s="1"/>
      <c r="L8705" s="1"/>
      <c r="M8705" s="1"/>
    </row>
    <row r="8706" spans="1:13" x14ac:dyDescent="0.2">
      <c r="A8706" s="30">
        <v>0.94976360436862439</v>
      </c>
      <c r="B8706" s="31">
        <v>1.6828778392615464</v>
      </c>
      <c r="C8706" s="1"/>
      <c r="D8706" s="1"/>
      <c r="E8706" s="1"/>
      <c r="F8706" s="1"/>
      <c r="G8706" s="1"/>
      <c r="H8706" s="1"/>
      <c r="I8706" s="1"/>
      <c r="J8706" s="1"/>
      <c r="K8706" s="1"/>
      <c r="L8706" s="1"/>
      <c r="M8706" s="1"/>
    </row>
    <row r="8707" spans="1:13" x14ac:dyDescent="0.2">
      <c r="A8707" s="30">
        <v>-1.4504933294629807</v>
      </c>
      <c r="B8707" s="31">
        <v>3.1521759858735452</v>
      </c>
      <c r="C8707" s="1"/>
      <c r="D8707" s="1"/>
      <c r="E8707" s="1"/>
      <c r="F8707" s="1"/>
      <c r="G8707" s="1"/>
      <c r="H8707" s="1"/>
      <c r="I8707" s="1"/>
      <c r="J8707" s="1"/>
      <c r="K8707" s="1"/>
      <c r="L8707" s="1"/>
      <c r="M8707" s="1"/>
    </row>
    <row r="8708" spans="1:13" x14ac:dyDescent="0.2">
      <c r="A8708" s="30">
        <v>2.2630614188731366</v>
      </c>
      <c r="B8708" s="31">
        <v>1.1249202536211247</v>
      </c>
      <c r="C8708" s="1"/>
      <c r="D8708" s="1"/>
      <c r="E8708" s="1"/>
      <c r="F8708" s="1"/>
      <c r="G8708" s="1"/>
      <c r="H8708" s="1"/>
      <c r="I8708" s="1"/>
      <c r="J8708" s="1"/>
      <c r="K8708" s="1"/>
      <c r="L8708" s="1"/>
      <c r="M8708" s="1"/>
    </row>
    <row r="8709" spans="1:13" x14ac:dyDescent="0.2">
      <c r="A8709" s="30">
        <v>-0.24585053617589192</v>
      </c>
      <c r="B8709" s="31">
        <v>0.71636368256446725</v>
      </c>
      <c r="C8709" s="1"/>
      <c r="D8709" s="1"/>
      <c r="E8709" s="1"/>
      <c r="F8709" s="1"/>
      <c r="G8709" s="1"/>
      <c r="H8709" s="1"/>
      <c r="I8709" s="1"/>
      <c r="J8709" s="1"/>
      <c r="K8709" s="1"/>
      <c r="L8709" s="1"/>
      <c r="M8709" s="1"/>
    </row>
    <row r="8710" spans="1:13" x14ac:dyDescent="0.2">
      <c r="A8710" s="30">
        <v>1.1394320784223175</v>
      </c>
      <c r="B8710" s="31">
        <v>0.66729017065140783</v>
      </c>
      <c r="C8710" s="1"/>
      <c r="D8710" s="1"/>
      <c r="E8710" s="1"/>
      <c r="F8710" s="1"/>
      <c r="G8710" s="1"/>
      <c r="H8710" s="1"/>
      <c r="I8710" s="1"/>
      <c r="J8710" s="1"/>
      <c r="K8710" s="1"/>
      <c r="L8710" s="1"/>
      <c r="M8710" s="1"/>
    </row>
    <row r="8711" spans="1:13" x14ac:dyDescent="0.2">
      <c r="A8711" s="30">
        <v>1.2993918667645934</v>
      </c>
      <c r="B8711" s="31">
        <v>1.7978325065635516</v>
      </c>
      <c r="C8711" s="1"/>
      <c r="D8711" s="1"/>
      <c r="E8711" s="1"/>
      <c r="F8711" s="1"/>
      <c r="G8711" s="1"/>
      <c r="H8711" s="1"/>
      <c r="I8711" s="1"/>
      <c r="J8711" s="1"/>
      <c r="K8711" s="1"/>
      <c r="L8711" s="1"/>
      <c r="M8711" s="1"/>
    </row>
    <row r="8712" spans="1:13" x14ac:dyDescent="0.2">
      <c r="A8712" s="30">
        <v>2.0265950300431763</v>
      </c>
      <c r="B8712" s="31">
        <v>-2.382579272318841E-2</v>
      </c>
      <c r="C8712" s="1"/>
      <c r="D8712" s="1"/>
      <c r="E8712" s="1"/>
      <c r="F8712" s="1"/>
      <c r="G8712" s="1"/>
      <c r="H8712" s="1"/>
      <c r="I8712" s="1"/>
      <c r="J8712" s="1"/>
      <c r="K8712" s="1"/>
      <c r="L8712" s="1"/>
      <c r="M8712" s="1"/>
    </row>
    <row r="8713" spans="1:13" x14ac:dyDescent="0.2">
      <c r="A8713" s="30">
        <v>0.76740851474313287</v>
      </c>
      <c r="B8713" s="31">
        <v>3.2505289416073584</v>
      </c>
      <c r="C8713" s="1"/>
      <c r="D8713" s="1"/>
      <c r="E8713" s="1"/>
      <c r="F8713" s="1"/>
      <c r="G8713" s="1"/>
      <c r="H8713" s="1"/>
      <c r="I8713" s="1"/>
      <c r="J8713" s="1"/>
      <c r="K8713" s="1"/>
      <c r="L8713" s="1"/>
      <c r="M8713" s="1"/>
    </row>
    <row r="8714" spans="1:13" x14ac:dyDescent="0.2">
      <c r="A8714" s="30">
        <v>-1.7392825457937231</v>
      </c>
      <c r="B8714" s="31">
        <v>0.90441456373612572</v>
      </c>
      <c r="C8714" s="1"/>
      <c r="D8714" s="1"/>
      <c r="E8714" s="1"/>
      <c r="F8714" s="1"/>
      <c r="G8714" s="1"/>
      <c r="H8714" s="1"/>
      <c r="I8714" s="1"/>
      <c r="J8714" s="1"/>
      <c r="K8714" s="1"/>
      <c r="L8714" s="1"/>
      <c r="M8714" s="1"/>
    </row>
    <row r="8715" spans="1:13" x14ac:dyDescent="0.2">
      <c r="A8715" s="30">
        <v>1.4959122276647683</v>
      </c>
      <c r="B8715" s="31">
        <v>0.96471696575534582</v>
      </c>
      <c r="C8715" s="1"/>
      <c r="D8715" s="1"/>
      <c r="E8715" s="1"/>
      <c r="F8715" s="1"/>
      <c r="G8715" s="1"/>
      <c r="H8715" s="1"/>
      <c r="I8715" s="1"/>
      <c r="J8715" s="1"/>
      <c r="K8715" s="1"/>
      <c r="L8715" s="1"/>
      <c r="M8715" s="1"/>
    </row>
    <row r="8716" spans="1:13" x14ac:dyDescent="0.2">
      <c r="A8716" s="30">
        <v>-0.4885432004588256</v>
      </c>
      <c r="B8716" s="31">
        <v>1.4452379629972869</v>
      </c>
      <c r="C8716" s="1"/>
      <c r="D8716" s="1"/>
      <c r="E8716" s="1"/>
      <c r="F8716" s="1"/>
      <c r="G8716" s="1"/>
      <c r="H8716" s="1"/>
      <c r="I8716" s="1"/>
      <c r="J8716" s="1"/>
      <c r="K8716" s="1"/>
      <c r="L8716" s="1"/>
      <c r="M8716" s="1"/>
    </row>
    <row r="8717" spans="1:13" x14ac:dyDescent="0.2">
      <c r="A8717" s="30">
        <v>0.62062880616143457</v>
      </c>
      <c r="B8717" s="31">
        <v>0.58120132172569261</v>
      </c>
      <c r="C8717" s="1"/>
      <c r="D8717" s="1"/>
      <c r="E8717" s="1"/>
      <c r="F8717" s="1"/>
      <c r="G8717" s="1"/>
      <c r="H8717" s="1"/>
      <c r="I8717" s="1"/>
      <c r="J8717" s="1"/>
      <c r="K8717" s="1"/>
      <c r="L8717" s="1"/>
      <c r="M8717" s="1"/>
    </row>
    <row r="8718" spans="1:13" x14ac:dyDescent="0.2">
      <c r="A8718" s="30">
        <v>0.53739976934137701</v>
      </c>
      <c r="B8718" s="31">
        <v>0.74766040081444163</v>
      </c>
      <c r="C8718" s="1"/>
      <c r="D8718" s="1"/>
      <c r="E8718" s="1"/>
      <c r="F8718" s="1"/>
      <c r="G8718" s="1"/>
      <c r="H8718" s="1"/>
      <c r="I8718" s="1"/>
      <c r="J8718" s="1"/>
      <c r="K8718" s="1"/>
      <c r="L8718" s="1"/>
      <c r="M8718" s="1"/>
    </row>
    <row r="8719" spans="1:13" x14ac:dyDescent="0.2">
      <c r="A8719" s="30">
        <v>0.57118373545335099</v>
      </c>
      <c r="B8719" s="31">
        <v>1.4869204220975307</v>
      </c>
      <c r="C8719" s="1"/>
      <c r="D8719" s="1"/>
      <c r="E8719" s="1"/>
      <c r="F8719" s="1"/>
      <c r="G8719" s="1"/>
      <c r="H8719" s="1"/>
      <c r="I8719" s="1"/>
      <c r="J8719" s="1"/>
      <c r="K8719" s="1"/>
      <c r="L8719" s="1"/>
      <c r="M8719" s="1"/>
    </row>
    <row r="8720" spans="1:13" x14ac:dyDescent="0.2">
      <c r="A8720" s="30">
        <v>-0.522853340554435</v>
      </c>
      <c r="B8720" s="31">
        <v>1.3382634942260681</v>
      </c>
      <c r="C8720" s="1"/>
      <c r="D8720" s="1"/>
      <c r="E8720" s="1"/>
      <c r="F8720" s="1"/>
      <c r="G8720" s="1"/>
      <c r="H8720" s="1"/>
      <c r="I8720" s="1"/>
      <c r="J8720" s="1"/>
      <c r="K8720" s="1"/>
      <c r="L8720" s="1"/>
      <c r="M8720" s="1"/>
    </row>
    <row r="8721" spans="1:13" x14ac:dyDescent="0.2">
      <c r="A8721" s="30">
        <v>3.3244211158744119</v>
      </c>
      <c r="B8721" s="31">
        <v>1.0005207212986833</v>
      </c>
      <c r="C8721" s="1"/>
      <c r="D8721" s="1"/>
      <c r="E8721" s="1"/>
      <c r="F8721" s="1"/>
      <c r="G8721" s="1"/>
      <c r="H8721" s="1"/>
      <c r="I8721" s="1"/>
      <c r="J8721" s="1"/>
      <c r="K8721" s="1"/>
      <c r="L8721" s="1"/>
      <c r="M8721" s="1"/>
    </row>
    <row r="8722" spans="1:13" x14ac:dyDescent="0.2">
      <c r="A8722" s="30">
        <v>1.9686357295946713</v>
      </c>
      <c r="B8722" s="31">
        <v>0.66566202571013799</v>
      </c>
      <c r="C8722" s="1"/>
      <c r="D8722" s="1"/>
      <c r="E8722" s="1"/>
      <c r="F8722" s="1"/>
      <c r="G8722" s="1"/>
      <c r="H8722" s="1"/>
      <c r="I8722" s="1"/>
      <c r="J8722" s="1"/>
      <c r="K8722" s="1"/>
      <c r="L8722" s="1"/>
      <c r="M8722" s="1"/>
    </row>
    <row r="8723" spans="1:13" x14ac:dyDescent="0.2">
      <c r="A8723" s="30">
        <v>2.2417610517171167</v>
      </c>
      <c r="B8723" s="31">
        <v>0.27790591685209287</v>
      </c>
      <c r="C8723" s="1"/>
      <c r="D8723" s="1"/>
      <c r="E8723" s="1"/>
      <c r="F8723" s="1"/>
      <c r="G8723" s="1"/>
      <c r="H8723" s="1"/>
      <c r="I8723" s="1"/>
      <c r="J8723" s="1"/>
      <c r="K8723" s="1"/>
      <c r="L8723" s="1"/>
      <c r="M8723" s="1"/>
    </row>
    <row r="8724" spans="1:13" x14ac:dyDescent="0.2">
      <c r="A8724" s="30">
        <v>1.1446818670272085</v>
      </c>
      <c r="B8724" s="31">
        <v>1.2267055333934318</v>
      </c>
      <c r="C8724" s="1"/>
      <c r="D8724" s="1"/>
      <c r="E8724" s="1"/>
      <c r="F8724" s="1"/>
      <c r="G8724" s="1"/>
      <c r="H8724" s="1"/>
      <c r="I8724" s="1"/>
      <c r="J8724" s="1"/>
      <c r="K8724" s="1"/>
      <c r="L8724" s="1"/>
      <c r="M8724" s="1"/>
    </row>
    <row r="8725" spans="1:13" x14ac:dyDescent="0.2">
      <c r="A8725" s="30">
        <v>0.29237821697358746</v>
      </c>
      <c r="B8725" s="31">
        <v>0.5295062809524459</v>
      </c>
      <c r="C8725" s="1"/>
      <c r="D8725" s="1"/>
      <c r="E8725" s="1"/>
      <c r="F8725" s="1"/>
      <c r="G8725" s="1"/>
      <c r="H8725" s="1"/>
      <c r="I8725" s="1"/>
      <c r="J8725" s="1"/>
      <c r="K8725" s="1"/>
      <c r="L8725" s="1"/>
      <c r="M8725" s="1"/>
    </row>
    <row r="8726" spans="1:13" x14ac:dyDescent="0.2">
      <c r="A8726" s="30">
        <v>1.6540577567982226</v>
      </c>
      <c r="B8726" s="31">
        <v>2.0557946829054341</v>
      </c>
      <c r="C8726" s="1"/>
      <c r="D8726" s="1"/>
      <c r="E8726" s="1"/>
      <c r="F8726" s="1"/>
      <c r="G8726" s="1"/>
      <c r="H8726" s="1"/>
      <c r="I8726" s="1"/>
      <c r="J8726" s="1"/>
      <c r="K8726" s="1"/>
      <c r="L8726" s="1"/>
      <c r="M8726" s="1"/>
    </row>
    <row r="8727" spans="1:13" x14ac:dyDescent="0.2">
      <c r="A8727" s="30">
        <v>0.7978408825443245</v>
      </c>
      <c r="B8727" s="31">
        <v>0.42612823233853203</v>
      </c>
      <c r="C8727" s="1"/>
      <c r="D8727" s="1"/>
      <c r="E8727" s="1"/>
      <c r="F8727" s="1"/>
      <c r="G8727" s="1"/>
      <c r="H8727" s="1"/>
      <c r="I8727" s="1"/>
      <c r="J8727" s="1"/>
      <c r="K8727" s="1"/>
      <c r="L8727" s="1"/>
      <c r="M8727" s="1"/>
    </row>
    <row r="8728" spans="1:13" x14ac:dyDescent="0.2">
      <c r="A8728" s="30">
        <v>0.10038206641393255</v>
      </c>
      <c r="B8728" s="31">
        <v>1.3614270614135147</v>
      </c>
      <c r="C8728" s="1"/>
      <c r="D8728" s="1"/>
      <c r="E8728" s="1"/>
      <c r="F8728" s="1"/>
      <c r="G8728" s="1"/>
      <c r="H8728" s="1"/>
      <c r="I8728" s="1"/>
      <c r="J8728" s="1"/>
      <c r="K8728" s="1"/>
      <c r="L8728" s="1"/>
      <c r="M8728" s="1"/>
    </row>
    <row r="8729" spans="1:13" x14ac:dyDescent="0.2">
      <c r="A8729" s="30">
        <v>-0.49128755523756096</v>
      </c>
      <c r="B8729" s="31">
        <v>0.93768271849398122</v>
      </c>
      <c r="C8729" s="1"/>
      <c r="D8729" s="1"/>
      <c r="E8729" s="1"/>
      <c r="F8729" s="1"/>
      <c r="G8729" s="1"/>
      <c r="H8729" s="1"/>
      <c r="I8729" s="1"/>
      <c r="J8729" s="1"/>
      <c r="K8729" s="1"/>
      <c r="L8729" s="1"/>
      <c r="M8729" s="1"/>
    </row>
    <row r="8730" spans="1:13" x14ac:dyDescent="0.2">
      <c r="A8730" s="30">
        <v>1.1475875875364578</v>
      </c>
      <c r="B8730" s="31">
        <v>1.3560610719469519</v>
      </c>
      <c r="C8730" s="1"/>
      <c r="D8730" s="1"/>
      <c r="E8730" s="1"/>
      <c r="F8730" s="1"/>
      <c r="G8730" s="1"/>
      <c r="H8730" s="1"/>
      <c r="I8730" s="1"/>
      <c r="J8730" s="1"/>
      <c r="K8730" s="1"/>
      <c r="L8730" s="1"/>
      <c r="M8730" s="1"/>
    </row>
    <row r="8731" spans="1:13" x14ac:dyDescent="0.2">
      <c r="A8731" s="30">
        <v>0.70363414791622192</v>
      </c>
      <c r="B8731" s="31">
        <v>0.49153009513785995</v>
      </c>
      <c r="C8731" s="1"/>
      <c r="D8731" s="1"/>
      <c r="E8731" s="1"/>
      <c r="F8731" s="1"/>
      <c r="G8731" s="1"/>
      <c r="H8731" s="1"/>
      <c r="I8731" s="1"/>
      <c r="J8731" s="1"/>
      <c r="K8731" s="1"/>
      <c r="L8731" s="1"/>
      <c r="M8731" s="1"/>
    </row>
    <row r="8732" spans="1:13" x14ac:dyDescent="0.2">
      <c r="A8732" s="30">
        <v>-1.9640188118519557</v>
      </c>
      <c r="B8732" s="31">
        <v>0.62009729847707828</v>
      </c>
      <c r="C8732" s="1"/>
      <c r="D8732" s="1"/>
      <c r="E8732" s="1"/>
      <c r="F8732" s="1"/>
      <c r="G8732" s="1"/>
      <c r="H8732" s="1"/>
      <c r="I8732" s="1"/>
      <c r="J8732" s="1"/>
      <c r="K8732" s="1"/>
      <c r="L8732" s="1"/>
      <c r="M8732" s="1"/>
    </row>
    <row r="8733" spans="1:13" x14ac:dyDescent="0.2">
      <c r="A8733" s="30">
        <v>-0.49897676900258359</v>
      </c>
      <c r="B8733" s="31">
        <v>3.3081329901052063</v>
      </c>
      <c r="C8733" s="1"/>
      <c r="D8733" s="1"/>
      <c r="E8733" s="1"/>
      <c r="F8733" s="1"/>
      <c r="G8733" s="1"/>
      <c r="H8733" s="1"/>
      <c r="I8733" s="1"/>
      <c r="J8733" s="1"/>
      <c r="K8733" s="1"/>
      <c r="L8733" s="1"/>
      <c r="M8733" s="1"/>
    </row>
    <row r="8734" spans="1:13" x14ac:dyDescent="0.2">
      <c r="A8734" s="30">
        <v>2.8043551303500251</v>
      </c>
      <c r="B8734" s="31">
        <v>0.91536732130589893</v>
      </c>
      <c r="C8734" s="1"/>
      <c r="D8734" s="1"/>
      <c r="E8734" s="1"/>
      <c r="F8734" s="1"/>
      <c r="G8734" s="1"/>
      <c r="H8734" s="1"/>
      <c r="I8734" s="1"/>
      <c r="J8734" s="1"/>
      <c r="K8734" s="1"/>
      <c r="L8734" s="1"/>
      <c r="M8734" s="1"/>
    </row>
    <row r="8735" spans="1:13" x14ac:dyDescent="0.2">
      <c r="A8735" s="30">
        <v>-2.6374916604442484</v>
      </c>
      <c r="B8735" s="31">
        <v>-0.30829827702717072</v>
      </c>
      <c r="C8735" s="1"/>
      <c r="D8735" s="1"/>
      <c r="E8735" s="1"/>
      <c r="F8735" s="1"/>
      <c r="G8735" s="1"/>
      <c r="H8735" s="1"/>
      <c r="I8735" s="1"/>
      <c r="J8735" s="1"/>
      <c r="K8735" s="1"/>
      <c r="L8735" s="1"/>
      <c r="M8735" s="1"/>
    </row>
    <row r="8736" spans="1:13" x14ac:dyDescent="0.2">
      <c r="A8736" s="30">
        <v>0.65277834086952768</v>
      </c>
      <c r="B8736" s="31">
        <v>2.0046077476770829</v>
      </c>
      <c r="C8736" s="1"/>
      <c r="D8736" s="1"/>
      <c r="E8736" s="1"/>
      <c r="F8736" s="1"/>
      <c r="G8736" s="1"/>
      <c r="H8736" s="1"/>
      <c r="I8736" s="1"/>
      <c r="J8736" s="1"/>
      <c r="K8736" s="1"/>
      <c r="L8736" s="1"/>
      <c r="M8736" s="1"/>
    </row>
    <row r="8737" spans="1:13" x14ac:dyDescent="0.2">
      <c r="A8737" s="30">
        <v>1.1854664917957924</v>
      </c>
      <c r="B8737" s="31">
        <v>1.7932453587593402</v>
      </c>
      <c r="C8737" s="1"/>
      <c r="D8737" s="1"/>
      <c r="E8737" s="1"/>
      <c r="F8737" s="1"/>
      <c r="G8737" s="1"/>
      <c r="H8737" s="1"/>
      <c r="I8737" s="1"/>
      <c r="J8737" s="1"/>
      <c r="K8737" s="1"/>
      <c r="L8737" s="1"/>
      <c r="M8737" s="1"/>
    </row>
    <row r="8738" spans="1:13" x14ac:dyDescent="0.2">
      <c r="A8738" s="30">
        <v>1.8502979480896502</v>
      </c>
      <c r="B8738" s="31">
        <v>1.6870969274696908</v>
      </c>
      <c r="C8738" s="1"/>
      <c r="D8738" s="1"/>
      <c r="E8738" s="1"/>
      <c r="F8738" s="1"/>
      <c r="G8738" s="1"/>
      <c r="H8738" s="1"/>
      <c r="I8738" s="1"/>
      <c r="J8738" s="1"/>
      <c r="K8738" s="1"/>
      <c r="L8738" s="1"/>
      <c r="M8738" s="1"/>
    </row>
    <row r="8739" spans="1:13" x14ac:dyDescent="0.2">
      <c r="A8739" s="30">
        <v>0.57375757128536065</v>
      </c>
      <c r="B8739" s="31">
        <v>0.95593771722289322</v>
      </c>
      <c r="C8739" s="1"/>
      <c r="D8739" s="1"/>
      <c r="E8739" s="1"/>
      <c r="F8739" s="1"/>
      <c r="G8739" s="1"/>
      <c r="H8739" s="1"/>
      <c r="I8739" s="1"/>
      <c r="J8739" s="1"/>
      <c r="K8739" s="1"/>
      <c r="L8739" s="1"/>
      <c r="M8739" s="1"/>
    </row>
    <row r="8740" spans="1:13" x14ac:dyDescent="0.2">
      <c r="A8740" s="30">
        <v>-0.10448962641084958</v>
      </c>
      <c r="B8740" s="31">
        <v>-1.7519681470733004</v>
      </c>
      <c r="C8740" s="1"/>
      <c r="D8740" s="1"/>
      <c r="E8740" s="1"/>
      <c r="F8740" s="1"/>
      <c r="G8740" s="1"/>
      <c r="H8740" s="1"/>
      <c r="I8740" s="1"/>
      <c r="J8740" s="1"/>
      <c r="K8740" s="1"/>
      <c r="L8740" s="1"/>
      <c r="M8740" s="1"/>
    </row>
    <row r="8741" spans="1:13" x14ac:dyDescent="0.2">
      <c r="A8741" s="30">
        <v>1.5261068479454276</v>
      </c>
      <c r="B8741" s="31">
        <v>1.030179497117331</v>
      </c>
      <c r="C8741" s="1"/>
      <c r="D8741" s="1"/>
      <c r="E8741" s="1"/>
      <c r="F8741" s="1"/>
      <c r="G8741" s="1"/>
      <c r="H8741" s="1"/>
      <c r="I8741" s="1"/>
      <c r="J8741" s="1"/>
      <c r="K8741" s="1"/>
      <c r="L8741" s="1"/>
      <c r="M8741" s="1"/>
    </row>
    <row r="8742" spans="1:13" x14ac:dyDescent="0.2">
      <c r="A8742" s="30">
        <v>0.31412243168885823</v>
      </c>
      <c r="B8742" s="31">
        <v>1.179427892249326</v>
      </c>
      <c r="C8742" s="1"/>
      <c r="D8742" s="1"/>
      <c r="E8742" s="1"/>
      <c r="F8742" s="1"/>
      <c r="G8742" s="1"/>
      <c r="H8742" s="1"/>
      <c r="I8742" s="1"/>
      <c r="J8742" s="1"/>
      <c r="K8742" s="1"/>
      <c r="L8742" s="1"/>
      <c r="M8742" s="1"/>
    </row>
    <row r="8743" spans="1:13" x14ac:dyDescent="0.2">
      <c r="A8743" s="30">
        <v>1.0256690768628749</v>
      </c>
      <c r="B8743" s="31">
        <v>0.734601495559977</v>
      </c>
      <c r="C8743" s="1"/>
      <c r="D8743" s="1"/>
      <c r="E8743" s="1"/>
      <c r="F8743" s="1"/>
      <c r="G8743" s="1"/>
      <c r="H8743" s="1"/>
      <c r="I8743" s="1"/>
      <c r="J8743" s="1"/>
      <c r="K8743" s="1"/>
      <c r="L8743" s="1"/>
      <c r="M8743" s="1"/>
    </row>
    <row r="8744" spans="1:13" x14ac:dyDescent="0.2">
      <c r="A8744" s="30">
        <v>-1.5299084620226844</v>
      </c>
      <c r="B8744" s="31">
        <v>-5.0100779226450429</v>
      </c>
      <c r="C8744" s="1"/>
      <c r="D8744" s="1"/>
      <c r="E8744" s="1"/>
      <c r="F8744" s="1"/>
      <c r="G8744" s="1"/>
      <c r="H8744" s="1"/>
      <c r="I8744" s="1"/>
      <c r="J8744" s="1"/>
      <c r="K8744" s="1"/>
      <c r="L8744" s="1"/>
      <c r="M8744" s="1"/>
    </row>
    <row r="8745" spans="1:13" x14ac:dyDescent="0.2">
      <c r="A8745" s="30">
        <v>2.0810956704026724</v>
      </c>
      <c r="B8745" s="31">
        <v>1.4860701931300464</v>
      </c>
      <c r="C8745" s="1"/>
      <c r="D8745" s="1"/>
      <c r="E8745" s="1"/>
      <c r="F8745" s="1"/>
      <c r="G8745" s="1"/>
      <c r="H8745" s="1"/>
      <c r="I8745" s="1"/>
      <c r="J8745" s="1"/>
      <c r="K8745" s="1"/>
      <c r="L8745" s="1"/>
      <c r="M8745" s="1"/>
    </row>
    <row r="8746" spans="1:13" x14ac:dyDescent="0.2">
      <c r="A8746" s="30">
        <v>1.4214729532306565</v>
      </c>
      <c r="B8746" s="31">
        <v>-2.5556461520060081E-2</v>
      </c>
      <c r="C8746" s="1"/>
      <c r="D8746" s="1"/>
      <c r="E8746" s="1"/>
      <c r="F8746" s="1"/>
      <c r="G8746" s="1"/>
      <c r="H8746" s="1"/>
      <c r="I8746" s="1"/>
      <c r="J8746" s="1"/>
      <c r="K8746" s="1"/>
      <c r="L8746" s="1"/>
      <c r="M8746" s="1"/>
    </row>
    <row r="8747" spans="1:13" x14ac:dyDescent="0.2">
      <c r="A8747" s="30">
        <v>0.3243432787447379</v>
      </c>
      <c r="B8747" s="31">
        <v>2.6572677286998698</v>
      </c>
      <c r="C8747" s="1"/>
      <c r="D8747" s="1"/>
      <c r="E8747" s="1"/>
      <c r="F8747" s="1"/>
      <c r="G8747" s="1"/>
      <c r="H8747" s="1"/>
      <c r="I8747" s="1"/>
      <c r="J8747" s="1"/>
      <c r="K8747" s="1"/>
      <c r="L8747" s="1"/>
      <c r="M8747" s="1"/>
    </row>
    <row r="8748" spans="1:13" x14ac:dyDescent="0.2">
      <c r="A8748" s="30">
        <v>0.40922643856007646</v>
      </c>
      <c r="B8748" s="31">
        <v>0.38609192171236251</v>
      </c>
      <c r="C8748" s="1"/>
      <c r="D8748" s="1"/>
      <c r="E8748" s="1"/>
      <c r="F8748" s="1"/>
      <c r="G8748" s="1"/>
      <c r="H8748" s="1"/>
      <c r="I8748" s="1"/>
      <c r="J8748" s="1"/>
      <c r="K8748" s="1"/>
      <c r="L8748" s="1"/>
      <c r="M8748" s="1"/>
    </row>
    <row r="8749" spans="1:13" x14ac:dyDescent="0.2">
      <c r="A8749" s="30">
        <v>1.8926085598703744</v>
      </c>
      <c r="B8749" s="31">
        <v>0.70567908611422869</v>
      </c>
      <c r="C8749" s="1"/>
      <c r="D8749" s="1"/>
      <c r="E8749" s="1"/>
      <c r="F8749" s="1"/>
      <c r="G8749" s="1"/>
      <c r="H8749" s="1"/>
      <c r="I8749" s="1"/>
      <c r="J8749" s="1"/>
      <c r="K8749" s="1"/>
      <c r="L8749" s="1"/>
      <c r="M8749" s="1"/>
    </row>
    <row r="8750" spans="1:13" x14ac:dyDescent="0.2">
      <c r="A8750" s="30">
        <v>0.11628403509806851</v>
      </c>
      <c r="B8750" s="31">
        <v>0.88982026736897146</v>
      </c>
      <c r="C8750" s="1"/>
      <c r="D8750" s="1"/>
      <c r="E8750" s="1"/>
      <c r="F8750" s="1"/>
      <c r="G8750" s="1"/>
      <c r="H8750" s="1"/>
      <c r="I8750" s="1"/>
      <c r="J8750" s="1"/>
      <c r="K8750" s="1"/>
      <c r="L8750" s="1"/>
      <c r="M8750" s="1"/>
    </row>
    <row r="8751" spans="1:13" x14ac:dyDescent="0.2">
      <c r="A8751" s="30">
        <v>1.7804278708278147</v>
      </c>
      <c r="B8751" s="31">
        <v>0.38242697669456838</v>
      </c>
      <c r="C8751" s="1"/>
      <c r="D8751" s="1"/>
      <c r="E8751" s="1"/>
      <c r="F8751" s="1"/>
      <c r="G8751" s="1"/>
      <c r="H8751" s="1"/>
      <c r="I8751" s="1"/>
      <c r="J8751" s="1"/>
      <c r="K8751" s="1"/>
      <c r="L8751" s="1"/>
      <c r="M8751" s="1"/>
    </row>
    <row r="8752" spans="1:13" x14ac:dyDescent="0.2">
      <c r="A8752" s="30">
        <v>0.32154228179078426</v>
      </c>
      <c r="B8752" s="31">
        <v>1.7389108922835959</v>
      </c>
      <c r="C8752" s="1"/>
      <c r="D8752" s="1"/>
      <c r="E8752" s="1"/>
      <c r="F8752" s="1"/>
      <c r="G8752" s="1"/>
      <c r="H8752" s="1"/>
      <c r="I8752" s="1"/>
      <c r="J8752" s="1"/>
      <c r="K8752" s="1"/>
      <c r="L8752" s="1"/>
      <c r="M8752" s="1"/>
    </row>
    <row r="8753" spans="1:13" x14ac:dyDescent="0.2">
      <c r="A8753" s="30">
        <v>-2.2277263562413032</v>
      </c>
      <c r="B8753" s="31">
        <v>-0.59771550767908099</v>
      </c>
      <c r="C8753" s="1"/>
      <c r="D8753" s="1"/>
      <c r="E8753" s="1"/>
      <c r="F8753" s="1"/>
      <c r="G8753" s="1"/>
      <c r="H8753" s="1"/>
      <c r="I8753" s="1"/>
      <c r="J8753" s="1"/>
      <c r="K8753" s="1"/>
      <c r="L8753" s="1"/>
      <c r="M8753" s="1"/>
    </row>
    <row r="8754" spans="1:13" x14ac:dyDescent="0.2">
      <c r="A8754" s="30">
        <v>8.3459590870480493E-2</v>
      </c>
      <c r="B8754" s="31">
        <v>0.49996671146043592</v>
      </c>
      <c r="C8754" s="1"/>
      <c r="D8754" s="1"/>
      <c r="E8754" s="1"/>
      <c r="F8754" s="1"/>
      <c r="G8754" s="1"/>
      <c r="H8754" s="1"/>
      <c r="I8754" s="1"/>
      <c r="J8754" s="1"/>
      <c r="K8754" s="1"/>
      <c r="L8754" s="1"/>
      <c r="M8754" s="1"/>
    </row>
    <row r="8755" spans="1:13" x14ac:dyDescent="0.2">
      <c r="A8755" s="30">
        <v>0.18686421171231182</v>
      </c>
      <c r="B8755" s="31">
        <v>1.7442413176172824</v>
      </c>
      <c r="C8755" s="1"/>
      <c r="D8755" s="1"/>
      <c r="E8755" s="1"/>
      <c r="F8755" s="1"/>
      <c r="G8755" s="1"/>
      <c r="H8755" s="1"/>
      <c r="I8755" s="1"/>
      <c r="J8755" s="1"/>
      <c r="K8755" s="1"/>
      <c r="L8755" s="1"/>
      <c r="M8755" s="1"/>
    </row>
    <row r="8756" spans="1:13" x14ac:dyDescent="0.2">
      <c r="A8756" s="30">
        <v>1.001845409869309</v>
      </c>
      <c r="B8756" s="31">
        <v>6.4972108760800285E-2</v>
      </c>
      <c r="C8756" s="1"/>
      <c r="D8756" s="1"/>
      <c r="E8756" s="1"/>
      <c r="F8756" s="1"/>
      <c r="G8756" s="1"/>
      <c r="H8756" s="1"/>
      <c r="I8756" s="1"/>
      <c r="J8756" s="1"/>
      <c r="K8756" s="1"/>
      <c r="L8756" s="1"/>
      <c r="M8756" s="1"/>
    </row>
    <row r="8757" spans="1:13" x14ac:dyDescent="0.2">
      <c r="A8757" s="30">
        <v>9.6243845719190424E-2</v>
      </c>
      <c r="B8757" s="31">
        <v>2.1699462271694827</v>
      </c>
      <c r="C8757" s="1"/>
      <c r="D8757" s="1"/>
      <c r="E8757" s="1"/>
      <c r="F8757" s="1"/>
      <c r="G8757" s="1"/>
      <c r="H8757" s="1"/>
      <c r="I8757" s="1"/>
      <c r="J8757" s="1"/>
      <c r="K8757" s="1"/>
      <c r="L8757" s="1"/>
      <c r="M8757" s="1"/>
    </row>
    <row r="8758" spans="1:13" x14ac:dyDescent="0.2">
      <c r="A8758" s="30">
        <v>1.6004452944226324</v>
      </c>
      <c r="B8758" s="31">
        <v>0.39105567053960244</v>
      </c>
      <c r="C8758" s="1"/>
      <c r="D8758" s="1"/>
      <c r="E8758" s="1"/>
      <c r="F8758" s="1"/>
      <c r="G8758" s="1"/>
      <c r="H8758" s="1"/>
      <c r="I8758" s="1"/>
      <c r="J8758" s="1"/>
      <c r="K8758" s="1"/>
      <c r="L8758" s="1"/>
      <c r="M8758" s="1"/>
    </row>
    <row r="8759" spans="1:13" x14ac:dyDescent="0.2">
      <c r="A8759" s="30">
        <v>2.6146904353140581</v>
      </c>
      <c r="B8759" s="31">
        <v>2.2778032547025457</v>
      </c>
      <c r="C8759" s="1"/>
      <c r="D8759" s="1"/>
      <c r="E8759" s="1"/>
      <c r="F8759" s="1"/>
      <c r="G8759" s="1"/>
      <c r="H8759" s="1"/>
      <c r="I8759" s="1"/>
      <c r="J8759" s="1"/>
      <c r="K8759" s="1"/>
      <c r="L8759" s="1"/>
      <c r="M8759" s="1"/>
    </row>
    <row r="8760" spans="1:13" x14ac:dyDescent="0.2">
      <c r="A8760" s="30">
        <v>8.6395035938528153E-2</v>
      </c>
      <c r="B8760" s="31">
        <v>6.3895176548485786</v>
      </c>
      <c r="C8760" s="1"/>
      <c r="D8760" s="1"/>
      <c r="E8760" s="1"/>
      <c r="F8760" s="1"/>
      <c r="G8760" s="1"/>
      <c r="H8760" s="1"/>
      <c r="I8760" s="1"/>
      <c r="J8760" s="1"/>
      <c r="K8760" s="1"/>
      <c r="L8760" s="1"/>
      <c r="M8760" s="1"/>
    </row>
    <row r="8761" spans="1:13" x14ac:dyDescent="0.2">
      <c r="A8761" s="30">
        <v>2.319539330233523</v>
      </c>
      <c r="B8761" s="31">
        <v>0.84763351653164065</v>
      </c>
      <c r="C8761" s="1"/>
      <c r="D8761" s="1"/>
      <c r="E8761" s="1"/>
      <c r="F8761" s="1"/>
      <c r="G8761" s="1"/>
      <c r="H8761" s="1"/>
      <c r="I8761" s="1"/>
      <c r="J8761" s="1"/>
      <c r="K8761" s="1"/>
      <c r="L8761" s="1"/>
      <c r="M8761" s="1"/>
    </row>
    <row r="8762" spans="1:13" x14ac:dyDescent="0.2">
      <c r="A8762" s="30">
        <v>1.0179268639570651</v>
      </c>
      <c r="B8762" s="31">
        <v>0.21877524418688088</v>
      </c>
      <c r="C8762" s="1"/>
      <c r="D8762" s="1"/>
      <c r="E8762" s="1"/>
      <c r="F8762" s="1"/>
      <c r="G8762" s="1"/>
      <c r="H8762" s="1"/>
      <c r="I8762" s="1"/>
      <c r="J8762" s="1"/>
      <c r="K8762" s="1"/>
      <c r="L8762" s="1"/>
      <c r="M8762" s="1"/>
    </row>
    <row r="8763" spans="1:13" x14ac:dyDescent="0.2">
      <c r="A8763" s="30">
        <v>1.531747828179741</v>
      </c>
      <c r="B8763" s="31">
        <v>0.68554694741252087</v>
      </c>
      <c r="C8763" s="1"/>
      <c r="D8763" s="1"/>
      <c r="E8763" s="1"/>
      <c r="F8763" s="1"/>
      <c r="G8763" s="1"/>
      <c r="H8763" s="1"/>
      <c r="I8763" s="1"/>
      <c r="J8763" s="1"/>
      <c r="K8763" s="1"/>
      <c r="L8763" s="1"/>
      <c r="M8763" s="1"/>
    </row>
    <row r="8764" spans="1:13" x14ac:dyDescent="0.2">
      <c r="A8764" s="30">
        <v>1.0647687655464118</v>
      </c>
      <c r="B8764" s="31">
        <v>-0.21805794092123798</v>
      </c>
      <c r="C8764" s="1"/>
      <c r="D8764" s="1"/>
      <c r="E8764" s="1"/>
      <c r="F8764" s="1"/>
      <c r="G8764" s="1"/>
      <c r="H8764" s="1"/>
      <c r="I8764" s="1"/>
      <c r="J8764" s="1"/>
      <c r="K8764" s="1"/>
      <c r="L8764" s="1"/>
      <c r="M8764" s="1"/>
    </row>
    <row r="8765" spans="1:13" x14ac:dyDescent="0.2">
      <c r="A8765" s="30">
        <v>0.85995054153745132</v>
      </c>
      <c r="B8765" s="31">
        <v>1.9970920484545385</v>
      </c>
      <c r="C8765" s="1"/>
      <c r="D8765" s="1"/>
      <c r="E8765" s="1"/>
      <c r="F8765" s="1"/>
      <c r="G8765" s="1"/>
      <c r="H8765" s="1"/>
      <c r="I8765" s="1"/>
      <c r="J8765" s="1"/>
      <c r="K8765" s="1"/>
      <c r="L8765" s="1"/>
      <c r="M8765" s="1"/>
    </row>
    <row r="8766" spans="1:13" x14ac:dyDescent="0.2">
      <c r="A8766" s="30">
        <v>1.2069231866969587</v>
      </c>
      <c r="B8766" s="31">
        <v>-1.6279127557014674</v>
      </c>
      <c r="C8766" s="1"/>
      <c r="D8766" s="1"/>
      <c r="E8766" s="1"/>
      <c r="F8766" s="1"/>
      <c r="G8766" s="1"/>
      <c r="H8766" s="1"/>
      <c r="I8766" s="1"/>
      <c r="J8766" s="1"/>
      <c r="K8766" s="1"/>
      <c r="L8766" s="1"/>
      <c r="M8766" s="1"/>
    </row>
    <row r="8767" spans="1:13" x14ac:dyDescent="0.2">
      <c r="A8767" s="30">
        <v>0.93930665017473824</v>
      </c>
      <c r="B8767" s="31">
        <v>-0.47511780927363612</v>
      </c>
      <c r="C8767" s="1"/>
      <c r="D8767" s="1"/>
      <c r="E8767" s="1"/>
      <c r="F8767" s="1"/>
      <c r="G8767" s="1"/>
      <c r="H8767" s="1"/>
      <c r="I8767" s="1"/>
      <c r="J8767" s="1"/>
      <c r="K8767" s="1"/>
      <c r="L8767" s="1"/>
      <c r="M8767" s="1"/>
    </row>
    <row r="8768" spans="1:13" x14ac:dyDescent="0.2">
      <c r="A8768" s="30">
        <v>0.96347708096376383</v>
      </c>
      <c r="B8768" s="31">
        <v>-1.3631223042587144</v>
      </c>
      <c r="C8768" s="1"/>
      <c r="D8768" s="1"/>
      <c r="E8768" s="1"/>
      <c r="F8768" s="1"/>
      <c r="G8768" s="1"/>
      <c r="H8768" s="1"/>
      <c r="I8768" s="1"/>
      <c r="J8768" s="1"/>
      <c r="K8768" s="1"/>
      <c r="L8768" s="1"/>
      <c r="M8768" s="1"/>
    </row>
    <row r="8769" spans="1:13" x14ac:dyDescent="0.2">
      <c r="A8769" s="30">
        <v>1.2087593623389814</v>
      </c>
      <c r="B8769" s="31">
        <v>1.2675850726551119</v>
      </c>
      <c r="C8769" s="1"/>
      <c r="D8769" s="1"/>
      <c r="E8769" s="1"/>
      <c r="F8769" s="1"/>
      <c r="G8769" s="1"/>
      <c r="H8769" s="1"/>
      <c r="I8769" s="1"/>
      <c r="J8769" s="1"/>
      <c r="K8769" s="1"/>
      <c r="L8769" s="1"/>
      <c r="M8769" s="1"/>
    </row>
    <row r="8770" spans="1:13" x14ac:dyDescent="0.2">
      <c r="A8770" s="30">
        <v>-1.9232766710179734</v>
      </c>
      <c r="B8770" s="31">
        <v>1.3187056116660099</v>
      </c>
      <c r="C8770" s="1"/>
      <c r="D8770" s="1"/>
      <c r="E8770" s="1"/>
      <c r="F8770" s="1"/>
      <c r="G8770" s="1"/>
      <c r="H8770" s="1"/>
      <c r="I8770" s="1"/>
      <c r="J8770" s="1"/>
      <c r="K8770" s="1"/>
      <c r="L8770" s="1"/>
      <c r="M8770" s="1"/>
    </row>
    <row r="8771" spans="1:13" x14ac:dyDescent="0.2">
      <c r="A8771" s="30">
        <v>2.0704471124768555</v>
      </c>
      <c r="B8771" s="31">
        <v>2.8395930970236591</v>
      </c>
      <c r="C8771" s="1"/>
      <c r="D8771" s="1"/>
      <c r="E8771" s="1"/>
      <c r="F8771" s="1"/>
      <c r="G8771" s="1"/>
      <c r="H8771" s="1"/>
      <c r="I8771" s="1"/>
      <c r="J8771" s="1"/>
      <c r="K8771" s="1"/>
      <c r="L8771" s="1"/>
      <c r="M8771" s="1"/>
    </row>
    <row r="8772" spans="1:13" x14ac:dyDescent="0.2">
      <c r="A8772" s="30">
        <v>-0.75269971573123284</v>
      </c>
      <c r="B8772" s="31">
        <v>4.5025706225271467E-2</v>
      </c>
      <c r="C8772" s="1"/>
      <c r="D8772" s="1"/>
      <c r="E8772" s="1"/>
      <c r="F8772" s="1"/>
      <c r="G8772" s="1"/>
      <c r="H8772" s="1"/>
      <c r="I8772" s="1"/>
      <c r="J8772" s="1"/>
      <c r="K8772" s="1"/>
      <c r="L8772" s="1"/>
      <c r="M8772" s="1"/>
    </row>
    <row r="8773" spans="1:13" x14ac:dyDescent="0.2">
      <c r="A8773" s="30">
        <v>0.55583210214026813</v>
      </c>
      <c r="B8773" s="31">
        <v>-0.59642560872339168</v>
      </c>
      <c r="C8773" s="1"/>
      <c r="D8773" s="1"/>
      <c r="E8773" s="1"/>
      <c r="F8773" s="1"/>
      <c r="G8773" s="1"/>
      <c r="H8773" s="1"/>
      <c r="I8773" s="1"/>
      <c r="J8773" s="1"/>
      <c r="K8773" s="1"/>
      <c r="L8773" s="1"/>
      <c r="M8773" s="1"/>
    </row>
    <row r="8774" spans="1:13" x14ac:dyDescent="0.2">
      <c r="A8774" s="30">
        <v>2.9703138516111727</v>
      </c>
      <c r="B8774" s="31">
        <v>1.8503587499092611</v>
      </c>
      <c r="C8774" s="1"/>
      <c r="D8774" s="1"/>
      <c r="E8774" s="1"/>
      <c r="F8774" s="1"/>
      <c r="G8774" s="1"/>
      <c r="H8774" s="1"/>
      <c r="I8774" s="1"/>
      <c r="J8774" s="1"/>
      <c r="K8774" s="1"/>
      <c r="L8774" s="1"/>
      <c r="M8774" s="1"/>
    </row>
    <row r="8775" spans="1:13" x14ac:dyDescent="0.2">
      <c r="A8775" s="30">
        <v>-2.148742705505696</v>
      </c>
      <c r="B8775" s="31">
        <v>3.4697001492508539E-3</v>
      </c>
      <c r="C8775" s="1"/>
      <c r="D8775" s="1"/>
      <c r="E8775" s="1"/>
      <c r="F8775" s="1"/>
      <c r="G8775" s="1"/>
      <c r="H8775" s="1"/>
      <c r="I8775" s="1"/>
      <c r="J8775" s="1"/>
      <c r="K8775" s="1"/>
      <c r="L8775" s="1"/>
      <c r="M8775" s="1"/>
    </row>
    <row r="8776" spans="1:13" x14ac:dyDescent="0.2">
      <c r="A8776" s="30">
        <v>3.3694265636557863E-2</v>
      </c>
      <c r="B8776" s="31">
        <v>1.4140329056814931</v>
      </c>
      <c r="C8776" s="1"/>
      <c r="D8776" s="1"/>
      <c r="E8776" s="1"/>
      <c r="F8776" s="1"/>
      <c r="G8776" s="1"/>
      <c r="H8776" s="1"/>
      <c r="I8776" s="1"/>
      <c r="J8776" s="1"/>
      <c r="K8776" s="1"/>
      <c r="L8776" s="1"/>
      <c r="M8776" s="1"/>
    </row>
    <row r="8777" spans="1:13" x14ac:dyDescent="0.2">
      <c r="A8777" s="30">
        <v>0.92294738983347135</v>
      </c>
      <c r="B8777" s="31">
        <v>-0.70935414765082117</v>
      </c>
      <c r="C8777" s="1"/>
      <c r="D8777" s="1"/>
      <c r="E8777" s="1"/>
      <c r="F8777" s="1"/>
      <c r="G8777" s="1"/>
      <c r="H8777" s="1"/>
      <c r="I8777" s="1"/>
      <c r="J8777" s="1"/>
      <c r="K8777" s="1"/>
      <c r="L8777" s="1"/>
      <c r="M8777" s="1"/>
    </row>
    <row r="8778" spans="1:13" x14ac:dyDescent="0.2">
      <c r="A8778" s="30">
        <v>1.7695791443074946</v>
      </c>
      <c r="B8778" s="31">
        <v>1.6432813340453138</v>
      </c>
      <c r="C8778" s="1"/>
      <c r="D8778" s="1"/>
      <c r="E8778" s="1"/>
      <c r="F8778" s="1"/>
      <c r="G8778" s="1"/>
      <c r="H8778" s="1"/>
      <c r="I8778" s="1"/>
      <c r="J8778" s="1"/>
      <c r="K8778" s="1"/>
      <c r="L8778" s="1"/>
      <c r="M8778" s="1"/>
    </row>
    <row r="8779" spans="1:13" x14ac:dyDescent="0.2">
      <c r="A8779" s="30">
        <v>0.96508127385333242</v>
      </c>
      <c r="B8779" s="31">
        <v>0.43716167004677187</v>
      </c>
      <c r="C8779" s="1"/>
      <c r="D8779" s="1"/>
      <c r="E8779" s="1"/>
      <c r="F8779" s="1"/>
      <c r="G8779" s="1"/>
      <c r="H8779" s="1"/>
      <c r="I8779" s="1"/>
      <c r="J8779" s="1"/>
      <c r="K8779" s="1"/>
      <c r="L8779" s="1"/>
      <c r="M8779" s="1"/>
    </row>
    <row r="8780" spans="1:13" x14ac:dyDescent="0.2">
      <c r="A8780" s="30">
        <v>2.2366432577312572</v>
      </c>
      <c r="B8780" s="31">
        <v>2.3168235907930992</v>
      </c>
      <c r="C8780" s="1"/>
      <c r="D8780" s="1"/>
      <c r="E8780" s="1"/>
      <c r="F8780" s="1"/>
      <c r="G8780" s="1"/>
      <c r="H8780" s="1"/>
      <c r="I8780" s="1"/>
      <c r="J8780" s="1"/>
      <c r="K8780" s="1"/>
      <c r="L8780" s="1"/>
      <c r="M8780" s="1"/>
    </row>
    <row r="8781" spans="1:13" x14ac:dyDescent="0.2">
      <c r="A8781" s="30">
        <v>1.8526381464179869</v>
      </c>
      <c r="B8781" s="31">
        <v>1.201465942053759</v>
      </c>
      <c r="C8781" s="1"/>
      <c r="D8781" s="1"/>
      <c r="E8781" s="1"/>
      <c r="F8781" s="1"/>
      <c r="G8781" s="1"/>
      <c r="H8781" s="1"/>
      <c r="I8781" s="1"/>
      <c r="J8781" s="1"/>
      <c r="K8781" s="1"/>
      <c r="L8781" s="1"/>
      <c r="M8781" s="1"/>
    </row>
    <row r="8782" spans="1:13" x14ac:dyDescent="0.2">
      <c r="A8782" s="30">
        <v>0.84759965705652907</v>
      </c>
      <c r="B8782" s="31">
        <v>-0.41807707612829215</v>
      </c>
      <c r="C8782" s="1"/>
      <c r="D8782" s="1"/>
      <c r="E8782" s="1"/>
      <c r="F8782" s="1"/>
      <c r="G8782" s="1"/>
      <c r="H8782" s="1"/>
      <c r="I8782" s="1"/>
      <c r="J8782" s="1"/>
      <c r="K8782" s="1"/>
      <c r="L8782" s="1"/>
      <c r="M8782" s="1"/>
    </row>
    <row r="8783" spans="1:13" x14ac:dyDescent="0.2">
      <c r="A8783" s="30">
        <v>-0.7032144054191386</v>
      </c>
      <c r="B8783" s="31">
        <v>1.9574767412253464</v>
      </c>
      <c r="C8783" s="1"/>
      <c r="D8783" s="1"/>
      <c r="E8783" s="1"/>
      <c r="F8783" s="1"/>
      <c r="G8783" s="1"/>
      <c r="H8783" s="1"/>
      <c r="I8783" s="1"/>
      <c r="J8783" s="1"/>
      <c r="K8783" s="1"/>
      <c r="L8783" s="1"/>
      <c r="M8783" s="1"/>
    </row>
    <row r="8784" spans="1:13" x14ac:dyDescent="0.2">
      <c r="A8784" s="30">
        <v>2.1839387793856542</v>
      </c>
      <c r="B8784" s="31">
        <v>0.50587414986998835</v>
      </c>
      <c r="C8784" s="1"/>
      <c r="D8784" s="1"/>
      <c r="E8784" s="1"/>
      <c r="F8784" s="1"/>
      <c r="G8784" s="1"/>
      <c r="H8784" s="1"/>
      <c r="I8784" s="1"/>
      <c r="J8784" s="1"/>
      <c r="K8784" s="1"/>
      <c r="L8784" s="1"/>
      <c r="M8784" s="1"/>
    </row>
    <row r="8785" spans="1:13" x14ac:dyDescent="0.2">
      <c r="A8785" s="30">
        <v>-1.6240107444931473</v>
      </c>
      <c r="B8785" s="31">
        <v>-1.1001772728753472</v>
      </c>
      <c r="C8785" s="1"/>
      <c r="D8785" s="1"/>
      <c r="E8785" s="1"/>
      <c r="F8785" s="1"/>
      <c r="G8785" s="1"/>
      <c r="H8785" s="1"/>
      <c r="I8785" s="1"/>
      <c r="J8785" s="1"/>
      <c r="K8785" s="1"/>
      <c r="L8785" s="1"/>
      <c r="M8785" s="1"/>
    </row>
    <row r="8786" spans="1:13" x14ac:dyDescent="0.2">
      <c r="A8786" s="30">
        <v>-0.83432221059677125</v>
      </c>
      <c r="B8786" s="31">
        <v>0.27335065573228812</v>
      </c>
      <c r="C8786" s="1"/>
      <c r="D8786" s="1"/>
      <c r="E8786" s="1"/>
      <c r="F8786" s="1"/>
      <c r="G8786" s="1"/>
      <c r="H8786" s="1"/>
      <c r="I8786" s="1"/>
      <c r="J8786" s="1"/>
      <c r="K8786" s="1"/>
      <c r="L8786" s="1"/>
      <c r="M8786" s="1"/>
    </row>
    <row r="8787" spans="1:13" x14ac:dyDescent="0.2">
      <c r="A8787" s="30">
        <v>1.2691358933759018</v>
      </c>
      <c r="B8787" s="31">
        <v>1.1419090856023613</v>
      </c>
      <c r="C8787" s="1"/>
      <c r="D8787" s="1"/>
      <c r="E8787" s="1"/>
      <c r="F8787" s="1"/>
      <c r="G8787" s="1"/>
      <c r="H8787" s="1"/>
      <c r="I8787" s="1"/>
      <c r="J8787" s="1"/>
      <c r="K8787" s="1"/>
      <c r="L8787" s="1"/>
      <c r="M8787" s="1"/>
    </row>
    <row r="8788" spans="1:13" x14ac:dyDescent="0.2">
      <c r="A8788" s="30">
        <v>-0.84176581615038115</v>
      </c>
      <c r="B8788" s="31">
        <v>1.9843478331421851</v>
      </c>
      <c r="C8788" s="1"/>
      <c r="D8788" s="1"/>
      <c r="E8788" s="1"/>
      <c r="F8788" s="1"/>
      <c r="G8788" s="1"/>
      <c r="H8788" s="1"/>
      <c r="I8788" s="1"/>
      <c r="J8788" s="1"/>
      <c r="K8788" s="1"/>
      <c r="L8788" s="1"/>
      <c r="M8788" s="1"/>
    </row>
    <row r="8789" spans="1:13" x14ac:dyDescent="0.2">
      <c r="A8789" s="30">
        <v>1.1409869367589229</v>
      </c>
      <c r="B8789" s="31">
        <v>1.1771913553591702</v>
      </c>
      <c r="C8789" s="1"/>
      <c r="D8789" s="1"/>
      <c r="E8789" s="1"/>
      <c r="F8789" s="1"/>
      <c r="G8789" s="1"/>
      <c r="H8789" s="1"/>
      <c r="I8789" s="1"/>
      <c r="J8789" s="1"/>
      <c r="K8789" s="1"/>
      <c r="L8789" s="1"/>
      <c r="M8789" s="1"/>
    </row>
    <row r="8790" spans="1:13" x14ac:dyDescent="0.2">
      <c r="A8790" s="30">
        <v>-0.6074096098507421</v>
      </c>
      <c r="B8790" s="31">
        <v>1.3747126836404122</v>
      </c>
      <c r="C8790" s="1"/>
      <c r="D8790" s="1"/>
      <c r="E8790" s="1"/>
      <c r="F8790" s="1"/>
      <c r="G8790" s="1"/>
      <c r="H8790" s="1"/>
      <c r="I8790" s="1"/>
      <c r="J8790" s="1"/>
      <c r="K8790" s="1"/>
      <c r="L8790" s="1"/>
      <c r="M8790" s="1"/>
    </row>
    <row r="8791" spans="1:13" x14ac:dyDescent="0.2">
      <c r="A8791" s="30">
        <v>-1.008355882354558</v>
      </c>
      <c r="B8791" s="31">
        <v>1.2377467819269985</v>
      </c>
      <c r="C8791" s="1"/>
      <c r="D8791" s="1"/>
      <c r="E8791" s="1"/>
      <c r="F8791" s="1"/>
      <c r="G8791" s="1"/>
      <c r="H8791" s="1"/>
      <c r="I8791" s="1"/>
      <c r="J8791" s="1"/>
      <c r="K8791" s="1"/>
      <c r="L8791" s="1"/>
      <c r="M8791" s="1"/>
    </row>
    <row r="8792" spans="1:13" x14ac:dyDescent="0.2">
      <c r="A8792" s="30">
        <v>1.4585137162897257</v>
      </c>
      <c r="B8792" s="31">
        <v>-0.52000540925493377</v>
      </c>
      <c r="C8792" s="1"/>
      <c r="D8792" s="1"/>
      <c r="E8792" s="1"/>
      <c r="F8792" s="1"/>
      <c r="G8792" s="1"/>
      <c r="H8792" s="1"/>
      <c r="I8792" s="1"/>
      <c r="J8792" s="1"/>
      <c r="K8792" s="1"/>
      <c r="L8792" s="1"/>
      <c r="M8792" s="1"/>
    </row>
    <row r="8793" spans="1:13" x14ac:dyDescent="0.2">
      <c r="A8793" s="30">
        <v>0.38876175303419513</v>
      </c>
      <c r="B8793" s="31">
        <v>0.72280362404250598</v>
      </c>
      <c r="C8793" s="1"/>
      <c r="D8793" s="1"/>
      <c r="E8793" s="1"/>
      <c r="F8793" s="1"/>
      <c r="G8793" s="1"/>
      <c r="H8793" s="1"/>
      <c r="I8793" s="1"/>
      <c r="J8793" s="1"/>
      <c r="K8793" s="1"/>
      <c r="L8793" s="1"/>
      <c r="M8793" s="1"/>
    </row>
    <row r="8794" spans="1:13" x14ac:dyDescent="0.2">
      <c r="A8794" s="30">
        <v>0.90814447359316675</v>
      </c>
      <c r="B8794" s="31">
        <v>0.80754407883810586</v>
      </c>
      <c r="C8794" s="1"/>
      <c r="D8794" s="1"/>
      <c r="E8794" s="1"/>
      <c r="F8794" s="1"/>
      <c r="G8794" s="1"/>
      <c r="H8794" s="1"/>
      <c r="I8794" s="1"/>
      <c r="J8794" s="1"/>
      <c r="K8794" s="1"/>
      <c r="L8794" s="1"/>
      <c r="M8794" s="1"/>
    </row>
    <row r="8795" spans="1:13" x14ac:dyDescent="0.2">
      <c r="A8795" s="30">
        <v>0.69057147088788229</v>
      </c>
      <c r="B8795" s="31">
        <v>2.301576197215125</v>
      </c>
      <c r="C8795" s="1"/>
      <c r="D8795" s="1"/>
      <c r="E8795" s="1"/>
      <c r="F8795" s="1"/>
      <c r="G8795" s="1"/>
      <c r="H8795" s="1"/>
      <c r="I8795" s="1"/>
      <c r="J8795" s="1"/>
      <c r="K8795" s="1"/>
      <c r="L8795" s="1"/>
      <c r="M8795" s="1"/>
    </row>
    <row r="8796" spans="1:13" x14ac:dyDescent="0.2">
      <c r="A8796" s="30">
        <v>1.9741501324921464</v>
      </c>
      <c r="B8796" s="31">
        <v>-1.3263497990635957</v>
      </c>
      <c r="C8796" s="1"/>
      <c r="D8796" s="1"/>
      <c r="E8796" s="1"/>
      <c r="F8796" s="1"/>
      <c r="G8796" s="1"/>
      <c r="H8796" s="1"/>
      <c r="I8796" s="1"/>
      <c r="J8796" s="1"/>
      <c r="K8796" s="1"/>
      <c r="L8796" s="1"/>
      <c r="M8796" s="1"/>
    </row>
    <row r="8797" spans="1:13" x14ac:dyDescent="0.2">
      <c r="A8797" s="30">
        <v>1.7213653281107417</v>
      </c>
      <c r="B8797" s="31">
        <v>0.82124312339024463</v>
      </c>
      <c r="C8797" s="1"/>
      <c r="D8797" s="1"/>
      <c r="E8797" s="1"/>
      <c r="F8797" s="1"/>
      <c r="G8797" s="1"/>
      <c r="H8797" s="1"/>
      <c r="I8797" s="1"/>
      <c r="J8797" s="1"/>
      <c r="K8797" s="1"/>
      <c r="L8797" s="1"/>
      <c r="M8797" s="1"/>
    </row>
    <row r="8798" spans="1:13" x14ac:dyDescent="0.2">
      <c r="A8798" s="30">
        <v>-1.6427046202510516</v>
      </c>
      <c r="B8798" s="31">
        <v>2.4212997823717113</v>
      </c>
      <c r="C8798" s="1"/>
      <c r="D8798" s="1"/>
      <c r="E8798" s="1"/>
      <c r="F8798" s="1"/>
      <c r="G8798" s="1"/>
      <c r="H8798" s="1"/>
      <c r="I8798" s="1"/>
      <c r="J8798" s="1"/>
      <c r="K8798" s="1"/>
      <c r="L8798" s="1"/>
      <c r="M8798" s="1"/>
    </row>
    <row r="8799" spans="1:13" x14ac:dyDescent="0.2">
      <c r="A8799" s="30">
        <v>3.2955906601268952</v>
      </c>
      <c r="B8799" s="31">
        <v>1.7330365288431797</v>
      </c>
      <c r="C8799" s="1"/>
      <c r="D8799" s="1"/>
      <c r="E8799" s="1"/>
      <c r="F8799" s="1"/>
      <c r="G8799" s="1"/>
      <c r="H8799" s="1"/>
      <c r="I8799" s="1"/>
      <c r="J8799" s="1"/>
      <c r="K8799" s="1"/>
      <c r="L8799" s="1"/>
      <c r="M8799" s="1"/>
    </row>
    <row r="8800" spans="1:13" x14ac:dyDescent="0.2">
      <c r="A8800" s="30">
        <v>1.7897420870181318</v>
      </c>
      <c r="B8800" s="31">
        <v>1.2456592271666342</v>
      </c>
      <c r="C8800" s="1"/>
      <c r="D8800" s="1"/>
      <c r="E8800" s="1"/>
      <c r="F8800" s="1"/>
      <c r="G8800" s="1"/>
      <c r="H8800" s="1"/>
      <c r="I8800" s="1"/>
      <c r="J8800" s="1"/>
      <c r="K8800" s="1"/>
      <c r="L8800" s="1"/>
      <c r="M8800" s="1"/>
    </row>
    <row r="8801" spans="1:13" x14ac:dyDescent="0.2">
      <c r="A8801" s="30">
        <v>2.6378342112240234</v>
      </c>
      <c r="B8801" s="31">
        <v>-7.4839050269630558E-3</v>
      </c>
      <c r="C8801" s="1"/>
      <c r="D8801" s="1"/>
      <c r="E8801" s="1"/>
      <c r="F8801" s="1"/>
      <c r="G8801" s="1"/>
      <c r="H8801" s="1"/>
      <c r="I8801" s="1"/>
      <c r="J8801" s="1"/>
      <c r="K8801" s="1"/>
      <c r="L8801" s="1"/>
      <c r="M8801" s="1"/>
    </row>
    <row r="8802" spans="1:13" x14ac:dyDescent="0.2">
      <c r="A8802" s="30">
        <v>0.51689716086755577</v>
      </c>
      <c r="B8802" s="31">
        <v>2.3392867459309556</v>
      </c>
      <c r="C8802" s="1"/>
      <c r="D8802" s="1"/>
      <c r="E8802" s="1"/>
      <c r="F8802" s="1"/>
      <c r="G8802" s="1"/>
      <c r="H8802" s="1"/>
      <c r="I8802" s="1"/>
      <c r="J8802" s="1"/>
      <c r="K8802" s="1"/>
      <c r="L8802" s="1"/>
      <c r="M8802" s="1"/>
    </row>
    <row r="8803" spans="1:13" x14ac:dyDescent="0.2">
      <c r="A8803" s="30">
        <v>-1.2604182881211794</v>
      </c>
      <c r="B8803" s="31">
        <v>2.1474028820124298</v>
      </c>
      <c r="C8803" s="1"/>
      <c r="D8803" s="1"/>
      <c r="E8803" s="1"/>
      <c r="F8803" s="1"/>
      <c r="G8803" s="1"/>
      <c r="H8803" s="1"/>
      <c r="I8803" s="1"/>
      <c r="J8803" s="1"/>
      <c r="K8803" s="1"/>
      <c r="L8803" s="1"/>
      <c r="M8803" s="1"/>
    </row>
    <row r="8804" spans="1:13" x14ac:dyDescent="0.2">
      <c r="A8804" s="30">
        <v>3.2202934346943874</v>
      </c>
      <c r="B8804" s="31">
        <v>1.2281570237471773</v>
      </c>
      <c r="C8804" s="1"/>
      <c r="D8804" s="1"/>
      <c r="E8804" s="1"/>
      <c r="F8804" s="1"/>
      <c r="G8804" s="1"/>
      <c r="H8804" s="1"/>
      <c r="I8804" s="1"/>
      <c r="J8804" s="1"/>
      <c r="K8804" s="1"/>
      <c r="L8804" s="1"/>
      <c r="M8804" s="1"/>
    </row>
    <row r="8805" spans="1:13" x14ac:dyDescent="0.2">
      <c r="A8805" s="30">
        <v>0.94608892032859748</v>
      </c>
      <c r="B8805" s="31">
        <v>-0.65014729619330502</v>
      </c>
      <c r="C8805" s="1"/>
      <c r="D8805" s="1"/>
      <c r="E8805" s="1"/>
      <c r="F8805" s="1"/>
      <c r="G8805" s="1"/>
      <c r="H8805" s="1"/>
      <c r="I8805" s="1"/>
      <c r="J8805" s="1"/>
      <c r="K8805" s="1"/>
      <c r="L8805" s="1"/>
      <c r="M8805" s="1"/>
    </row>
    <row r="8806" spans="1:13" x14ac:dyDescent="0.2">
      <c r="A8806" s="30">
        <v>1.7234707551409487</v>
      </c>
      <c r="B8806" s="31">
        <v>-0.19497491060270322</v>
      </c>
      <c r="C8806" s="1"/>
      <c r="D8806" s="1"/>
      <c r="E8806" s="1"/>
      <c r="F8806" s="1"/>
      <c r="G8806" s="1"/>
      <c r="H8806" s="1"/>
      <c r="I8806" s="1"/>
      <c r="J8806" s="1"/>
      <c r="K8806" s="1"/>
      <c r="L8806" s="1"/>
      <c r="M8806" s="1"/>
    </row>
    <row r="8807" spans="1:13" x14ac:dyDescent="0.2">
      <c r="A8807" s="30">
        <v>4.1295660493146862</v>
      </c>
      <c r="B8807" s="31">
        <v>0.37208140873448392</v>
      </c>
      <c r="C8807" s="1"/>
      <c r="D8807" s="1"/>
      <c r="E8807" s="1"/>
      <c r="F8807" s="1"/>
      <c r="G8807" s="1"/>
      <c r="H8807" s="1"/>
      <c r="I8807" s="1"/>
      <c r="J8807" s="1"/>
      <c r="K8807" s="1"/>
      <c r="L8807" s="1"/>
      <c r="M8807" s="1"/>
    </row>
    <row r="8808" spans="1:13" x14ac:dyDescent="0.2">
      <c r="A8808" s="30">
        <v>-0.10612004891573368</v>
      </c>
      <c r="B8808" s="31">
        <v>1.2257663643791756</v>
      </c>
      <c r="C8808" s="1"/>
      <c r="D8808" s="1"/>
      <c r="E8808" s="1"/>
      <c r="F8808" s="1"/>
      <c r="G8808" s="1"/>
      <c r="H8808" s="1"/>
      <c r="I8808" s="1"/>
      <c r="J8808" s="1"/>
      <c r="K8808" s="1"/>
      <c r="L8808" s="1"/>
      <c r="M8808" s="1"/>
    </row>
    <row r="8809" spans="1:13" x14ac:dyDescent="0.2">
      <c r="A8809" s="30">
        <v>-0.45131072250599147</v>
      </c>
      <c r="B8809" s="31">
        <v>0.9419609414928366</v>
      </c>
      <c r="C8809" s="1"/>
      <c r="D8809" s="1"/>
      <c r="E8809" s="1"/>
      <c r="F8809" s="1"/>
      <c r="G8809" s="1"/>
      <c r="H8809" s="1"/>
      <c r="I8809" s="1"/>
      <c r="J8809" s="1"/>
      <c r="K8809" s="1"/>
      <c r="L8809" s="1"/>
      <c r="M8809" s="1"/>
    </row>
    <row r="8810" spans="1:13" x14ac:dyDescent="0.2">
      <c r="A8810" s="30">
        <v>-2.2030482522408708</v>
      </c>
      <c r="B8810" s="31">
        <v>0.2990416342350366</v>
      </c>
      <c r="C8810" s="1"/>
      <c r="D8810" s="1"/>
      <c r="E8810" s="1"/>
      <c r="F8810" s="1"/>
      <c r="G8810" s="1"/>
      <c r="H8810" s="1"/>
      <c r="I8810" s="1"/>
      <c r="J8810" s="1"/>
      <c r="K8810" s="1"/>
      <c r="L8810" s="1"/>
      <c r="M8810" s="1"/>
    </row>
    <row r="8811" spans="1:13" x14ac:dyDescent="0.2">
      <c r="A8811" s="30">
        <v>2.1786372367775426</v>
      </c>
      <c r="B8811" s="31">
        <v>2.2878806689756859</v>
      </c>
      <c r="C8811" s="1"/>
      <c r="D8811" s="1"/>
      <c r="E8811" s="1"/>
      <c r="F8811" s="1"/>
      <c r="G8811" s="1"/>
      <c r="H8811" s="1"/>
      <c r="I8811" s="1"/>
      <c r="J8811" s="1"/>
      <c r="K8811" s="1"/>
      <c r="L8811" s="1"/>
      <c r="M8811" s="1"/>
    </row>
    <row r="8812" spans="1:13" x14ac:dyDescent="0.2">
      <c r="A8812" s="30">
        <v>1.3277682064473568</v>
      </c>
      <c r="B8812" s="31">
        <v>8.1579847301377342</v>
      </c>
      <c r="C8812" s="1"/>
      <c r="D8812" s="1"/>
      <c r="E8812" s="1"/>
      <c r="F8812" s="1"/>
      <c r="G8812" s="1"/>
      <c r="H8812" s="1"/>
      <c r="I8812" s="1"/>
      <c r="J8812" s="1"/>
      <c r="K8812" s="1"/>
      <c r="L8812" s="1"/>
      <c r="M8812" s="1"/>
    </row>
    <row r="8813" spans="1:13" x14ac:dyDescent="0.2">
      <c r="A8813" s="30">
        <v>2.1717304631045797</v>
      </c>
      <c r="B8813" s="31">
        <v>1.8334844911776713</v>
      </c>
      <c r="C8813" s="1"/>
      <c r="D8813" s="1"/>
      <c r="E8813" s="1"/>
      <c r="F8813" s="1"/>
      <c r="G8813" s="1"/>
      <c r="H8813" s="1"/>
      <c r="I8813" s="1"/>
      <c r="J8813" s="1"/>
      <c r="K8813" s="1"/>
      <c r="L8813" s="1"/>
      <c r="M8813" s="1"/>
    </row>
    <row r="8814" spans="1:13" x14ac:dyDescent="0.2">
      <c r="A8814" s="30">
        <v>-0.48850170358551204</v>
      </c>
      <c r="B8814" s="31">
        <v>1.2102991360943169</v>
      </c>
      <c r="C8814" s="1"/>
      <c r="D8814" s="1"/>
      <c r="E8814" s="1"/>
      <c r="F8814" s="1"/>
      <c r="G8814" s="1"/>
      <c r="H8814" s="1"/>
      <c r="I8814" s="1"/>
      <c r="J8814" s="1"/>
      <c r="K8814" s="1"/>
      <c r="L8814" s="1"/>
      <c r="M8814" s="1"/>
    </row>
    <row r="8815" spans="1:13" x14ac:dyDescent="0.2">
      <c r="A8815" s="30">
        <v>1.0732640148490078</v>
      </c>
      <c r="B8815" s="31">
        <v>0.6199543702470045</v>
      </c>
      <c r="C8815" s="1"/>
      <c r="D8815" s="1"/>
      <c r="E8815" s="1"/>
      <c r="F8815" s="1"/>
      <c r="G8815" s="1"/>
      <c r="H8815" s="1"/>
      <c r="I8815" s="1"/>
      <c r="J8815" s="1"/>
      <c r="K8815" s="1"/>
      <c r="L8815" s="1"/>
      <c r="M8815" s="1"/>
    </row>
    <row r="8816" spans="1:13" x14ac:dyDescent="0.2">
      <c r="A8816" s="30">
        <v>3.4944615801616461</v>
      </c>
      <c r="B8816" s="31">
        <v>2.8289207708190895</v>
      </c>
      <c r="C8816" s="1"/>
      <c r="D8816" s="1"/>
      <c r="E8816" s="1"/>
      <c r="F8816" s="1"/>
      <c r="G8816" s="1"/>
      <c r="H8816" s="1"/>
      <c r="I8816" s="1"/>
      <c r="J8816" s="1"/>
      <c r="K8816" s="1"/>
      <c r="L8816" s="1"/>
      <c r="M8816" s="1"/>
    </row>
    <row r="8817" spans="1:13" x14ac:dyDescent="0.2">
      <c r="A8817" s="30">
        <v>-0.28327085773747951</v>
      </c>
      <c r="B8817" s="31">
        <v>0.98572908794159075</v>
      </c>
      <c r="C8817" s="1"/>
      <c r="D8817" s="1"/>
      <c r="E8817" s="1"/>
      <c r="F8817" s="1"/>
      <c r="G8817" s="1"/>
      <c r="H8817" s="1"/>
      <c r="I8817" s="1"/>
      <c r="J8817" s="1"/>
      <c r="K8817" s="1"/>
      <c r="L8817" s="1"/>
      <c r="M8817" s="1"/>
    </row>
    <row r="8818" spans="1:13" x14ac:dyDescent="0.2">
      <c r="A8818" s="30">
        <v>1.5037320499144777</v>
      </c>
      <c r="B8818" s="31">
        <v>0.10853131126369675</v>
      </c>
      <c r="C8818" s="1"/>
      <c r="D8818" s="1"/>
      <c r="E8818" s="1"/>
      <c r="F8818" s="1"/>
      <c r="G8818" s="1"/>
      <c r="H8818" s="1"/>
      <c r="I8818" s="1"/>
      <c r="J8818" s="1"/>
      <c r="K8818" s="1"/>
      <c r="L8818" s="1"/>
      <c r="M8818" s="1"/>
    </row>
    <row r="8819" spans="1:13" x14ac:dyDescent="0.2">
      <c r="A8819" s="30">
        <v>4.7396512031110891</v>
      </c>
      <c r="B8819" s="31">
        <v>1.652432036742399</v>
      </c>
      <c r="C8819" s="1"/>
      <c r="D8819" s="1"/>
      <c r="E8819" s="1"/>
      <c r="F8819" s="1"/>
      <c r="G8819" s="1"/>
      <c r="H8819" s="1"/>
      <c r="I8819" s="1"/>
      <c r="J8819" s="1"/>
      <c r="K8819" s="1"/>
      <c r="L8819" s="1"/>
      <c r="M8819" s="1"/>
    </row>
    <row r="8820" spans="1:13" x14ac:dyDescent="0.2">
      <c r="A8820" s="30">
        <v>0.3342109934872235</v>
      </c>
      <c r="B8820" s="31">
        <v>1.8181030516284302</v>
      </c>
      <c r="C8820" s="1"/>
      <c r="D8820" s="1"/>
      <c r="E8820" s="1"/>
      <c r="F8820" s="1"/>
      <c r="G8820" s="1"/>
      <c r="H8820" s="1"/>
      <c r="I8820" s="1"/>
      <c r="J8820" s="1"/>
      <c r="K8820" s="1"/>
      <c r="L8820" s="1"/>
      <c r="M8820" s="1"/>
    </row>
    <row r="8821" spans="1:13" x14ac:dyDescent="0.2">
      <c r="A8821" s="30">
        <v>-0.12533869337072578</v>
      </c>
      <c r="B8821" s="31">
        <v>0.38576874353868684</v>
      </c>
      <c r="C8821" s="1"/>
      <c r="D8821" s="1"/>
      <c r="E8821" s="1"/>
      <c r="F8821" s="1"/>
      <c r="G8821" s="1"/>
      <c r="H8821" s="1"/>
      <c r="I8821" s="1"/>
      <c r="J8821" s="1"/>
      <c r="K8821" s="1"/>
      <c r="L8821" s="1"/>
      <c r="M8821" s="1"/>
    </row>
    <row r="8822" spans="1:13" x14ac:dyDescent="0.2">
      <c r="A8822" s="30">
        <v>-1.1309324546066706</v>
      </c>
      <c r="B8822" s="31">
        <v>0.45549690470062121</v>
      </c>
      <c r="C8822" s="1"/>
      <c r="D8822" s="1"/>
      <c r="E8822" s="1"/>
      <c r="F8822" s="1"/>
      <c r="G8822" s="1"/>
      <c r="H8822" s="1"/>
      <c r="I8822" s="1"/>
      <c r="J8822" s="1"/>
      <c r="K8822" s="1"/>
      <c r="L8822" s="1"/>
      <c r="M8822" s="1"/>
    </row>
    <row r="8823" spans="1:13" x14ac:dyDescent="0.2">
      <c r="A8823" s="30">
        <v>0.53085291776591736</v>
      </c>
      <c r="B8823" s="31">
        <v>0.49012356064785767</v>
      </c>
      <c r="C8823" s="1"/>
      <c r="D8823" s="1"/>
      <c r="E8823" s="1"/>
      <c r="F8823" s="1"/>
      <c r="G8823" s="1"/>
      <c r="H8823" s="1"/>
      <c r="I8823" s="1"/>
      <c r="J8823" s="1"/>
      <c r="K8823" s="1"/>
      <c r="L8823" s="1"/>
      <c r="M8823" s="1"/>
    </row>
    <row r="8824" spans="1:13" x14ac:dyDescent="0.2">
      <c r="A8824" s="30">
        <v>-1.5244309078689091</v>
      </c>
      <c r="B8824" s="31">
        <v>0.32655435917010078</v>
      </c>
      <c r="C8824" s="1"/>
      <c r="D8824" s="1"/>
      <c r="E8824" s="1"/>
      <c r="F8824" s="1"/>
      <c r="G8824" s="1"/>
      <c r="H8824" s="1"/>
      <c r="I8824" s="1"/>
      <c r="J8824" s="1"/>
      <c r="K8824" s="1"/>
      <c r="L8824" s="1"/>
      <c r="M8824" s="1"/>
    </row>
    <row r="8825" spans="1:13" x14ac:dyDescent="0.2">
      <c r="A8825" s="30">
        <v>2.5757754059589772</v>
      </c>
      <c r="B8825" s="31">
        <v>2.045579506924458</v>
      </c>
      <c r="C8825" s="1"/>
      <c r="D8825" s="1"/>
      <c r="E8825" s="1"/>
      <c r="F8825" s="1"/>
      <c r="G8825" s="1"/>
      <c r="H8825" s="1"/>
      <c r="I8825" s="1"/>
      <c r="J8825" s="1"/>
      <c r="K8825" s="1"/>
      <c r="L8825" s="1"/>
      <c r="M8825" s="1"/>
    </row>
    <row r="8826" spans="1:13" x14ac:dyDescent="0.2">
      <c r="A8826" s="30">
        <v>1.5184467385559919</v>
      </c>
      <c r="B8826" s="31">
        <v>-2.2266635791760003</v>
      </c>
      <c r="C8826" s="1"/>
      <c r="D8826" s="1"/>
      <c r="E8826" s="1"/>
      <c r="F8826" s="1"/>
      <c r="G8826" s="1"/>
      <c r="H8826" s="1"/>
      <c r="I8826" s="1"/>
      <c r="J8826" s="1"/>
      <c r="K8826" s="1"/>
      <c r="L8826" s="1"/>
      <c r="M8826" s="1"/>
    </row>
    <row r="8827" spans="1:13" x14ac:dyDescent="0.2">
      <c r="A8827" s="30">
        <v>4.0782859908291744</v>
      </c>
      <c r="B8827" s="31">
        <v>2.0650585771809276</v>
      </c>
      <c r="C8827" s="1"/>
      <c r="D8827" s="1"/>
      <c r="E8827" s="1"/>
      <c r="F8827" s="1"/>
      <c r="G8827" s="1"/>
      <c r="H8827" s="1"/>
      <c r="I8827" s="1"/>
      <c r="J8827" s="1"/>
      <c r="K8827" s="1"/>
      <c r="L8827" s="1"/>
      <c r="M8827" s="1"/>
    </row>
    <row r="8828" spans="1:13" x14ac:dyDescent="0.2">
      <c r="A8828" s="30">
        <v>1.1010759782555759</v>
      </c>
      <c r="B8828" s="31">
        <v>1.0180801315166612</v>
      </c>
      <c r="C8828" s="1"/>
      <c r="D8828" s="1"/>
      <c r="E8828" s="1"/>
      <c r="F8828" s="1"/>
      <c r="G8828" s="1"/>
      <c r="H8828" s="1"/>
      <c r="I8828" s="1"/>
      <c r="J8828" s="1"/>
      <c r="K8828" s="1"/>
      <c r="L8828" s="1"/>
      <c r="M8828" s="1"/>
    </row>
    <row r="8829" spans="1:13" x14ac:dyDescent="0.2">
      <c r="A8829" s="30">
        <v>2.4869603642028695</v>
      </c>
      <c r="B8829" s="31">
        <v>0.66924245552206196</v>
      </c>
      <c r="C8829" s="1"/>
      <c r="D8829" s="1"/>
      <c r="E8829" s="1"/>
      <c r="F8829" s="1"/>
      <c r="G8829" s="1"/>
      <c r="H8829" s="1"/>
      <c r="I8829" s="1"/>
      <c r="J8829" s="1"/>
      <c r="K8829" s="1"/>
      <c r="L8829" s="1"/>
      <c r="M8829" s="1"/>
    </row>
    <row r="8830" spans="1:13" x14ac:dyDescent="0.2">
      <c r="A8830" s="30">
        <v>4.319133395270403</v>
      </c>
      <c r="B8830" s="31">
        <v>-0.18231885593515762</v>
      </c>
      <c r="C8830" s="1"/>
      <c r="D8830" s="1"/>
      <c r="E8830" s="1"/>
      <c r="F8830" s="1"/>
      <c r="G8830" s="1"/>
      <c r="H8830" s="1"/>
      <c r="I8830" s="1"/>
      <c r="J8830" s="1"/>
      <c r="K8830" s="1"/>
      <c r="L8830" s="1"/>
      <c r="M8830" s="1"/>
    </row>
    <row r="8831" spans="1:13" x14ac:dyDescent="0.2">
      <c r="A8831" s="30">
        <v>1.4539681378898335</v>
      </c>
      <c r="B8831" s="31">
        <v>1.28907348823549</v>
      </c>
      <c r="C8831" s="1"/>
      <c r="D8831" s="1"/>
      <c r="E8831" s="1"/>
      <c r="F8831" s="1"/>
      <c r="G8831" s="1"/>
      <c r="H8831" s="1"/>
      <c r="I8831" s="1"/>
      <c r="J8831" s="1"/>
      <c r="K8831" s="1"/>
      <c r="L8831" s="1"/>
      <c r="M8831" s="1"/>
    </row>
    <row r="8832" spans="1:13" x14ac:dyDescent="0.2">
      <c r="A8832" s="30">
        <v>1.776297805680406</v>
      </c>
      <c r="B8832" s="31">
        <v>3.6276251580383927</v>
      </c>
      <c r="C8832" s="1"/>
      <c r="D8832" s="1"/>
      <c r="E8832" s="1"/>
      <c r="F8832" s="1"/>
      <c r="G8832" s="1"/>
      <c r="H8832" s="1"/>
      <c r="I8832" s="1"/>
      <c r="J8832" s="1"/>
      <c r="K8832" s="1"/>
      <c r="L8832" s="1"/>
      <c r="M8832" s="1"/>
    </row>
    <row r="8833" spans="1:13" x14ac:dyDescent="0.2">
      <c r="A8833" s="30">
        <v>0.39448489680784415</v>
      </c>
      <c r="B8833" s="31">
        <v>1.84464172169056</v>
      </c>
      <c r="C8833" s="1"/>
      <c r="D8833" s="1"/>
      <c r="E8833" s="1"/>
      <c r="F8833" s="1"/>
      <c r="G8833" s="1"/>
      <c r="H8833" s="1"/>
      <c r="I8833" s="1"/>
      <c r="J8833" s="1"/>
      <c r="K8833" s="1"/>
      <c r="L8833" s="1"/>
      <c r="M8833" s="1"/>
    </row>
    <row r="8834" spans="1:13" x14ac:dyDescent="0.2">
      <c r="A8834" s="30">
        <v>2.4613986278827467</v>
      </c>
      <c r="B8834" s="31">
        <v>0.1468772492268644</v>
      </c>
      <c r="C8834" s="1"/>
      <c r="D8834" s="1"/>
      <c r="E8834" s="1"/>
      <c r="F8834" s="1"/>
      <c r="G8834" s="1"/>
      <c r="H8834" s="1"/>
      <c r="I8834" s="1"/>
      <c r="J8834" s="1"/>
      <c r="K8834" s="1"/>
      <c r="L8834" s="1"/>
      <c r="M8834" s="1"/>
    </row>
    <row r="8835" spans="1:13" x14ac:dyDescent="0.2">
      <c r="A8835" s="30">
        <v>-2.2912186152534151</v>
      </c>
      <c r="B8835" s="31">
        <v>1.1187745131398985</v>
      </c>
      <c r="C8835" s="1"/>
      <c r="D8835" s="1"/>
      <c r="E8835" s="1"/>
      <c r="F8835" s="1"/>
      <c r="G8835" s="1"/>
      <c r="H8835" s="1"/>
      <c r="I8835" s="1"/>
      <c r="J8835" s="1"/>
      <c r="K8835" s="1"/>
      <c r="L8835" s="1"/>
      <c r="M8835" s="1"/>
    </row>
    <row r="8836" spans="1:13" x14ac:dyDescent="0.2">
      <c r="A8836" s="30">
        <v>-0.61753699988074207</v>
      </c>
      <c r="B8836" s="31">
        <v>-0.334905760428724</v>
      </c>
      <c r="C8836" s="1"/>
      <c r="D8836" s="1"/>
      <c r="E8836" s="1"/>
      <c r="F8836" s="1"/>
      <c r="G8836" s="1"/>
      <c r="H8836" s="1"/>
      <c r="I8836" s="1"/>
      <c r="J8836" s="1"/>
      <c r="K8836" s="1"/>
      <c r="L8836" s="1"/>
      <c r="M8836" s="1"/>
    </row>
    <row r="8837" spans="1:13" x14ac:dyDescent="0.2">
      <c r="A8837" s="30">
        <v>0.48217688604522635</v>
      </c>
      <c r="B8837" s="31">
        <v>0.527561571924135</v>
      </c>
      <c r="C8837" s="1"/>
      <c r="D8837" s="1"/>
      <c r="E8837" s="1"/>
      <c r="F8837" s="1"/>
      <c r="G8837" s="1"/>
      <c r="H8837" s="1"/>
      <c r="I8837" s="1"/>
      <c r="J8837" s="1"/>
      <c r="K8837" s="1"/>
      <c r="L8837" s="1"/>
      <c r="M8837" s="1"/>
    </row>
    <row r="8838" spans="1:13" x14ac:dyDescent="0.2">
      <c r="A8838" s="30">
        <v>-1.4218221953342367</v>
      </c>
      <c r="B8838" s="31">
        <v>-3.0163674097990478E-2</v>
      </c>
      <c r="C8838" s="1"/>
      <c r="D8838" s="1"/>
      <c r="E8838" s="1"/>
      <c r="F8838" s="1"/>
      <c r="G8838" s="1"/>
      <c r="H8838" s="1"/>
      <c r="I8838" s="1"/>
      <c r="J8838" s="1"/>
      <c r="K8838" s="1"/>
      <c r="L8838" s="1"/>
      <c r="M8838" s="1"/>
    </row>
    <row r="8839" spans="1:13" x14ac:dyDescent="0.2">
      <c r="A8839" s="30">
        <v>-0.60838110119373534</v>
      </c>
      <c r="B8839" s="31">
        <v>2.9605932895218494</v>
      </c>
      <c r="C8839" s="1"/>
      <c r="D8839" s="1"/>
      <c r="E8839" s="1"/>
      <c r="F8839" s="1"/>
      <c r="G8839" s="1"/>
      <c r="H8839" s="1"/>
      <c r="I8839" s="1"/>
      <c r="J8839" s="1"/>
      <c r="K8839" s="1"/>
      <c r="L8839" s="1"/>
      <c r="M8839" s="1"/>
    </row>
    <row r="8840" spans="1:13" x14ac:dyDescent="0.2">
      <c r="A8840" s="30">
        <v>-0.64654665388792532</v>
      </c>
      <c r="B8840" s="31">
        <v>1.4671502314415978</v>
      </c>
      <c r="C8840" s="1"/>
      <c r="D8840" s="1"/>
      <c r="E8840" s="1"/>
      <c r="F8840" s="1"/>
      <c r="G8840" s="1"/>
      <c r="H8840" s="1"/>
      <c r="I8840" s="1"/>
      <c r="J8840" s="1"/>
      <c r="K8840" s="1"/>
      <c r="L8840" s="1"/>
      <c r="M8840" s="1"/>
    </row>
    <row r="8841" spans="1:13" x14ac:dyDescent="0.2">
      <c r="A8841" s="30">
        <v>3.3721262612844658</v>
      </c>
      <c r="B8841" s="31">
        <v>1.6293126663490118</v>
      </c>
      <c r="C8841" s="1"/>
      <c r="D8841" s="1"/>
      <c r="E8841" s="1"/>
      <c r="F8841" s="1"/>
      <c r="G8841" s="1"/>
      <c r="H8841" s="1"/>
      <c r="I8841" s="1"/>
      <c r="J8841" s="1"/>
      <c r="K8841" s="1"/>
      <c r="L8841" s="1"/>
      <c r="M8841" s="1"/>
    </row>
    <row r="8842" spans="1:13" x14ac:dyDescent="0.2">
      <c r="A8842" s="30">
        <v>2.1522826585522044</v>
      </c>
      <c r="B8842" s="31">
        <v>-0.23623486313272912</v>
      </c>
      <c r="C8842" s="1"/>
      <c r="D8842" s="1"/>
      <c r="E8842" s="1"/>
      <c r="F8842" s="1"/>
      <c r="G8842" s="1"/>
      <c r="H8842" s="1"/>
      <c r="I8842" s="1"/>
      <c r="J8842" s="1"/>
      <c r="K8842" s="1"/>
      <c r="L8842" s="1"/>
      <c r="M8842" s="1"/>
    </row>
    <row r="8843" spans="1:13" x14ac:dyDescent="0.2">
      <c r="A8843" s="30">
        <v>2.0390547073584506</v>
      </c>
      <c r="B8843" s="31">
        <v>0.15653794174887181</v>
      </c>
      <c r="C8843" s="1"/>
      <c r="D8843" s="1"/>
      <c r="E8843" s="1"/>
      <c r="F8843" s="1"/>
      <c r="G8843" s="1"/>
      <c r="H8843" s="1"/>
      <c r="I8843" s="1"/>
      <c r="J8843" s="1"/>
      <c r="K8843" s="1"/>
      <c r="L8843" s="1"/>
      <c r="M8843" s="1"/>
    </row>
    <row r="8844" spans="1:13" x14ac:dyDescent="0.2">
      <c r="A8844" s="30">
        <v>1.435238937754683</v>
      </c>
      <c r="B8844" s="31">
        <v>1.5007892038213313</v>
      </c>
      <c r="C8844" s="1"/>
      <c r="D8844" s="1"/>
      <c r="E8844" s="1"/>
      <c r="F8844" s="1"/>
      <c r="G8844" s="1"/>
      <c r="H8844" s="1"/>
      <c r="I8844" s="1"/>
      <c r="J8844" s="1"/>
      <c r="K8844" s="1"/>
      <c r="L8844" s="1"/>
      <c r="M8844" s="1"/>
    </row>
    <row r="8845" spans="1:13" x14ac:dyDescent="0.2">
      <c r="A8845" s="30">
        <v>-0.62033503227111819</v>
      </c>
      <c r="B8845" s="31">
        <v>-0.33010275231272423</v>
      </c>
      <c r="C8845" s="1"/>
      <c r="D8845" s="1"/>
      <c r="E8845" s="1"/>
      <c r="F8845" s="1"/>
      <c r="G8845" s="1"/>
      <c r="H8845" s="1"/>
      <c r="I8845" s="1"/>
      <c r="J8845" s="1"/>
      <c r="K8845" s="1"/>
      <c r="L8845" s="1"/>
      <c r="M8845" s="1"/>
    </row>
    <row r="8846" spans="1:13" x14ac:dyDescent="0.2">
      <c r="A8846" s="30">
        <v>-7.8831854519163524E-2</v>
      </c>
      <c r="B8846" s="31">
        <v>1.4189542949461331</v>
      </c>
      <c r="C8846" s="1"/>
      <c r="D8846" s="1"/>
      <c r="E8846" s="1"/>
      <c r="F8846" s="1"/>
      <c r="G8846" s="1"/>
      <c r="H8846" s="1"/>
      <c r="I8846" s="1"/>
      <c r="J8846" s="1"/>
      <c r="K8846" s="1"/>
      <c r="L8846" s="1"/>
      <c r="M8846" s="1"/>
    </row>
    <row r="8847" spans="1:13" x14ac:dyDescent="0.2">
      <c r="A8847" s="30">
        <v>0.99286014226931574</v>
      </c>
      <c r="B8847" s="31">
        <v>3.1236892801078664E-3</v>
      </c>
      <c r="C8847" s="1"/>
      <c r="D8847" s="1"/>
      <c r="E8847" s="1"/>
      <c r="F8847" s="1"/>
      <c r="G8847" s="1"/>
      <c r="H8847" s="1"/>
      <c r="I8847" s="1"/>
      <c r="J8847" s="1"/>
      <c r="K8847" s="1"/>
      <c r="L8847" s="1"/>
      <c r="M8847" s="1"/>
    </row>
    <row r="8848" spans="1:13" x14ac:dyDescent="0.2">
      <c r="A8848" s="30">
        <v>-0.89211606547145605</v>
      </c>
      <c r="B8848" s="31">
        <v>7.4214581875116092E-2</v>
      </c>
      <c r="C8848" s="1"/>
      <c r="D8848" s="1"/>
      <c r="E8848" s="1"/>
      <c r="F8848" s="1"/>
      <c r="G8848" s="1"/>
      <c r="H8848" s="1"/>
      <c r="I8848" s="1"/>
      <c r="J8848" s="1"/>
      <c r="K8848" s="1"/>
      <c r="L8848" s="1"/>
      <c r="M8848" s="1"/>
    </row>
    <row r="8849" spans="1:13" x14ac:dyDescent="0.2">
      <c r="A8849" s="30">
        <v>3.7948037350766821</v>
      </c>
      <c r="B8849" s="31">
        <v>-1.1450701352036443</v>
      </c>
      <c r="C8849" s="1"/>
      <c r="D8849" s="1"/>
      <c r="E8849" s="1"/>
      <c r="F8849" s="1"/>
      <c r="G8849" s="1"/>
      <c r="H8849" s="1"/>
      <c r="I8849" s="1"/>
      <c r="J8849" s="1"/>
      <c r="K8849" s="1"/>
      <c r="L8849" s="1"/>
      <c r="M8849" s="1"/>
    </row>
    <row r="8850" spans="1:13" x14ac:dyDescent="0.2">
      <c r="A8850" s="30">
        <v>-1.8575668173536273</v>
      </c>
      <c r="B8850" s="31">
        <v>3.5179889871558383</v>
      </c>
      <c r="C8850" s="1"/>
      <c r="D8850" s="1"/>
      <c r="E8850" s="1"/>
      <c r="F8850" s="1"/>
      <c r="G8850" s="1"/>
      <c r="H8850" s="1"/>
      <c r="I8850" s="1"/>
      <c r="J8850" s="1"/>
      <c r="K8850" s="1"/>
      <c r="L8850" s="1"/>
      <c r="M8850" s="1"/>
    </row>
    <row r="8851" spans="1:13" x14ac:dyDescent="0.2">
      <c r="A8851" s="30">
        <v>1.9146374964808741</v>
      </c>
      <c r="B8851" s="31">
        <v>-0.22435678299936068</v>
      </c>
      <c r="C8851" s="1"/>
      <c r="D8851" s="1"/>
      <c r="E8851" s="1"/>
      <c r="F8851" s="1"/>
      <c r="G8851" s="1"/>
      <c r="H8851" s="1"/>
      <c r="I8851" s="1"/>
      <c r="J8851" s="1"/>
      <c r="K8851" s="1"/>
      <c r="L8851" s="1"/>
      <c r="M8851" s="1"/>
    </row>
    <row r="8852" spans="1:13" x14ac:dyDescent="0.2">
      <c r="A8852" s="30">
        <v>3.1875561112369937</v>
      </c>
      <c r="B8852" s="31">
        <v>-0.7712226727417717</v>
      </c>
      <c r="C8852" s="1"/>
      <c r="D8852" s="1"/>
      <c r="E8852" s="1"/>
      <c r="F8852" s="1"/>
      <c r="G8852" s="1"/>
      <c r="H8852" s="1"/>
      <c r="I8852" s="1"/>
      <c r="J8852" s="1"/>
      <c r="K8852" s="1"/>
      <c r="L8852" s="1"/>
      <c r="M8852" s="1"/>
    </row>
    <row r="8853" spans="1:13" x14ac:dyDescent="0.2">
      <c r="A8853" s="30">
        <v>-0.54258404812956229</v>
      </c>
      <c r="B8853" s="31">
        <v>0.3146196482882726</v>
      </c>
      <c r="C8853" s="1"/>
      <c r="D8853" s="1"/>
      <c r="E8853" s="1"/>
      <c r="F8853" s="1"/>
      <c r="G8853" s="1"/>
      <c r="H8853" s="1"/>
      <c r="I8853" s="1"/>
      <c r="J8853" s="1"/>
      <c r="K8853" s="1"/>
      <c r="L8853" s="1"/>
      <c r="M8853" s="1"/>
    </row>
    <row r="8854" spans="1:13" x14ac:dyDescent="0.2">
      <c r="A8854" s="30">
        <v>1.8920924051178964</v>
      </c>
      <c r="B8854" s="31">
        <v>1.1127644213191084</v>
      </c>
      <c r="C8854" s="1"/>
      <c r="D8854" s="1"/>
      <c r="E8854" s="1"/>
      <c r="F8854" s="1"/>
      <c r="G8854" s="1"/>
      <c r="H8854" s="1"/>
      <c r="I8854" s="1"/>
      <c r="J8854" s="1"/>
      <c r="K8854" s="1"/>
      <c r="L8854" s="1"/>
      <c r="M8854" s="1"/>
    </row>
    <row r="8855" spans="1:13" x14ac:dyDescent="0.2">
      <c r="A8855" s="30">
        <v>1.129560708945442</v>
      </c>
      <c r="B8855" s="31">
        <v>-0.74338291710162885</v>
      </c>
      <c r="C8855" s="1"/>
      <c r="D8855" s="1"/>
      <c r="E8855" s="1"/>
      <c r="F8855" s="1"/>
      <c r="G8855" s="1"/>
      <c r="H8855" s="1"/>
      <c r="I8855" s="1"/>
      <c r="J8855" s="1"/>
      <c r="K8855" s="1"/>
      <c r="L8855" s="1"/>
      <c r="M8855" s="1"/>
    </row>
    <row r="8856" spans="1:13" x14ac:dyDescent="0.2">
      <c r="A8856" s="30">
        <v>0.62526954775310939</v>
      </c>
      <c r="B8856" s="31">
        <v>0.38875869425169329</v>
      </c>
      <c r="C8856" s="1"/>
      <c r="D8856" s="1"/>
      <c r="E8856" s="1"/>
      <c r="F8856" s="1"/>
      <c r="G8856" s="1"/>
      <c r="H8856" s="1"/>
      <c r="I8856" s="1"/>
      <c r="J8856" s="1"/>
      <c r="K8856" s="1"/>
      <c r="L8856" s="1"/>
      <c r="M8856" s="1"/>
    </row>
    <row r="8857" spans="1:13" x14ac:dyDescent="0.2">
      <c r="A8857" s="30">
        <v>4.1098096894769931</v>
      </c>
      <c r="B8857" s="31">
        <v>0.8906686018923099</v>
      </c>
      <c r="C8857" s="1"/>
      <c r="D8857" s="1"/>
      <c r="E8857" s="1"/>
      <c r="F8857" s="1"/>
      <c r="G8857" s="1"/>
      <c r="H8857" s="1"/>
      <c r="I8857" s="1"/>
      <c r="J8857" s="1"/>
      <c r="K8857" s="1"/>
      <c r="L8857" s="1"/>
      <c r="M8857" s="1"/>
    </row>
    <row r="8858" spans="1:13" x14ac:dyDescent="0.2">
      <c r="A8858" s="30">
        <v>-0.109416626835112</v>
      </c>
      <c r="B8858" s="31">
        <v>1.2859378677521949</v>
      </c>
      <c r="C8858" s="1"/>
      <c r="D8858" s="1"/>
      <c r="E8858" s="1"/>
      <c r="F8858" s="1"/>
      <c r="G8858" s="1"/>
      <c r="H8858" s="1"/>
      <c r="I8858" s="1"/>
      <c r="J8858" s="1"/>
      <c r="K8858" s="1"/>
      <c r="L8858" s="1"/>
      <c r="M8858" s="1"/>
    </row>
    <row r="8859" spans="1:13" x14ac:dyDescent="0.2">
      <c r="A8859" s="30">
        <v>2.8753720436783086</v>
      </c>
      <c r="B8859" s="31">
        <v>-1.8458096561860784</v>
      </c>
      <c r="C8859" s="1"/>
      <c r="D8859" s="1"/>
      <c r="E8859" s="1"/>
      <c r="F8859" s="1"/>
      <c r="G8859" s="1"/>
      <c r="H8859" s="1"/>
      <c r="I8859" s="1"/>
      <c r="J8859" s="1"/>
      <c r="K8859" s="1"/>
      <c r="L8859" s="1"/>
      <c r="M8859" s="1"/>
    </row>
    <row r="8860" spans="1:13" x14ac:dyDescent="0.2">
      <c r="A8860" s="30">
        <v>1.4615617735618067</v>
      </c>
      <c r="B8860" s="31">
        <v>-0.78908299184904873</v>
      </c>
      <c r="C8860" s="1"/>
      <c r="D8860" s="1"/>
      <c r="E8860" s="1"/>
      <c r="F8860" s="1"/>
      <c r="G8860" s="1"/>
      <c r="H8860" s="1"/>
      <c r="I8860" s="1"/>
      <c r="J8860" s="1"/>
      <c r="K8860" s="1"/>
      <c r="L8860" s="1"/>
      <c r="M8860" s="1"/>
    </row>
    <row r="8861" spans="1:13" x14ac:dyDescent="0.2">
      <c r="A8861" s="30">
        <v>0.5946380857235154</v>
      </c>
      <c r="B8861" s="31">
        <v>2.3073021165531977</v>
      </c>
      <c r="C8861" s="1"/>
      <c r="D8861" s="1"/>
      <c r="E8861" s="1"/>
      <c r="F8861" s="1"/>
      <c r="G8861" s="1"/>
      <c r="H8861" s="1"/>
      <c r="I8861" s="1"/>
      <c r="J8861" s="1"/>
      <c r="K8861" s="1"/>
      <c r="L8861" s="1"/>
      <c r="M8861" s="1"/>
    </row>
    <row r="8862" spans="1:13" x14ac:dyDescent="0.2">
      <c r="A8862" s="30">
        <v>-0.26115764222270743</v>
      </c>
      <c r="B8862" s="31">
        <v>0.37687407045246268</v>
      </c>
      <c r="C8862" s="1"/>
      <c r="D8862" s="1"/>
      <c r="E8862" s="1"/>
      <c r="F8862" s="1"/>
      <c r="G8862" s="1"/>
      <c r="H8862" s="1"/>
      <c r="I8862" s="1"/>
      <c r="J8862" s="1"/>
      <c r="K8862" s="1"/>
      <c r="L8862" s="1"/>
      <c r="M8862" s="1"/>
    </row>
    <row r="8863" spans="1:13" x14ac:dyDescent="0.2">
      <c r="A8863" s="30">
        <v>2.4407985177858857</v>
      </c>
      <c r="B8863" s="31">
        <v>-0.56592475176315249</v>
      </c>
      <c r="C8863" s="1"/>
      <c r="D8863" s="1"/>
      <c r="E8863" s="1"/>
      <c r="F8863" s="1"/>
      <c r="G8863" s="1"/>
      <c r="H8863" s="1"/>
      <c r="I8863" s="1"/>
      <c r="J8863" s="1"/>
      <c r="K8863" s="1"/>
      <c r="L8863" s="1"/>
      <c r="M8863" s="1"/>
    </row>
    <row r="8864" spans="1:13" x14ac:dyDescent="0.2">
      <c r="A8864" s="30">
        <v>3.3162894032011105</v>
      </c>
      <c r="B8864" s="31">
        <v>0.74200189770744907</v>
      </c>
      <c r="C8864" s="1"/>
      <c r="D8864" s="1"/>
      <c r="E8864" s="1"/>
      <c r="F8864" s="1"/>
      <c r="G8864" s="1"/>
      <c r="H8864" s="1"/>
      <c r="I8864" s="1"/>
      <c r="J8864" s="1"/>
      <c r="K8864" s="1"/>
      <c r="L8864" s="1"/>
      <c r="M8864" s="1"/>
    </row>
    <row r="8865" spans="1:13" x14ac:dyDescent="0.2">
      <c r="A8865" s="30">
        <v>2.5464572333263154</v>
      </c>
      <c r="B8865" s="31">
        <v>1.6619706245960453</v>
      </c>
      <c r="C8865" s="1"/>
      <c r="D8865" s="1"/>
      <c r="E8865" s="1"/>
      <c r="F8865" s="1"/>
      <c r="G8865" s="1"/>
      <c r="H8865" s="1"/>
      <c r="I8865" s="1"/>
      <c r="J8865" s="1"/>
      <c r="K8865" s="1"/>
      <c r="L8865" s="1"/>
      <c r="M8865" s="1"/>
    </row>
    <row r="8866" spans="1:13" x14ac:dyDescent="0.2">
      <c r="A8866" s="30">
        <v>1.4249690252812388</v>
      </c>
      <c r="B8866" s="31">
        <v>0.54301556145128427</v>
      </c>
      <c r="C8866" s="1"/>
      <c r="D8866" s="1"/>
      <c r="E8866" s="1"/>
      <c r="F8866" s="1"/>
      <c r="G8866" s="1"/>
      <c r="H8866" s="1"/>
      <c r="I8866" s="1"/>
      <c r="J8866" s="1"/>
      <c r="K8866" s="1"/>
      <c r="L8866" s="1"/>
      <c r="M8866" s="1"/>
    </row>
    <row r="8867" spans="1:13" x14ac:dyDescent="0.2">
      <c r="A8867" s="30">
        <v>-0.71641585409277042</v>
      </c>
      <c r="B8867" s="31">
        <v>1.6380324514138098</v>
      </c>
      <c r="C8867" s="1"/>
      <c r="D8867" s="1"/>
      <c r="E8867" s="1"/>
      <c r="F8867" s="1"/>
      <c r="G8867" s="1"/>
      <c r="H8867" s="1"/>
      <c r="I8867" s="1"/>
      <c r="J8867" s="1"/>
      <c r="K8867" s="1"/>
      <c r="L8867" s="1"/>
      <c r="M8867" s="1"/>
    </row>
    <row r="8868" spans="1:13" x14ac:dyDescent="0.2">
      <c r="A8868" s="30">
        <v>0.75439304652748485</v>
      </c>
      <c r="B8868" s="31">
        <v>1.7256941014183242</v>
      </c>
      <c r="C8868" s="1"/>
      <c r="D8868" s="1"/>
      <c r="E8868" s="1"/>
      <c r="F8868" s="1"/>
      <c r="G8868" s="1"/>
      <c r="H8868" s="1"/>
      <c r="I8868" s="1"/>
      <c r="J8868" s="1"/>
      <c r="K8868" s="1"/>
      <c r="L8868" s="1"/>
      <c r="M8868" s="1"/>
    </row>
    <row r="8869" spans="1:13" x14ac:dyDescent="0.2">
      <c r="A8869" s="30">
        <v>-0.62958009627783373</v>
      </c>
      <c r="B8869" s="31">
        <v>1.4423989757794942</v>
      </c>
      <c r="C8869" s="1"/>
      <c r="D8869" s="1"/>
      <c r="E8869" s="1"/>
      <c r="F8869" s="1"/>
      <c r="G8869" s="1"/>
      <c r="H8869" s="1"/>
      <c r="I8869" s="1"/>
      <c r="J8869" s="1"/>
      <c r="K8869" s="1"/>
      <c r="L8869" s="1"/>
      <c r="M8869" s="1"/>
    </row>
    <row r="8870" spans="1:13" x14ac:dyDescent="0.2">
      <c r="A8870" s="30">
        <v>0.46986123117221468</v>
      </c>
      <c r="B8870" s="31">
        <v>1.8552433250779539</v>
      </c>
      <c r="C8870" s="1"/>
      <c r="D8870" s="1"/>
      <c r="E8870" s="1"/>
      <c r="F8870" s="1"/>
      <c r="G8870" s="1"/>
      <c r="H8870" s="1"/>
      <c r="I8870" s="1"/>
      <c r="J8870" s="1"/>
      <c r="K8870" s="1"/>
      <c r="L8870" s="1"/>
      <c r="M8870" s="1"/>
    </row>
    <row r="8871" spans="1:13" x14ac:dyDescent="0.2">
      <c r="A8871" s="30">
        <v>0.51740443313734796</v>
      </c>
      <c r="B8871" s="31">
        <v>0.12755641797416362</v>
      </c>
      <c r="C8871" s="1"/>
      <c r="D8871" s="1"/>
      <c r="E8871" s="1"/>
      <c r="F8871" s="1"/>
      <c r="G8871" s="1"/>
      <c r="H8871" s="1"/>
      <c r="I8871" s="1"/>
      <c r="J8871" s="1"/>
      <c r="K8871" s="1"/>
      <c r="L8871" s="1"/>
      <c r="M8871" s="1"/>
    </row>
    <row r="8872" spans="1:13" x14ac:dyDescent="0.2">
      <c r="A8872" s="30">
        <v>0.22265151906152358</v>
      </c>
      <c r="B8872" s="31">
        <v>0.11018327467356703</v>
      </c>
      <c r="C8872" s="1"/>
      <c r="D8872" s="1"/>
      <c r="E8872" s="1"/>
      <c r="F8872" s="1"/>
      <c r="G8872" s="1"/>
      <c r="H8872" s="1"/>
      <c r="I8872" s="1"/>
      <c r="J8872" s="1"/>
      <c r="K8872" s="1"/>
      <c r="L8872" s="1"/>
      <c r="M8872" s="1"/>
    </row>
    <row r="8873" spans="1:13" x14ac:dyDescent="0.2">
      <c r="A8873" s="30">
        <v>1.6564963419453829</v>
      </c>
      <c r="B8873" s="31">
        <v>0.99500175566823446</v>
      </c>
      <c r="C8873" s="1"/>
      <c r="D8873" s="1"/>
      <c r="E8873" s="1"/>
      <c r="F8873" s="1"/>
      <c r="G8873" s="1"/>
      <c r="H8873" s="1"/>
      <c r="I8873" s="1"/>
      <c r="J8873" s="1"/>
      <c r="K8873" s="1"/>
      <c r="L8873" s="1"/>
      <c r="M8873" s="1"/>
    </row>
    <row r="8874" spans="1:13" x14ac:dyDescent="0.2">
      <c r="A8874" s="30">
        <v>0.47413844506624037</v>
      </c>
      <c r="B8874" s="31">
        <v>1.8508643957397819</v>
      </c>
      <c r="C8874" s="1"/>
      <c r="D8874" s="1"/>
      <c r="E8874" s="1"/>
      <c r="F8874" s="1"/>
      <c r="G8874" s="1"/>
      <c r="H8874" s="1"/>
      <c r="I8874" s="1"/>
      <c r="J8874" s="1"/>
      <c r="K8874" s="1"/>
      <c r="L8874" s="1"/>
      <c r="M8874" s="1"/>
    </row>
    <row r="8875" spans="1:13" x14ac:dyDescent="0.2">
      <c r="A8875" s="30">
        <v>-2.0025966012447758</v>
      </c>
      <c r="B8875" s="31">
        <v>1.5793762814111885</v>
      </c>
      <c r="C8875" s="1"/>
      <c r="D8875" s="1"/>
      <c r="E8875" s="1"/>
      <c r="F8875" s="1"/>
      <c r="G8875" s="1"/>
      <c r="H8875" s="1"/>
      <c r="I8875" s="1"/>
      <c r="J8875" s="1"/>
      <c r="K8875" s="1"/>
      <c r="L8875" s="1"/>
      <c r="M8875" s="1"/>
    </row>
    <row r="8876" spans="1:13" x14ac:dyDescent="0.2">
      <c r="A8876" s="30">
        <v>0.81035869370752645</v>
      </c>
      <c r="B8876" s="31">
        <v>-0.38875231258649978</v>
      </c>
      <c r="C8876" s="1"/>
      <c r="D8876" s="1"/>
      <c r="E8876" s="1"/>
      <c r="F8876" s="1"/>
      <c r="G8876" s="1"/>
      <c r="H8876" s="1"/>
      <c r="I8876" s="1"/>
      <c r="J8876" s="1"/>
      <c r="K8876" s="1"/>
      <c r="L8876" s="1"/>
      <c r="M8876" s="1"/>
    </row>
    <row r="8877" spans="1:13" x14ac:dyDescent="0.2">
      <c r="A8877" s="30">
        <v>0.80261148859348319</v>
      </c>
      <c r="B8877" s="31">
        <v>0.83787918082552582</v>
      </c>
      <c r="C8877" s="1"/>
      <c r="D8877" s="1"/>
      <c r="E8877" s="1"/>
      <c r="F8877" s="1"/>
      <c r="G8877" s="1"/>
      <c r="H8877" s="1"/>
      <c r="I8877" s="1"/>
      <c r="J8877" s="1"/>
      <c r="K8877" s="1"/>
      <c r="L8877" s="1"/>
      <c r="M8877" s="1"/>
    </row>
    <row r="8878" spans="1:13" x14ac:dyDescent="0.2">
      <c r="A8878" s="30">
        <v>0.36166382453666412</v>
      </c>
      <c r="B8878" s="31">
        <v>1.2910383251693738</v>
      </c>
      <c r="C8878" s="1"/>
      <c r="D8878" s="1"/>
      <c r="E8878" s="1"/>
      <c r="F8878" s="1"/>
      <c r="G8878" s="1"/>
      <c r="H8878" s="1"/>
      <c r="I8878" s="1"/>
      <c r="J8878" s="1"/>
      <c r="K8878" s="1"/>
      <c r="L8878" s="1"/>
      <c r="M8878" s="1"/>
    </row>
    <row r="8879" spans="1:13" x14ac:dyDescent="0.2">
      <c r="A8879" s="30">
        <v>2.3723046649059691</v>
      </c>
      <c r="B8879" s="31">
        <v>0.72114280623722293</v>
      </c>
      <c r="C8879" s="1"/>
      <c r="D8879" s="1"/>
      <c r="E8879" s="1"/>
      <c r="F8879" s="1"/>
      <c r="G8879" s="1"/>
      <c r="H8879" s="1"/>
      <c r="I8879" s="1"/>
      <c r="J8879" s="1"/>
      <c r="K8879" s="1"/>
      <c r="L8879" s="1"/>
      <c r="M8879" s="1"/>
    </row>
    <row r="8880" spans="1:13" x14ac:dyDescent="0.2">
      <c r="A8880" s="30">
        <v>0.31915811171669584</v>
      </c>
      <c r="B8880" s="31">
        <v>1.2755777796187071</v>
      </c>
      <c r="C8880" s="1"/>
      <c r="D8880" s="1"/>
      <c r="E8880" s="1"/>
      <c r="F8880" s="1"/>
      <c r="G8880" s="1"/>
      <c r="H8880" s="1"/>
      <c r="I8880" s="1"/>
      <c r="J8880" s="1"/>
      <c r="K8880" s="1"/>
      <c r="L8880" s="1"/>
      <c r="M8880" s="1"/>
    </row>
    <row r="8881" spans="1:13" x14ac:dyDescent="0.2">
      <c r="A8881" s="30">
        <v>1.9406662769251379</v>
      </c>
      <c r="B8881" s="31">
        <v>-0.3838389572044838</v>
      </c>
      <c r="C8881" s="1"/>
      <c r="D8881" s="1"/>
      <c r="E8881" s="1"/>
      <c r="F8881" s="1"/>
      <c r="G8881" s="1"/>
      <c r="H8881" s="1"/>
      <c r="I8881" s="1"/>
      <c r="J8881" s="1"/>
      <c r="K8881" s="1"/>
      <c r="L8881" s="1"/>
      <c r="M8881" s="1"/>
    </row>
    <row r="8882" spans="1:13" x14ac:dyDescent="0.2">
      <c r="A8882" s="30">
        <v>-0.19725174575890458</v>
      </c>
      <c r="B8882" s="31">
        <v>4.1629711417198987</v>
      </c>
      <c r="C8882" s="1"/>
      <c r="D8882" s="1"/>
      <c r="E8882" s="1"/>
      <c r="F8882" s="1"/>
      <c r="G8882" s="1"/>
      <c r="H8882" s="1"/>
      <c r="I8882" s="1"/>
      <c r="J8882" s="1"/>
      <c r="K8882" s="1"/>
      <c r="L8882" s="1"/>
      <c r="M8882" s="1"/>
    </row>
    <row r="8883" spans="1:13" x14ac:dyDescent="0.2">
      <c r="A8883" s="30">
        <v>2.274292746744333</v>
      </c>
      <c r="B8883" s="31">
        <v>2.7132702618957882</v>
      </c>
      <c r="C8883" s="1"/>
      <c r="D8883" s="1"/>
      <c r="E8883" s="1"/>
      <c r="F8883" s="1"/>
      <c r="G8883" s="1"/>
      <c r="H8883" s="1"/>
      <c r="I8883" s="1"/>
      <c r="J8883" s="1"/>
      <c r="K8883" s="1"/>
      <c r="L8883" s="1"/>
      <c r="M8883" s="1"/>
    </row>
    <row r="8884" spans="1:13" x14ac:dyDescent="0.2">
      <c r="A8884" s="30">
        <v>-0.60299686870673908</v>
      </c>
      <c r="B8884" s="31">
        <v>0.66226047142253197</v>
      </c>
      <c r="C8884" s="1"/>
      <c r="D8884" s="1"/>
      <c r="E8884" s="1"/>
      <c r="F8884" s="1"/>
      <c r="G8884" s="1"/>
      <c r="H8884" s="1"/>
      <c r="I8884" s="1"/>
      <c r="J8884" s="1"/>
      <c r="K8884" s="1"/>
      <c r="L8884" s="1"/>
      <c r="M8884" s="1"/>
    </row>
    <row r="8885" spans="1:13" x14ac:dyDescent="0.2">
      <c r="A8885" s="30">
        <v>-0.96482371249592402</v>
      </c>
      <c r="B8885" s="31">
        <v>1.6271775051395985</v>
      </c>
      <c r="C8885" s="1"/>
      <c r="D8885" s="1"/>
      <c r="E8885" s="1"/>
      <c r="F8885" s="1"/>
      <c r="G8885" s="1"/>
      <c r="H8885" s="1"/>
      <c r="I8885" s="1"/>
      <c r="J8885" s="1"/>
      <c r="K8885" s="1"/>
      <c r="L8885" s="1"/>
      <c r="M8885" s="1"/>
    </row>
    <row r="8886" spans="1:13" x14ac:dyDescent="0.2">
      <c r="A8886" s="30">
        <v>-0.69407108457762234</v>
      </c>
      <c r="B8886" s="31">
        <v>0.7969131247527641</v>
      </c>
      <c r="C8886" s="1"/>
      <c r="D8886" s="1"/>
      <c r="E8886" s="1"/>
      <c r="F8886" s="1"/>
      <c r="G8886" s="1"/>
      <c r="H8886" s="1"/>
      <c r="I8886" s="1"/>
      <c r="J8886" s="1"/>
      <c r="K8886" s="1"/>
      <c r="L8886" s="1"/>
      <c r="M8886" s="1"/>
    </row>
    <row r="8887" spans="1:13" x14ac:dyDescent="0.2">
      <c r="A8887" s="30">
        <v>1.1989332564108954</v>
      </c>
      <c r="B8887" s="31">
        <v>0.77782807376903107</v>
      </c>
      <c r="C8887" s="1"/>
      <c r="D8887" s="1"/>
      <c r="E8887" s="1"/>
      <c r="F8887" s="1"/>
      <c r="G8887" s="1"/>
      <c r="H8887" s="1"/>
      <c r="I8887" s="1"/>
      <c r="J8887" s="1"/>
      <c r="K8887" s="1"/>
      <c r="L8887" s="1"/>
      <c r="M8887" s="1"/>
    </row>
    <row r="8888" spans="1:13" x14ac:dyDescent="0.2">
      <c r="A8888" s="30">
        <v>-3.1315283980106328</v>
      </c>
      <c r="B8888" s="31">
        <v>2.664921749647692</v>
      </c>
      <c r="C8888" s="1"/>
      <c r="D8888" s="1"/>
      <c r="E8888" s="1"/>
      <c r="F8888" s="1"/>
      <c r="G8888" s="1"/>
      <c r="H8888" s="1"/>
      <c r="I8888" s="1"/>
      <c r="J8888" s="1"/>
      <c r="K8888" s="1"/>
      <c r="L8888" s="1"/>
      <c r="M8888" s="1"/>
    </row>
    <row r="8889" spans="1:13" x14ac:dyDescent="0.2">
      <c r="A8889" s="30">
        <v>0.83508874367979158</v>
      </c>
      <c r="B8889" s="31">
        <v>-0.74635695081824105</v>
      </c>
      <c r="C8889" s="1"/>
      <c r="D8889" s="1"/>
      <c r="E8889" s="1"/>
      <c r="F8889" s="1"/>
      <c r="G8889" s="1"/>
      <c r="H8889" s="1"/>
      <c r="I8889" s="1"/>
      <c r="J8889" s="1"/>
      <c r="K8889" s="1"/>
      <c r="L8889" s="1"/>
      <c r="M8889" s="1"/>
    </row>
    <row r="8890" spans="1:13" x14ac:dyDescent="0.2">
      <c r="A8890" s="30">
        <v>1.1626844543836798</v>
      </c>
      <c r="B8890" s="31">
        <v>0.93359868349901365</v>
      </c>
      <c r="C8890" s="1"/>
      <c r="D8890" s="1"/>
      <c r="E8890" s="1"/>
      <c r="F8890" s="1"/>
      <c r="G8890" s="1"/>
      <c r="H8890" s="1"/>
      <c r="I8890" s="1"/>
      <c r="J8890" s="1"/>
      <c r="K8890" s="1"/>
      <c r="L8890" s="1"/>
      <c r="M8890" s="1"/>
    </row>
    <row r="8891" spans="1:13" x14ac:dyDescent="0.2">
      <c r="A8891" s="30">
        <v>-1.333718388080861</v>
      </c>
      <c r="B8891" s="31">
        <v>0.23234665423569267</v>
      </c>
      <c r="C8891" s="1"/>
      <c r="D8891" s="1"/>
      <c r="E8891" s="1"/>
      <c r="F8891" s="1"/>
      <c r="G8891" s="1"/>
      <c r="H8891" s="1"/>
      <c r="I8891" s="1"/>
      <c r="J8891" s="1"/>
      <c r="K8891" s="1"/>
      <c r="L8891" s="1"/>
      <c r="M8891" s="1"/>
    </row>
    <row r="8892" spans="1:13" x14ac:dyDescent="0.2">
      <c r="A8892" s="30">
        <v>0.47979307165523166</v>
      </c>
      <c r="B8892" s="31">
        <v>1.5913500534997762</v>
      </c>
      <c r="C8892" s="1"/>
      <c r="D8892" s="1"/>
      <c r="E8892" s="1"/>
      <c r="F8892" s="1"/>
      <c r="G8892" s="1"/>
      <c r="H8892" s="1"/>
      <c r="I8892" s="1"/>
      <c r="J8892" s="1"/>
      <c r="K8892" s="1"/>
      <c r="L8892" s="1"/>
      <c r="M8892" s="1"/>
    </row>
    <row r="8893" spans="1:13" x14ac:dyDescent="0.2">
      <c r="A8893" s="30">
        <v>1.3019042153934459</v>
      </c>
      <c r="B8893" s="31">
        <v>0.47704997262194548</v>
      </c>
      <c r="C8893" s="1"/>
      <c r="D8893" s="1"/>
      <c r="E8893" s="1"/>
      <c r="F8893" s="1"/>
      <c r="G8893" s="1"/>
      <c r="H8893" s="1"/>
      <c r="I8893" s="1"/>
      <c r="J8893" s="1"/>
      <c r="K8893" s="1"/>
      <c r="L8893" s="1"/>
      <c r="M8893" s="1"/>
    </row>
    <row r="8894" spans="1:13" x14ac:dyDescent="0.2">
      <c r="A8894" s="30">
        <v>2.2409638350223844</v>
      </c>
      <c r="B8894" s="31">
        <v>0.97431609059031121</v>
      </c>
      <c r="C8894" s="1"/>
      <c r="D8894" s="1"/>
      <c r="E8894" s="1"/>
      <c r="F8894" s="1"/>
      <c r="G8894" s="1"/>
      <c r="H8894" s="1"/>
      <c r="I8894" s="1"/>
      <c r="J8894" s="1"/>
      <c r="K8894" s="1"/>
      <c r="L8894" s="1"/>
      <c r="M8894" s="1"/>
    </row>
    <row r="8895" spans="1:13" x14ac:dyDescent="0.2">
      <c r="A8895" s="30">
        <v>0.90740896114343561</v>
      </c>
      <c r="B8895" s="31">
        <v>-9.4113392139164587E-2</v>
      </c>
      <c r="C8895" s="1"/>
      <c r="D8895" s="1"/>
      <c r="E8895" s="1"/>
      <c r="F8895" s="1"/>
      <c r="G8895" s="1"/>
      <c r="H8895" s="1"/>
      <c r="I8895" s="1"/>
      <c r="J8895" s="1"/>
      <c r="K8895" s="1"/>
      <c r="L8895" s="1"/>
      <c r="M8895" s="1"/>
    </row>
    <row r="8896" spans="1:13" x14ac:dyDescent="0.2">
      <c r="A8896" s="30">
        <v>2.1179175155817065</v>
      </c>
      <c r="B8896" s="31">
        <v>1.4411273872981929</v>
      </c>
      <c r="C8896" s="1"/>
      <c r="D8896" s="1"/>
      <c r="E8896" s="1"/>
      <c r="F8896" s="1"/>
      <c r="G8896" s="1"/>
      <c r="H8896" s="1"/>
      <c r="I8896" s="1"/>
      <c r="J8896" s="1"/>
      <c r="K8896" s="1"/>
      <c r="L8896" s="1"/>
      <c r="M8896" s="1"/>
    </row>
    <row r="8897" spans="1:13" x14ac:dyDescent="0.2">
      <c r="A8897" s="30">
        <v>1.3880162036575556</v>
      </c>
      <c r="B8897" s="31">
        <v>-0.23449130004031615</v>
      </c>
      <c r="C8897" s="1"/>
      <c r="D8897" s="1"/>
      <c r="E8897" s="1"/>
      <c r="F8897" s="1"/>
      <c r="G8897" s="1"/>
      <c r="H8897" s="1"/>
      <c r="I8897" s="1"/>
      <c r="J8897" s="1"/>
      <c r="K8897" s="1"/>
      <c r="L8897" s="1"/>
      <c r="M8897" s="1"/>
    </row>
    <row r="8898" spans="1:13" x14ac:dyDescent="0.2">
      <c r="A8898" s="30">
        <v>2.874272274763741</v>
      </c>
      <c r="B8898" s="31">
        <v>-0.11882548022240469</v>
      </c>
      <c r="C8898" s="1"/>
      <c r="D8898" s="1"/>
      <c r="E8898" s="1"/>
      <c r="F8898" s="1"/>
      <c r="G8898" s="1"/>
      <c r="H8898" s="1"/>
      <c r="I8898" s="1"/>
      <c r="J8898" s="1"/>
      <c r="K8898" s="1"/>
      <c r="L8898" s="1"/>
      <c r="M8898" s="1"/>
    </row>
    <row r="8899" spans="1:13" x14ac:dyDescent="0.2">
      <c r="A8899" s="30">
        <v>1.5642614337793033</v>
      </c>
      <c r="B8899" s="31">
        <v>0.44063340047719923</v>
      </c>
      <c r="C8899" s="1"/>
      <c r="D8899" s="1"/>
      <c r="E8899" s="1"/>
      <c r="F8899" s="1"/>
      <c r="G8899" s="1"/>
      <c r="H8899" s="1"/>
      <c r="I8899" s="1"/>
      <c r="J8899" s="1"/>
      <c r="K8899" s="1"/>
      <c r="L8899" s="1"/>
      <c r="M8899" s="1"/>
    </row>
    <row r="8900" spans="1:13" x14ac:dyDescent="0.2">
      <c r="A8900" s="30">
        <v>0.34143255564283026</v>
      </c>
      <c r="B8900" s="31">
        <v>1.0028730953112539</v>
      </c>
      <c r="C8900" s="1"/>
      <c r="D8900" s="1"/>
      <c r="E8900" s="1"/>
      <c r="F8900" s="1"/>
      <c r="G8900" s="1"/>
      <c r="H8900" s="1"/>
      <c r="I8900" s="1"/>
      <c r="J8900" s="1"/>
      <c r="K8900" s="1"/>
      <c r="L8900" s="1"/>
      <c r="M8900" s="1"/>
    </row>
    <row r="8901" spans="1:13" x14ac:dyDescent="0.2">
      <c r="A8901" s="30">
        <v>1.6204009004661728</v>
      </c>
      <c r="B8901" s="31">
        <v>0.54321109675849744</v>
      </c>
      <c r="C8901" s="1"/>
      <c r="D8901" s="1"/>
      <c r="E8901" s="1"/>
      <c r="F8901" s="1"/>
      <c r="G8901" s="1"/>
      <c r="H8901" s="1"/>
      <c r="I8901" s="1"/>
      <c r="J8901" s="1"/>
      <c r="K8901" s="1"/>
      <c r="L8901" s="1"/>
      <c r="M8901" s="1"/>
    </row>
    <row r="8902" spans="1:13" x14ac:dyDescent="0.2">
      <c r="A8902" s="30">
        <v>0.97336457708831303</v>
      </c>
      <c r="B8902" s="31">
        <v>1.4323682129249709</v>
      </c>
      <c r="C8902" s="1"/>
      <c r="D8902" s="1"/>
      <c r="E8902" s="1"/>
      <c r="F8902" s="1"/>
      <c r="G8902" s="1"/>
      <c r="H8902" s="1"/>
      <c r="I8902" s="1"/>
      <c r="J8902" s="1"/>
      <c r="K8902" s="1"/>
      <c r="L8902" s="1"/>
      <c r="M8902" s="1"/>
    </row>
    <row r="8903" spans="1:13" x14ac:dyDescent="0.2">
      <c r="A8903" s="30">
        <v>1.2201438749292275</v>
      </c>
      <c r="B8903" s="31">
        <v>0.38998590981071057</v>
      </c>
      <c r="C8903" s="1"/>
      <c r="D8903" s="1"/>
      <c r="E8903" s="1"/>
      <c r="F8903" s="1"/>
      <c r="G8903" s="1"/>
      <c r="H8903" s="1"/>
      <c r="I8903" s="1"/>
      <c r="J8903" s="1"/>
      <c r="K8903" s="1"/>
      <c r="L8903" s="1"/>
      <c r="M8903" s="1"/>
    </row>
    <row r="8904" spans="1:13" x14ac:dyDescent="0.2">
      <c r="A8904" s="30">
        <v>2.4910135790985968</v>
      </c>
      <c r="B8904" s="31">
        <v>0.63621135481841096</v>
      </c>
      <c r="C8904" s="1"/>
      <c r="D8904" s="1"/>
      <c r="E8904" s="1"/>
      <c r="F8904" s="1"/>
      <c r="G8904" s="1"/>
      <c r="H8904" s="1"/>
      <c r="I8904" s="1"/>
      <c r="J8904" s="1"/>
      <c r="K8904" s="1"/>
      <c r="L8904" s="1"/>
      <c r="M8904" s="1"/>
    </row>
    <row r="8905" spans="1:13" x14ac:dyDescent="0.2">
      <c r="A8905" s="30">
        <v>-1.2386554015551448</v>
      </c>
      <c r="B8905" s="31">
        <v>2.0832885619854404</v>
      </c>
      <c r="C8905" s="1"/>
      <c r="D8905" s="1"/>
      <c r="E8905" s="1"/>
      <c r="F8905" s="1"/>
      <c r="G8905" s="1"/>
      <c r="H8905" s="1"/>
      <c r="I8905" s="1"/>
      <c r="J8905" s="1"/>
      <c r="K8905" s="1"/>
      <c r="L8905" s="1"/>
      <c r="M8905" s="1"/>
    </row>
    <row r="8906" spans="1:13" x14ac:dyDescent="0.2">
      <c r="A8906" s="30">
        <v>0.20403722552160375</v>
      </c>
      <c r="B8906" s="31">
        <v>0.22504931404578254</v>
      </c>
      <c r="C8906" s="1"/>
      <c r="D8906" s="1"/>
      <c r="E8906" s="1"/>
      <c r="F8906" s="1"/>
      <c r="G8906" s="1"/>
      <c r="H8906" s="1"/>
      <c r="I8906" s="1"/>
      <c r="J8906" s="1"/>
      <c r="K8906" s="1"/>
      <c r="L8906" s="1"/>
      <c r="M8906" s="1"/>
    </row>
    <row r="8907" spans="1:13" x14ac:dyDescent="0.2">
      <c r="A8907" s="30">
        <v>0.39122949074470992</v>
      </c>
      <c r="B8907" s="31">
        <v>1.3789350242283198</v>
      </c>
      <c r="C8907" s="1"/>
      <c r="D8907" s="1"/>
      <c r="E8907" s="1"/>
      <c r="F8907" s="1"/>
      <c r="G8907" s="1"/>
      <c r="H8907" s="1"/>
      <c r="I8907" s="1"/>
      <c r="J8907" s="1"/>
      <c r="K8907" s="1"/>
      <c r="L8907" s="1"/>
      <c r="M8907" s="1"/>
    </row>
    <row r="8908" spans="1:13" x14ac:dyDescent="0.2">
      <c r="A8908" s="30">
        <v>-0.79479374492996913</v>
      </c>
      <c r="B8908" s="31">
        <v>2.496528689490912</v>
      </c>
      <c r="C8908" s="1"/>
      <c r="D8908" s="1"/>
      <c r="E8908" s="1"/>
      <c r="F8908" s="1"/>
      <c r="G8908" s="1"/>
      <c r="H8908" s="1"/>
      <c r="I8908" s="1"/>
      <c r="J8908" s="1"/>
      <c r="K8908" s="1"/>
      <c r="L8908" s="1"/>
      <c r="M8908" s="1"/>
    </row>
    <row r="8909" spans="1:13" x14ac:dyDescent="0.2">
      <c r="A8909" s="30">
        <v>-0.32567322974392088</v>
      </c>
      <c r="B8909" s="31">
        <v>2.523712897752513</v>
      </c>
      <c r="C8909" s="1"/>
      <c r="D8909" s="1"/>
      <c r="E8909" s="1"/>
      <c r="F8909" s="1"/>
      <c r="G8909" s="1"/>
      <c r="H8909" s="1"/>
      <c r="I8909" s="1"/>
      <c r="J8909" s="1"/>
      <c r="K8909" s="1"/>
      <c r="L8909" s="1"/>
      <c r="M8909" s="1"/>
    </row>
    <row r="8910" spans="1:13" x14ac:dyDescent="0.2">
      <c r="A8910" s="30">
        <v>-1.1222781828517152</v>
      </c>
      <c r="B8910" s="31">
        <v>3.0848885511459705</v>
      </c>
      <c r="C8910" s="1"/>
      <c r="D8910" s="1"/>
      <c r="E8910" s="1"/>
      <c r="F8910" s="1"/>
      <c r="G8910" s="1"/>
      <c r="H8910" s="1"/>
      <c r="I8910" s="1"/>
      <c r="J8910" s="1"/>
      <c r="K8910" s="1"/>
      <c r="L8910" s="1"/>
      <c r="M8910" s="1"/>
    </row>
    <row r="8911" spans="1:13" x14ac:dyDescent="0.2">
      <c r="A8911" s="30">
        <v>1.4308755746823094</v>
      </c>
      <c r="B8911" s="31">
        <v>2.0119652283587293</v>
      </c>
      <c r="C8911" s="1"/>
      <c r="D8911" s="1"/>
      <c r="E8911" s="1"/>
      <c r="F8911" s="1"/>
      <c r="G8911" s="1"/>
      <c r="H8911" s="1"/>
      <c r="I8911" s="1"/>
      <c r="J8911" s="1"/>
      <c r="K8911" s="1"/>
      <c r="L8911" s="1"/>
      <c r="M8911" s="1"/>
    </row>
    <row r="8912" spans="1:13" x14ac:dyDescent="0.2">
      <c r="A8912" s="30">
        <v>-0.17801210796366507</v>
      </c>
      <c r="B8912" s="31">
        <v>-0.27726178168819615</v>
      </c>
      <c r="C8912" s="1"/>
      <c r="D8912" s="1"/>
      <c r="E8912" s="1"/>
      <c r="F8912" s="1"/>
      <c r="G8912" s="1"/>
      <c r="H8912" s="1"/>
      <c r="I8912" s="1"/>
      <c r="J8912" s="1"/>
      <c r="K8912" s="1"/>
      <c r="L8912" s="1"/>
      <c r="M8912" s="1"/>
    </row>
    <row r="8913" spans="1:13" x14ac:dyDescent="0.2">
      <c r="A8913" s="30">
        <v>-0.25793870710765621</v>
      </c>
      <c r="B8913" s="31">
        <v>1.819711255143734</v>
      </c>
      <c r="C8913" s="1"/>
      <c r="D8913" s="1"/>
      <c r="E8913" s="1"/>
      <c r="F8913" s="1"/>
      <c r="G8913" s="1"/>
      <c r="H8913" s="1"/>
      <c r="I8913" s="1"/>
      <c r="J8913" s="1"/>
      <c r="K8913" s="1"/>
      <c r="L8913" s="1"/>
      <c r="M8913" s="1"/>
    </row>
    <row r="8914" spans="1:13" x14ac:dyDescent="0.2">
      <c r="A8914" s="30">
        <v>-1.002893828344873</v>
      </c>
      <c r="B8914" s="31">
        <v>0.33934734929814658</v>
      </c>
      <c r="C8914" s="1"/>
      <c r="D8914" s="1"/>
      <c r="E8914" s="1"/>
      <c r="F8914" s="1"/>
      <c r="G8914" s="1"/>
      <c r="H8914" s="1"/>
      <c r="I8914" s="1"/>
      <c r="J8914" s="1"/>
      <c r="K8914" s="1"/>
      <c r="L8914" s="1"/>
      <c r="M8914" s="1"/>
    </row>
    <row r="8915" spans="1:13" x14ac:dyDescent="0.2">
      <c r="A8915" s="30">
        <v>0.67596539628608443</v>
      </c>
      <c r="B8915" s="31">
        <v>2.6697470397061993</v>
      </c>
      <c r="C8915" s="1"/>
      <c r="D8915" s="1"/>
      <c r="E8915" s="1"/>
      <c r="F8915" s="1"/>
      <c r="G8915" s="1"/>
      <c r="H8915" s="1"/>
      <c r="I8915" s="1"/>
      <c r="J8915" s="1"/>
      <c r="K8915" s="1"/>
      <c r="L8915" s="1"/>
      <c r="M8915" s="1"/>
    </row>
    <row r="8916" spans="1:13" x14ac:dyDescent="0.2">
      <c r="A8916" s="30">
        <v>2.7360811697439704</v>
      </c>
      <c r="B8916" s="31">
        <v>2.130400751094907</v>
      </c>
      <c r="C8916" s="1"/>
      <c r="D8916" s="1"/>
      <c r="E8916" s="1"/>
      <c r="F8916" s="1"/>
      <c r="G8916" s="1"/>
      <c r="H8916" s="1"/>
      <c r="I8916" s="1"/>
      <c r="J8916" s="1"/>
      <c r="K8916" s="1"/>
      <c r="L8916" s="1"/>
      <c r="M8916" s="1"/>
    </row>
    <row r="8917" spans="1:13" x14ac:dyDescent="0.2">
      <c r="A8917" s="30">
        <v>-1.5313694759479022</v>
      </c>
      <c r="B8917" s="31">
        <v>0.87501361105391062</v>
      </c>
      <c r="C8917" s="1"/>
      <c r="D8917" s="1"/>
      <c r="E8917" s="1"/>
      <c r="F8917" s="1"/>
      <c r="G8917" s="1"/>
      <c r="H8917" s="1"/>
      <c r="I8917" s="1"/>
      <c r="J8917" s="1"/>
      <c r="K8917" s="1"/>
      <c r="L8917" s="1"/>
      <c r="M8917" s="1"/>
    </row>
    <row r="8918" spans="1:13" x14ac:dyDescent="0.2">
      <c r="A8918" s="30">
        <v>0.16679715242934123</v>
      </c>
      <c r="B8918" s="31">
        <v>1.3075841614962944</v>
      </c>
      <c r="C8918" s="1"/>
      <c r="D8918" s="1"/>
      <c r="E8918" s="1"/>
      <c r="F8918" s="1"/>
      <c r="G8918" s="1"/>
      <c r="H8918" s="1"/>
      <c r="I8918" s="1"/>
      <c r="J8918" s="1"/>
      <c r="K8918" s="1"/>
      <c r="L8918" s="1"/>
      <c r="M8918" s="1"/>
    </row>
    <row r="8919" spans="1:13" x14ac:dyDescent="0.2">
      <c r="A8919" s="30">
        <v>1.241161749108354</v>
      </c>
      <c r="B8919" s="31">
        <v>2.0394845484862096</v>
      </c>
      <c r="C8919" s="1"/>
      <c r="D8919" s="1"/>
      <c r="E8919" s="1"/>
      <c r="F8919" s="1"/>
      <c r="G8919" s="1"/>
      <c r="H8919" s="1"/>
      <c r="I8919" s="1"/>
      <c r="J8919" s="1"/>
      <c r="K8919" s="1"/>
      <c r="L8919" s="1"/>
      <c r="M8919" s="1"/>
    </row>
    <row r="8920" spans="1:13" x14ac:dyDescent="0.2">
      <c r="A8920" s="30">
        <v>2.7604093960562928</v>
      </c>
      <c r="B8920" s="31">
        <v>0.98143833866996377</v>
      </c>
      <c r="C8920" s="1"/>
      <c r="D8920" s="1"/>
      <c r="E8920" s="1"/>
      <c r="F8920" s="1"/>
      <c r="G8920" s="1"/>
      <c r="H8920" s="1"/>
      <c r="I8920" s="1"/>
      <c r="J8920" s="1"/>
      <c r="K8920" s="1"/>
      <c r="L8920" s="1"/>
      <c r="M8920" s="1"/>
    </row>
    <row r="8921" spans="1:13" x14ac:dyDescent="0.2">
      <c r="A8921" s="30">
        <v>-0.37346827398347682</v>
      </c>
      <c r="B8921" s="31">
        <v>1.5828987285750475</v>
      </c>
      <c r="C8921" s="1"/>
      <c r="D8921" s="1"/>
      <c r="E8921" s="1"/>
      <c r="F8921" s="1"/>
      <c r="G8921" s="1"/>
      <c r="H8921" s="1"/>
      <c r="I8921" s="1"/>
      <c r="J8921" s="1"/>
      <c r="K8921" s="1"/>
      <c r="L8921" s="1"/>
      <c r="M8921" s="1"/>
    </row>
    <row r="8922" spans="1:13" x14ac:dyDescent="0.2">
      <c r="A8922" s="30">
        <v>1.7355503770959491</v>
      </c>
      <c r="B8922" s="31">
        <v>1.425520834341826</v>
      </c>
      <c r="C8922" s="1"/>
      <c r="D8922" s="1"/>
      <c r="E8922" s="1"/>
      <c r="F8922" s="1"/>
      <c r="G8922" s="1"/>
      <c r="H8922" s="1"/>
      <c r="I8922" s="1"/>
      <c r="J8922" s="1"/>
      <c r="K8922" s="1"/>
      <c r="L8922" s="1"/>
      <c r="M8922" s="1"/>
    </row>
    <row r="8923" spans="1:13" x14ac:dyDescent="0.2">
      <c r="A8923" s="30">
        <v>1.2534487028870025</v>
      </c>
      <c r="B8923" s="31">
        <v>0.78037462455159323</v>
      </c>
      <c r="C8923" s="1"/>
      <c r="D8923" s="1"/>
      <c r="E8923" s="1"/>
      <c r="F8923" s="1"/>
      <c r="G8923" s="1"/>
      <c r="H8923" s="1"/>
      <c r="I8923" s="1"/>
      <c r="J8923" s="1"/>
      <c r="K8923" s="1"/>
      <c r="L8923" s="1"/>
      <c r="M8923" s="1"/>
    </row>
    <row r="8924" spans="1:13" x14ac:dyDescent="0.2">
      <c r="A8924" s="30">
        <v>1.4096700041447989</v>
      </c>
      <c r="B8924" s="31">
        <v>-1.300527645701679</v>
      </c>
      <c r="C8924" s="1"/>
      <c r="D8924" s="1"/>
      <c r="E8924" s="1"/>
      <c r="F8924" s="1"/>
      <c r="G8924" s="1"/>
      <c r="H8924" s="1"/>
      <c r="I8924" s="1"/>
      <c r="J8924" s="1"/>
      <c r="K8924" s="1"/>
      <c r="L8924" s="1"/>
      <c r="M8924" s="1"/>
    </row>
    <row r="8925" spans="1:13" x14ac:dyDescent="0.2">
      <c r="A8925" s="30">
        <v>1.8178726225801709</v>
      </c>
      <c r="B8925" s="31">
        <v>0.60284881793594869</v>
      </c>
      <c r="C8925" s="1"/>
      <c r="D8925" s="1"/>
      <c r="E8925" s="1"/>
      <c r="F8925" s="1"/>
      <c r="G8925" s="1"/>
      <c r="H8925" s="1"/>
      <c r="I8925" s="1"/>
      <c r="J8925" s="1"/>
      <c r="K8925" s="1"/>
      <c r="L8925" s="1"/>
      <c r="M8925" s="1"/>
    </row>
    <row r="8926" spans="1:13" x14ac:dyDescent="0.2">
      <c r="A8926" s="30">
        <v>3.6540668173530291</v>
      </c>
      <c r="B8926" s="31">
        <v>0.55827845592222403</v>
      </c>
      <c r="C8926" s="1"/>
      <c r="D8926" s="1"/>
      <c r="E8926" s="1"/>
      <c r="F8926" s="1"/>
      <c r="G8926" s="1"/>
      <c r="H8926" s="1"/>
      <c r="I8926" s="1"/>
      <c r="J8926" s="1"/>
      <c r="K8926" s="1"/>
      <c r="L8926" s="1"/>
      <c r="M8926" s="1"/>
    </row>
    <row r="8927" spans="1:13" x14ac:dyDescent="0.2">
      <c r="A8927" s="30">
        <v>0.76823616862627941</v>
      </c>
      <c r="B8927" s="31">
        <v>0.24706727471470491</v>
      </c>
      <c r="C8927" s="1"/>
      <c r="D8927" s="1"/>
      <c r="E8927" s="1"/>
      <c r="F8927" s="1"/>
      <c r="G8927" s="1"/>
      <c r="H8927" s="1"/>
      <c r="I8927" s="1"/>
      <c r="J8927" s="1"/>
      <c r="K8927" s="1"/>
      <c r="L8927" s="1"/>
      <c r="M8927" s="1"/>
    </row>
    <row r="8928" spans="1:13" x14ac:dyDescent="0.2">
      <c r="A8928" s="30">
        <v>2.9352043078818784</v>
      </c>
      <c r="B8928" s="31">
        <v>0.56535153734746357</v>
      </c>
      <c r="C8928" s="1"/>
      <c r="D8928" s="1"/>
      <c r="E8928" s="1"/>
      <c r="F8928" s="1"/>
      <c r="G8928" s="1"/>
      <c r="H8928" s="1"/>
      <c r="I8928" s="1"/>
      <c r="J8928" s="1"/>
      <c r="K8928" s="1"/>
      <c r="L8928" s="1"/>
      <c r="M8928" s="1"/>
    </row>
    <row r="8929" spans="1:13" x14ac:dyDescent="0.2">
      <c r="A8929" s="30">
        <v>1.3608775437932454</v>
      </c>
      <c r="B8929" s="31">
        <v>0.86799143507495713</v>
      </c>
      <c r="C8929" s="1"/>
      <c r="D8929" s="1"/>
      <c r="E8929" s="1"/>
      <c r="F8929" s="1"/>
      <c r="G8929" s="1"/>
      <c r="H8929" s="1"/>
      <c r="I8929" s="1"/>
      <c r="J8929" s="1"/>
      <c r="K8929" s="1"/>
      <c r="L8929" s="1"/>
      <c r="M8929" s="1"/>
    </row>
    <row r="8930" spans="1:13" x14ac:dyDescent="0.2">
      <c r="A8930" s="30">
        <v>1.224239799576601</v>
      </c>
      <c r="B8930" s="31">
        <v>0.93677686764373902</v>
      </c>
      <c r="C8930" s="1"/>
      <c r="D8930" s="1"/>
      <c r="E8930" s="1"/>
      <c r="F8930" s="1"/>
      <c r="G8930" s="1"/>
      <c r="H8930" s="1"/>
      <c r="I8930" s="1"/>
      <c r="J8930" s="1"/>
      <c r="K8930" s="1"/>
      <c r="L8930" s="1"/>
      <c r="M8930" s="1"/>
    </row>
    <row r="8931" spans="1:13" x14ac:dyDescent="0.2">
      <c r="A8931" s="30">
        <v>-1.7591153589410791</v>
      </c>
      <c r="B8931" s="31">
        <v>2.0158059709167877</v>
      </c>
      <c r="C8931" s="1"/>
      <c r="D8931" s="1"/>
      <c r="E8931" s="1"/>
      <c r="F8931" s="1"/>
      <c r="G8931" s="1"/>
      <c r="H8931" s="1"/>
      <c r="I8931" s="1"/>
      <c r="J8931" s="1"/>
      <c r="K8931" s="1"/>
      <c r="L8931" s="1"/>
      <c r="M8931" s="1"/>
    </row>
    <row r="8932" spans="1:13" x14ac:dyDescent="0.2">
      <c r="A8932" s="30">
        <v>2.447694915561657</v>
      </c>
      <c r="B8932" s="31">
        <v>-4.8252386878304527</v>
      </c>
      <c r="C8932" s="1"/>
      <c r="D8932" s="1"/>
      <c r="E8932" s="1"/>
      <c r="F8932" s="1"/>
      <c r="G8932" s="1"/>
      <c r="H8932" s="1"/>
      <c r="I8932" s="1"/>
      <c r="J8932" s="1"/>
      <c r="K8932" s="1"/>
      <c r="L8932" s="1"/>
      <c r="M8932" s="1"/>
    </row>
    <row r="8933" spans="1:13" x14ac:dyDescent="0.2">
      <c r="A8933" s="30">
        <v>-1.9313397872089082</v>
      </c>
      <c r="B8933" s="31">
        <v>0.5392480147107469</v>
      </c>
      <c r="C8933" s="1"/>
      <c r="D8933" s="1"/>
      <c r="E8933" s="1"/>
      <c r="F8933" s="1"/>
      <c r="G8933" s="1"/>
      <c r="H8933" s="1"/>
      <c r="I8933" s="1"/>
      <c r="J8933" s="1"/>
      <c r="K8933" s="1"/>
      <c r="L8933" s="1"/>
      <c r="M8933" s="1"/>
    </row>
    <row r="8934" spans="1:13" x14ac:dyDescent="0.2">
      <c r="A8934" s="30">
        <v>-1.0419525091576909</v>
      </c>
      <c r="B8934" s="31">
        <v>1.3665347870775746</v>
      </c>
      <c r="C8934" s="1"/>
      <c r="D8934" s="1"/>
      <c r="E8934" s="1"/>
      <c r="F8934" s="1"/>
      <c r="G8934" s="1"/>
      <c r="H8934" s="1"/>
      <c r="I8934" s="1"/>
      <c r="J8934" s="1"/>
      <c r="K8934" s="1"/>
      <c r="L8934" s="1"/>
      <c r="M8934" s="1"/>
    </row>
    <row r="8935" spans="1:13" x14ac:dyDescent="0.2">
      <c r="A8935" s="30">
        <v>0.57008185424635427</v>
      </c>
      <c r="B8935" s="31">
        <v>0.56961115406360352</v>
      </c>
      <c r="C8935" s="1"/>
      <c r="D8935" s="1"/>
      <c r="E8935" s="1"/>
      <c r="F8935" s="1"/>
      <c r="G8935" s="1"/>
      <c r="H8935" s="1"/>
      <c r="I8935" s="1"/>
      <c r="J8935" s="1"/>
      <c r="K8935" s="1"/>
      <c r="L8935" s="1"/>
      <c r="M8935" s="1"/>
    </row>
    <row r="8936" spans="1:13" x14ac:dyDescent="0.2">
      <c r="A8936" s="30">
        <v>-1.6378245645075638</v>
      </c>
      <c r="B8936" s="31">
        <v>1.6005893093021071</v>
      </c>
      <c r="C8936" s="1"/>
      <c r="D8936" s="1"/>
      <c r="E8936" s="1"/>
      <c r="F8936" s="1"/>
      <c r="G8936" s="1"/>
      <c r="H8936" s="1"/>
      <c r="I8936" s="1"/>
      <c r="J8936" s="1"/>
      <c r="K8936" s="1"/>
      <c r="L8936" s="1"/>
      <c r="M8936" s="1"/>
    </row>
    <row r="8937" spans="1:13" x14ac:dyDescent="0.2">
      <c r="A8937" s="30">
        <v>1.6820692934567454</v>
      </c>
      <c r="B8937" s="31">
        <v>1.5826613984312292</v>
      </c>
      <c r="C8937" s="1"/>
      <c r="D8937" s="1"/>
      <c r="E8937" s="1"/>
      <c r="F8937" s="1"/>
      <c r="G8937" s="1"/>
      <c r="H8937" s="1"/>
      <c r="I8937" s="1"/>
      <c r="J8937" s="1"/>
      <c r="K8937" s="1"/>
      <c r="L8937" s="1"/>
      <c r="M8937" s="1"/>
    </row>
    <row r="8938" spans="1:13" x14ac:dyDescent="0.2">
      <c r="A8938" s="30">
        <v>0.2946520202308045</v>
      </c>
      <c r="B8938" s="31">
        <v>-1.1263775336077666</v>
      </c>
      <c r="C8938" s="1"/>
      <c r="D8938" s="1"/>
      <c r="E8938" s="1"/>
      <c r="F8938" s="1"/>
      <c r="G8938" s="1"/>
      <c r="H8938" s="1"/>
      <c r="I8938" s="1"/>
      <c r="J8938" s="1"/>
      <c r="K8938" s="1"/>
      <c r="L8938" s="1"/>
      <c r="M8938" s="1"/>
    </row>
    <row r="8939" spans="1:13" x14ac:dyDescent="0.2">
      <c r="A8939" s="30">
        <v>0.87293946136784928</v>
      </c>
      <c r="B8939" s="31">
        <v>0.97447200796081546</v>
      </c>
      <c r="C8939" s="1"/>
      <c r="D8939" s="1"/>
      <c r="E8939" s="1"/>
      <c r="F8939" s="1"/>
      <c r="G8939" s="1"/>
      <c r="H8939" s="1"/>
      <c r="I8939" s="1"/>
      <c r="J8939" s="1"/>
      <c r="K8939" s="1"/>
      <c r="L8939" s="1"/>
      <c r="M8939" s="1"/>
    </row>
    <row r="8940" spans="1:13" x14ac:dyDescent="0.2">
      <c r="A8940" s="30">
        <v>-0.52249521093242091</v>
      </c>
      <c r="B8940" s="31">
        <v>0.90288855343303487</v>
      </c>
      <c r="C8940" s="1"/>
      <c r="D8940" s="1"/>
      <c r="E8940" s="1"/>
      <c r="F8940" s="1"/>
      <c r="G8940" s="1"/>
      <c r="H8940" s="1"/>
      <c r="I8940" s="1"/>
      <c r="J8940" s="1"/>
      <c r="K8940" s="1"/>
      <c r="L8940" s="1"/>
      <c r="M8940" s="1"/>
    </row>
    <row r="8941" spans="1:13" x14ac:dyDescent="0.2">
      <c r="A8941" s="30">
        <v>-0.73821020253843317</v>
      </c>
      <c r="B8941" s="31">
        <v>6.19282893529427E-2</v>
      </c>
      <c r="C8941" s="1"/>
      <c r="D8941" s="1"/>
      <c r="E8941" s="1"/>
      <c r="F8941" s="1"/>
      <c r="G8941" s="1"/>
      <c r="H8941" s="1"/>
      <c r="I8941" s="1"/>
      <c r="J8941" s="1"/>
      <c r="K8941" s="1"/>
      <c r="L8941" s="1"/>
      <c r="M8941" s="1"/>
    </row>
    <row r="8942" spans="1:13" x14ac:dyDescent="0.2">
      <c r="A8942" s="30">
        <v>2.3898581034540411</v>
      </c>
      <c r="B8942" s="31">
        <v>-2.2072057012569055</v>
      </c>
      <c r="C8942" s="1"/>
      <c r="D8942" s="1"/>
      <c r="E8942" s="1"/>
      <c r="F8942" s="1"/>
      <c r="G8942" s="1"/>
      <c r="H8942" s="1"/>
      <c r="I8942" s="1"/>
      <c r="J8942" s="1"/>
      <c r="K8942" s="1"/>
      <c r="L8942" s="1"/>
      <c r="M8942" s="1"/>
    </row>
    <row r="8943" spans="1:13" x14ac:dyDescent="0.2">
      <c r="A8943" s="30">
        <v>0.87672302174371952</v>
      </c>
      <c r="B8943" s="31">
        <v>7.0462342208810522</v>
      </c>
      <c r="C8943" s="1"/>
      <c r="D8943" s="1"/>
      <c r="E8943" s="1"/>
      <c r="F8943" s="1"/>
      <c r="G8943" s="1"/>
      <c r="H8943" s="1"/>
      <c r="I8943" s="1"/>
      <c r="J8943" s="1"/>
      <c r="K8943" s="1"/>
      <c r="L8943" s="1"/>
      <c r="M8943" s="1"/>
    </row>
    <row r="8944" spans="1:13" x14ac:dyDescent="0.2">
      <c r="A8944" s="30">
        <v>0.79615256562271997</v>
      </c>
      <c r="B8944" s="31">
        <v>0.23336454001764584</v>
      </c>
      <c r="C8944" s="1"/>
      <c r="D8944" s="1"/>
      <c r="E8944" s="1"/>
      <c r="F8944" s="1"/>
      <c r="G8944" s="1"/>
      <c r="H8944" s="1"/>
      <c r="I8944" s="1"/>
      <c r="J8944" s="1"/>
      <c r="K8944" s="1"/>
      <c r="L8944" s="1"/>
      <c r="M8944" s="1"/>
    </row>
    <row r="8945" spans="1:13" x14ac:dyDescent="0.2">
      <c r="A8945" s="30">
        <v>2.9857381702543266</v>
      </c>
      <c r="B8945" s="31">
        <v>1.0798248417031089</v>
      </c>
      <c r="C8945" s="1"/>
      <c r="D8945" s="1"/>
      <c r="E8945" s="1"/>
      <c r="F8945" s="1"/>
      <c r="G8945" s="1"/>
      <c r="H8945" s="1"/>
      <c r="I8945" s="1"/>
      <c r="J8945" s="1"/>
      <c r="K8945" s="1"/>
      <c r="L8945" s="1"/>
      <c r="M8945" s="1"/>
    </row>
    <row r="8946" spans="1:13" x14ac:dyDescent="0.2">
      <c r="A8946" s="30">
        <v>2.1086440590297872</v>
      </c>
      <c r="B8946" s="31">
        <v>1.3316850371944304</v>
      </c>
      <c r="C8946" s="1"/>
      <c r="D8946" s="1"/>
      <c r="E8946" s="1"/>
      <c r="F8946" s="1"/>
      <c r="G8946" s="1"/>
      <c r="H8946" s="1"/>
      <c r="I8946" s="1"/>
      <c r="J8946" s="1"/>
      <c r="K8946" s="1"/>
      <c r="L8946" s="1"/>
      <c r="M8946" s="1"/>
    </row>
    <row r="8947" spans="1:13" x14ac:dyDescent="0.2">
      <c r="A8947" s="30">
        <v>1.9904768387175173</v>
      </c>
      <c r="B8947" s="31">
        <v>0.80498435914871425</v>
      </c>
      <c r="C8947" s="1"/>
      <c r="D8947" s="1"/>
      <c r="E8947" s="1"/>
      <c r="F8947" s="1"/>
      <c r="G8947" s="1"/>
      <c r="H8947" s="1"/>
      <c r="I8947" s="1"/>
      <c r="J8947" s="1"/>
      <c r="K8947" s="1"/>
      <c r="L8947" s="1"/>
      <c r="M8947" s="1"/>
    </row>
    <row r="8948" spans="1:13" x14ac:dyDescent="0.2">
      <c r="A8948" s="30">
        <v>0.96861890426874553</v>
      </c>
      <c r="B8948" s="31">
        <v>-0.31207047700846036</v>
      </c>
      <c r="C8948" s="1"/>
      <c r="D8948" s="1"/>
      <c r="E8948" s="1"/>
      <c r="F8948" s="1"/>
      <c r="G8948" s="1"/>
      <c r="H8948" s="1"/>
      <c r="I8948" s="1"/>
      <c r="J8948" s="1"/>
      <c r="K8948" s="1"/>
      <c r="L8948" s="1"/>
      <c r="M8948" s="1"/>
    </row>
    <row r="8949" spans="1:13" x14ac:dyDescent="0.2">
      <c r="A8949" s="30">
        <v>-1.4501827162540593</v>
      </c>
      <c r="B8949" s="31">
        <v>1.704191064089744</v>
      </c>
      <c r="C8949" s="1"/>
      <c r="D8949" s="1"/>
      <c r="E8949" s="1"/>
      <c r="F8949" s="1"/>
      <c r="G8949" s="1"/>
      <c r="H8949" s="1"/>
      <c r="I8949" s="1"/>
      <c r="J8949" s="1"/>
      <c r="K8949" s="1"/>
      <c r="L8949" s="1"/>
      <c r="M8949" s="1"/>
    </row>
    <row r="8950" spans="1:13" x14ac:dyDescent="0.2">
      <c r="A8950" s="30">
        <v>2.6997376346944937</v>
      </c>
      <c r="B8950" s="31">
        <v>1.3597029311604367</v>
      </c>
      <c r="C8950" s="1"/>
      <c r="D8950" s="1"/>
      <c r="E8950" s="1"/>
      <c r="F8950" s="1"/>
      <c r="G8950" s="1"/>
      <c r="H8950" s="1"/>
      <c r="I8950" s="1"/>
      <c r="J8950" s="1"/>
      <c r="K8950" s="1"/>
      <c r="L8950" s="1"/>
      <c r="M8950" s="1"/>
    </row>
    <row r="8951" spans="1:13" x14ac:dyDescent="0.2">
      <c r="A8951" s="30">
        <v>1.553001344517978</v>
      </c>
      <c r="B8951" s="31">
        <v>2.7428434678179214</v>
      </c>
      <c r="C8951" s="1"/>
      <c r="D8951" s="1"/>
      <c r="E8951" s="1"/>
      <c r="F8951" s="1"/>
      <c r="G8951" s="1"/>
      <c r="H8951" s="1"/>
      <c r="I8951" s="1"/>
      <c r="J8951" s="1"/>
      <c r="K8951" s="1"/>
      <c r="L8951" s="1"/>
      <c r="M8951" s="1"/>
    </row>
    <row r="8952" spans="1:13" x14ac:dyDescent="0.2">
      <c r="A8952" s="30">
        <v>0.91238971062715102</v>
      </c>
      <c r="B8952" s="31">
        <v>1.5502639103024913</v>
      </c>
      <c r="C8952" s="1"/>
      <c r="D8952" s="1"/>
      <c r="E8952" s="1"/>
      <c r="F8952" s="1"/>
      <c r="G8952" s="1"/>
      <c r="H8952" s="1"/>
      <c r="I8952" s="1"/>
      <c r="J8952" s="1"/>
      <c r="K8952" s="1"/>
      <c r="L8952" s="1"/>
      <c r="M8952" s="1"/>
    </row>
    <row r="8953" spans="1:13" x14ac:dyDescent="0.2">
      <c r="A8953" s="30">
        <v>1.7427051330241379</v>
      </c>
      <c r="B8953" s="31">
        <v>2.3880452425657097</v>
      </c>
      <c r="C8953" s="1"/>
      <c r="D8953" s="1"/>
      <c r="E8953" s="1"/>
      <c r="F8953" s="1"/>
      <c r="G8953" s="1"/>
      <c r="H8953" s="1"/>
      <c r="I8953" s="1"/>
      <c r="J8953" s="1"/>
      <c r="K8953" s="1"/>
      <c r="L8953" s="1"/>
      <c r="M8953" s="1"/>
    </row>
    <row r="8954" spans="1:13" x14ac:dyDescent="0.2">
      <c r="A8954" s="30">
        <v>0.45613511824793518</v>
      </c>
      <c r="B8954" s="31">
        <v>3.879597519563645</v>
      </c>
      <c r="C8954" s="1"/>
      <c r="D8954" s="1"/>
      <c r="E8954" s="1"/>
      <c r="F8954" s="1"/>
      <c r="G8954" s="1"/>
      <c r="H8954" s="1"/>
      <c r="I8954" s="1"/>
      <c r="J8954" s="1"/>
      <c r="K8954" s="1"/>
      <c r="L8954" s="1"/>
      <c r="M8954" s="1"/>
    </row>
    <row r="8955" spans="1:13" x14ac:dyDescent="0.2">
      <c r="A8955" s="30">
        <v>1.1060940605790432</v>
      </c>
      <c r="B8955" s="31">
        <v>1.5748766489401662</v>
      </c>
      <c r="C8955" s="1"/>
      <c r="D8955" s="1"/>
      <c r="E8955" s="1"/>
      <c r="F8955" s="1"/>
      <c r="G8955" s="1"/>
      <c r="H8955" s="1"/>
      <c r="I8955" s="1"/>
      <c r="J8955" s="1"/>
      <c r="K8955" s="1"/>
      <c r="L8955" s="1"/>
      <c r="M8955" s="1"/>
    </row>
    <row r="8956" spans="1:13" x14ac:dyDescent="0.2">
      <c r="A8956" s="30">
        <v>1.7340753849900403</v>
      </c>
      <c r="B8956" s="31">
        <v>2.3419946763455375</v>
      </c>
      <c r="C8956" s="1"/>
      <c r="D8956" s="1"/>
      <c r="E8956" s="1"/>
      <c r="F8956" s="1"/>
      <c r="G8956" s="1"/>
      <c r="H8956" s="1"/>
      <c r="I8956" s="1"/>
      <c r="J8956" s="1"/>
      <c r="K8956" s="1"/>
      <c r="L8956" s="1"/>
      <c r="M8956" s="1"/>
    </row>
    <row r="8957" spans="1:13" x14ac:dyDescent="0.2">
      <c r="A8957" s="30">
        <v>1.1253523832167533</v>
      </c>
      <c r="B8957" s="31">
        <v>0.34389493147966266</v>
      </c>
      <c r="C8957" s="1"/>
      <c r="D8957" s="1"/>
      <c r="E8957" s="1"/>
      <c r="F8957" s="1"/>
      <c r="G8957" s="1"/>
      <c r="H8957" s="1"/>
      <c r="I8957" s="1"/>
      <c r="J8957" s="1"/>
      <c r="K8957" s="1"/>
      <c r="L8957" s="1"/>
      <c r="M8957" s="1"/>
    </row>
    <row r="8958" spans="1:13" x14ac:dyDescent="0.2">
      <c r="A8958" s="30">
        <v>0.32304449193334317</v>
      </c>
      <c r="B8958" s="31">
        <v>1.7315889200287016</v>
      </c>
      <c r="C8958" s="1"/>
      <c r="D8958" s="1"/>
      <c r="E8958" s="1"/>
      <c r="F8958" s="1"/>
      <c r="G8958" s="1"/>
      <c r="H8958" s="1"/>
      <c r="I8958" s="1"/>
      <c r="J8958" s="1"/>
      <c r="K8958" s="1"/>
      <c r="L8958" s="1"/>
      <c r="M8958" s="1"/>
    </row>
    <row r="8959" spans="1:13" x14ac:dyDescent="0.2">
      <c r="A8959" s="30">
        <v>3.9122203893623557</v>
      </c>
      <c r="B8959" s="31">
        <v>1.8509864737529775</v>
      </c>
      <c r="C8959" s="1"/>
      <c r="D8959" s="1"/>
      <c r="E8959" s="1"/>
      <c r="F8959" s="1"/>
      <c r="G8959" s="1"/>
      <c r="H8959" s="1"/>
      <c r="I8959" s="1"/>
      <c r="J8959" s="1"/>
      <c r="K8959" s="1"/>
      <c r="L8959" s="1"/>
      <c r="M8959" s="1"/>
    </row>
    <row r="8960" spans="1:13" x14ac:dyDescent="0.2">
      <c r="A8960" s="30">
        <v>4.1236992100713543</v>
      </c>
      <c r="B8960" s="31">
        <v>0.7223631716543264</v>
      </c>
      <c r="C8960" s="1"/>
      <c r="D8960" s="1"/>
      <c r="E8960" s="1"/>
      <c r="F8960" s="1"/>
      <c r="G8960" s="1"/>
      <c r="H8960" s="1"/>
      <c r="I8960" s="1"/>
      <c r="J8960" s="1"/>
      <c r="K8960" s="1"/>
      <c r="L8960" s="1"/>
      <c r="M8960" s="1"/>
    </row>
    <row r="8961" spans="1:13" x14ac:dyDescent="0.2">
      <c r="A8961" s="30">
        <v>0.67004595939087119</v>
      </c>
      <c r="B8961" s="31">
        <v>1.3614400691960789</v>
      </c>
      <c r="C8961" s="1"/>
      <c r="D8961" s="1"/>
      <c r="E8961" s="1"/>
      <c r="F8961" s="1"/>
      <c r="G8961" s="1"/>
      <c r="H8961" s="1"/>
      <c r="I8961" s="1"/>
      <c r="J8961" s="1"/>
      <c r="K8961" s="1"/>
      <c r="L8961" s="1"/>
      <c r="M8961" s="1"/>
    </row>
    <row r="8962" spans="1:13" x14ac:dyDescent="0.2">
      <c r="A8962" s="30">
        <v>1.7768399135528545</v>
      </c>
      <c r="B8962" s="31">
        <v>7.2371720225822167E-2</v>
      </c>
      <c r="C8962" s="1"/>
      <c r="D8962" s="1"/>
      <c r="E8962" s="1"/>
      <c r="F8962" s="1"/>
      <c r="G8962" s="1"/>
      <c r="H8962" s="1"/>
      <c r="I8962" s="1"/>
      <c r="J8962" s="1"/>
      <c r="K8962" s="1"/>
      <c r="L8962" s="1"/>
      <c r="M8962" s="1"/>
    </row>
    <row r="8963" spans="1:13" x14ac:dyDescent="0.2">
      <c r="A8963" s="30">
        <v>4.629771461114518E-2</v>
      </c>
      <c r="B8963" s="31">
        <v>1.4394776154868969</v>
      </c>
      <c r="C8963" s="1"/>
      <c r="D8963" s="1"/>
      <c r="E8963" s="1"/>
      <c r="F8963" s="1"/>
      <c r="G8963" s="1"/>
      <c r="H8963" s="1"/>
      <c r="I8963" s="1"/>
      <c r="J8963" s="1"/>
      <c r="K8963" s="1"/>
      <c r="L8963" s="1"/>
      <c r="M8963" s="1"/>
    </row>
    <row r="8964" spans="1:13" x14ac:dyDescent="0.2">
      <c r="A8964" s="30">
        <v>1.3264791266346472</v>
      </c>
      <c r="B8964" s="31">
        <v>2.1384349356823433</v>
      </c>
      <c r="C8964" s="1"/>
      <c r="D8964" s="1"/>
      <c r="E8964" s="1"/>
      <c r="F8964" s="1"/>
      <c r="G8964" s="1"/>
      <c r="H8964" s="1"/>
      <c r="I8964" s="1"/>
      <c r="J8964" s="1"/>
      <c r="K8964" s="1"/>
      <c r="L8964" s="1"/>
      <c r="M8964" s="1"/>
    </row>
    <row r="8965" spans="1:13" x14ac:dyDescent="0.2">
      <c r="A8965" s="30">
        <v>1.8978607096989373</v>
      </c>
      <c r="B8965" s="31">
        <v>0.61557835306069408</v>
      </c>
      <c r="C8965" s="1"/>
      <c r="D8965" s="1"/>
      <c r="E8965" s="1"/>
      <c r="F8965" s="1"/>
      <c r="G8965" s="1"/>
      <c r="H8965" s="1"/>
      <c r="I8965" s="1"/>
      <c r="J8965" s="1"/>
      <c r="K8965" s="1"/>
      <c r="L8965" s="1"/>
      <c r="M8965" s="1"/>
    </row>
    <row r="8966" spans="1:13" x14ac:dyDescent="0.2">
      <c r="A8966" s="30">
        <v>3.1292794609630703</v>
      </c>
      <c r="B8966" s="31">
        <v>3.122666287531576</v>
      </c>
      <c r="C8966" s="1"/>
      <c r="D8966" s="1"/>
      <c r="E8966" s="1"/>
      <c r="F8966" s="1"/>
      <c r="G8966" s="1"/>
      <c r="H8966" s="1"/>
      <c r="I8966" s="1"/>
      <c r="J8966" s="1"/>
      <c r="K8966" s="1"/>
      <c r="L8966" s="1"/>
      <c r="M8966" s="1"/>
    </row>
    <row r="8967" spans="1:13" x14ac:dyDescent="0.2">
      <c r="A8967" s="30">
        <v>0.43513405334338473</v>
      </c>
      <c r="B8967" s="31">
        <v>0.99526739832131317</v>
      </c>
      <c r="C8967" s="1"/>
      <c r="D8967" s="1"/>
      <c r="E8967" s="1"/>
      <c r="F8967" s="1"/>
      <c r="G8967" s="1"/>
      <c r="H8967" s="1"/>
      <c r="I8967" s="1"/>
      <c r="J8967" s="1"/>
      <c r="K8967" s="1"/>
      <c r="L8967" s="1"/>
      <c r="M8967" s="1"/>
    </row>
    <row r="8968" spans="1:13" x14ac:dyDescent="0.2">
      <c r="A8968" s="30">
        <v>4.2125443943054641</v>
      </c>
      <c r="B8968" s="31">
        <v>-0.16370717610151408</v>
      </c>
      <c r="C8968" s="1"/>
      <c r="D8968" s="1"/>
      <c r="E8968" s="1"/>
      <c r="F8968" s="1"/>
      <c r="G8968" s="1"/>
      <c r="H8968" s="1"/>
      <c r="I8968" s="1"/>
      <c r="J8968" s="1"/>
      <c r="K8968" s="1"/>
      <c r="L8968" s="1"/>
      <c r="M8968" s="1"/>
    </row>
    <row r="8969" spans="1:13" x14ac:dyDescent="0.2">
      <c r="A8969" s="30">
        <v>1.5252557431163305</v>
      </c>
      <c r="B8969" s="31">
        <v>-1.4833169150868941</v>
      </c>
      <c r="C8969" s="1"/>
      <c r="D8969" s="1"/>
      <c r="E8969" s="1"/>
      <c r="F8969" s="1"/>
      <c r="G8969" s="1"/>
      <c r="H8969" s="1"/>
      <c r="I8969" s="1"/>
      <c r="J8969" s="1"/>
      <c r="K8969" s="1"/>
      <c r="L8969" s="1"/>
      <c r="M8969" s="1"/>
    </row>
    <row r="8970" spans="1:13" x14ac:dyDescent="0.2">
      <c r="A8970" s="30">
        <v>1.6330901957023007</v>
      </c>
      <c r="B8970" s="31">
        <v>0.19088939754856238</v>
      </c>
      <c r="C8970" s="1"/>
      <c r="D8970" s="1"/>
      <c r="E8970" s="1"/>
      <c r="F8970" s="1"/>
      <c r="G8970" s="1"/>
      <c r="H8970" s="1"/>
      <c r="I8970" s="1"/>
      <c r="J8970" s="1"/>
      <c r="K8970" s="1"/>
      <c r="L8970" s="1"/>
      <c r="M8970" s="1"/>
    </row>
    <row r="8971" spans="1:13" x14ac:dyDescent="0.2">
      <c r="A8971" s="30">
        <v>-0.1164568161966274</v>
      </c>
      <c r="B8971" s="31">
        <v>1.6102907646473972</v>
      </c>
      <c r="C8971" s="1"/>
      <c r="D8971" s="1"/>
      <c r="E8971" s="1"/>
      <c r="F8971" s="1"/>
      <c r="G8971" s="1"/>
      <c r="H8971" s="1"/>
      <c r="I8971" s="1"/>
      <c r="J8971" s="1"/>
      <c r="K8971" s="1"/>
      <c r="L8971" s="1"/>
      <c r="M8971" s="1"/>
    </row>
    <row r="8972" spans="1:13" x14ac:dyDescent="0.2">
      <c r="A8972" s="30">
        <v>-0.64855696532885942</v>
      </c>
      <c r="B8972" s="31">
        <v>2.4839720610830915</v>
      </c>
      <c r="C8972" s="1"/>
      <c r="D8972" s="1"/>
      <c r="E8972" s="1"/>
      <c r="F8972" s="1"/>
      <c r="G8972" s="1"/>
      <c r="H8972" s="1"/>
      <c r="I8972" s="1"/>
      <c r="J8972" s="1"/>
      <c r="K8972" s="1"/>
      <c r="L8972" s="1"/>
      <c r="M8972" s="1"/>
    </row>
    <row r="8973" spans="1:13" x14ac:dyDescent="0.2">
      <c r="A8973" s="30">
        <v>2.1440017810897372</v>
      </c>
      <c r="B8973" s="31">
        <v>1.3377726277567565</v>
      </c>
      <c r="C8973" s="1"/>
      <c r="D8973" s="1"/>
      <c r="E8973" s="1"/>
      <c r="F8973" s="1"/>
      <c r="G8973" s="1"/>
      <c r="H8973" s="1"/>
      <c r="I8973" s="1"/>
      <c r="J8973" s="1"/>
      <c r="K8973" s="1"/>
      <c r="L8973" s="1"/>
      <c r="M8973" s="1"/>
    </row>
    <row r="8974" spans="1:13" x14ac:dyDescent="0.2">
      <c r="A8974" s="30">
        <v>2.8790919483027091</v>
      </c>
      <c r="B8974" s="31">
        <v>-1.7958528633235105</v>
      </c>
      <c r="C8974" s="1"/>
      <c r="D8974" s="1"/>
      <c r="E8974" s="1"/>
      <c r="F8974" s="1"/>
      <c r="G8974" s="1"/>
      <c r="H8974" s="1"/>
      <c r="I8974" s="1"/>
      <c r="J8974" s="1"/>
      <c r="K8974" s="1"/>
      <c r="L8974" s="1"/>
      <c r="M8974" s="1"/>
    </row>
    <row r="8975" spans="1:13" x14ac:dyDescent="0.2">
      <c r="A8975" s="30">
        <v>-0.58493177679413921</v>
      </c>
      <c r="B8975" s="31">
        <v>1.4318785330935686</v>
      </c>
      <c r="C8975" s="1"/>
      <c r="D8975" s="1"/>
      <c r="E8975" s="1"/>
      <c r="F8975" s="1"/>
      <c r="G8975" s="1"/>
      <c r="H8975" s="1"/>
      <c r="I8975" s="1"/>
      <c r="J8975" s="1"/>
      <c r="K8975" s="1"/>
      <c r="L8975" s="1"/>
      <c r="M8975" s="1"/>
    </row>
    <row r="8976" spans="1:13" x14ac:dyDescent="0.2">
      <c r="A8976" s="30">
        <v>0.16018605983321366</v>
      </c>
      <c r="B8976" s="31">
        <v>1.8424995338705885</v>
      </c>
      <c r="C8976" s="1"/>
      <c r="D8976" s="1"/>
      <c r="E8976" s="1"/>
      <c r="F8976" s="1"/>
      <c r="G8976" s="1"/>
      <c r="H8976" s="1"/>
      <c r="I8976" s="1"/>
      <c r="J8976" s="1"/>
      <c r="K8976" s="1"/>
      <c r="L8976" s="1"/>
      <c r="M8976" s="1"/>
    </row>
    <row r="8977" spans="1:13" x14ac:dyDescent="0.2">
      <c r="A8977" s="30">
        <v>2.1566355138165818</v>
      </c>
      <c r="B8977" s="31">
        <v>-0.81242273730520886</v>
      </c>
      <c r="C8977" s="1"/>
      <c r="D8977" s="1"/>
      <c r="E8977" s="1"/>
      <c r="F8977" s="1"/>
      <c r="G8977" s="1"/>
      <c r="H8977" s="1"/>
      <c r="I8977" s="1"/>
      <c r="J8977" s="1"/>
      <c r="K8977" s="1"/>
      <c r="L8977" s="1"/>
      <c r="M8977" s="1"/>
    </row>
    <row r="8978" spans="1:13" x14ac:dyDescent="0.2">
      <c r="A8978" s="30">
        <v>0.47668534830972553</v>
      </c>
      <c r="B8978" s="31">
        <v>0.38237654055435322</v>
      </c>
      <c r="C8978" s="1"/>
      <c r="D8978" s="1"/>
      <c r="E8978" s="1"/>
      <c r="F8978" s="1"/>
      <c r="G8978" s="1"/>
      <c r="H8978" s="1"/>
      <c r="I8978" s="1"/>
      <c r="J8978" s="1"/>
      <c r="K8978" s="1"/>
      <c r="L8978" s="1"/>
      <c r="M8978" s="1"/>
    </row>
    <row r="8979" spans="1:13" x14ac:dyDescent="0.2">
      <c r="A8979" s="30">
        <v>0.99962938711351512</v>
      </c>
      <c r="B8979" s="31">
        <v>0.73142797599658405</v>
      </c>
      <c r="C8979" s="1"/>
      <c r="D8979" s="1"/>
      <c r="E8979" s="1"/>
      <c r="F8979" s="1"/>
      <c r="G8979" s="1"/>
      <c r="H8979" s="1"/>
      <c r="I8979" s="1"/>
      <c r="J8979" s="1"/>
      <c r="K8979" s="1"/>
      <c r="L8979" s="1"/>
      <c r="M8979" s="1"/>
    </row>
    <row r="8980" spans="1:13" x14ac:dyDescent="0.2">
      <c r="A8980" s="30">
        <v>1.4073509050306097</v>
      </c>
      <c r="B8980" s="31">
        <v>1.9626153570461513</v>
      </c>
      <c r="C8980" s="1"/>
      <c r="D8980" s="1"/>
      <c r="E8980" s="1"/>
      <c r="F8980" s="1"/>
      <c r="G8980" s="1"/>
      <c r="H8980" s="1"/>
      <c r="I8980" s="1"/>
      <c r="J8980" s="1"/>
      <c r="K8980" s="1"/>
      <c r="L8980" s="1"/>
      <c r="M8980" s="1"/>
    </row>
    <row r="8981" spans="1:13" x14ac:dyDescent="0.2">
      <c r="A8981" s="30">
        <v>1.9204808153075195</v>
      </c>
      <c r="B8981" s="31">
        <v>0.99764783701542092</v>
      </c>
      <c r="C8981" s="1"/>
      <c r="D8981" s="1"/>
      <c r="E8981" s="1"/>
      <c r="F8981" s="1"/>
      <c r="G8981" s="1"/>
      <c r="H8981" s="1"/>
      <c r="I8981" s="1"/>
      <c r="J8981" s="1"/>
      <c r="K8981" s="1"/>
      <c r="L8981" s="1"/>
      <c r="M8981" s="1"/>
    </row>
    <row r="8982" spans="1:13" x14ac:dyDescent="0.2">
      <c r="A8982" s="30">
        <v>1.522622483485284</v>
      </c>
      <c r="B8982" s="31">
        <v>-0.74606487842781721</v>
      </c>
      <c r="C8982" s="1"/>
      <c r="D8982" s="1"/>
      <c r="E8982" s="1"/>
      <c r="F8982" s="1"/>
      <c r="G8982" s="1"/>
      <c r="H8982" s="1"/>
      <c r="I8982" s="1"/>
      <c r="J8982" s="1"/>
      <c r="K8982" s="1"/>
      <c r="L8982" s="1"/>
      <c r="M8982" s="1"/>
    </row>
    <row r="8983" spans="1:13" x14ac:dyDescent="0.2">
      <c r="A8983" s="30">
        <v>1.3791781897345459</v>
      </c>
      <c r="B8983" s="31">
        <v>2.0083111614506874</v>
      </c>
      <c r="C8983" s="1"/>
      <c r="D8983" s="1"/>
      <c r="E8983" s="1"/>
      <c r="F8983" s="1"/>
      <c r="G8983" s="1"/>
      <c r="H8983" s="1"/>
      <c r="I8983" s="1"/>
      <c r="J8983" s="1"/>
      <c r="K8983" s="1"/>
      <c r="L8983" s="1"/>
      <c r="M8983" s="1"/>
    </row>
    <row r="8984" spans="1:13" x14ac:dyDescent="0.2">
      <c r="A8984" s="30">
        <v>4.1081659781674631</v>
      </c>
      <c r="B8984" s="31">
        <v>2.0246935965870962</v>
      </c>
      <c r="C8984" s="1"/>
      <c r="D8984" s="1"/>
      <c r="E8984" s="1"/>
      <c r="F8984" s="1"/>
      <c r="G8984" s="1"/>
      <c r="H8984" s="1"/>
      <c r="I8984" s="1"/>
      <c r="J8984" s="1"/>
      <c r="K8984" s="1"/>
      <c r="L8984" s="1"/>
      <c r="M8984" s="1"/>
    </row>
    <row r="8985" spans="1:13" x14ac:dyDescent="0.2">
      <c r="A8985" s="30">
        <v>1.895895844874949</v>
      </c>
      <c r="B8985" s="31">
        <v>1.6322079791757584</v>
      </c>
      <c r="C8985" s="1"/>
      <c r="D8985" s="1"/>
      <c r="E8985" s="1"/>
      <c r="F8985" s="1"/>
      <c r="G8985" s="1"/>
      <c r="H8985" s="1"/>
      <c r="I8985" s="1"/>
      <c r="J8985" s="1"/>
      <c r="K8985" s="1"/>
      <c r="L8985" s="1"/>
      <c r="M8985" s="1"/>
    </row>
    <row r="8986" spans="1:13" x14ac:dyDescent="0.2">
      <c r="A8986" s="30">
        <v>1.3304455051040591</v>
      </c>
      <c r="B8986" s="31">
        <v>0.35684353379372091</v>
      </c>
      <c r="C8986" s="1"/>
      <c r="D8986" s="1"/>
      <c r="E8986" s="1"/>
      <c r="F8986" s="1"/>
      <c r="G8986" s="1"/>
      <c r="H8986" s="1"/>
      <c r="I8986" s="1"/>
      <c r="J8986" s="1"/>
      <c r="K8986" s="1"/>
      <c r="L8986" s="1"/>
      <c r="M8986" s="1"/>
    </row>
    <row r="8987" spans="1:13" x14ac:dyDescent="0.2">
      <c r="A8987" s="30">
        <v>-1.0163568418795732E-2</v>
      </c>
      <c r="B8987" s="31">
        <v>1.134965918760948</v>
      </c>
      <c r="C8987" s="1"/>
      <c r="D8987" s="1"/>
      <c r="E8987" s="1"/>
      <c r="F8987" s="1"/>
      <c r="G8987" s="1"/>
      <c r="H8987" s="1"/>
      <c r="I8987" s="1"/>
      <c r="J8987" s="1"/>
      <c r="K8987" s="1"/>
      <c r="L8987" s="1"/>
      <c r="M8987" s="1"/>
    </row>
    <row r="8988" spans="1:13" x14ac:dyDescent="0.2">
      <c r="A8988" s="30">
        <v>-7.5199583130636571E-2</v>
      </c>
      <c r="B8988" s="31">
        <v>3.9398906878954865</v>
      </c>
      <c r="C8988" s="1"/>
      <c r="D8988" s="1"/>
      <c r="E8988" s="1"/>
      <c r="F8988" s="1"/>
      <c r="G8988" s="1"/>
      <c r="H8988" s="1"/>
      <c r="I8988" s="1"/>
      <c r="J8988" s="1"/>
      <c r="K8988" s="1"/>
      <c r="L8988" s="1"/>
      <c r="M8988" s="1"/>
    </row>
    <row r="8989" spans="1:13" x14ac:dyDescent="0.2">
      <c r="A8989" s="30">
        <v>2.1828525209188037</v>
      </c>
      <c r="B8989" s="31">
        <v>2.4887214345980704</v>
      </c>
      <c r="C8989" s="1"/>
      <c r="D8989" s="1"/>
      <c r="E8989" s="1"/>
      <c r="F8989" s="1"/>
      <c r="G8989" s="1"/>
      <c r="H8989" s="1"/>
      <c r="I8989" s="1"/>
      <c r="J8989" s="1"/>
      <c r="K8989" s="1"/>
      <c r="L8989" s="1"/>
      <c r="M8989" s="1"/>
    </row>
    <row r="8990" spans="1:13" x14ac:dyDescent="0.2">
      <c r="A8990" s="30">
        <v>-1.163428931868923</v>
      </c>
      <c r="B8990" s="31">
        <v>1.7112403614535827</v>
      </c>
      <c r="C8990" s="1"/>
      <c r="D8990" s="1"/>
      <c r="E8990" s="1"/>
      <c r="F8990" s="1"/>
      <c r="G8990" s="1"/>
      <c r="H8990" s="1"/>
      <c r="I8990" s="1"/>
      <c r="J8990" s="1"/>
      <c r="K8990" s="1"/>
      <c r="L8990" s="1"/>
      <c r="M8990" s="1"/>
    </row>
    <row r="8991" spans="1:13" x14ac:dyDescent="0.2">
      <c r="A8991" s="30">
        <v>1.776298196067202</v>
      </c>
      <c r="B8991" s="31">
        <v>2.3359799071643428</v>
      </c>
      <c r="C8991" s="1"/>
      <c r="D8991" s="1"/>
      <c r="E8991" s="1"/>
      <c r="F8991" s="1"/>
      <c r="G8991" s="1"/>
      <c r="H8991" s="1"/>
      <c r="I8991" s="1"/>
      <c r="J8991" s="1"/>
      <c r="K8991" s="1"/>
      <c r="L8991" s="1"/>
      <c r="M8991" s="1"/>
    </row>
    <row r="8992" spans="1:13" x14ac:dyDescent="0.2">
      <c r="A8992" s="30">
        <v>0.16746524125435291</v>
      </c>
      <c r="B8992" s="31">
        <v>0.55327861986712068</v>
      </c>
      <c r="C8992" s="1"/>
      <c r="D8992" s="1"/>
      <c r="E8992" s="1"/>
      <c r="F8992" s="1"/>
      <c r="G8992" s="1"/>
      <c r="H8992" s="1"/>
      <c r="I8992" s="1"/>
      <c r="J8992" s="1"/>
      <c r="K8992" s="1"/>
      <c r="L8992" s="1"/>
      <c r="M8992" s="1"/>
    </row>
    <row r="8993" spans="1:13" x14ac:dyDescent="0.2">
      <c r="A8993" s="30">
        <v>-1.1397594578608659</v>
      </c>
      <c r="B8993" s="31">
        <v>-0.10176255508900067</v>
      </c>
      <c r="C8993" s="1"/>
      <c r="D8993" s="1"/>
      <c r="E8993" s="1"/>
      <c r="F8993" s="1"/>
      <c r="G8993" s="1"/>
      <c r="H8993" s="1"/>
      <c r="I8993" s="1"/>
      <c r="J8993" s="1"/>
      <c r="K8993" s="1"/>
      <c r="L8993" s="1"/>
      <c r="M8993" s="1"/>
    </row>
    <row r="8994" spans="1:13" x14ac:dyDescent="0.2">
      <c r="A8994" s="30">
        <v>1.2668512501744178</v>
      </c>
      <c r="B8994" s="31">
        <v>4.1138754585947712</v>
      </c>
      <c r="C8994" s="1"/>
      <c r="D8994" s="1"/>
      <c r="E8994" s="1"/>
      <c r="F8994" s="1"/>
      <c r="G8994" s="1"/>
      <c r="H8994" s="1"/>
      <c r="I8994" s="1"/>
      <c r="J8994" s="1"/>
      <c r="K8994" s="1"/>
      <c r="L8994" s="1"/>
      <c r="M8994" s="1"/>
    </row>
    <row r="8995" spans="1:13" x14ac:dyDescent="0.2">
      <c r="A8995" s="30">
        <v>-0.10908150642197301</v>
      </c>
      <c r="B8995" s="31">
        <v>2.747941458967694</v>
      </c>
      <c r="C8995" s="1"/>
      <c r="D8995" s="1"/>
      <c r="E8995" s="1"/>
      <c r="F8995" s="1"/>
      <c r="G8995" s="1"/>
      <c r="H8995" s="1"/>
      <c r="I8995" s="1"/>
      <c r="J8995" s="1"/>
      <c r="K8995" s="1"/>
      <c r="L8995" s="1"/>
      <c r="M8995" s="1"/>
    </row>
    <row r="8996" spans="1:13" x14ac:dyDescent="0.2">
      <c r="A8996" s="30">
        <v>0.75239127591105004</v>
      </c>
      <c r="B8996" s="31">
        <v>0.8463167766255405</v>
      </c>
      <c r="C8996" s="1"/>
      <c r="D8996" s="1"/>
      <c r="E8996" s="1"/>
      <c r="F8996" s="1"/>
      <c r="G8996" s="1"/>
      <c r="H8996" s="1"/>
      <c r="I8996" s="1"/>
      <c r="J8996" s="1"/>
      <c r="K8996" s="1"/>
      <c r="L8996" s="1"/>
      <c r="M8996" s="1"/>
    </row>
    <row r="8997" spans="1:13" x14ac:dyDescent="0.2">
      <c r="A8997" s="30">
        <v>2.4294060884578688</v>
      </c>
      <c r="B8997" s="31">
        <v>2.2035550502767753</v>
      </c>
      <c r="C8997" s="1"/>
      <c r="D8997" s="1"/>
      <c r="E8997" s="1"/>
      <c r="F8997" s="1"/>
      <c r="G8997" s="1"/>
      <c r="H8997" s="1"/>
      <c r="I8997" s="1"/>
      <c r="J8997" s="1"/>
      <c r="K8997" s="1"/>
      <c r="L8997" s="1"/>
      <c r="M8997" s="1"/>
    </row>
    <row r="8998" spans="1:13" x14ac:dyDescent="0.2">
      <c r="A8998" s="30">
        <v>1.1116630513996539</v>
      </c>
      <c r="B8998" s="31">
        <v>-1.6759650089430309</v>
      </c>
      <c r="C8998" s="1"/>
      <c r="D8998" s="1"/>
      <c r="E8998" s="1"/>
      <c r="F8998" s="1"/>
      <c r="G8998" s="1"/>
      <c r="H8998" s="1"/>
      <c r="I8998" s="1"/>
      <c r="J8998" s="1"/>
      <c r="K8998" s="1"/>
      <c r="L8998" s="1"/>
      <c r="M8998" s="1"/>
    </row>
    <row r="8999" spans="1:13" x14ac:dyDescent="0.2">
      <c r="A8999" s="30">
        <v>2.9073702855179464</v>
      </c>
      <c r="B8999" s="31">
        <v>2.2204118176646319</v>
      </c>
      <c r="C8999" s="1"/>
      <c r="D8999" s="1"/>
      <c r="E8999" s="1"/>
      <c r="F8999" s="1"/>
      <c r="G8999" s="1"/>
      <c r="H8999" s="1"/>
      <c r="I8999" s="1"/>
      <c r="J8999" s="1"/>
      <c r="K8999" s="1"/>
      <c r="L8999" s="1"/>
      <c r="M8999" s="1"/>
    </row>
    <row r="9000" spans="1:13" x14ac:dyDescent="0.2">
      <c r="A9000" s="30">
        <v>2.3684136760477172</v>
      </c>
      <c r="B9000" s="31">
        <v>1.0372536500110432</v>
      </c>
      <c r="C9000" s="1"/>
      <c r="D9000" s="1"/>
      <c r="E9000" s="1"/>
      <c r="F9000" s="1"/>
      <c r="G9000" s="1"/>
      <c r="H9000" s="1"/>
      <c r="I9000" s="1"/>
      <c r="J9000" s="1"/>
      <c r="K9000" s="1"/>
      <c r="L9000" s="1"/>
      <c r="M9000" s="1"/>
    </row>
    <row r="9001" spans="1:13" x14ac:dyDescent="0.2">
      <c r="A9001" s="30">
        <v>-0.62548782417302651</v>
      </c>
      <c r="B9001" s="31">
        <v>1.6303116344314252</v>
      </c>
      <c r="C9001" s="1"/>
      <c r="D9001" s="1"/>
      <c r="E9001" s="1"/>
      <c r="F9001" s="1"/>
      <c r="G9001" s="1"/>
      <c r="H9001" s="1"/>
      <c r="I9001" s="1"/>
      <c r="J9001" s="1"/>
      <c r="K9001" s="1"/>
      <c r="L9001" s="1"/>
      <c r="M9001" s="1"/>
    </row>
    <row r="9002" spans="1:13" x14ac:dyDescent="0.2">
      <c r="A9002" s="30">
        <v>2.5712513750061601</v>
      </c>
      <c r="B9002" s="31">
        <v>2.1911198285050402</v>
      </c>
      <c r="C9002" s="1"/>
      <c r="D9002" s="1"/>
      <c r="E9002" s="1"/>
      <c r="F9002" s="1"/>
      <c r="G9002" s="1"/>
      <c r="H9002" s="1"/>
      <c r="I9002" s="1"/>
      <c r="J9002" s="1"/>
      <c r="K9002" s="1"/>
      <c r="L9002" s="1"/>
      <c r="M9002" s="1"/>
    </row>
    <row r="9003" spans="1:13" x14ac:dyDescent="0.2">
      <c r="A9003" s="30">
        <v>-0.8744832052416851</v>
      </c>
      <c r="B9003" s="31">
        <v>1.6199502724671206</v>
      </c>
      <c r="C9003" s="1"/>
      <c r="D9003" s="1"/>
      <c r="E9003" s="1"/>
      <c r="F9003" s="1"/>
      <c r="G9003" s="1"/>
      <c r="H9003" s="1"/>
      <c r="I9003" s="1"/>
      <c r="J9003" s="1"/>
      <c r="K9003" s="1"/>
      <c r="L9003" s="1"/>
      <c r="M9003" s="1"/>
    </row>
    <row r="9004" spans="1:13" x14ac:dyDescent="0.2">
      <c r="A9004" s="30">
        <v>1.7017154910448635</v>
      </c>
      <c r="B9004" s="31">
        <v>2.5281597520690724</v>
      </c>
      <c r="C9004" s="1"/>
      <c r="D9004" s="1"/>
      <c r="E9004" s="1"/>
      <c r="F9004" s="1"/>
      <c r="G9004" s="1"/>
      <c r="H9004" s="1"/>
      <c r="I9004" s="1"/>
      <c r="J9004" s="1"/>
      <c r="K9004" s="1"/>
      <c r="L9004" s="1"/>
      <c r="M9004" s="1"/>
    </row>
    <row r="9005" spans="1:13" x14ac:dyDescent="0.2">
      <c r="A9005" s="30">
        <v>-0.80445298103695839</v>
      </c>
      <c r="B9005" s="31">
        <v>1.4110195462899133</v>
      </c>
      <c r="C9005" s="1"/>
      <c r="D9005" s="1"/>
      <c r="E9005" s="1"/>
      <c r="F9005" s="1"/>
      <c r="G9005" s="1"/>
      <c r="H9005" s="1"/>
      <c r="I9005" s="1"/>
      <c r="J9005" s="1"/>
      <c r="K9005" s="1"/>
      <c r="L9005" s="1"/>
      <c r="M9005" s="1"/>
    </row>
    <row r="9006" spans="1:13" x14ac:dyDescent="0.2">
      <c r="A9006" s="30">
        <v>0.44906339021286168</v>
      </c>
      <c r="B9006" s="31">
        <v>6.3196569787104853</v>
      </c>
      <c r="C9006" s="1"/>
      <c r="D9006" s="1"/>
      <c r="E9006" s="1"/>
      <c r="F9006" s="1"/>
      <c r="G9006" s="1"/>
      <c r="H9006" s="1"/>
      <c r="I9006" s="1"/>
      <c r="J9006" s="1"/>
      <c r="K9006" s="1"/>
      <c r="L9006" s="1"/>
      <c r="M9006" s="1"/>
    </row>
    <row r="9007" spans="1:13" x14ac:dyDescent="0.2">
      <c r="A9007" s="30">
        <v>4.0610029129289957</v>
      </c>
      <c r="B9007" s="31">
        <v>1.9169566683815646</v>
      </c>
      <c r="C9007" s="1"/>
      <c r="D9007" s="1"/>
      <c r="E9007" s="1"/>
      <c r="F9007" s="1"/>
      <c r="G9007" s="1"/>
      <c r="H9007" s="1"/>
      <c r="I9007" s="1"/>
      <c r="J9007" s="1"/>
      <c r="K9007" s="1"/>
      <c r="L9007" s="1"/>
      <c r="M9007" s="1"/>
    </row>
    <row r="9008" spans="1:13" x14ac:dyDescent="0.2">
      <c r="A9008" s="30">
        <v>2.8098923469236863</v>
      </c>
      <c r="B9008" s="31">
        <v>0.34714870697230449</v>
      </c>
      <c r="C9008" s="1"/>
      <c r="D9008" s="1"/>
      <c r="E9008" s="1"/>
      <c r="F9008" s="1"/>
      <c r="G9008" s="1"/>
      <c r="H9008" s="1"/>
      <c r="I9008" s="1"/>
      <c r="J9008" s="1"/>
      <c r="K9008" s="1"/>
      <c r="L9008" s="1"/>
      <c r="M9008" s="1"/>
    </row>
    <row r="9009" spans="1:13" x14ac:dyDescent="0.2">
      <c r="A9009" s="30">
        <v>-1.080632499370568</v>
      </c>
      <c r="B9009" s="31">
        <v>0.14708872394879824</v>
      </c>
      <c r="C9009" s="1"/>
      <c r="D9009" s="1"/>
      <c r="E9009" s="1"/>
      <c r="F9009" s="1"/>
      <c r="G9009" s="1"/>
      <c r="H9009" s="1"/>
      <c r="I9009" s="1"/>
      <c r="J9009" s="1"/>
      <c r="K9009" s="1"/>
      <c r="L9009" s="1"/>
      <c r="M9009" s="1"/>
    </row>
    <row r="9010" spans="1:13" x14ac:dyDescent="0.2">
      <c r="A9010" s="30">
        <v>8.6535799972243033E-2</v>
      </c>
      <c r="B9010" s="31">
        <v>0.98777342204823926</v>
      </c>
      <c r="C9010" s="1"/>
      <c r="D9010" s="1"/>
      <c r="E9010" s="1"/>
      <c r="F9010" s="1"/>
      <c r="G9010" s="1"/>
      <c r="H9010" s="1"/>
      <c r="I9010" s="1"/>
      <c r="J9010" s="1"/>
      <c r="K9010" s="1"/>
      <c r="L9010" s="1"/>
      <c r="M9010" s="1"/>
    </row>
    <row r="9011" spans="1:13" x14ac:dyDescent="0.2">
      <c r="A9011" s="30">
        <v>0.40161982062647006</v>
      </c>
      <c r="B9011" s="31">
        <v>-7.9725470558363654E-2</v>
      </c>
      <c r="C9011" s="1"/>
      <c r="D9011" s="1"/>
      <c r="E9011" s="1"/>
      <c r="F9011" s="1"/>
      <c r="G9011" s="1"/>
      <c r="H9011" s="1"/>
      <c r="I9011" s="1"/>
      <c r="J9011" s="1"/>
      <c r="K9011" s="1"/>
      <c r="L9011" s="1"/>
      <c r="M9011" s="1"/>
    </row>
    <row r="9012" spans="1:13" x14ac:dyDescent="0.2">
      <c r="A9012" s="30">
        <v>1.1437902524604562</v>
      </c>
      <c r="B9012" s="31">
        <v>1.3532359747900955</v>
      </c>
      <c r="C9012" s="1"/>
      <c r="D9012" s="1"/>
      <c r="E9012" s="1"/>
      <c r="F9012" s="1"/>
      <c r="G9012" s="1"/>
      <c r="H9012" s="1"/>
      <c r="I9012" s="1"/>
      <c r="J9012" s="1"/>
      <c r="K9012" s="1"/>
      <c r="L9012" s="1"/>
      <c r="M9012" s="1"/>
    </row>
    <row r="9013" spans="1:13" x14ac:dyDescent="0.2">
      <c r="A9013" s="30">
        <v>2.6450722733543621</v>
      </c>
      <c r="B9013" s="31">
        <v>2.5818962743768736</v>
      </c>
      <c r="C9013" s="1"/>
      <c r="D9013" s="1"/>
      <c r="E9013" s="1"/>
      <c r="F9013" s="1"/>
      <c r="G9013" s="1"/>
      <c r="H9013" s="1"/>
      <c r="I9013" s="1"/>
      <c r="J9013" s="1"/>
      <c r="K9013" s="1"/>
      <c r="L9013" s="1"/>
      <c r="M9013" s="1"/>
    </row>
    <row r="9014" spans="1:13" x14ac:dyDescent="0.2">
      <c r="A9014" s="30">
        <v>2.6918670419501085</v>
      </c>
      <c r="B9014" s="31">
        <v>1.6990378154041796</v>
      </c>
      <c r="C9014" s="1"/>
      <c r="D9014" s="1"/>
      <c r="E9014" s="1"/>
      <c r="F9014" s="1"/>
      <c r="G9014" s="1"/>
      <c r="H9014" s="1"/>
      <c r="I9014" s="1"/>
      <c r="J9014" s="1"/>
      <c r="K9014" s="1"/>
      <c r="L9014" s="1"/>
      <c r="M9014" s="1"/>
    </row>
    <row r="9015" spans="1:13" x14ac:dyDescent="0.2">
      <c r="A9015" s="30">
        <v>-0.19854991922055776</v>
      </c>
      <c r="B9015" s="31">
        <v>-0.3392161495846211</v>
      </c>
      <c r="C9015" s="1"/>
      <c r="D9015" s="1"/>
      <c r="E9015" s="1"/>
      <c r="F9015" s="1"/>
      <c r="G9015" s="1"/>
      <c r="H9015" s="1"/>
      <c r="I9015" s="1"/>
      <c r="J9015" s="1"/>
      <c r="K9015" s="1"/>
      <c r="L9015" s="1"/>
      <c r="M9015" s="1"/>
    </row>
    <row r="9016" spans="1:13" x14ac:dyDescent="0.2">
      <c r="A9016" s="30">
        <v>1.0872453644653881</v>
      </c>
      <c r="B9016" s="31">
        <v>-1.1470254377660951</v>
      </c>
      <c r="C9016" s="1"/>
      <c r="D9016" s="1"/>
      <c r="E9016" s="1"/>
      <c r="F9016" s="1"/>
      <c r="G9016" s="1"/>
      <c r="H9016" s="1"/>
      <c r="I9016" s="1"/>
      <c r="J9016" s="1"/>
      <c r="K9016" s="1"/>
      <c r="L9016" s="1"/>
      <c r="M9016" s="1"/>
    </row>
    <row r="9017" spans="1:13" x14ac:dyDescent="0.2">
      <c r="A9017" s="30">
        <v>0.25281206646270349</v>
      </c>
      <c r="B9017" s="31">
        <v>-0.95879851045298703</v>
      </c>
      <c r="C9017" s="1"/>
      <c r="D9017" s="1"/>
      <c r="E9017" s="1"/>
      <c r="F9017" s="1"/>
      <c r="G9017" s="1"/>
      <c r="H9017" s="1"/>
      <c r="I9017" s="1"/>
      <c r="J9017" s="1"/>
      <c r="K9017" s="1"/>
      <c r="L9017" s="1"/>
      <c r="M9017" s="1"/>
    </row>
    <row r="9018" spans="1:13" x14ac:dyDescent="0.2">
      <c r="A9018" s="30">
        <v>-8.0909558086299405E-2</v>
      </c>
      <c r="B9018" s="31">
        <v>0.76189435950274376</v>
      </c>
      <c r="C9018" s="1"/>
      <c r="D9018" s="1"/>
      <c r="E9018" s="1"/>
      <c r="F9018" s="1"/>
      <c r="G9018" s="1"/>
      <c r="H9018" s="1"/>
      <c r="I9018" s="1"/>
      <c r="J9018" s="1"/>
      <c r="K9018" s="1"/>
      <c r="L9018" s="1"/>
      <c r="M9018" s="1"/>
    </row>
    <row r="9019" spans="1:13" x14ac:dyDescent="0.2">
      <c r="A9019" s="30">
        <v>0.18939959882442192</v>
      </c>
      <c r="B9019" s="31">
        <v>-0.20434558066282027</v>
      </c>
      <c r="C9019" s="1"/>
      <c r="D9019" s="1"/>
      <c r="E9019" s="1"/>
      <c r="F9019" s="1"/>
      <c r="G9019" s="1"/>
      <c r="H9019" s="1"/>
      <c r="I9019" s="1"/>
      <c r="J9019" s="1"/>
      <c r="K9019" s="1"/>
      <c r="L9019" s="1"/>
      <c r="M9019" s="1"/>
    </row>
    <row r="9020" spans="1:13" x14ac:dyDescent="0.2">
      <c r="A9020" s="30">
        <v>2.7298169835986399</v>
      </c>
      <c r="B9020" s="31">
        <v>0.81608806891926988</v>
      </c>
      <c r="C9020" s="1"/>
      <c r="D9020" s="1"/>
      <c r="E9020" s="1"/>
      <c r="F9020" s="1"/>
      <c r="G9020" s="1"/>
      <c r="H9020" s="1"/>
      <c r="I9020" s="1"/>
      <c r="J9020" s="1"/>
      <c r="K9020" s="1"/>
      <c r="L9020" s="1"/>
      <c r="M9020" s="1"/>
    </row>
    <row r="9021" spans="1:13" x14ac:dyDescent="0.2">
      <c r="A9021" s="30">
        <v>3.8346995806159638</v>
      </c>
      <c r="B9021" s="31">
        <v>0.75295117383442745</v>
      </c>
      <c r="C9021" s="1"/>
      <c r="D9021" s="1"/>
      <c r="E9021" s="1"/>
      <c r="F9021" s="1"/>
      <c r="G9021" s="1"/>
      <c r="H9021" s="1"/>
      <c r="I9021" s="1"/>
      <c r="J9021" s="1"/>
      <c r="K9021" s="1"/>
      <c r="L9021" s="1"/>
      <c r="M9021" s="1"/>
    </row>
    <row r="9022" spans="1:13" x14ac:dyDescent="0.2">
      <c r="A9022" s="30">
        <v>2.7264827960345666</v>
      </c>
      <c r="B9022" s="31">
        <v>2.3251987437699135</v>
      </c>
      <c r="C9022" s="1"/>
      <c r="D9022" s="1"/>
      <c r="E9022" s="1"/>
      <c r="F9022" s="1"/>
      <c r="G9022" s="1"/>
      <c r="H9022" s="1"/>
      <c r="I9022" s="1"/>
      <c r="J9022" s="1"/>
      <c r="K9022" s="1"/>
      <c r="L9022" s="1"/>
      <c r="M9022" s="1"/>
    </row>
    <row r="9023" spans="1:13" x14ac:dyDescent="0.2">
      <c r="A9023" s="30">
        <v>-0.22965570598324891</v>
      </c>
      <c r="B9023" s="31">
        <v>3.7010282156155649E-2</v>
      </c>
      <c r="C9023" s="1"/>
      <c r="D9023" s="1"/>
      <c r="E9023" s="1"/>
      <c r="F9023" s="1"/>
      <c r="G9023" s="1"/>
      <c r="H9023" s="1"/>
      <c r="I9023" s="1"/>
      <c r="J9023" s="1"/>
      <c r="K9023" s="1"/>
      <c r="L9023" s="1"/>
      <c r="M9023" s="1"/>
    </row>
    <row r="9024" spans="1:13" x14ac:dyDescent="0.2">
      <c r="A9024" s="30">
        <v>0.92128377631339098</v>
      </c>
      <c r="B9024" s="31">
        <v>1.7495873723749642</v>
      </c>
      <c r="C9024" s="1"/>
      <c r="D9024" s="1"/>
      <c r="E9024" s="1"/>
      <c r="F9024" s="1"/>
      <c r="G9024" s="1"/>
      <c r="H9024" s="1"/>
      <c r="I9024" s="1"/>
      <c r="J9024" s="1"/>
      <c r="K9024" s="1"/>
      <c r="L9024" s="1"/>
      <c r="M9024" s="1"/>
    </row>
    <row r="9025" spans="1:13" x14ac:dyDescent="0.2">
      <c r="A9025" s="30">
        <v>0.45377287115306608</v>
      </c>
      <c r="B9025" s="31">
        <v>0.66893431109810164</v>
      </c>
      <c r="C9025" s="1"/>
      <c r="D9025" s="1"/>
      <c r="E9025" s="1"/>
      <c r="F9025" s="1"/>
      <c r="G9025" s="1"/>
      <c r="H9025" s="1"/>
      <c r="I9025" s="1"/>
      <c r="J9025" s="1"/>
      <c r="K9025" s="1"/>
      <c r="L9025" s="1"/>
      <c r="M9025" s="1"/>
    </row>
    <row r="9026" spans="1:13" x14ac:dyDescent="0.2">
      <c r="A9026" s="30">
        <v>0.21704957820245818</v>
      </c>
      <c r="B9026" s="31">
        <v>0.89054117523351883</v>
      </c>
      <c r="C9026" s="1"/>
      <c r="D9026" s="1"/>
      <c r="E9026" s="1"/>
      <c r="F9026" s="1"/>
      <c r="G9026" s="1"/>
      <c r="H9026" s="1"/>
      <c r="I9026" s="1"/>
      <c r="J9026" s="1"/>
      <c r="K9026" s="1"/>
      <c r="L9026" s="1"/>
      <c r="M9026" s="1"/>
    </row>
    <row r="9027" spans="1:13" x14ac:dyDescent="0.2">
      <c r="A9027" s="30">
        <v>-1.9144558849927424</v>
      </c>
      <c r="B9027" s="31">
        <v>-1.2396002544503975</v>
      </c>
      <c r="C9027" s="1"/>
      <c r="D9027" s="1"/>
      <c r="E9027" s="1"/>
      <c r="F9027" s="1"/>
      <c r="G9027" s="1"/>
      <c r="H9027" s="1"/>
      <c r="I9027" s="1"/>
      <c r="J9027" s="1"/>
      <c r="K9027" s="1"/>
      <c r="L9027" s="1"/>
      <c r="M9027" s="1"/>
    </row>
    <row r="9028" spans="1:13" x14ac:dyDescent="0.2">
      <c r="A9028" s="30">
        <v>0.6728322303058285</v>
      </c>
      <c r="B9028" s="31">
        <v>1.506316712386643</v>
      </c>
      <c r="C9028" s="1"/>
      <c r="D9028" s="1"/>
      <c r="E9028" s="1"/>
      <c r="F9028" s="1"/>
      <c r="G9028" s="1"/>
      <c r="H9028" s="1"/>
      <c r="I9028" s="1"/>
      <c r="J9028" s="1"/>
      <c r="K9028" s="1"/>
      <c r="L9028" s="1"/>
      <c r="M9028" s="1"/>
    </row>
    <row r="9029" spans="1:13" x14ac:dyDescent="0.2">
      <c r="A9029" s="30">
        <v>3.9021049340240817</v>
      </c>
      <c r="B9029" s="31">
        <v>1.5585625814321464</v>
      </c>
      <c r="C9029" s="1"/>
      <c r="D9029" s="1"/>
      <c r="E9029" s="1"/>
      <c r="F9029" s="1"/>
      <c r="G9029" s="1"/>
      <c r="H9029" s="1"/>
      <c r="I9029" s="1"/>
      <c r="J9029" s="1"/>
      <c r="K9029" s="1"/>
      <c r="L9029" s="1"/>
      <c r="M9029" s="1"/>
    </row>
    <row r="9030" spans="1:13" x14ac:dyDescent="0.2">
      <c r="A9030" s="30">
        <v>-1.4908584559348226</v>
      </c>
      <c r="B9030" s="31">
        <v>0.51249368985819366</v>
      </c>
      <c r="C9030" s="1"/>
      <c r="D9030" s="1"/>
      <c r="E9030" s="1"/>
      <c r="F9030" s="1"/>
      <c r="G9030" s="1"/>
      <c r="H9030" s="1"/>
      <c r="I9030" s="1"/>
      <c r="J9030" s="1"/>
      <c r="K9030" s="1"/>
      <c r="L9030" s="1"/>
      <c r="M9030" s="1"/>
    </row>
    <row r="9031" spans="1:13" x14ac:dyDescent="0.2">
      <c r="A9031" s="30">
        <v>-0.82489037891407058</v>
      </c>
      <c r="B9031" s="31">
        <v>2.4832178203022037</v>
      </c>
      <c r="C9031" s="1"/>
      <c r="D9031" s="1"/>
      <c r="E9031" s="1"/>
      <c r="F9031" s="1"/>
      <c r="G9031" s="1"/>
      <c r="H9031" s="1"/>
      <c r="I9031" s="1"/>
      <c r="J9031" s="1"/>
      <c r="K9031" s="1"/>
      <c r="L9031" s="1"/>
      <c r="M9031" s="1"/>
    </row>
    <row r="9032" spans="1:13" x14ac:dyDescent="0.2">
      <c r="A9032" s="30">
        <v>1.004070990767872</v>
      </c>
      <c r="B9032" s="31">
        <v>0.81604775584911704</v>
      </c>
      <c r="C9032" s="1"/>
      <c r="D9032" s="1"/>
      <c r="E9032" s="1"/>
      <c r="F9032" s="1"/>
      <c r="G9032" s="1"/>
      <c r="H9032" s="1"/>
      <c r="I9032" s="1"/>
      <c r="J9032" s="1"/>
      <c r="K9032" s="1"/>
      <c r="L9032" s="1"/>
      <c r="M9032" s="1"/>
    </row>
    <row r="9033" spans="1:13" x14ac:dyDescent="0.2">
      <c r="A9033" s="30">
        <v>2.8932448590570599</v>
      </c>
      <c r="B9033" s="31">
        <v>1.958743864128796</v>
      </c>
      <c r="C9033" s="1"/>
      <c r="D9033" s="1"/>
      <c r="E9033" s="1"/>
      <c r="F9033" s="1"/>
      <c r="G9033" s="1"/>
      <c r="H9033" s="1"/>
      <c r="I9033" s="1"/>
      <c r="J9033" s="1"/>
      <c r="K9033" s="1"/>
      <c r="L9033" s="1"/>
      <c r="M9033" s="1"/>
    </row>
    <row r="9034" spans="1:13" x14ac:dyDescent="0.2">
      <c r="A9034" s="30">
        <v>2.0911061183326507</v>
      </c>
      <c r="B9034" s="31">
        <v>0.26106431361058513</v>
      </c>
      <c r="C9034" s="1"/>
      <c r="D9034" s="1"/>
      <c r="E9034" s="1"/>
      <c r="F9034" s="1"/>
      <c r="G9034" s="1"/>
      <c r="H9034" s="1"/>
      <c r="I9034" s="1"/>
      <c r="J9034" s="1"/>
      <c r="K9034" s="1"/>
      <c r="L9034" s="1"/>
      <c r="M9034" s="1"/>
    </row>
    <row r="9035" spans="1:13" x14ac:dyDescent="0.2">
      <c r="A9035" s="30">
        <v>-0.52502476898379402</v>
      </c>
      <c r="B9035" s="31">
        <v>1.2279850205541183</v>
      </c>
      <c r="C9035" s="1"/>
      <c r="D9035" s="1"/>
      <c r="E9035" s="1"/>
      <c r="F9035" s="1"/>
      <c r="G9035" s="1"/>
      <c r="H9035" s="1"/>
      <c r="I9035" s="1"/>
      <c r="J9035" s="1"/>
      <c r="K9035" s="1"/>
      <c r="L9035" s="1"/>
      <c r="M9035" s="1"/>
    </row>
    <row r="9036" spans="1:13" x14ac:dyDescent="0.2">
      <c r="A9036" s="30">
        <v>0.69565081368999115</v>
      </c>
      <c r="B9036" s="31">
        <v>1.4456284841179636</v>
      </c>
      <c r="C9036" s="1"/>
      <c r="D9036" s="1"/>
      <c r="E9036" s="1"/>
      <c r="F9036" s="1"/>
      <c r="G9036" s="1"/>
      <c r="H9036" s="1"/>
      <c r="I9036" s="1"/>
      <c r="J9036" s="1"/>
      <c r="K9036" s="1"/>
      <c r="L9036" s="1"/>
      <c r="M9036" s="1"/>
    </row>
    <row r="9037" spans="1:13" x14ac:dyDescent="0.2">
      <c r="A9037" s="30">
        <v>0.46908635501311646</v>
      </c>
      <c r="B9037" s="31">
        <v>2.276562897682787</v>
      </c>
      <c r="C9037" s="1"/>
      <c r="D9037" s="1"/>
      <c r="E9037" s="1"/>
      <c r="F9037" s="1"/>
      <c r="G9037" s="1"/>
      <c r="H9037" s="1"/>
      <c r="I9037" s="1"/>
      <c r="J9037" s="1"/>
      <c r="K9037" s="1"/>
      <c r="L9037" s="1"/>
      <c r="M9037" s="1"/>
    </row>
    <row r="9038" spans="1:13" x14ac:dyDescent="0.2">
      <c r="A9038" s="30">
        <v>0.36252712503375673</v>
      </c>
      <c r="B9038" s="31">
        <v>0.99745925058303064</v>
      </c>
      <c r="C9038" s="1"/>
      <c r="D9038" s="1"/>
      <c r="E9038" s="1"/>
      <c r="F9038" s="1"/>
      <c r="G9038" s="1"/>
      <c r="H9038" s="1"/>
      <c r="I9038" s="1"/>
      <c r="J9038" s="1"/>
      <c r="K9038" s="1"/>
      <c r="L9038" s="1"/>
      <c r="M9038" s="1"/>
    </row>
    <row r="9039" spans="1:13" x14ac:dyDescent="0.2">
      <c r="A9039" s="30">
        <v>3.0889466430806474</v>
      </c>
      <c r="B9039" s="31">
        <v>1.1459047750468705</v>
      </c>
      <c r="C9039" s="1"/>
      <c r="D9039" s="1"/>
      <c r="E9039" s="1"/>
      <c r="F9039" s="1"/>
      <c r="G9039" s="1"/>
      <c r="H9039" s="1"/>
      <c r="I9039" s="1"/>
      <c r="J9039" s="1"/>
      <c r="K9039" s="1"/>
      <c r="L9039" s="1"/>
      <c r="M9039" s="1"/>
    </row>
    <row r="9040" spans="1:13" x14ac:dyDescent="0.2">
      <c r="A9040" s="30">
        <v>0.35329880900443633</v>
      </c>
      <c r="B9040" s="31">
        <v>1.5600340612698345</v>
      </c>
      <c r="C9040" s="1"/>
      <c r="D9040" s="1"/>
      <c r="E9040" s="1"/>
      <c r="F9040" s="1"/>
      <c r="G9040" s="1"/>
      <c r="H9040" s="1"/>
      <c r="I9040" s="1"/>
      <c r="J9040" s="1"/>
      <c r="K9040" s="1"/>
      <c r="L9040" s="1"/>
      <c r="M9040" s="1"/>
    </row>
    <row r="9041" spans="1:13" x14ac:dyDescent="0.2">
      <c r="A9041" s="30">
        <v>1.3389775398503843</v>
      </c>
      <c r="B9041" s="31">
        <v>2.2603035910308957</v>
      </c>
      <c r="C9041" s="1"/>
      <c r="D9041" s="1"/>
      <c r="E9041" s="1"/>
      <c r="F9041" s="1"/>
      <c r="G9041" s="1"/>
      <c r="H9041" s="1"/>
      <c r="I9041" s="1"/>
      <c r="J9041" s="1"/>
      <c r="K9041" s="1"/>
      <c r="L9041" s="1"/>
      <c r="M9041" s="1"/>
    </row>
    <row r="9042" spans="1:13" x14ac:dyDescent="0.2">
      <c r="A9042" s="30">
        <v>-0.4973162629229505</v>
      </c>
      <c r="B9042" s="31">
        <v>-1.407636113491046</v>
      </c>
      <c r="C9042" s="1"/>
      <c r="D9042" s="1"/>
      <c r="E9042" s="1"/>
      <c r="F9042" s="1"/>
      <c r="G9042" s="1"/>
      <c r="H9042" s="1"/>
      <c r="I9042" s="1"/>
      <c r="J9042" s="1"/>
      <c r="K9042" s="1"/>
      <c r="L9042" s="1"/>
      <c r="M9042" s="1"/>
    </row>
    <row r="9043" spans="1:13" x14ac:dyDescent="0.2">
      <c r="A9043" s="30">
        <v>0.9727140971382191</v>
      </c>
      <c r="B9043" s="31">
        <v>2.1460578854719214</v>
      </c>
      <c r="C9043" s="1"/>
      <c r="D9043" s="1"/>
      <c r="E9043" s="1"/>
      <c r="F9043" s="1"/>
      <c r="G9043" s="1"/>
      <c r="H9043" s="1"/>
      <c r="I9043" s="1"/>
      <c r="J9043" s="1"/>
      <c r="K9043" s="1"/>
      <c r="L9043" s="1"/>
      <c r="M9043" s="1"/>
    </row>
    <row r="9044" spans="1:13" x14ac:dyDescent="0.2">
      <c r="A9044" s="30">
        <v>1.480231862892246</v>
      </c>
      <c r="B9044" s="31">
        <v>1.1968039438180014</v>
      </c>
      <c r="C9044" s="1"/>
      <c r="D9044" s="1"/>
      <c r="E9044" s="1"/>
      <c r="F9044" s="1"/>
      <c r="G9044" s="1"/>
      <c r="H9044" s="1"/>
      <c r="I9044" s="1"/>
      <c r="J9044" s="1"/>
      <c r="K9044" s="1"/>
      <c r="L9044" s="1"/>
      <c r="M9044" s="1"/>
    </row>
    <row r="9045" spans="1:13" x14ac:dyDescent="0.2">
      <c r="A9045" s="30">
        <v>-1.7031185116059382</v>
      </c>
      <c r="B9045" s="31">
        <v>-3.5381931053244058</v>
      </c>
      <c r="C9045" s="1"/>
      <c r="D9045" s="1"/>
      <c r="E9045" s="1"/>
      <c r="F9045" s="1"/>
      <c r="G9045" s="1"/>
      <c r="H9045" s="1"/>
      <c r="I9045" s="1"/>
      <c r="J9045" s="1"/>
      <c r="K9045" s="1"/>
      <c r="L9045" s="1"/>
      <c r="M9045" s="1"/>
    </row>
    <row r="9046" spans="1:13" x14ac:dyDescent="0.2">
      <c r="A9046" s="30">
        <v>2.635474241931469</v>
      </c>
      <c r="B9046" s="31">
        <v>0.92689871911818156</v>
      </c>
      <c r="C9046" s="1"/>
      <c r="D9046" s="1"/>
      <c r="E9046" s="1"/>
      <c r="F9046" s="1"/>
      <c r="G9046" s="1"/>
      <c r="H9046" s="1"/>
      <c r="I9046" s="1"/>
      <c r="J9046" s="1"/>
      <c r="K9046" s="1"/>
      <c r="L9046" s="1"/>
      <c r="M9046" s="1"/>
    </row>
    <row r="9047" spans="1:13" x14ac:dyDescent="0.2">
      <c r="A9047" s="30">
        <v>2.5552432833881493</v>
      </c>
      <c r="B9047" s="31">
        <v>1.8462276308706227</v>
      </c>
      <c r="C9047" s="1"/>
      <c r="D9047" s="1"/>
      <c r="E9047" s="1"/>
      <c r="F9047" s="1"/>
      <c r="G9047" s="1"/>
      <c r="H9047" s="1"/>
      <c r="I9047" s="1"/>
      <c r="J9047" s="1"/>
      <c r="K9047" s="1"/>
      <c r="L9047" s="1"/>
      <c r="M9047" s="1"/>
    </row>
    <row r="9048" spans="1:13" x14ac:dyDescent="0.2">
      <c r="A9048" s="30">
        <v>3.0674159786006232</v>
      </c>
      <c r="B9048" s="31">
        <v>0.21657677641895967</v>
      </c>
      <c r="C9048" s="1"/>
      <c r="D9048" s="1"/>
      <c r="E9048" s="1"/>
      <c r="F9048" s="1"/>
      <c r="G9048" s="1"/>
      <c r="H9048" s="1"/>
      <c r="I9048" s="1"/>
      <c r="J9048" s="1"/>
      <c r="K9048" s="1"/>
      <c r="L9048" s="1"/>
      <c r="M9048" s="1"/>
    </row>
    <row r="9049" spans="1:13" x14ac:dyDescent="0.2">
      <c r="A9049" s="30">
        <v>3.3161570500629276</v>
      </c>
      <c r="B9049" s="31">
        <v>-2.2343249297990249</v>
      </c>
      <c r="C9049" s="1"/>
      <c r="D9049" s="1"/>
      <c r="E9049" s="1"/>
      <c r="F9049" s="1"/>
      <c r="G9049" s="1"/>
      <c r="H9049" s="1"/>
      <c r="I9049" s="1"/>
      <c r="J9049" s="1"/>
      <c r="K9049" s="1"/>
      <c r="L9049" s="1"/>
      <c r="M9049" s="1"/>
    </row>
    <row r="9050" spans="1:13" x14ac:dyDescent="0.2">
      <c r="A9050" s="30">
        <v>0.6554144853751015</v>
      </c>
      <c r="B9050" s="31">
        <v>0.72596283069603085</v>
      </c>
      <c r="C9050" s="1"/>
      <c r="D9050" s="1"/>
      <c r="E9050" s="1"/>
      <c r="F9050" s="1"/>
      <c r="G9050" s="1"/>
      <c r="H9050" s="1"/>
      <c r="I9050" s="1"/>
      <c r="J9050" s="1"/>
      <c r="K9050" s="1"/>
      <c r="L9050" s="1"/>
      <c r="M9050" s="1"/>
    </row>
    <row r="9051" spans="1:13" x14ac:dyDescent="0.2">
      <c r="A9051" s="30">
        <v>0.26840708584602591</v>
      </c>
      <c r="B9051" s="31">
        <v>4.4201439914087066</v>
      </c>
      <c r="C9051" s="1"/>
      <c r="D9051" s="1"/>
      <c r="E9051" s="1"/>
      <c r="F9051" s="1"/>
      <c r="G9051" s="1"/>
      <c r="H9051" s="1"/>
      <c r="I9051" s="1"/>
      <c r="J9051" s="1"/>
      <c r="K9051" s="1"/>
      <c r="L9051" s="1"/>
      <c r="M9051" s="1"/>
    </row>
    <row r="9052" spans="1:13" x14ac:dyDescent="0.2">
      <c r="A9052" s="30">
        <v>1.839630102573008</v>
      </c>
      <c r="B9052" s="31">
        <v>4.3190201052036201</v>
      </c>
      <c r="C9052" s="1"/>
      <c r="D9052" s="1"/>
      <c r="E9052" s="1"/>
      <c r="F9052" s="1"/>
      <c r="G9052" s="1"/>
      <c r="H9052" s="1"/>
      <c r="I9052" s="1"/>
      <c r="J9052" s="1"/>
      <c r="K9052" s="1"/>
      <c r="L9052" s="1"/>
      <c r="M9052" s="1"/>
    </row>
    <row r="9053" spans="1:13" x14ac:dyDescent="0.2">
      <c r="A9053" s="30">
        <v>-1.3822886317211514</v>
      </c>
      <c r="B9053" s="31">
        <v>0.35563615374341329</v>
      </c>
      <c r="C9053" s="1"/>
      <c r="D9053" s="1"/>
      <c r="E9053" s="1"/>
      <c r="F9053" s="1"/>
      <c r="G9053" s="1"/>
      <c r="H9053" s="1"/>
      <c r="I9053" s="1"/>
      <c r="J9053" s="1"/>
      <c r="K9053" s="1"/>
      <c r="L9053" s="1"/>
      <c r="M9053" s="1"/>
    </row>
    <row r="9054" spans="1:13" x14ac:dyDescent="0.2">
      <c r="A9054" s="30">
        <v>1.1217001960417259</v>
      </c>
      <c r="B9054" s="31">
        <v>0.25456603108393872</v>
      </c>
      <c r="C9054" s="1"/>
      <c r="D9054" s="1"/>
      <c r="E9054" s="1"/>
      <c r="F9054" s="1"/>
      <c r="G9054" s="1"/>
      <c r="H9054" s="1"/>
      <c r="I9054" s="1"/>
      <c r="J9054" s="1"/>
      <c r="K9054" s="1"/>
      <c r="L9054" s="1"/>
      <c r="M9054" s="1"/>
    </row>
    <row r="9055" spans="1:13" x14ac:dyDescent="0.2">
      <c r="A9055" s="30">
        <v>1.1271968185921959</v>
      </c>
      <c r="B9055" s="31">
        <v>1.2641057193131162</v>
      </c>
      <c r="C9055" s="1"/>
      <c r="D9055" s="1"/>
      <c r="E9055" s="1"/>
      <c r="F9055" s="1"/>
      <c r="G9055" s="1"/>
      <c r="H9055" s="1"/>
      <c r="I9055" s="1"/>
      <c r="J9055" s="1"/>
      <c r="K9055" s="1"/>
      <c r="L9055" s="1"/>
      <c r="M9055" s="1"/>
    </row>
    <row r="9056" spans="1:13" x14ac:dyDescent="0.2">
      <c r="A9056" s="30">
        <v>0.59447792444487768</v>
      </c>
      <c r="B9056" s="31">
        <v>0.93138696722051195</v>
      </c>
      <c r="C9056" s="1"/>
      <c r="D9056" s="1"/>
      <c r="E9056" s="1"/>
      <c r="F9056" s="1"/>
      <c r="G9056" s="1"/>
      <c r="H9056" s="1"/>
      <c r="I9056" s="1"/>
      <c r="J9056" s="1"/>
      <c r="K9056" s="1"/>
      <c r="L9056" s="1"/>
      <c r="M9056" s="1"/>
    </row>
    <row r="9057" spans="1:13" x14ac:dyDescent="0.2">
      <c r="A9057" s="30">
        <v>-0.21042695258051869</v>
      </c>
      <c r="B9057" s="31">
        <v>6.2269130989516057</v>
      </c>
      <c r="C9057" s="1"/>
      <c r="D9057" s="1"/>
      <c r="E9057" s="1"/>
      <c r="F9057" s="1"/>
      <c r="G9057" s="1"/>
      <c r="H9057" s="1"/>
      <c r="I9057" s="1"/>
      <c r="J9057" s="1"/>
      <c r="K9057" s="1"/>
      <c r="L9057" s="1"/>
      <c r="M9057" s="1"/>
    </row>
    <row r="9058" spans="1:13" x14ac:dyDescent="0.2">
      <c r="A9058" s="30">
        <v>-0.17288867149493881</v>
      </c>
      <c r="B9058" s="31">
        <v>-1.6859813805558166</v>
      </c>
      <c r="C9058" s="1"/>
      <c r="D9058" s="1"/>
      <c r="E9058" s="1"/>
      <c r="F9058" s="1"/>
      <c r="G9058" s="1"/>
      <c r="H9058" s="1"/>
      <c r="I9058" s="1"/>
      <c r="J9058" s="1"/>
      <c r="K9058" s="1"/>
      <c r="L9058" s="1"/>
      <c r="M9058" s="1"/>
    </row>
    <row r="9059" spans="1:13" x14ac:dyDescent="0.2">
      <c r="A9059" s="30">
        <v>1.8114842135066631</v>
      </c>
      <c r="B9059" s="31">
        <v>1.8555372840420461</v>
      </c>
      <c r="C9059" s="1"/>
      <c r="D9059" s="1"/>
      <c r="E9059" s="1"/>
      <c r="F9059" s="1"/>
      <c r="G9059" s="1"/>
      <c r="H9059" s="1"/>
      <c r="I9059" s="1"/>
      <c r="J9059" s="1"/>
      <c r="K9059" s="1"/>
      <c r="L9059" s="1"/>
      <c r="M9059" s="1"/>
    </row>
    <row r="9060" spans="1:13" x14ac:dyDescent="0.2">
      <c r="A9060" s="30">
        <v>1.8778789282729731</v>
      </c>
      <c r="B9060" s="31">
        <v>-0.24287973688655695</v>
      </c>
      <c r="C9060" s="1"/>
      <c r="D9060" s="1"/>
      <c r="E9060" s="1"/>
      <c r="F9060" s="1"/>
      <c r="G9060" s="1"/>
      <c r="H9060" s="1"/>
      <c r="I9060" s="1"/>
      <c r="J9060" s="1"/>
      <c r="K9060" s="1"/>
      <c r="L9060" s="1"/>
      <c r="M9060" s="1"/>
    </row>
    <row r="9061" spans="1:13" x14ac:dyDescent="0.2">
      <c r="A9061" s="30">
        <v>3.4638495197746098</v>
      </c>
      <c r="B9061" s="31">
        <v>0.25858091644243719</v>
      </c>
      <c r="C9061" s="1"/>
      <c r="D9061" s="1"/>
      <c r="E9061" s="1"/>
      <c r="F9061" s="1"/>
      <c r="G9061" s="1"/>
      <c r="H9061" s="1"/>
      <c r="I9061" s="1"/>
      <c r="J9061" s="1"/>
      <c r="K9061" s="1"/>
      <c r="L9061" s="1"/>
      <c r="M9061" s="1"/>
    </row>
    <row r="9062" spans="1:13" x14ac:dyDescent="0.2">
      <c r="A9062" s="30">
        <v>1.652493820003833</v>
      </c>
      <c r="B9062" s="31">
        <v>1.5679730337479207</v>
      </c>
      <c r="C9062" s="1"/>
      <c r="D9062" s="1"/>
      <c r="E9062" s="1"/>
      <c r="F9062" s="1"/>
      <c r="G9062" s="1"/>
      <c r="H9062" s="1"/>
      <c r="I9062" s="1"/>
      <c r="J9062" s="1"/>
      <c r="K9062" s="1"/>
      <c r="L9062" s="1"/>
      <c r="M9062" s="1"/>
    </row>
    <row r="9063" spans="1:13" x14ac:dyDescent="0.2">
      <c r="A9063" s="30">
        <v>0.10052169269233791</v>
      </c>
      <c r="B9063" s="31">
        <v>0.82917956432328344</v>
      </c>
      <c r="C9063" s="1"/>
      <c r="D9063" s="1"/>
      <c r="E9063" s="1"/>
      <c r="F9063" s="1"/>
      <c r="G9063" s="1"/>
      <c r="H9063" s="1"/>
      <c r="I9063" s="1"/>
      <c r="J9063" s="1"/>
      <c r="K9063" s="1"/>
      <c r="L9063" s="1"/>
      <c r="M9063" s="1"/>
    </row>
    <row r="9064" spans="1:13" x14ac:dyDescent="0.2">
      <c r="A9064" s="30">
        <v>0.45701070253018883</v>
      </c>
      <c r="B9064" s="31">
        <v>8.3881194365767797E-2</v>
      </c>
      <c r="C9064" s="1"/>
      <c r="D9064" s="1"/>
      <c r="E9064" s="1"/>
      <c r="F9064" s="1"/>
      <c r="G9064" s="1"/>
      <c r="H9064" s="1"/>
      <c r="I9064" s="1"/>
      <c r="J9064" s="1"/>
      <c r="K9064" s="1"/>
      <c r="L9064" s="1"/>
      <c r="M9064" s="1"/>
    </row>
    <row r="9065" spans="1:13" x14ac:dyDescent="0.2">
      <c r="A9065" s="30">
        <v>1.9291115497365956</v>
      </c>
      <c r="B9065" s="31">
        <v>1.2383158685705342</v>
      </c>
      <c r="C9065" s="1"/>
      <c r="D9065" s="1"/>
      <c r="E9065" s="1"/>
      <c r="F9065" s="1"/>
      <c r="G9065" s="1"/>
      <c r="H9065" s="1"/>
      <c r="I9065" s="1"/>
      <c r="J9065" s="1"/>
      <c r="K9065" s="1"/>
      <c r="L9065" s="1"/>
      <c r="M9065" s="1"/>
    </row>
    <row r="9066" spans="1:13" x14ac:dyDescent="0.2">
      <c r="A9066" s="30">
        <v>-0.26420890232946947</v>
      </c>
      <c r="B9066" s="31">
        <v>0.8633579917081371</v>
      </c>
      <c r="C9066" s="1"/>
      <c r="D9066" s="1"/>
      <c r="E9066" s="1"/>
      <c r="F9066" s="1"/>
      <c r="G9066" s="1"/>
      <c r="H9066" s="1"/>
      <c r="I9066" s="1"/>
      <c r="J9066" s="1"/>
      <c r="K9066" s="1"/>
      <c r="L9066" s="1"/>
      <c r="M9066" s="1"/>
    </row>
    <row r="9067" spans="1:13" x14ac:dyDescent="0.2">
      <c r="A9067" s="30">
        <v>1.4311642178259769</v>
      </c>
      <c r="B9067" s="31">
        <v>3.0048487126914716</v>
      </c>
      <c r="C9067" s="1"/>
      <c r="D9067" s="1"/>
      <c r="E9067" s="1"/>
      <c r="F9067" s="1"/>
      <c r="G9067" s="1"/>
      <c r="H9067" s="1"/>
      <c r="I9067" s="1"/>
      <c r="J9067" s="1"/>
      <c r="K9067" s="1"/>
      <c r="L9067" s="1"/>
      <c r="M9067" s="1"/>
    </row>
    <row r="9068" spans="1:13" x14ac:dyDescent="0.2">
      <c r="A9068" s="30">
        <v>-6.4997169013304545E-2</v>
      </c>
      <c r="B9068" s="31">
        <v>1.2520653196916145</v>
      </c>
      <c r="C9068" s="1"/>
      <c r="D9068" s="1"/>
      <c r="E9068" s="1"/>
      <c r="F9068" s="1"/>
      <c r="G9068" s="1"/>
      <c r="H9068" s="1"/>
      <c r="I9068" s="1"/>
      <c r="J9068" s="1"/>
      <c r="K9068" s="1"/>
      <c r="L9068" s="1"/>
      <c r="M9068" s="1"/>
    </row>
    <row r="9069" spans="1:13" x14ac:dyDescent="0.2">
      <c r="A9069" s="30">
        <v>0.70805437915917524</v>
      </c>
      <c r="B9069" s="31">
        <v>-2.3606506813041346</v>
      </c>
      <c r="C9069" s="1"/>
      <c r="D9069" s="1"/>
      <c r="E9069" s="1"/>
      <c r="F9069" s="1"/>
      <c r="G9069" s="1"/>
      <c r="H9069" s="1"/>
      <c r="I9069" s="1"/>
      <c r="J9069" s="1"/>
      <c r="K9069" s="1"/>
      <c r="L9069" s="1"/>
      <c r="M9069" s="1"/>
    </row>
    <row r="9070" spans="1:13" x14ac:dyDescent="0.2">
      <c r="A9070" s="30">
        <v>-0.21669172243304058</v>
      </c>
      <c r="B9070" s="31">
        <v>0.6479315041476531</v>
      </c>
      <c r="C9070" s="1"/>
      <c r="D9070" s="1"/>
      <c r="E9070" s="1"/>
      <c r="F9070" s="1"/>
      <c r="G9070" s="1"/>
      <c r="H9070" s="1"/>
      <c r="I9070" s="1"/>
      <c r="J9070" s="1"/>
      <c r="K9070" s="1"/>
      <c r="L9070" s="1"/>
      <c r="M9070" s="1"/>
    </row>
    <row r="9071" spans="1:13" x14ac:dyDescent="0.2">
      <c r="A9071" s="30">
        <v>0.86017857934692787</v>
      </c>
      <c r="B9071" s="31">
        <v>1.5859000199640243</v>
      </c>
      <c r="C9071" s="1"/>
      <c r="D9071" s="1"/>
      <c r="E9071" s="1"/>
      <c r="F9071" s="1"/>
      <c r="G9071" s="1"/>
      <c r="H9071" s="1"/>
      <c r="I9071" s="1"/>
      <c r="J9071" s="1"/>
      <c r="K9071" s="1"/>
      <c r="L9071" s="1"/>
      <c r="M9071" s="1"/>
    </row>
    <row r="9072" spans="1:13" x14ac:dyDescent="0.2">
      <c r="A9072" s="30">
        <v>3.3116796281531822</v>
      </c>
      <c r="B9072" s="31">
        <v>3.0029642310731273</v>
      </c>
      <c r="C9072" s="1"/>
      <c r="D9072" s="1"/>
      <c r="E9072" s="1"/>
      <c r="F9072" s="1"/>
      <c r="G9072" s="1"/>
      <c r="H9072" s="1"/>
      <c r="I9072" s="1"/>
      <c r="J9072" s="1"/>
      <c r="K9072" s="1"/>
      <c r="L9072" s="1"/>
      <c r="M9072" s="1"/>
    </row>
    <row r="9073" spans="1:13" x14ac:dyDescent="0.2">
      <c r="A9073" s="30">
        <v>1.9237475826422026</v>
      </c>
      <c r="B9073" s="31">
        <v>2.5379654792918309</v>
      </c>
      <c r="C9073" s="1"/>
      <c r="D9073" s="1"/>
      <c r="E9073" s="1"/>
      <c r="F9073" s="1"/>
      <c r="G9073" s="1"/>
      <c r="H9073" s="1"/>
      <c r="I9073" s="1"/>
      <c r="J9073" s="1"/>
      <c r="K9073" s="1"/>
      <c r="L9073" s="1"/>
      <c r="M9073" s="1"/>
    </row>
    <row r="9074" spans="1:13" x14ac:dyDescent="0.2">
      <c r="A9074" s="30">
        <v>4.2776943760946589</v>
      </c>
      <c r="B9074" s="31">
        <v>2.7094004022454907</v>
      </c>
      <c r="C9074" s="1"/>
      <c r="D9074" s="1"/>
      <c r="E9074" s="1"/>
      <c r="F9074" s="1"/>
      <c r="G9074" s="1"/>
      <c r="H9074" s="1"/>
      <c r="I9074" s="1"/>
      <c r="J9074" s="1"/>
      <c r="K9074" s="1"/>
      <c r="L9074" s="1"/>
      <c r="M9074" s="1"/>
    </row>
    <row r="9075" spans="1:13" x14ac:dyDescent="0.2">
      <c r="A9075" s="30">
        <v>0.7374745263153093</v>
      </c>
      <c r="B9075" s="31">
        <v>3.2110247457649685</v>
      </c>
      <c r="C9075" s="1"/>
      <c r="D9075" s="1"/>
      <c r="E9075" s="1"/>
      <c r="F9075" s="1"/>
      <c r="G9075" s="1"/>
      <c r="H9075" s="1"/>
      <c r="I9075" s="1"/>
      <c r="J9075" s="1"/>
      <c r="K9075" s="1"/>
      <c r="L9075" s="1"/>
      <c r="M9075" s="1"/>
    </row>
    <row r="9076" spans="1:13" x14ac:dyDescent="0.2">
      <c r="A9076" s="30">
        <v>1.2114572721165127</v>
      </c>
      <c r="B9076" s="31">
        <v>3.8614243410089606</v>
      </c>
      <c r="C9076" s="1"/>
      <c r="D9076" s="1"/>
      <c r="E9076" s="1"/>
      <c r="F9076" s="1"/>
      <c r="G9076" s="1"/>
      <c r="H9076" s="1"/>
      <c r="I9076" s="1"/>
      <c r="J9076" s="1"/>
      <c r="K9076" s="1"/>
      <c r="L9076" s="1"/>
      <c r="M9076" s="1"/>
    </row>
    <row r="9077" spans="1:13" x14ac:dyDescent="0.2">
      <c r="A9077" s="30">
        <v>3.2769747993649654</v>
      </c>
      <c r="B9077" s="31">
        <v>-1.0904016818342246</v>
      </c>
      <c r="C9077" s="1"/>
      <c r="D9077" s="1"/>
      <c r="E9077" s="1"/>
      <c r="F9077" s="1"/>
      <c r="G9077" s="1"/>
      <c r="H9077" s="1"/>
      <c r="I9077" s="1"/>
      <c r="J9077" s="1"/>
      <c r="K9077" s="1"/>
      <c r="L9077" s="1"/>
      <c r="M9077" s="1"/>
    </row>
    <row r="9078" spans="1:13" x14ac:dyDescent="0.2">
      <c r="A9078" s="30">
        <v>0.33382864513954913</v>
      </c>
      <c r="B9078" s="31">
        <v>0.94446866688267672</v>
      </c>
      <c r="C9078" s="1"/>
      <c r="D9078" s="1"/>
      <c r="E9078" s="1"/>
      <c r="F9078" s="1"/>
      <c r="G9078" s="1"/>
      <c r="H9078" s="1"/>
      <c r="I9078" s="1"/>
      <c r="J9078" s="1"/>
      <c r="K9078" s="1"/>
      <c r="L9078" s="1"/>
      <c r="M9078" s="1"/>
    </row>
    <row r="9079" spans="1:13" x14ac:dyDescent="0.2">
      <c r="A9079" s="30">
        <v>2.4107371670644455</v>
      </c>
      <c r="B9079" s="31">
        <v>2.7332658504551004</v>
      </c>
      <c r="C9079" s="1"/>
      <c r="D9079" s="1"/>
      <c r="E9079" s="1"/>
      <c r="F9079" s="1"/>
      <c r="G9079" s="1"/>
      <c r="H9079" s="1"/>
      <c r="I9079" s="1"/>
      <c r="J9079" s="1"/>
      <c r="K9079" s="1"/>
      <c r="L9079" s="1"/>
      <c r="M9079" s="1"/>
    </row>
    <row r="9080" spans="1:13" x14ac:dyDescent="0.2">
      <c r="A9080" s="30">
        <v>4.415567518212054</v>
      </c>
      <c r="B9080" s="31">
        <v>0.99520333810687145</v>
      </c>
      <c r="C9080" s="1"/>
      <c r="D9080" s="1"/>
      <c r="E9080" s="1"/>
      <c r="F9080" s="1"/>
      <c r="G9080" s="1"/>
      <c r="H9080" s="1"/>
      <c r="I9080" s="1"/>
      <c r="J9080" s="1"/>
      <c r="K9080" s="1"/>
      <c r="L9080" s="1"/>
      <c r="M9080" s="1"/>
    </row>
    <row r="9081" spans="1:13" x14ac:dyDescent="0.2">
      <c r="A9081" s="30">
        <v>2.6458543578546703</v>
      </c>
      <c r="B9081" s="31">
        <v>1.6053361579069969</v>
      </c>
      <c r="C9081" s="1"/>
      <c r="D9081" s="1"/>
      <c r="E9081" s="1"/>
      <c r="F9081" s="1"/>
      <c r="G9081" s="1"/>
      <c r="H9081" s="1"/>
      <c r="I9081" s="1"/>
      <c r="J9081" s="1"/>
      <c r="K9081" s="1"/>
      <c r="L9081" s="1"/>
      <c r="M9081" s="1"/>
    </row>
    <row r="9082" spans="1:13" x14ac:dyDescent="0.2">
      <c r="A9082" s="30">
        <v>-0.12892985115216848</v>
      </c>
      <c r="B9082" s="31">
        <v>1.8433271962374285</v>
      </c>
      <c r="C9082" s="1"/>
      <c r="D9082" s="1"/>
      <c r="E9082" s="1"/>
      <c r="F9082" s="1"/>
      <c r="G9082" s="1"/>
      <c r="H9082" s="1"/>
      <c r="I9082" s="1"/>
      <c r="J9082" s="1"/>
      <c r="K9082" s="1"/>
      <c r="L9082" s="1"/>
      <c r="M9082" s="1"/>
    </row>
    <row r="9083" spans="1:13" x14ac:dyDescent="0.2">
      <c r="A9083" s="30">
        <v>2.671855755947079</v>
      </c>
      <c r="B9083" s="31">
        <v>-3.1415759009705893</v>
      </c>
      <c r="C9083" s="1"/>
      <c r="D9083" s="1"/>
      <c r="E9083" s="1"/>
      <c r="F9083" s="1"/>
      <c r="G9083" s="1"/>
      <c r="H9083" s="1"/>
      <c r="I9083" s="1"/>
      <c r="J9083" s="1"/>
      <c r="K9083" s="1"/>
      <c r="L9083" s="1"/>
      <c r="M9083" s="1"/>
    </row>
    <row r="9084" spans="1:13" x14ac:dyDescent="0.2">
      <c r="A9084" s="30">
        <v>-0.56690541296023456</v>
      </c>
      <c r="B9084" s="31">
        <v>-3.5767842190272843</v>
      </c>
      <c r="C9084" s="1"/>
      <c r="D9084" s="1"/>
      <c r="E9084" s="1"/>
      <c r="F9084" s="1"/>
      <c r="G9084" s="1"/>
      <c r="H9084" s="1"/>
      <c r="I9084" s="1"/>
      <c r="J9084" s="1"/>
      <c r="K9084" s="1"/>
      <c r="L9084" s="1"/>
      <c r="M9084" s="1"/>
    </row>
    <row r="9085" spans="1:13" x14ac:dyDescent="0.2">
      <c r="A9085" s="30">
        <v>6.1919258592414428E-2</v>
      </c>
      <c r="B9085" s="31">
        <v>1.3105106371072313</v>
      </c>
      <c r="C9085" s="1"/>
      <c r="D9085" s="1"/>
      <c r="E9085" s="1"/>
      <c r="F9085" s="1"/>
      <c r="G9085" s="1"/>
      <c r="H9085" s="1"/>
      <c r="I9085" s="1"/>
      <c r="J9085" s="1"/>
      <c r="K9085" s="1"/>
      <c r="L9085" s="1"/>
      <c r="M9085" s="1"/>
    </row>
    <row r="9086" spans="1:13" x14ac:dyDescent="0.2">
      <c r="A9086" s="30">
        <v>1.197852050987303</v>
      </c>
      <c r="B9086" s="31">
        <v>-7.1095795897550218E-2</v>
      </c>
      <c r="C9086" s="1"/>
      <c r="D9086" s="1"/>
      <c r="E9086" s="1"/>
      <c r="F9086" s="1"/>
      <c r="G9086" s="1"/>
      <c r="H9086" s="1"/>
      <c r="I9086" s="1"/>
      <c r="J9086" s="1"/>
      <c r="K9086" s="1"/>
      <c r="L9086" s="1"/>
      <c r="M9086" s="1"/>
    </row>
    <row r="9087" spans="1:13" x14ac:dyDescent="0.2">
      <c r="A9087" s="30">
        <v>-1.285266148990746</v>
      </c>
      <c r="B9087" s="31">
        <v>2.7574038781280512</v>
      </c>
      <c r="C9087" s="1"/>
      <c r="D9087" s="1"/>
      <c r="E9087" s="1"/>
      <c r="F9087" s="1"/>
      <c r="G9087" s="1"/>
      <c r="H9087" s="1"/>
      <c r="I9087" s="1"/>
      <c r="J9087" s="1"/>
      <c r="K9087" s="1"/>
      <c r="L9087" s="1"/>
      <c r="M9087" s="1"/>
    </row>
    <row r="9088" spans="1:13" x14ac:dyDescent="0.2">
      <c r="A9088" s="30">
        <v>0.79620268278614958</v>
      </c>
      <c r="B9088" s="31">
        <v>0.77400194867090988</v>
      </c>
      <c r="C9088" s="1"/>
      <c r="D9088" s="1"/>
      <c r="E9088" s="1"/>
      <c r="F9088" s="1"/>
      <c r="G9088" s="1"/>
      <c r="H9088" s="1"/>
      <c r="I9088" s="1"/>
      <c r="J9088" s="1"/>
      <c r="K9088" s="1"/>
      <c r="L9088" s="1"/>
      <c r="M9088" s="1"/>
    </row>
    <row r="9089" spans="1:13" x14ac:dyDescent="0.2">
      <c r="A9089" s="30">
        <v>1.3283652246979063</v>
      </c>
      <c r="B9089" s="31">
        <v>1.3017085611687982</v>
      </c>
      <c r="C9089" s="1"/>
      <c r="D9089" s="1"/>
      <c r="E9089" s="1"/>
      <c r="F9089" s="1"/>
      <c r="G9089" s="1"/>
      <c r="H9089" s="1"/>
      <c r="I9089" s="1"/>
      <c r="J9089" s="1"/>
      <c r="K9089" s="1"/>
      <c r="L9089" s="1"/>
      <c r="M9089" s="1"/>
    </row>
    <row r="9090" spans="1:13" x14ac:dyDescent="0.2">
      <c r="A9090" s="30">
        <v>0.86302917891519948</v>
      </c>
      <c r="B9090" s="31">
        <v>5.483946635404731</v>
      </c>
      <c r="C9090" s="1"/>
      <c r="D9090" s="1"/>
      <c r="E9090" s="1"/>
      <c r="F9090" s="1"/>
      <c r="G9090" s="1"/>
      <c r="H9090" s="1"/>
      <c r="I9090" s="1"/>
      <c r="J9090" s="1"/>
      <c r="K9090" s="1"/>
      <c r="L9090" s="1"/>
      <c r="M9090" s="1"/>
    </row>
    <row r="9091" spans="1:13" x14ac:dyDescent="0.2">
      <c r="A9091" s="30">
        <v>0.19618248001087213</v>
      </c>
      <c r="B9091" s="31">
        <v>0.26340026311745346</v>
      </c>
      <c r="C9091" s="1"/>
      <c r="D9091" s="1"/>
      <c r="E9091" s="1"/>
      <c r="F9091" s="1"/>
      <c r="G9091" s="1"/>
      <c r="H9091" s="1"/>
      <c r="I9091" s="1"/>
      <c r="J9091" s="1"/>
      <c r="K9091" s="1"/>
      <c r="L9091" s="1"/>
      <c r="M9091" s="1"/>
    </row>
    <row r="9092" spans="1:13" x14ac:dyDescent="0.2">
      <c r="A9092" s="30">
        <v>-1.129216359461646</v>
      </c>
      <c r="B9092" s="31">
        <v>-5.4015153892192025E-2</v>
      </c>
      <c r="C9092" s="1"/>
      <c r="D9092" s="1"/>
      <c r="E9092" s="1"/>
      <c r="F9092" s="1"/>
      <c r="G9092" s="1"/>
      <c r="H9092" s="1"/>
      <c r="I9092" s="1"/>
      <c r="J9092" s="1"/>
      <c r="K9092" s="1"/>
      <c r="L9092" s="1"/>
      <c r="M9092" s="1"/>
    </row>
    <row r="9093" spans="1:13" x14ac:dyDescent="0.2">
      <c r="A9093" s="30">
        <v>0.10656433660615861</v>
      </c>
      <c r="B9093" s="31">
        <v>2.5022768348460653</v>
      </c>
      <c r="C9093" s="1"/>
      <c r="D9093" s="1"/>
      <c r="E9093" s="1"/>
      <c r="F9093" s="1"/>
      <c r="G9093" s="1"/>
      <c r="H9093" s="1"/>
      <c r="I9093" s="1"/>
      <c r="J9093" s="1"/>
      <c r="K9093" s="1"/>
      <c r="L9093" s="1"/>
      <c r="M9093" s="1"/>
    </row>
    <row r="9094" spans="1:13" x14ac:dyDescent="0.2">
      <c r="A9094" s="30">
        <v>2.1029560252566926</v>
      </c>
      <c r="B9094" s="31">
        <v>-0.44937363607767078</v>
      </c>
      <c r="C9094" s="1"/>
      <c r="D9094" s="1"/>
      <c r="E9094" s="1"/>
      <c r="F9094" s="1"/>
      <c r="G9094" s="1"/>
      <c r="H9094" s="1"/>
      <c r="I9094" s="1"/>
      <c r="J9094" s="1"/>
      <c r="K9094" s="1"/>
      <c r="L9094" s="1"/>
      <c r="M9094" s="1"/>
    </row>
    <row r="9095" spans="1:13" x14ac:dyDescent="0.2">
      <c r="A9095" s="30">
        <v>1.4857462048968966</v>
      </c>
      <c r="B9095" s="31">
        <v>2.2795999045952242</v>
      </c>
      <c r="C9095" s="1"/>
      <c r="D9095" s="1"/>
      <c r="E9095" s="1"/>
      <c r="F9095" s="1"/>
      <c r="G9095" s="1"/>
      <c r="H9095" s="1"/>
      <c r="I9095" s="1"/>
      <c r="J9095" s="1"/>
      <c r="K9095" s="1"/>
      <c r="L9095" s="1"/>
      <c r="M9095" s="1"/>
    </row>
    <row r="9096" spans="1:13" x14ac:dyDescent="0.2">
      <c r="A9096" s="30">
        <v>1.6160122691109993</v>
      </c>
      <c r="B9096" s="31">
        <v>1.1418010968774328</v>
      </c>
      <c r="C9096" s="1"/>
      <c r="D9096" s="1"/>
      <c r="E9096" s="1"/>
      <c r="F9096" s="1"/>
      <c r="G9096" s="1"/>
      <c r="H9096" s="1"/>
      <c r="I9096" s="1"/>
      <c r="J9096" s="1"/>
      <c r="K9096" s="1"/>
      <c r="L9096" s="1"/>
      <c r="M9096" s="1"/>
    </row>
    <row r="9097" spans="1:13" x14ac:dyDescent="0.2">
      <c r="A9097" s="30">
        <v>1.5488950754186508</v>
      </c>
      <c r="B9097" s="31">
        <v>0.95926504194297835</v>
      </c>
      <c r="C9097" s="1"/>
      <c r="D9097" s="1"/>
      <c r="E9097" s="1"/>
      <c r="F9097" s="1"/>
      <c r="G9097" s="1"/>
      <c r="H9097" s="1"/>
      <c r="I9097" s="1"/>
      <c r="J9097" s="1"/>
      <c r="K9097" s="1"/>
      <c r="L9097" s="1"/>
      <c r="M9097" s="1"/>
    </row>
    <row r="9098" spans="1:13" x14ac:dyDescent="0.2">
      <c r="A9098" s="30">
        <v>-0.90565441995745466</v>
      </c>
      <c r="B9098" s="31">
        <v>-3.673020895346804</v>
      </c>
      <c r="C9098" s="1"/>
      <c r="D9098" s="1"/>
      <c r="E9098" s="1"/>
      <c r="F9098" s="1"/>
      <c r="G9098" s="1"/>
      <c r="H9098" s="1"/>
      <c r="I9098" s="1"/>
      <c r="J9098" s="1"/>
      <c r="K9098" s="1"/>
      <c r="L9098" s="1"/>
      <c r="M9098" s="1"/>
    </row>
    <row r="9099" spans="1:13" x14ac:dyDescent="0.2">
      <c r="A9099" s="30">
        <v>0.91639607922781419</v>
      </c>
      <c r="B9099" s="31">
        <v>1.3207532708362006</v>
      </c>
      <c r="C9099" s="1"/>
      <c r="D9099" s="1"/>
      <c r="E9099" s="1"/>
      <c r="F9099" s="1"/>
      <c r="G9099" s="1"/>
      <c r="H9099" s="1"/>
      <c r="I9099" s="1"/>
      <c r="J9099" s="1"/>
      <c r="K9099" s="1"/>
      <c r="L9099" s="1"/>
      <c r="M9099" s="1"/>
    </row>
    <row r="9100" spans="1:13" x14ac:dyDescent="0.2">
      <c r="A9100" s="30">
        <v>-1.2343286614876221</v>
      </c>
      <c r="B9100" s="31">
        <v>1.0181788163460519</v>
      </c>
      <c r="C9100" s="1"/>
      <c r="D9100" s="1"/>
      <c r="E9100" s="1"/>
      <c r="F9100" s="1"/>
      <c r="G9100" s="1"/>
      <c r="H9100" s="1"/>
      <c r="I9100" s="1"/>
      <c r="J9100" s="1"/>
      <c r="K9100" s="1"/>
      <c r="L9100" s="1"/>
      <c r="M9100" s="1"/>
    </row>
    <row r="9101" spans="1:13" x14ac:dyDescent="0.2">
      <c r="A9101" s="30">
        <v>1.8321800215294775</v>
      </c>
      <c r="B9101" s="31">
        <v>0.76065966798672069</v>
      </c>
      <c r="C9101" s="1"/>
      <c r="D9101" s="1"/>
      <c r="E9101" s="1"/>
      <c r="F9101" s="1"/>
      <c r="G9101" s="1"/>
      <c r="H9101" s="1"/>
      <c r="I9101" s="1"/>
      <c r="J9101" s="1"/>
      <c r="K9101" s="1"/>
      <c r="L9101" s="1"/>
      <c r="M9101" s="1"/>
    </row>
    <row r="9102" spans="1:13" x14ac:dyDescent="0.2">
      <c r="A9102" s="30">
        <v>2.4689158761909402</v>
      </c>
      <c r="B9102" s="31">
        <v>0.85125078874765336</v>
      </c>
      <c r="C9102" s="1"/>
      <c r="D9102" s="1"/>
      <c r="E9102" s="1"/>
      <c r="F9102" s="1"/>
      <c r="G9102" s="1"/>
      <c r="H9102" s="1"/>
      <c r="I9102" s="1"/>
      <c r="J9102" s="1"/>
      <c r="K9102" s="1"/>
      <c r="L9102" s="1"/>
      <c r="M9102" s="1"/>
    </row>
    <row r="9103" spans="1:13" x14ac:dyDescent="0.2">
      <c r="A9103" s="30">
        <v>-0.70071406237935474</v>
      </c>
      <c r="B9103" s="31">
        <v>1.0241639399674205</v>
      </c>
      <c r="C9103" s="1"/>
      <c r="D9103" s="1"/>
      <c r="E9103" s="1"/>
      <c r="F9103" s="1"/>
      <c r="G9103" s="1"/>
      <c r="H9103" s="1"/>
      <c r="I9103" s="1"/>
      <c r="J9103" s="1"/>
      <c r="K9103" s="1"/>
      <c r="L9103" s="1"/>
      <c r="M9103" s="1"/>
    </row>
    <row r="9104" spans="1:13" x14ac:dyDescent="0.2">
      <c r="A9104" s="30">
        <v>0.93192813684113696</v>
      </c>
      <c r="B9104" s="31">
        <v>0.66105120816483121</v>
      </c>
      <c r="C9104" s="1"/>
      <c r="D9104" s="1"/>
      <c r="E9104" s="1"/>
      <c r="F9104" s="1"/>
      <c r="G9104" s="1"/>
      <c r="H9104" s="1"/>
      <c r="I9104" s="1"/>
      <c r="J9104" s="1"/>
      <c r="K9104" s="1"/>
      <c r="L9104" s="1"/>
      <c r="M9104" s="1"/>
    </row>
    <row r="9105" spans="1:13" x14ac:dyDescent="0.2">
      <c r="A9105" s="30">
        <v>-0.19503409635156232</v>
      </c>
      <c r="B9105" s="31">
        <v>0.6669753798274497</v>
      </c>
      <c r="C9105" s="1"/>
      <c r="D9105" s="1"/>
      <c r="E9105" s="1"/>
      <c r="F9105" s="1"/>
      <c r="G9105" s="1"/>
      <c r="H9105" s="1"/>
      <c r="I9105" s="1"/>
      <c r="J9105" s="1"/>
      <c r="K9105" s="1"/>
      <c r="L9105" s="1"/>
      <c r="M9105" s="1"/>
    </row>
    <row r="9106" spans="1:13" x14ac:dyDescent="0.2">
      <c r="A9106" s="30">
        <v>0.89133093916305539</v>
      </c>
      <c r="B9106" s="31">
        <v>-0.19294020476788876</v>
      </c>
      <c r="C9106" s="1"/>
      <c r="D9106" s="1"/>
      <c r="E9106" s="1"/>
      <c r="F9106" s="1"/>
      <c r="G9106" s="1"/>
      <c r="H9106" s="1"/>
      <c r="I9106" s="1"/>
      <c r="J9106" s="1"/>
      <c r="K9106" s="1"/>
      <c r="L9106" s="1"/>
      <c r="M9106" s="1"/>
    </row>
    <row r="9107" spans="1:13" x14ac:dyDescent="0.2">
      <c r="A9107" s="30">
        <v>0.68709730518168022</v>
      </c>
      <c r="B9107" s="31">
        <v>1.6979356876508085</v>
      </c>
      <c r="C9107" s="1"/>
      <c r="D9107" s="1"/>
      <c r="E9107" s="1"/>
      <c r="F9107" s="1"/>
      <c r="G9107" s="1"/>
      <c r="H9107" s="1"/>
      <c r="I9107" s="1"/>
      <c r="J9107" s="1"/>
      <c r="K9107" s="1"/>
      <c r="L9107" s="1"/>
      <c r="M9107" s="1"/>
    </row>
    <row r="9108" spans="1:13" x14ac:dyDescent="0.2">
      <c r="A9108" s="30">
        <v>1.250749955388863</v>
      </c>
      <c r="B9108" s="31">
        <v>-1.1914742633435056</v>
      </c>
      <c r="C9108" s="1"/>
      <c r="D9108" s="1"/>
      <c r="E9108" s="1"/>
      <c r="F9108" s="1"/>
      <c r="G9108" s="1"/>
      <c r="H9108" s="1"/>
      <c r="I9108" s="1"/>
      <c r="J9108" s="1"/>
      <c r="K9108" s="1"/>
      <c r="L9108" s="1"/>
      <c r="M9108" s="1"/>
    </row>
    <row r="9109" spans="1:13" x14ac:dyDescent="0.2">
      <c r="A9109" s="30">
        <v>1.1465294508711923</v>
      </c>
      <c r="B9109" s="31">
        <v>-2.6541447124488498</v>
      </c>
      <c r="C9109" s="1"/>
      <c r="D9109" s="1"/>
      <c r="E9109" s="1"/>
      <c r="F9109" s="1"/>
      <c r="G9109" s="1"/>
      <c r="H9109" s="1"/>
      <c r="I9109" s="1"/>
      <c r="J9109" s="1"/>
      <c r="K9109" s="1"/>
      <c r="L9109" s="1"/>
      <c r="M9109" s="1"/>
    </row>
    <row r="9110" spans="1:13" x14ac:dyDescent="0.2">
      <c r="A9110" s="30">
        <v>2.9167535361180708</v>
      </c>
      <c r="B9110" s="31">
        <v>0.7842374493903338</v>
      </c>
      <c r="C9110" s="1"/>
      <c r="D9110" s="1"/>
      <c r="E9110" s="1"/>
      <c r="F9110" s="1"/>
      <c r="G9110" s="1"/>
      <c r="H9110" s="1"/>
      <c r="I9110" s="1"/>
      <c r="J9110" s="1"/>
      <c r="K9110" s="1"/>
      <c r="L9110" s="1"/>
      <c r="M9110" s="1"/>
    </row>
    <row r="9111" spans="1:13" x14ac:dyDescent="0.2">
      <c r="A9111" s="30">
        <v>2.7435542594107707</v>
      </c>
      <c r="B9111" s="31">
        <v>0.56118652012197967</v>
      </c>
      <c r="C9111" s="1"/>
      <c r="D9111" s="1"/>
      <c r="E9111" s="1"/>
      <c r="F9111" s="1"/>
      <c r="G9111" s="1"/>
      <c r="H9111" s="1"/>
      <c r="I9111" s="1"/>
      <c r="J9111" s="1"/>
      <c r="K9111" s="1"/>
      <c r="L9111" s="1"/>
      <c r="M9111" s="1"/>
    </row>
    <row r="9112" spans="1:13" x14ac:dyDescent="0.2">
      <c r="A9112" s="30">
        <v>0.22819638565773026</v>
      </c>
      <c r="B9112" s="31">
        <v>1.2217052434823525</v>
      </c>
      <c r="C9112" s="1"/>
      <c r="D9112" s="1"/>
      <c r="E9112" s="1"/>
      <c r="F9112" s="1"/>
      <c r="G9112" s="1"/>
      <c r="H9112" s="1"/>
      <c r="I9112" s="1"/>
      <c r="J9112" s="1"/>
      <c r="K9112" s="1"/>
      <c r="L9112" s="1"/>
      <c r="M9112" s="1"/>
    </row>
    <row r="9113" spans="1:13" x14ac:dyDescent="0.2">
      <c r="A9113" s="30">
        <v>0.54452137360856789</v>
      </c>
      <c r="B9113" s="31">
        <v>-0.99128436316863233</v>
      </c>
      <c r="C9113" s="1"/>
      <c r="D9113" s="1"/>
      <c r="E9113" s="1"/>
      <c r="F9113" s="1"/>
      <c r="G9113" s="1"/>
      <c r="H9113" s="1"/>
      <c r="I9113" s="1"/>
      <c r="J9113" s="1"/>
      <c r="K9113" s="1"/>
      <c r="L9113" s="1"/>
      <c r="M9113" s="1"/>
    </row>
    <row r="9114" spans="1:13" x14ac:dyDescent="0.2">
      <c r="A9114" s="30">
        <v>2.087631544332345</v>
      </c>
      <c r="B9114" s="31">
        <v>0.53342462450636796</v>
      </c>
      <c r="C9114" s="1"/>
      <c r="D9114" s="1"/>
      <c r="E9114" s="1"/>
      <c r="F9114" s="1"/>
      <c r="G9114" s="1"/>
      <c r="H9114" s="1"/>
      <c r="I9114" s="1"/>
      <c r="J9114" s="1"/>
      <c r="K9114" s="1"/>
      <c r="L9114" s="1"/>
      <c r="M9114" s="1"/>
    </row>
    <row r="9115" spans="1:13" x14ac:dyDescent="0.2">
      <c r="A9115" s="30">
        <v>-1.0246305103232265</v>
      </c>
      <c r="B9115" s="31">
        <v>2.0117915129755408</v>
      </c>
      <c r="C9115" s="1"/>
      <c r="D9115" s="1"/>
      <c r="E9115" s="1"/>
      <c r="F9115" s="1"/>
      <c r="G9115" s="1"/>
      <c r="H9115" s="1"/>
      <c r="I9115" s="1"/>
      <c r="J9115" s="1"/>
      <c r="K9115" s="1"/>
      <c r="L9115" s="1"/>
      <c r="M9115" s="1"/>
    </row>
    <row r="9116" spans="1:13" x14ac:dyDescent="0.2">
      <c r="A9116" s="30">
        <v>1.5936988530637093</v>
      </c>
      <c r="B9116" s="31">
        <v>0.7158660993056678</v>
      </c>
      <c r="C9116" s="1"/>
      <c r="D9116" s="1"/>
      <c r="E9116" s="1"/>
      <c r="F9116" s="1"/>
      <c r="G9116" s="1"/>
      <c r="H9116" s="1"/>
      <c r="I9116" s="1"/>
      <c r="J9116" s="1"/>
      <c r="K9116" s="1"/>
      <c r="L9116" s="1"/>
      <c r="M9116" s="1"/>
    </row>
    <row r="9117" spans="1:13" x14ac:dyDescent="0.2">
      <c r="A9117" s="30">
        <v>2.4207916795907716</v>
      </c>
      <c r="B9117" s="31">
        <v>0.50111782510963288</v>
      </c>
      <c r="C9117" s="1"/>
      <c r="D9117" s="1"/>
      <c r="E9117" s="1"/>
      <c r="F9117" s="1"/>
      <c r="G9117" s="1"/>
      <c r="H9117" s="1"/>
      <c r="I9117" s="1"/>
      <c r="J9117" s="1"/>
      <c r="K9117" s="1"/>
      <c r="L9117" s="1"/>
      <c r="M9117" s="1"/>
    </row>
    <row r="9118" spans="1:13" x14ac:dyDescent="0.2">
      <c r="A9118" s="30">
        <v>1.1697613721336328</v>
      </c>
      <c r="B9118" s="31">
        <v>5.5669812776390026</v>
      </c>
      <c r="C9118" s="1"/>
      <c r="D9118" s="1"/>
      <c r="E9118" s="1"/>
      <c r="F9118" s="1"/>
      <c r="G9118" s="1"/>
      <c r="H9118" s="1"/>
      <c r="I9118" s="1"/>
      <c r="J9118" s="1"/>
      <c r="K9118" s="1"/>
      <c r="L9118" s="1"/>
      <c r="M9118" s="1"/>
    </row>
    <row r="9119" spans="1:13" x14ac:dyDescent="0.2">
      <c r="A9119" s="30">
        <v>1.7239015548279044</v>
      </c>
      <c r="B9119" s="31">
        <v>-0.10525588384914397</v>
      </c>
      <c r="C9119" s="1"/>
      <c r="D9119" s="1"/>
      <c r="E9119" s="1"/>
      <c r="F9119" s="1"/>
      <c r="G9119" s="1"/>
      <c r="H9119" s="1"/>
      <c r="I9119" s="1"/>
      <c r="J9119" s="1"/>
      <c r="K9119" s="1"/>
      <c r="L9119" s="1"/>
      <c r="M9119" s="1"/>
    </row>
    <row r="9120" spans="1:13" x14ac:dyDescent="0.2">
      <c r="A9120" s="30">
        <v>0.68734868157219753</v>
      </c>
      <c r="B9120" s="31">
        <v>0.8726187690220798</v>
      </c>
      <c r="C9120" s="1"/>
      <c r="D9120" s="1"/>
      <c r="E9120" s="1"/>
      <c r="F9120" s="1"/>
      <c r="G9120" s="1"/>
      <c r="H9120" s="1"/>
      <c r="I9120" s="1"/>
      <c r="J9120" s="1"/>
      <c r="K9120" s="1"/>
      <c r="L9120" s="1"/>
      <c r="M9120" s="1"/>
    </row>
    <row r="9121" spans="1:13" x14ac:dyDescent="0.2">
      <c r="A9121" s="30">
        <v>0.13983785237829094</v>
      </c>
      <c r="B9121" s="31">
        <v>1.9013163870084888</v>
      </c>
      <c r="C9121" s="1"/>
      <c r="D9121" s="1"/>
      <c r="E9121" s="1"/>
      <c r="F9121" s="1"/>
      <c r="G9121" s="1"/>
      <c r="H9121" s="1"/>
      <c r="I9121" s="1"/>
      <c r="J9121" s="1"/>
      <c r="K9121" s="1"/>
      <c r="L9121" s="1"/>
      <c r="M9121" s="1"/>
    </row>
    <row r="9122" spans="1:13" x14ac:dyDescent="0.2">
      <c r="A9122" s="30">
        <v>1.4158569833385175</v>
      </c>
      <c r="B9122" s="31">
        <v>2.2024213426017933</v>
      </c>
      <c r="C9122" s="1"/>
      <c r="D9122" s="1"/>
      <c r="E9122" s="1"/>
      <c r="F9122" s="1"/>
      <c r="G9122" s="1"/>
      <c r="H9122" s="1"/>
      <c r="I9122" s="1"/>
      <c r="J9122" s="1"/>
      <c r="K9122" s="1"/>
      <c r="L9122" s="1"/>
      <c r="M9122" s="1"/>
    </row>
    <row r="9123" spans="1:13" x14ac:dyDescent="0.2">
      <c r="A9123" s="30">
        <v>2.0334787495578932</v>
      </c>
      <c r="B9123" s="31">
        <v>0.4722276389874116</v>
      </c>
      <c r="C9123" s="1"/>
      <c r="D9123" s="1"/>
      <c r="E9123" s="1"/>
      <c r="F9123" s="1"/>
      <c r="G9123" s="1"/>
      <c r="H9123" s="1"/>
      <c r="I9123" s="1"/>
      <c r="J9123" s="1"/>
      <c r="K9123" s="1"/>
      <c r="L9123" s="1"/>
      <c r="M9123" s="1"/>
    </row>
    <row r="9124" spans="1:13" x14ac:dyDescent="0.2">
      <c r="A9124" s="30">
        <v>0.97927305817614541</v>
      </c>
      <c r="B9124" s="31">
        <v>2.3383556664691172</v>
      </c>
      <c r="C9124" s="1"/>
      <c r="D9124" s="1"/>
      <c r="E9124" s="1"/>
      <c r="F9124" s="1"/>
      <c r="G9124" s="1"/>
      <c r="H9124" s="1"/>
      <c r="I9124" s="1"/>
      <c r="J9124" s="1"/>
      <c r="K9124" s="1"/>
      <c r="L9124" s="1"/>
      <c r="M9124" s="1"/>
    </row>
    <row r="9125" spans="1:13" x14ac:dyDescent="0.2">
      <c r="A9125" s="30">
        <v>-0.29751711708213524</v>
      </c>
      <c r="B9125" s="31">
        <v>1.6085110919499286</v>
      </c>
      <c r="C9125" s="1"/>
      <c r="D9125" s="1"/>
      <c r="E9125" s="1"/>
      <c r="F9125" s="1"/>
      <c r="G9125" s="1"/>
      <c r="H9125" s="1"/>
      <c r="I9125" s="1"/>
      <c r="J9125" s="1"/>
      <c r="K9125" s="1"/>
      <c r="L9125" s="1"/>
      <c r="M9125" s="1"/>
    </row>
    <row r="9126" spans="1:13" x14ac:dyDescent="0.2">
      <c r="A9126" s="30">
        <v>1.5777595904264725</v>
      </c>
      <c r="B9126" s="31">
        <v>2.7266629960501714</v>
      </c>
      <c r="C9126" s="1"/>
      <c r="D9126" s="1"/>
      <c r="E9126" s="1"/>
      <c r="F9126" s="1"/>
      <c r="G9126" s="1"/>
      <c r="H9126" s="1"/>
      <c r="I9126" s="1"/>
      <c r="J9126" s="1"/>
      <c r="K9126" s="1"/>
      <c r="L9126" s="1"/>
      <c r="M9126" s="1"/>
    </row>
    <row r="9127" spans="1:13" x14ac:dyDescent="0.2">
      <c r="A9127" s="30">
        <v>1.3944525732529134</v>
      </c>
      <c r="B9127" s="31">
        <v>1.3219035350369046</v>
      </c>
      <c r="C9127" s="1"/>
      <c r="D9127" s="1"/>
      <c r="E9127" s="1"/>
      <c r="F9127" s="1"/>
      <c r="G9127" s="1"/>
      <c r="H9127" s="1"/>
      <c r="I9127" s="1"/>
      <c r="J9127" s="1"/>
      <c r="K9127" s="1"/>
      <c r="L9127" s="1"/>
      <c r="M9127" s="1"/>
    </row>
    <row r="9128" spans="1:13" x14ac:dyDescent="0.2">
      <c r="A9128" s="30">
        <v>-1.1344849670802848</v>
      </c>
      <c r="B9128" s="31">
        <v>0.54449772679436648</v>
      </c>
      <c r="C9128" s="1"/>
      <c r="D9128" s="1"/>
      <c r="E9128" s="1"/>
      <c r="F9128" s="1"/>
      <c r="G9128" s="1"/>
      <c r="H9128" s="1"/>
      <c r="I9128" s="1"/>
      <c r="J9128" s="1"/>
      <c r="K9128" s="1"/>
      <c r="L9128" s="1"/>
      <c r="M9128" s="1"/>
    </row>
    <row r="9129" spans="1:13" x14ac:dyDescent="0.2">
      <c r="A9129" s="30">
        <v>2.161731249675976</v>
      </c>
      <c r="B9129" s="31">
        <v>1.8485139177096888</v>
      </c>
      <c r="C9129" s="1"/>
      <c r="D9129" s="1"/>
      <c r="E9129" s="1"/>
      <c r="F9129" s="1"/>
      <c r="G9129" s="1"/>
      <c r="H9129" s="1"/>
      <c r="I9129" s="1"/>
      <c r="J9129" s="1"/>
      <c r="K9129" s="1"/>
      <c r="L9129" s="1"/>
      <c r="M9129" s="1"/>
    </row>
    <row r="9130" spans="1:13" x14ac:dyDescent="0.2">
      <c r="A9130" s="30">
        <v>2.132609342192489</v>
      </c>
      <c r="B9130" s="31">
        <v>1.9776041624994141</v>
      </c>
      <c r="C9130" s="1"/>
      <c r="D9130" s="1"/>
      <c r="E9130" s="1"/>
      <c r="F9130" s="1"/>
      <c r="G9130" s="1"/>
      <c r="H9130" s="1"/>
      <c r="I9130" s="1"/>
      <c r="J9130" s="1"/>
      <c r="K9130" s="1"/>
      <c r="L9130" s="1"/>
      <c r="M9130" s="1"/>
    </row>
    <row r="9131" spans="1:13" x14ac:dyDescent="0.2">
      <c r="A9131" s="30">
        <v>2.8236963864057985</v>
      </c>
      <c r="B9131" s="31">
        <v>1.7247311864884201</v>
      </c>
      <c r="C9131" s="1"/>
      <c r="D9131" s="1"/>
      <c r="E9131" s="1"/>
      <c r="F9131" s="1"/>
      <c r="G9131" s="1"/>
      <c r="H9131" s="1"/>
      <c r="I9131" s="1"/>
      <c r="J9131" s="1"/>
      <c r="K9131" s="1"/>
      <c r="L9131" s="1"/>
      <c r="M9131" s="1"/>
    </row>
    <row r="9132" spans="1:13" x14ac:dyDescent="0.2">
      <c r="A9132" s="30">
        <v>-9.0412620329141991E-2</v>
      </c>
      <c r="B9132" s="31">
        <v>2.5262199836992743</v>
      </c>
      <c r="C9132" s="1"/>
      <c r="D9132" s="1"/>
      <c r="E9132" s="1"/>
      <c r="F9132" s="1"/>
      <c r="G9132" s="1"/>
      <c r="H9132" s="1"/>
      <c r="I9132" s="1"/>
      <c r="J9132" s="1"/>
      <c r="K9132" s="1"/>
      <c r="L9132" s="1"/>
      <c r="M9132" s="1"/>
    </row>
    <row r="9133" spans="1:13" x14ac:dyDescent="0.2">
      <c r="A9133" s="30">
        <v>2.010660520765073E-2</v>
      </c>
      <c r="B9133" s="31">
        <v>0.66836507598953321</v>
      </c>
      <c r="C9133" s="1"/>
      <c r="D9133" s="1"/>
      <c r="E9133" s="1"/>
      <c r="F9133" s="1"/>
      <c r="G9133" s="1"/>
      <c r="H9133" s="1"/>
      <c r="I9133" s="1"/>
      <c r="J9133" s="1"/>
      <c r="K9133" s="1"/>
      <c r="L9133" s="1"/>
      <c r="M9133" s="1"/>
    </row>
    <row r="9134" spans="1:13" x14ac:dyDescent="0.2">
      <c r="A9134" s="30">
        <v>1.9210655573713065</v>
      </c>
      <c r="B9134" s="31">
        <v>0.10855425006392094</v>
      </c>
      <c r="C9134" s="1"/>
      <c r="D9134" s="1"/>
      <c r="E9134" s="1"/>
      <c r="F9134" s="1"/>
      <c r="G9134" s="1"/>
      <c r="H9134" s="1"/>
      <c r="I9134" s="1"/>
      <c r="J9134" s="1"/>
      <c r="K9134" s="1"/>
      <c r="L9134" s="1"/>
      <c r="M9134" s="1"/>
    </row>
    <row r="9135" spans="1:13" x14ac:dyDescent="0.2">
      <c r="A9135" s="30">
        <v>-1.0223902210368943</v>
      </c>
      <c r="B9135" s="31">
        <v>-0.74402060888089272</v>
      </c>
      <c r="C9135" s="1"/>
      <c r="D9135" s="1"/>
      <c r="E9135" s="1"/>
      <c r="F9135" s="1"/>
      <c r="G9135" s="1"/>
      <c r="H9135" s="1"/>
      <c r="I9135" s="1"/>
      <c r="J9135" s="1"/>
      <c r="K9135" s="1"/>
      <c r="L9135" s="1"/>
      <c r="M9135" s="1"/>
    </row>
    <row r="9136" spans="1:13" x14ac:dyDescent="0.2">
      <c r="A9136" s="30">
        <v>-1.3361221354755171</v>
      </c>
      <c r="B9136" s="31">
        <v>0.21548542443899243</v>
      </c>
      <c r="C9136" s="1"/>
      <c r="D9136" s="1"/>
      <c r="E9136" s="1"/>
      <c r="F9136" s="1"/>
      <c r="G9136" s="1"/>
      <c r="H9136" s="1"/>
      <c r="I9136" s="1"/>
      <c r="J9136" s="1"/>
      <c r="K9136" s="1"/>
      <c r="L9136" s="1"/>
      <c r="M9136" s="1"/>
    </row>
    <row r="9137" spans="1:13" x14ac:dyDescent="0.2">
      <c r="A9137" s="30">
        <v>-0.35954136215811694</v>
      </c>
      <c r="B9137" s="31">
        <v>0.60355550526379442</v>
      </c>
      <c r="C9137" s="1"/>
      <c r="D9137" s="1"/>
      <c r="E9137" s="1"/>
      <c r="F9137" s="1"/>
      <c r="G9137" s="1"/>
      <c r="H9137" s="1"/>
      <c r="I9137" s="1"/>
      <c r="J9137" s="1"/>
      <c r="K9137" s="1"/>
      <c r="L9137" s="1"/>
      <c r="M9137" s="1"/>
    </row>
    <row r="9138" spans="1:13" x14ac:dyDescent="0.2">
      <c r="A9138" s="30">
        <v>1.7297196535949202</v>
      </c>
      <c r="B9138" s="31">
        <v>2.5241812071198306</v>
      </c>
      <c r="C9138" s="1"/>
      <c r="D9138" s="1"/>
      <c r="E9138" s="1"/>
      <c r="F9138" s="1"/>
      <c r="G9138" s="1"/>
      <c r="H9138" s="1"/>
      <c r="I9138" s="1"/>
      <c r="J9138" s="1"/>
      <c r="K9138" s="1"/>
      <c r="L9138" s="1"/>
      <c r="M9138" s="1"/>
    </row>
    <row r="9139" spans="1:13" x14ac:dyDescent="0.2">
      <c r="A9139" s="30">
        <v>-0.55537644717600887</v>
      </c>
      <c r="B9139" s="31">
        <v>1.3154597750972767</v>
      </c>
      <c r="C9139" s="1"/>
      <c r="D9139" s="1"/>
      <c r="E9139" s="1"/>
      <c r="F9139" s="1"/>
      <c r="G9139" s="1"/>
      <c r="H9139" s="1"/>
      <c r="I9139" s="1"/>
      <c r="J9139" s="1"/>
      <c r="K9139" s="1"/>
      <c r="L9139" s="1"/>
      <c r="M9139" s="1"/>
    </row>
    <row r="9140" spans="1:13" x14ac:dyDescent="0.2">
      <c r="A9140" s="30">
        <v>0.21905152956926099</v>
      </c>
      <c r="B9140" s="31">
        <v>0.41999991925043678</v>
      </c>
      <c r="C9140" s="1"/>
      <c r="D9140" s="1"/>
      <c r="E9140" s="1"/>
      <c r="F9140" s="1"/>
      <c r="G9140" s="1"/>
      <c r="H9140" s="1"/>
      <c r="I9140" s="1"/>
      <c r="J9140" s="1"/>
      <c r="K9140" s="1"/>
      <c r="L9140" s="1"/>
      <c r="M9140" s="1"/>
    </row>
    <row r="9141" spans="1:13" x14ac:dyDescent="0.2">
      <c r="A9141" s="30">
        <v>0.71663291919274874</v>
      </c>
      <c r="B9141" s="31">
        <v>1.9065861297104936</v>
      </c>
      <c r="C9141" s="1"/>
      <c r="D9141" s="1"/>
      <c r="E9141" s="1"/>
      <c r="F9141" s="1"/>
      <c r="G9141" s="1"/>
      <c r="H9141" s="1"/>
      <c r="I9141" s="1"/>
      <c r="J9141" s="1"/>
      <c r="K9141" s="1"/>
      <c r="L9141" s="1"/>
      <c r="M9141" s="1"/>
    </row>
    <row r="9142" spans="1:13" x14ac:dyDescent="0.2">
      <c r="A9142" s="30">
        <v>-7.6220960053379971E-2</v>
      </c>
      <c r="B9142" s="31">
        <v>0.76951870590394889</v>
      </c>
      <c r="C9142" s="1"/>
      <c r="D9142" s="1"/>
      <c r="E9142" s="1"/>
      <c r="F9142" s="1"/>
      <c r="G9142" s="1"/>
      <c r="H9142" s="1"/>
      <c r="I9142" s="1"/>
      <c r="J9142" s="1"/>
      <c r="K9142" s="1"/>
      <c r="L9142" s="1"/>
      <c r="M9142" s="1"/>
    </row>
    <row r="9143" spans="1:13" x14ac:dyDescent="0.2">
      <c r="A9143" s="30">
        <v>-0.19935818660267479</v>
      </c>
      <c r="B9143" s="31">
        <v>0.91478654785558744</v>
      </c>
      <c r="C9143" s="1"/>
      <c r="D9143" s="1"/>
      <c r="E9143" s="1"/>
      <c r="F9143" s="1"/>
      <c r="G9143" s="1"/>
      <c r="H9143" s="1"/>
      <c r="I9143" s="1"/>
      <c r="J9143" s="1"/>
      <c r="K9143" s="1"/>
      <c r="L9143" s="1"/>
      <c r="M9143" s="1"/>
    </row>
    <row r="9144" spans="1:13" x14ac:dyDescent="0.2">
      <c r="A9144" s="30">
        <v>0.89415383371005641</v>
      </c>
      <c r="B9144" s="31">
        <v>-1.3477468488545132</v>
      </c>
      <c r="C9144" s="1"/>
      <c r="D9144" s="1"/>
      <c r="E9144" s="1"/>
      <c r="F9144" s="1"/>
      <c r="G9144" s="1"/>
      <c r="H9144" s="1"/>
      <c r="I9144" s="1"/>
      <c r="J9144" s="1"/>
      <c r="K9144" s="1"/>
      <c r="L9144" s="1"/>
      <c r="M9144" s="1"/>
    </row>
    <row r="9145" spans="1:13" x14ac:dyDescent="0.2">
      <c r="A9145" s="30">
        <v>-1.8544494189019611</v>
      </c>
      <c r="B9145" s="31">
        <v>1.4700212735105238</v>
      </c>
      <c r="C9145" s="1"/>
      <c r="D9145" s="1"/>
      <c r="E9145" s="1"/>
      <c r="F9145" s="1"/>
      <c r="G9145" s="1"/>
      <c r="H9145" s="1"/>
      <c r="I9145" s="1"/>
      <c r="J9145" s="1"/>
      <c r="K9145" s="1"/>
      <c r="L9145" s="1"/>
      <c r="M9145" s="1"/>
    </row>
    <row r="9146" spans="1:13" x14ac:dyDescent="0.2">
      <c r="A9146" s="30">
        <v>-0.75109745606146294</v>
      </c>
      <c r="B9146" s="31">
        <v>1.0849957733582924</v>
      </c>
      <c r="C9146" s="1"/>
      <c r="D9146" s="1"/>
      <c r="E9146" s="1"/>
      <c r="F9146" s="1"/>
      <c r="G9146" s="1"/>
      <c r="H9146" s="1"/>
      <c r="I9146" s="1"/>
      <c r="J9146" s="1"/>
      <c r="K9146" s="1"/>
      <c r="L9146" s="1"/>
      <c r="M9146" s="1"/>
    </row>
    <row r="9147" spans="1:13" x14ac:dyDescent="0.2">
      <c r="A9147" s="30">
        <v>5.327875718832435</v>
      </c>
      <c r="B9147" s="31">
        <v>3.3429652611240126</v>
      </c>
      <c r="C9147" s="1"/>
      <c r="D9147" s="1"/>
      <c r="E9147" s="1"/>
      <c r="F9147" s="1"/>
      <c r="G9147" s="1"/>
      <c r="H9147" s="1"/>
      <c r="I9147" s="1"/>
      <c r="J9147" s="1"/>
      <c r="K9147" s="1"/>
      <c r="L9147" s="1"/>
      <c r="M9147" s="1"/>
    </row>
    <row r="9148" spans="1:13" x14ac:dyDescent="0.2">
      <c r="A9148" s="30">
        <v>4.5123013335487294E-2</v>
      </c>
      <c r="B9148" s="31">
        <v>1.6368968800530173</v>
      </c>
      <c r="C9148" s="1"/>
      <c r="D9148" s="1"/>
      <c r="E9148" s="1"/>
      <c r="F9148" s="1"/>
      <c r="G9148" s="1"/>
      <c r="H9148" s="1"/>
      <c r="I9148" s="1"/>
      <c r="J9148" s="1"/>
      <c r="K9148" s="1"/>
      <c r="L9148" s="1"/>
      <c r="M9148" s="1"/>
    </row>
    <row r="9149" spans="1:13" x14ac:dyDescent="0.2">
      <c r="A9149" s="30">
        <v>1.3721334047685514</v>
      </c>
      <c r="B9149" s="31">
        <v>0.91993955086718504</v>
      </c>
      <c r="C9149" s="1"/>
      <c r="D9149" s="1"/>
      <c r="E9149" s="1"/>
      <c r="F9149" s="1"/>
      <c r="G9149" s="1"/>
      <c r="H9149" s="1"/>
      <c r="I9149" s="1"/>
      <c r="J9149" s="1"/>
      <c r="K9149" s="1"/>
      <c r="L9149" s="1"/>
      <c r="M9149" s="1"/>
    </row>
    <row r="9150" spans="1:13" x14ac:dyDescent="0.2">
      <c r="A9150" s="30">
        <v>-0.55037974624447417</v>
      </c>
      <c r="B9150" s="31">
        <v>0.27894133414923916</v>
      </c>
      <c r="C9150" s="1"/>
      <c r="D9150" s="1"/>
      <c r="E9150" s="1"/>
      <c r="F9150" s="1"/>
      <c r="G9150" s="1"/>
      <c r="H9150" s="1"/>
      <c r="I9150" s="1"/>
      <c r="J9150" s="1"/>
      <c r="K9150" s="1"/>
      <c r="L9150" s="1"/>
      <c r="M9150" s="1"/>
    </row>
    <row r="9151" spans="1:13" x14ac:dyDescent="0.2">
      <c r="A9151" s="30">
        <v>1.4249677337238564</v>
      </c>
      <c r="B9151" s="31">
        <v>-1.898674906090462</v>
      </c>
      <c r="C9151" s="1"/>
      <c r="D9151" s="1"/>
      <c r="E9151" s="1"/>
      <c r="F9151" s="1"/>
      <c r="G9151" s="1"/>
      <c r="H9151" s="1"/>
      <c r="I9151" s="1"/>
      <c r="J9151" s="1"/>
      <c r="K9151" s="1"/>
      <c r="L9151" s="1"/>
      <c r="M9151" s="1"/>
    </row>
    <row r="9152" spans="1:13" x14ac:dyDescent="0.2">
      <c r="A9152" s="30">
        <v>0.77279615256445888</v>
      </c>
      <c r="B9152" s="31">
        <v>3.1456066574367272</v>
      </c>
      <c r="C9152" s="1"/>
      <c r="D9152" s="1"/>
      <c r="E9152" s="1"/>
      <c r="F9152" s="1"/>
      <c r="G9152" s="1"/>
      <c r="H9152" s="1"/>
      <c r="I9152" s="1"/>
      <c r="J9152" s="1"/>
      <c r="K9152" s="1"/>
      <c r="L9152" s="1"/>
      <c r="M9152" s="1"/>
    </row>
    <row r="9153" spans="1:13" x14ac:dyDescent="0.2">
      <c r="A9153" s="30">
        <v>3.5398374667297787</v>
      </c>
      <c r="B9153" s="31">
        <v>0.63116592025651885</v>
      </c>
      <c r="C9153" s="1"/>
      <c r="D9153" s="1"/>
      <c r="E9153" s="1"/>
      <c r="F9153" s="1"/>
      <c r="G9153" s="1"/>
      <c r="H9153" s="1"/>
      <c r="I9153" s="1"/>
      <c r="J9153" s="1"/>
      <c r="K9153" s="1"/>
      <c r="L9153" s="1"/>
      <c r="M9153" s="1"/>
    </row>
    <row r="9154" spans="1:13" x14ac:dyDescent="0.2">
      <c r="A9154" s="30">
        <v>2.9550011820378792</v>
      </c>
      <c r="B9154" s="31">
        <v>0.57231970214491201</v>
      </c>
      <c r="C9154" s="1"/>
      <c r="D9154" s="1"/>
      <c r="E9154" s="1"/>
      <c r="F9154" s="1"/>
      <c r="G9154" s="1"/>
      <c r="H9154" s="1"/>
      <c r="I9154" s="1"/>
      <c r="J9154" s="1"/>
      <c r="K9154" s="1"/>
      <c r="L9154" s="1"/>
      <c r="M9154" s="1"/>
    </row>
    <row r="9155" spans="1:13" x14ac:dyDescent="0.2">
      <c r="A9155" s="30">
        <v>2.1898844217397397</v>
      </c>
      <c r="B9155" s="31">
        <v>1.4190034297845915</v>
      </c>
      <c r="C9155" s="1"/>
      <c r="D9155" s="1"/>
      <c r="E9155" s="1"/>
      <c r="F9155" s="1"/>
      <c r="G9155" s="1"/>
      <c r="H9155" s="1"/>
      <c r="I9155" s="1"/>
      <c r="J9155" s="1"/>
      <c r="K9155" s="1"/>
      <c r="L9155" s="1"/>
      <c r="M9155" s="1"/>
    </row>
    <row r="9156" spans="1:13" x14ac:dyDescent="0.2">
      <c r="A9156" s="30">
        <v>1.0168098854088097</v>
      </c>
      <c r="B9156" s="31">
        <v>0.88922574287023992</v>
      </c>
      <c r="C9156" s="1"/>
      <c r="D9156" s="1"/>
      <c r="E9156" s="1"/>
      <c r="F9156" s="1"/>
      <c r="G9156" s="1"/>
      <c r="H9156" s="1"/>
      <c r="I9156" s="1"/>
      <c r="J9156" s="1"/>
      <c r="K9156" s="1"/>
      <c r="L9156" s="1"/>
      <c r="M9156" s="1"/>
    </row>
    <row r="9157" spans="1:13" x14ac:dyDescent="0.2">
      <c r="A9157" s="30">
        <v>-0.19590652621840932</v>
      </c>
      <c r="B9157" s="31">
        <v>0.5404809302810335</v>
      </c>
      <c r="C9157" s="1"/>
      <c r="D9157" s="1"/>
      <c r="E9157" s="1"/>
      <c r="F9157" s="1"/>
      <c r="G9157" s="1"/>
      <c r="H9157" s="1"/>
      <c r="I9157" s="1"/>
      <c r="J9157" s="1"/>
      <c r="K9157" s="1"/>
      <c r="L9157" s="1"/>
      <c r="M9157" s="1"/>
    </row>
    <row r="9158" spans="1:13" x14ac:dyDescent="0.2">
      <c r="A9158" s="30">
        <v>1.3481270806866226</v>
      </c>
      <c r="B9158" s="31">
        <v>-8.4805260577561015</v>
      </c>
      <c r="C9158" s="1"/>
      <c r="D9158" s="1"/>
      <c r="E9158" s="1"/>
      <c r="F9158" s="1"/>
      <c r="G9158" s="1"/>
      <c r="H9158" s="1"/>
      <c r="I9158" s="1"/>
      <c r="J9158" s="1"/>
      <c r="K9158" s="1"/>
      <c r="L9158" s="1"/>
      <c r="M9158" s="1"/>
    </row>
    <row r="9159" spans="1:13" x14ac:dyDescent="0.2">
      <c r="A9159" s="30">
        <v>-0.53581535736786845</v>
      </c>
      <c r="B9159" s="31">
        <v>-9.9919643313785222E-2</v>
      </c>
      <c r="C9159" s="1"/>
      <c r="D9159" s="1"/>
      <c r="E9159" s="1"/>
      <c r="F9159" s="1"/>
      <c r="G9159" s="1"/>
      <c r="H9159" s="1"/>
      <c r="I9159" s="1"/>
      <c r="J9159" s="1"/>
      <c r="K9159" s="1"/>
      <c r="L9159" s="1"/>
      <c r="M9159" s="1"/>
    </row>
    <row r="9160" spans="1:13" x14ac:dyDescent="0.2">
      <c r="A9160" s="30">
        <v>1.0679763592203959</v>
      </c>
      <c r="B9160" s="31">
        <v>0.94295111618274574</v>
      </c>
      <c r="C9160" s="1"/>
      <c r="D9160" s="1"/>
      <c r="E9160" s="1"/>
      <c r="F9160" s="1"/>
      <c r="G9160" s="1"/>
      <c r="H9160" s="1"/>
      <c r="I9160" s="1"/>
      <c r="J9160" s="1"/>
      <c r="K9160" s="1"/>
      <c r="L9160" s="1"/>
      <c r="M9160" s="1"/>
    </row>
    <row r="9161" spans="1:13" x14ac:dyDescent="0.2">
      <c r="A9161" s="30">
        <v>2.086993461919934</v>
      </c>
      <c r="B9161" s="31">
        <v>2.5137403942111387</v>
      </c>
      <c r="C9161" s="1"/>
      <c r="D9161" s="1"/>
      <c r="E9161" s="1"/>
      <c r="F9161" s="1"/>
      <c r="G9161" s="1"/>
      <c r="H9161" s="1"/>
      <c r="I9161" s="1"/>
      <c r="J9161" s="1"/>
      <c r="K9161" s="1"/>
      <c r="L9161" s="1"/>
      <c r="M9161" s="1"/>
    </row>
    <row r="9162" spans="1:13" x14ac:dyDescent="0.2">
      <c r="A9162" s="30">
        <v>0.82630373850833427</v>
      </c>
      <c r="B9162" s="31">
        <v>0.67737649268772682</v>
      </c>
      <c r="C9162" s="1"/>
      <c r="D9162" s="1"/>
      <c r="E9162" s="1"/>
      <c r="F9162" s="1"/>
      <c r="G9162" s="1"/>
      <c r="H9162" s="1"/>
      <c r="I9162" s="1"/>
      <c r="J9162" s="1"/>
      <c r="K9162" s="1"/>
      <c r="L9162" s="1"/>
      <c r="M9162" s="1"/>
    </row>
    <row r="9163" spans="1:13" x14ac:dyDescent="0.2">
      <c r="A9163" s="30">
        <v>0.6203192491180024</v>
      </c>
      <c r="B9163" s="31">
        <v>2.0836517988300143</v>
      </c>
      <c r="C9163" s="1"/>
      <c r="D9163" s="1"/>
      <c r="E9163" s="1"/>
      <c r="F9163" s="1"/>
      <c r="G9163" s="1"/>
      <c r="H9163" s="1"/>
      <c r="I9163" s="1"/>
      <c r="J9163" s="1"/>
      <c r="K9163" s="1"/>
      <c r="L9163" s="1"/>
      <c r="M9163" s="1"/>
    </row>
    <row r="9164" spans="1:13" x14ac:dyDescent="0.2">
      <c r="A9164" s="30">
        <v>1.135882564872964</v>
      </c>
      <c r="B9164" s="31">
        <v>0.86305567254937232</v>
      </c>
      <c r="C9164" s="1"/>
      <c r="D9164" s="1"/>
      <c r="E9164" s="1"/>
      <c r="F9164" s="1"/>
      <c r="G9164" s="1"/>
      <c r="H9164" s="1"/>
      <c r="I9164" s="1"/>
      <c r="J9164" s="1"/>
      <c r="K9164" s="1"/>
      <c r="L9164" s="1"/>
      <c r="M9164" s="1"/>
    </row>
    <row r="9165" spans="1:13" x14ac:dyDescent="0.2">
      <c r="A9165" s="30">
        <v>7.8908075691961788E-2</v>
      </c>
      <c r="B9165" s="31">
        <v>1.3145403268124585</v>
      </c>
      <c r="C9165" s="1"/>
      <c r="D9165" s="1"/>
      <c r="E9165" s="1"/>
      <c r="F9165" s="1"/>
      <c r="G9165" s="1"/>
      <c r="H9165" s="1"/>
      <c r="I9165" s="1"/>
      <c r="J9165" s="1"/>
      <c r="K9165" s="1"/>
      <c r="L9165" s="1"/>
      <c r="M9165" s="1"/>
    </row>
    <row r="9166" spans="1:13" x14ac:dyDescent="0.2">
      <c r="A9166" s="30">
        <v>-1.1509458277225417</v>
      </c>
      <c r="B9166" s="31">
        <v>0.65171114473418101</v>
      </c>
      <c r="C9166" s="1"/>
      <c r="D9166" s="1"/>
      <c r="E9166" s="1"/>
      <c r="F9166" s="1"/>
      <c r="G9166" s="1"/>
      <c r="H9166" s="1"/>
      <c r="I9166" s="1"/>
      <c r="J9166" s="1"/>
      <c r="K9166" s="1"/>
      <c r="L9166" s="1"/>
      <c r="M9166" s="1"/>
    </row>
    <row r="9167" spans="1:13" x14ac:dyDescent="0.2">
      <c r="A9167" s="30">
        <v>0.85501669215500142</v>
      </c>
      <c r="B9167" s="31">
        <v>1.4548138524271823</v>
      </c>
      <c r="C9167" s="1"/>
      <c r="D9167" s="1"/>
      <c r="E9167" s="1"/>
      <c r="F9167" s="1"/>
      <c r="G9167" s="1"/>
      <c r="H9167" s="1"/>
      <c r="I9167" s="1"/>
      <c r="J9167" s="1"/>
      <c r="K9167" s="1"/>
      <c r="L9167" s="1"/>
      <c r="M9167" s="1"/>
    </row>
    <row r="9168" spans="1:13" x14ac:dyDescent="0.2">
      <c r="A9168" s="30">
        <v>-1.2353613134713504E-2</v>
      </c>
      <c r="B9168" s="31">
        <v>1.3719495040553173</v>
      </c>
      <c r="C9168" s="1"/>
      <c r="D9168" s="1"/>
      <c r="E9168" s="1"/>
      <c r="F9168" s="1"/>
      <c r="G9168" s="1"/>
      <c r="H9168" s="1"/>
      <c r="I9168" s="1"/>
      <c r="J9168" s="1"/>
      <c r="K9168" s="1"/>
      <c r="L9168" s="1"/>
      <c r="M9168" s="1"/>
    </row>
    <row r="9169" spans="1:13" x14ac:dyDescent="0.2">
      <c r="A9169" s="30">
        <v>3.54484518613571</v>
      </c>
      <c r="B9169" s="31">
        <v>-7.790065300654847E-3</v>
      </c>
      <c r="C9169" s="1"/>
      <c r="D9169" s="1"/>
      <c r="E9169" s="1"/>
      <c r="F9169" s="1"/>
      <c r="G9169" s="1"/>
      <c r="H9169" s="1"/>
      <c r="I9169" s="1"/>
      <c r="J9169" s="1"/>
      <c r="K9169" s="1"/>
      <c r="L9169" s="1"/>
      <c r="M9169" s="1"/>
    </row>
    <row r="9170" spans="1:13" x14ac:dyDescent="0.2">
      <c r="A9170" s="30">
        <v>4.0110790231951512</v>
      </c>
      <c r="B9170" s="31">
        <v>2.0717558032210572</v>
      </c>
      <c r="C9170" s="1"/>
      <c r="D9170" s="1"/>
      <c r="E9170" s="1"/>
      <c r="F9170" s="1"/>
      <c r="G9170" s="1"/>
      <c r="H9170" s="1"/>
      <c r="I9170" s="1"/>
      <c r="J9170" s="1"/>
      <c r="K9170" s="1"/>
      <c r="L9170" s="1"/>
      <c r="M9170" s="1"/>
    </row>
    <row r="9171" spans="1:13" x14ac:dyDescent="0.2">
      <c r="A9171" s="30">
        <v>0.4815780879941699</v>
      </c>
      <c r="B9171" s="31">
        <v>-1.1072795057297733</v>
      </c>
      <c r="C9171" s="1"/>
      <c r="D9171" s="1"/>
      <c r="E9171" s="1"/>
      <c r="F9171" s="1"/>
      <c r="G9171" s="1"/>
      <c r="H9171" s="1"/>
      <c r="I9171" s="1"/>
      <c r="J9171" s="1"/>
      <c r="K9171" s="1"/>
      <c r="L9171" s="1"/>
      <c r="M9171" s="1"/>
    </row>
    <row r="9172" spans="1:13" x14ac:dyDescent="0.2">
      <c r="A9172" s="30">
        <v>0.2905655693852337</v>
      </c>
      <c r="B9172" s="31">
        <v>2.9357974357241665</v>
      </c>
      <c r="C9172" s="1"/>
      <c r="D9172" s="1"/>
      <c r="E9172" s="1"/>
      <c r="F9172" s="1"/>
      <c r="G9172" s="1"/>
      <c r="H9172" s="1"/>
      <c r="I9172" s="1"/>
      <c r="J9172" s="1"/>
      <c r="K9172" s="1"/>
      <c r="L9172" s="1"/>
      <c r="M9172" s="1"/>
    </row>
    <row r="9173" spans="1:13" x14ac:dyDescent="0.2">
      <c r="A9173" s="30">
        <v>0.7760742559805861</v>
      </c>
      <c r="B9173" s="31">
        <v>0.33428816762275404</v>
      </c>
      <c r="C9173" s="1"/>
      <c r="D9173" s="1"/>
      <c r="E9173" s="1"/>
      <c r="F9173" s="1"/>
      <c r="G9173" s="1"/>
      <c r="H9173" s="1"/>
      <c r="I9173" s="1"/>
      <c r="J9173" s="1"/>
      <c r="K9173" s="1"/>
      <c r="L9173" s="1"/>
      <c r="M9173" s="1"/>
    </row>
    <row r="9174" spans="1:13" x14ac:dyDescent="0.2">
      <c r="A9174" s="30">
        <v>-0.53008640578478183</v>
      </c>
      <c r="B9174" s="31">
        <v>2.3199300950226385</v>
      </c>
      <c r="C9174" s="1"/>
      <c r="D9174" s="1"/>
      <c r="E9174" s="1"/>
      <c r="F9174" s="1"/>
      <c r="G9174" s="1"/>
      <c r="H9174" s="1"/>
      <c r="I9174" s="1"/>
      <c r="J9174" s="1"/>
      <c r="K9174" s="1"/>
      <c r="L9174" s="1"/>
      <c r="M9174" s="1"/>
    </row>
    <row r="9175" spans="1:13" x14ac:dyDescent="0.2">
      <c r="A9175" s="30">
        <v>2.5844282251584483</v>
      </c>
      <c r="B9175" s="31">
        <v>1.0811754668079341</v>
      </c>
      <c r="C9175" s="1"/>
      <c r="D9175" s="1"/>
      <c r="E9175" s="1"/>
      <c r="F9175" s="1"/>
      <c r="G9175" s="1"/>
      <c r="H9175" s="1"/>
      <c r="I9175" s="1"/>
      <c r="J9175" s="1"/>
      <c r="K9175" s="1"/>
      <c r="L9175" s="1"/>
      <c r="M9175" s="1"/>
    </row>
    <row r="9176" spans="1:13" x14ac:dyDescent="0.2">
      <c r="A9176" s="30">
        <v>0.1655709400119928</v>
      </c>
      <c r="B9176" s="31">
        <v>1.0251645722452136</v>
      </c>
      <c r="C9176" s="1"/>
      <c r="D9176" s="1"/>
      <c r="E9176" s="1"/>
      <c r="F9176" s="1"/>
      <c r="G9176" s="1"/>
      <c r="H9176" s="1"/>
      <c r="I9176" s="1"/>
      <c r="J9176" s="1"/>
      <c r="K9176" s="1"/>
      <c r="L9176" s="1"/>
      <c r="M9176" s="1"/>
    </row>
    <row r="9177" spans="1:13" x14ac:dyDescent="0.2">
      <c r="A9177" s="30">
        <v>-1.1084158573908507</v>
      </c>
      <c r="B9177" s="31">
        <v>1.2334007056955636</v>
      </c>
      <c r="C9177" s="1"/>
      <c r="D9177" s="1"/>
      <c r="E9177" s="1"/>
      <c r="F9177" s="1"/>
      <c r="G9177" s="1"/>
      <c r="H9177" s="1"/>
      <c r="I9177" s="1"/>
      <c r="J9177" s="1"/>
      <c r="K9177" s="1"/>
      <c r="L9177" s="1"/>
      <c r="M9177" s="1"/>
    </row>
    <row r="9178" spans="1:13" x14ac:dyDescent="0.2">
      <c r="A9178" s="30">
        <v>0.12729110653311992</v>
      </c>
      <c r="B9178" s="31">
        <v>0.8738563412862681</v>
      </c>
      <c r="C9178" s="1"/>
      <c r="D9178" s="1"/>
      <c r="E9178" s="1"/>
      <c r="F9178" s="1"/>
      <c r="G9178" s="1"/>
      <c r="H9178" s="1"/>
      <c r="I9178" s="1"/>
      <c r="J9178" s="1"/>
      <c r="K9178" s="1"/>
      <c r="L9178" s="1"/>
      <c r="M9178" s="1"/>
    </row>
    <row r="9179" spans="1:13" x14ac:dyDescent="0.2">
      <c r="A9179" s="30">
        <v>1.9639654981501291</v>
      </c>
      <c r="B9179" s="31">
        <v>2.2336948900433038</v>
      </c>
      <c r="C9179" s="1"/>
      <c r="D9179" s="1"/>
      <c r="E9179" s="1"/>
      <c r="F9179" s="1"/>
      <c r="G9179" s="1"/>
      <c r="H9179" s="1"/>
      <c r="I9179" s="1"/>
      <c r="J9179" s="1"/>
      <c r="K9179" s="1"/>
      <c r="L9179" s="1"/>
      <c r="M9179" s="1"/>
    </row>
    <row r="9180" spans="1:13" x14ac:dyDescent="0.2">
      <c r="A9180" s="30">
        <v>1.5341697753074097</v>
      </c>
      <c r="B9180" s="31">
        <v>0.96311925811394083</v>
      </c>
      <c r="C9180" s="1"/>
      <c r="D9180" s="1"/>
      <c r="E9180" s="1"/>
      <c r="F9180" s="1"/>
      <c r="G9180" s="1"/>
      <c r="H9180" s="1"/>
      <c r="I9180" s="1"/>
      <c r="J9180" s="1"/>
      <c r="K9180" s="1"/>
      <c r="L9180" s="1"/>
      <c r="M9180" s="1"/>
    </row>
    <row r="9181" spans="1:13" x14ac:dyDescent="0.2">
      <c r="A9181" s="30">
        <v>0.15932069431919416</v>
      </c>
      <c r="B9181" s="31">
        <v>3.2679754877376292</v>
      </c>
      <c r="C9181" s="1"/>
      <c r="D9181" s="1"/>
      <c r="E9181" s="1"/>
      <c r="F9181" s="1"/>
      <c r="G9181" s="1"/>
      <c r="H9181" s="1"/>
      <c r="I9181" s="1"/>
      <c r="J9181" s="1"/>
      <c r="K9181" s="1"/>
      <c r="L9181" s="1"/>
      <c r="M9181" s="1"/>
    </row>
    <row r="9182" spans="1:13" x14ac:dyDescent="0.2">
      <c r="A9182" s="30">
        <v>3.5517620774863201E-2</v>
      </c>
      <c r="B9182" s="31">
        <v>-0.36255165981282156</v>
      </c>
      <c r="C9182" s="1"/>
      <c r="D9182" s="1"/>
      <c r="E9182" s="1"/>
      <c r="F9182" s="1"/>
      <c r="G9182" s="1"/>
      <c r="H9182" s="1"/>
      <c r="I9182" s="1"/>
      <c r="J9182" s="1"/>
      <c r="K9182" s="1"/>
      <c r="L9182" s="1"/>
      <c r="M9182" s="1"/>
    </row>
    <row r="9183" spans="1:13" x14ac:dyDescent="0.2">
      <c r="A9183" s="30">
        <v>1.251289918471199</v>
      </c>
      <c r="B9183" s="31">
        <v>1.4081653993857117</v>
      </c>
      <c r="C9183" s="1"/>
      <c r="D9183" s="1"/>
      <c r="E9183" s="1"/>
      <c r="F9183" s="1"/>
      <c r="G9183" s="1"/>
      <c r="H9183" s="1"/>
      <c r="I9183" s="1"/>
      <c r="J9183" s="1"/>
      <c r="K9183" s="1"/>
      <c r="L9183" s="1"/>
      <c r="M9183" s="1"/>
    </row>
    <row r="9184" spans="1:13" x14ac:dyDescent="0.2">
      <c r="A9184" s="30">
        <v>2.1779217636151644</v>
      </c>
      <c r="B9184" s="31">
        <v>1.8224140860483105</v>
      </c>
      <c r="C9184" s="1"/>
      <c r="D9184" s="1"/>
      <c r="E9184" s="1"/>
      <c r="F9184" s="1"/>
      <c r="G9184" s="1"/>
      <c r="H9184" s="1"/>
      <c r="I9184" s="1"/>
      <c r="J9184" s="1"/>
      <c r="K9184" s="1"/>
      <c r="L9184" s="1"/>
      <c r="M9184" s="1"/>
    </row>
    <row r="9185" spans="1:13" x14ac:dyDescent="0.2">
      <c r="A9185" s="30">
        <v>1.1127952078063599</v>
      </c>
      <c r="B9185" s="31">
        <v>2.3503688869887496</v>
      </c>
      <c r="C9185" s="1"/>
      <c r="D9185" s="1"/>
      <c r="E9185" s="1"/>
      <c r="F9185" s="1"/>
      <c r="G9185" s="1"/>
      <c r="H9185" s="1"/>
      <c r="I9185" s="1"/>
      <c r="J9185" s="1"/>
      <c r="K9185" s="1"/>
      <c r="L9185" s="1"/>
      <c r="M9185" s="1"/>
    </row>
    <row r="9186" spans="1:13" x14ac:dyDescent="0.2">
      <c r="A9186" s="30">
        <v>0.92952104557838544</v>
      </c>
      <c r="B9186" s="31">
        <v>0.76437504771977272</v>
      </c>
      <c r="C9186" s="1"/>
      <c r="D9186" s="1"/>
      <c r="E9186" s="1"/>
      <c r="F9186" s="1"/>
      <c r="G9186" s="1"/>
      <c r="H9186" s="1"/>
      <c r="I9186" s="1"/>
      <c r="J9186" s="1"/>
      <c r="K9186" s="1"/>
      <c r="L9186" s="1"/>
      <c r="M9186" s="1"/>
    </row>
    <row r="9187" spans="1:13" x14ac:dyDescent="0.2">
      <c r="A9187" s="30">
        <v>2.5204481863103982</v>
      </c>
      <c r="B9187" s="31">
        <v>-9.0938520419320934E-2</v>
      </c>
      <c r="C9187" s="1"/>
      <c r="D9187" s="1"/>
      <c r="E9187" s="1"/>
      <c r="F9187" s="1"/>
      <c r="G9187" s="1"/>
      <c r="H9187" s="1"/>
      <c r="I9187" s="1"/>
      <c r="J9187" s="1"/>
      <c r="K9187" s="1"/>
      <c r="L9187" s="1"/>
      <c r="M9187" s="1"/>
    </row>
    <row r="9188" spans="1:13" x14ac:dyDescent="0.2">
      <c r="A9188" s="30">
        <v>1.4245816707280241</v>
      </c>
      <c r="B9188" s="31">
        <v>1.856995673706779</v>
      </c>
      <c r="C9188" s="1"/>
      <c r="D9188" s="1"/>
      <c r="E9188" s="1"/>
      <c r="F9188" s="1"/>
      <c r="G9188" s="1"/>
      <c r="H9188" s="1"/>
      <c r="I9188" s="1"/>
      <c r="J9188" s="1"/>
      <c r="K9188" s="1"/>
      <c r="L9188" s="1"/>
      <c r="M9188" s="1"/>
    </row>
    <row r="9189" spans="1:13" x14ac:dyDescent="0.2">
      <c r="A9189" s="30">
        <v>-0.22336821877896618</v>
      </c>
      <c r="B9189" s="31">
        <v>1.264844678959768</v>
      </c>
      <c r="C9189" s="1"/>
      <c r="D9189" s="1"/>
      <c r="E9189" s="1"/>
      <c r="F9189" s="1"/>
      <c r="G9189" s="1"/>
      <c r="H9189" s="1"/>
      <c r="I9189" s="1"/>
      <c r="J9189" s="1"/>
      <c r="K9189" s="1"/>
      <c r="L9189" s="1"/>
      <c r="M9189" s="1"/>
    </row>
    <row r="9190" spans="1:13" x14ac:dyDescent="0.2">
      <c r="A9190" s="30">
        <v>-1.6264357931133206</v>
      </c>
      <c r="B9190" s="31">
        <v>0.10776313211821764</v>
      </c>
      <c r="C9190" s="1"/>
      <c r="D9190" s="1"/>
      <c r="E9190" s="1"/>
      <c r="F9190" s="1"/>
      <c r="G9190" s="1"/>
      <c r="H9190" s="1"/>
      <c r="I9190" s="1"/>
      <c r="J9190" s="1"/>
      <c r="K9190" s="1"/>
      <c r="L9190" s="1"/>
      <c r="M9190" s="1"/>
    </row>
    <row r="9191" spans="1:13" x14ac:dyDescent="0.2">
      <c r="A9191" s="30">
        <v>3.4080357316966596</v>
      </c>
      <c r="B9191" s="31">
        <v>1.1815164415361894</v>
      </c>
      <c r="C9191" s="1"/>
      <c r="D9191" s="1"/>
      <c r="E9191" s="1"/>
      <c r="F9191" s="1"/>
      <c r="G9191" s="1"/>
      <c r="H9191" s="1"/>
      <c r="I9191" s="1"/>
      <c r="J9191" s="1"/>
      <c r="K9191" s="1"/>
      <c r="L9191" s="1"/>
      <c r="M9191" s="1"/>
    </row>
    <row r="9192" spans="1:13" x14ac:dyDescent="0.2">
      <c r="A9192" s="30">
        <v>1.0251576149644217</v>
      </c>
      <c r="B9192" s="31">
        <v>0.98189027161592757</v>
      </c>
      <c r="C9192" s="1"/>
      <c r="D9192" s="1"/>
      <c r="E9192" s="1"/>
      <c r="F9192" s="1"/>
      <c r="G9192" s="1"/>
      <c r="H9192" s="1"/>
      <c r="I9192" s="1"/>
      <c r="J9192" s="1"/>
      <c r="K9192" s="1"/>
      <c r="L9192" s="1"/>
      <c r="M9192" s="1"/>
    </row>
    <row r="9193" spans="1:13" x14ac:dyDescent="0.2">
      <c r="A9193" s="30">
        <v>1.5164061812843825</v>
      </c>
      <c r="B9193" s="31">
        <v>1.515373555373674</v>
      </c>
      <c r="C9193" s="1"/>
      <c r="D9193" s="1"/>
      <c r="E9193" s="1"/>
      <c r="F9193" s="1"/>
      <c r="G9193" s="1"/>
      <c r="H9193" s="1"/>
      <c r="I9193" s="1"/>
      <c r="J9193" s="1"/>
      <c r="K9193" s="1"/>
      <c r="L9193" s="1"/>
      <c r="M9193" s="1"/>
    </row>
    <row r="9194" spans="1:13" x14ac:dyDescent="0.2">
      <c r="A9194" s="30">
        <v>-0.45526267826629019</v>
      </c>
      <c r="B9194" s="31">
        <v>1.3091661508429533</v>
      </c>
      <c r="C9194" s="1"/>
      <c r="D9194" s="1"/>
      <c r="E9194" s="1"/>
      <c r="F9194" s="1"/>
      <c r="G9194" s="1"/>
      <c r="H9194" s="1"/>
      <c r="I9194" s="1"/>
      <c r="J9194" s="1"/>
      <c r="K9194" s="1"/>
      <c r="L9194" s="1"/>
      <c r="M9194" s="1"/>
    </row>
    <row r="9195" spans="1:13" x14ac:dyDescent="0.2">
      <c r="A9195" s="30">
        <v>-0.51074315473675347</v>
      </c>
      <c r="B9195" s="31">
        <v>2.724965512893629</v>
      </c>
      <c r="C9195" s="1"/>
      <c r="D9195" s="1"/>
      <c r="E9195" s="1"/>
      <c r="F9195" s="1"/>
      <c r="G9195" s="1"/>
      <c r="H9195" s="1"/>
      <c r="I9195" s="1"/>
      <c r="J9195" s="1"/>
      <c r="K9195" s="1"/>
      <c r="L9195" s="1"/>
      <c r="M9195" s="1"/>
    </row>
    <row r="9196" spans="1:13" x14ac:dyDescent="0.2">
      <c r="A9196" s="30">
        <v>1.5378088839351385</v>
      </c>
      <c r="B9196" s="31">
        <v>-5.6112036845852087E-2</v>
      </c>
      <c r="C9196" s="1"/>
      <c r="D9196" s="1"/>
      <c r="E9196" s="1"/>
      <c r="F9196" s="1"/>
      <c r="G9196" s="1"/>
      <c r="H9196" s="1"/>
      <c r="I9196" s="1"/>
      <c r="J9196" s="1"/>
      <c r="K9196" s="1"/>
      <c r="L9196" s="1"/>
      <c r="M9196" s="1"/>
    </row>
    <row r="9197" spans="1:13" x14ac:dyDescent="0.2">
      <c r="A9197" s="30">
        <v>1.5477402882047098</v>
      </c>
      <c r="B9197" s="31">
        <v>2.7606995173527844</v>
      </c>
      <c r="C9197" s="1"/>
      <c r="D9197" s="1"/>
      <c r="E9197" s="1"/>
      <c r="F9197" s="1"/>
      <c r="G9197" s="1"/>
      <c r="H9197" s="1"/>
      <c r="I9197" s="1"/>
      <c r="J9197" s="1"/>
      <c r="K9197" s="1"/>
      <c r="L9197" s="1"/>
      <c r="M9197" s="1"/>
    </row>
    <row r="9198" spans="1:13" x14ac:dyDescent="0.2">
      <c r="A9198" s="30">
        <v>0.36366175516903154</v>
      </c>
      <c r="B9198" s="31">
        <v>0.49112104362472553</v>
      </c>
      <c r="C9198" s="1"/>
      <c r="D9198" s="1"/>
      <c r="E9198" s="1"/>
      <c r="F9198" s="1"/>
      <c r="G9198" s="1"/>
      <c r="H9198" s="1"/>
      <c r="I9198" s="1"/>
      <c r="J9198" s="1"/>
      <c r="K9198" s="1"/>
      <c r="L9198" s="1"/>
      <c r="M9198" s="1"/>
    </row>
    <row r="9199" spans="1:13" x14ac:dyDescent="0.2">
      <c r="A9199" s="30">
        <v>-0.26365994335356535</v>
      </c>
      <c r="B9199" s="31">
        <v>0.83459455197797938</v>
      </c>
      <c r="C9199" s="1"/>
      <c r="D9199" s="1"/>
      <c r="E9199" s="1"/>
      <c r="F9199" s="1"/>
      <c r="G9199" s="1"/>
      <c r="H9199" s="1"/>
      <c r="I9199" s="1"/>
      <c r="J9199" s="1"/>
      <c r="K9199" s="1"/>
      <c r="L9199" s="1"/>
      <c r="M9199" s="1"/>
    </row>
    <row r="9200" spans="1:13" x14ac:dyDescent="0.2">
      <c r="A9200" s="30">
        <v>1.0231965579714135</v>
      </c>
      <c r="B9200" s="31">
        <v>-0.79640445984435626</v>
      </c>
      <c r="C9200" s="1"/>
      <c r="D9200" s="1"/>
      <c r="E9200" s="1"/>
      <c r="F9200" s="1"/>
      <c r="G9200" s="1"/>
      <c r="H9200" s="1"/>
      <c r="I9200" s="1"/>
      <c r="J9200" s="1"/>
      <c r="K9200" s="1"/>
      <c r="L9200" s="1"/>
      <c r="M9200" s="1"/>
    </row>
    <row r="9201" spans="1:13" x14ac:dyDescent="0.2">
      <c r="A9201" s="30">
        <v>2.2668148353166848</v>
      </c>
      <c r="B9201" s="31">
        <v>3.7920968244823086</v>
      </c>
      <c r="C9201" s="1"/>
      <c r="D9201" s="1"/>
      <c r="E9201" s="1"/>
      <c r="F9201" s="1"/>
      <c r="G9201" s="1"/>
      <c r="H9201" s="1"/>
      <c r="I9201" s="1"/>
      <c r="J9201" s="1"/>
      <c r="K9201" s="1"/>
      <c r="L9201" s="1"/>
      <c r="M9201" s="1"/>
    </row>
    <row r="9202" spans="1:13" x14ac:dyDescent="0.2">
      <c r="A9202" s="30">
        <v>-0.60566208376622033</v>
      </c>
      <c r="B9202" s="31">
        <v>2.5404990737403912</v>
      </c>
      <c r="C9202" s="1"/>
      <c r="D9202" s="1"/>
      <c r="E9202" s="1"/>
      <c r="F9202" s="1"/>
      <c r="G9202" s="1"/>
      <c r="H9202" s="1"/>
      <c r="I9202" s="1"/>
      <c r="J9202" s="1"/>
      <c r="K9202" s="1"/>
      <c r="L9202" s="1"/>
      <c r="M9202" s="1"/>
    </row>
    <row r="9203" spans="1:13" x14ac:dyDescent="0.2">
      <c r="A9203" s="30">
        <v>2.0219724646717339</v>
      </c>
      <c r="B9203" s="31">
        <v>2.6470543140898046</v>
      </c>
      <c r="C9203" s="1"/>
      <c r="D9203" s="1"/>
      <c r="E9203" s="1"/>
      <c r="F9203" s="1"/>
      <c r="G9203" s="1"/>
      <c r="H9203" s="1"/>
      <c r="I9203" s="1"/>
      <c r="J9203" s="1"/>
      <c r="K9203" s="1"/>
      <c r="L9203" s="1"/>
      <c r="M9203" s="1"/>
    </row>
    <row r="9204" spans="1:13" x14ac:dyDescent="0.2">
      <c r="A9204" s="30">
        <v>0.39073696379781309</v>
      </c>
      <c r="B9204" s="31">
        <v>1.3286246690908814</v>
      </c>
      <c r="C9204" s="1"/>
      <c r="D9204" s="1"/>
      <c r="E9204" s="1"/>
      <c r="F9204" s="1"/>
      <c r="G9204" s="1"/>
      <c r="H9204" s="1"/>
      <c r="I9204" s="1"/>
      <c r="J9204" s="1"/>
      <c r="K9204" s="1"/>
      <c r="L9204" s="1"/>
      <c r="M9204" s="1"/>
    </row>
    <row r="9205" spans="1:13" x14ac:dyDescent="0.2">
      <c r="A9205" s="30">
        <v>1.033459201587875</v>
      </c>
      <c r="B9205" s="31">
        <v>2.162823482394991</v>
      </c>
      <c r="C9205" s="1"/>
      <c r="D9205" s="1"/>
      <c r="E9205" s="1"/>
      <c r="F9205" s="1"/>
      <c r="G9205" s="1"/>
      <c r="H9205" s="1"/>
      <c r="I9205" s="1"/>
      <c r="J9205" s="1"/>
      <c r="K9205" s="1"/>
      <c r="L9205" s="1"/>
      <c r="M9205" s="1"/>
    </row>
    <row r="9206" spans="1:13" x14ac:dyDescent="0.2">
      <c r="A9206" s="30">
        <v>-1.0158566538157245</v>
      </c>
      <c r="B9206" s="31">
        <v>0.88278091940615488</v>
      </c>
      <c r="C9206" s="1"/>
      <c r="D9206" s="1"/>
      <c r="E9206" s="1"/>
      <c r="F9206" s="1"/>
      <c r="G9206" s="1"/>
      <c r="H9206" s="1"/>
      <c r="I9206" s="1"/>
      <c r="J9206" s="1"/>
      <c r="K9206" s="1"/>
      <c r="L9206" s="1"/>
      <c r="M9206" s="1"/>
    </row>
    <row r="9207" spans="1:13" x14ac:dyDescent="0.2">
      <c r="A9207" s="30">
        <v>-1.7554554190385543</v>
      </c>
      <c r="B9207" s="31">
        <v>-0.58455039248279239</v>
      </c>
      <c r="C9207" s="1"/>
      <c r="D9207" s="1"/>
      <c r="E9207" s="1"/>
      <c r="F9207" s="1"/>
      <c r="G9207" s="1"/>
      <c r="H9207" s="1"/>
      <c r="I9207" s="1"/>
      <c r="J9207" s="1"/>
      <c r="K9207" s="1"/>
      <c r="L9207" s="1"/>
      <c r="M9207" s="1"/>
    </row>
    <row r="9208" spans="1:13" x14ac:dyDescent="0.2">
      <c r="A9208" s="30">
        <v>0.85393622107846545</v>
      </c>
      <c r="B9208" s="31">
        <v>3.679497910508795</v>
      </c>
      <c r="C9208" s="1"/>
      <c r="D9208" s="1"/>
      <c r="E9208" s="1"/>
      <c r="F9208" s="1"/>
      <c r="G9208" s="1"/>
      <c r="H9208" s="1"/>
      <c r="I9208" s="1"/>
      <c r="J9208" s="1"/>
      <c r="K9208" s="1"/>
      <c r="L9208" s="1"/>
      <c r="M9208" s="1"/>
    </row>
    <row r="9209" spans="1:13" x14ac:dyDescent="0.2">
      <c r="A9209" s="30">
        <v>1.5979607067231894</v>
      </c>
      <c r="B9209" s="31">
        <v>0.60007037962908161</v>
      </c>
      <c r="C9209" s="1"/>
      <c r="D9209" s="1"/>
      <c r="E9209" s="1"/>
      <c r="F9209" s="1"/>
      <c r="G9209" s="1"/>
      <c r="H9209" s="1"/>
      <c r="I9209" s="1"/>
      <c r="J9209" s="1"/>
      <c r="K9209" s="1"/>
      <c r="L9209" s="1"/>
      <c r="M9209" s="1"/>
    </row>
    <row r="9210" spans="1:13" x14ac:dyDescent="0.2">
      <c r="A9210" s="30">
        <v>1.4642925272059339</v>
      </c>
      <c r="B9210" s="31">
        <v>0.78445226400906187</v>
      </c>
      <c r="C9210" s="1"/>
      <c r="D9210" s="1"/>
      <c r="E9210" s="1"/>
      <c r="F9210" s="1"/>
      <c r="G9210" s="1"/>
      <c r="H9210" s="1"/>
      <c r="I9210" s="1"/>
      <c r="J9210" s="1"/>
      <c r="K9210" s="1"/>
      <c r="L9210" s="1"/>
      <c r="M9210" s="1"/>
    </row>
    <row r="9211" spans="1:13" x14ac:dyDescent="0.2">
      <c r="A9211" s="30">
        <v>0.86871924993387961</v>
      </c>
      <c r="B9211" s="31">
        <v>1.3409285623583727</v>
      </c>
      <c r="C9211" s="1"/>
      <c r="D9211" s="1"/>
      <c r="E9211" s="1"/>
      <c r="F9211" s="1"/>
      <c r="G9211" s="1"/>
      <c r="H9211" s="1"/>
      <c r="I9211" s="1"/>
      <c r="J9211" s="1"/>
      <c r="K9211" s="1"/>
      <c r="L9211" s="1"/>
      <c r="M9211" s="1"/>
    </row>
    <row r="9212" spans="1:13" x14ac:dyDescent="0.2">
      <c r="A9212" s="30">
        <v>-1.596491397818375</v>
      </c>
      <c r="B9212" s="31">
        <v>1.9582855302179154</v>
      </c>
      <c r="C9212" s="1"/>
      <c r="D9212" s="1"/>
      <c r="E9212" s="1"/>
      <c r="F9212" s="1"/>
      <c r="G9212" s="1"/>
      <c r="H9212" s="1"/>
      <c r="I9212" s="1"/>
      <c r="J9212" s="1"/>
      <c r="K9212" s="1"/>
      <c r="L9212" s="1"/>
      <c r="M9212" s="1"/>
    </row>
    <row r="9213" spans="1:13" x14ac:dyDescent="0.2">
      <c r="A9213" s="30">
        <v>0.67268361308856939</v>
      </c>
      <c r="B9213" s="31">
        <v>-0.74486173092603392</v>
      </c>
      <c r="C9213" s="1"/>
      <c r="D9213" s="1"/>
      <c r="E9213" s="1"/>
      <c r="F9213" s="1"/>
      <c r="G9213" s="1"/>
      <c r="H9213" s="1"/>
      <c r="I9213" s="1"/>
      <c r="J9213" s="1"/>
      <c r="K9213" s="1"/>
      <c r="L9213" s="1"/>
      <c r="M9213" s="1"/>
    </row>
    <row r="9214" spans="1:13" x14ac:dyDescent="0.2">
      <c r="A9214" s="30">
        <v>3.5936363998306513</v>
      </c>
      <c r="B9214" s="31">
        <v>1.0789694323444556</v>
      </c>
      <c r="C9214" s="1"/>
      <c r="D9214" s="1"/>
      <c r="E9214" s="1"/>
      <c r="F9214" s="1"/>
      <c r="G9214" s="1"/>
      <c r="H9214" s="1"/>
      <c r="I9214" s="1"/>
      <c r="J9214" s="1"/>
      <c r="K9214" s="1"/>
      <c r="L9214" s="1"/>
      <c r="M9214" s="1"/>
    </row>
    <row r="9215" spans="1:13" x14ac:dyDescent="0.2">
      <c r="A9215" s="30">
        <v>1.5847928468903867</v>
      </c>
      <c r="B9215" s="31">
        <v>2.4840129862135703</v>
      </c>
      <c r="C9215" s="1"/>
      <c r="D9215" s="1"/>
      <c r="E9215" s="1"/>
      <c r="F9215" s="1"/>
      <c r="G9215" s="1"/>
      <c r="H9215" s="1"/>
      <c r="I9215" s="1"/>
      <c r="J9215" s="1"/>
      <c r="K9215" s="1"/>
      <c r="L9215" s="1"/>
      <c r="M9215" s="1"/>
    </row>
    <row r="9216" spans="1:13" x14ac:dyDescent="0.2">
      <c r="A9216" s="30">
        <v>3.1322781210427495</v>
      </c>
      <c r="B9216" s="31">
        <v>1.8833064751027053</v>
      </c>
      <c r="C9216" s="1"/>
      <c r="D9216" s="1"/>
      <c r="E9216" s="1"/>
      <c r="F9216" s="1"/>
      <c r="G9216" s="1"/>
      <c r="H9216" s="1"/>
      <c r="I9216" s="1"/>
      <c r="J9216" s="1"/>
      <c r="K9216" s="1"/>
      <c r="L9216" s="1"/>
      <c r="M9216" s="1"/>
    </row>
    <row r="9217" spans="1:13" x14ac:dyDescent="0.2">
      <c r="A9217" s="30">
        <v>1.8016193388832931</v>
      </c>
      <c r="B9217" s="31">
        <v>2.5092006163202223</v>
      </c>
      <c r="C9217" s="1"/>
      <c r="D9217" s="1"/>
      <c r="E9217" s="1"/>
      <c r="F9217" s="1"/>
      <c r="G9217" s="1"/>
      <c r="H9217" s="1"/>
      <c r="I9217" s="1"/>
      <c r="J9217" s="1"/>
      <c r="K9217" s="1"/>
      <c r="L9217" s="1"/>
      <c r="M9217" s="1"/>
    </row>
    <row r="9218" spans="1:13" x14ac:dyDescent="0.2">
      <c r="A9218" s="30">
        <v>1.7388299125939808</v>
      </c>
      <c r="B9218" s="31">
        <v>0.47215327133066809</v>
      </c>
      <c r="C9218" s="1"/>
      <c r="D9218" s="1"/>
      <c r="E9218" s="1"/>
      <c r="F9218" s="1"/>
      <c r="G9218" s="1"/>
      <c r="H9218" s="1"/>
      <c r="I9218" s="1"/>
      <c r="J9218" s="1"/>
      <c r="K9218" s="1"/>
      <c r="L9218" s="1"/>
      <c r="M9218" s="1"/>
    </row>
    <row r="9219" spans="1:13" x14ac:dyDescent="0.2">
      <c r="A9219" s="30">
        <v>1.2912839202197257</v>
      </c>
      <c r="B9219" s="31">
        <v>0.99852510341852752</v>
      </c>
      <c r="C9219" s="1"/>
      <c r="D9219" s="1"/>
      <c r="E9219" s="1"/>
      <c r="F9219" s="1"/>
      <c r="G9219" s="1"/>
      <c r="H9219" s="1"/>
      <c r="I9219" s="1"/>
      <c r="J9219" s="1"/>
      <c r="K9219" s="1"/>
      <c r="L9219" s="1"/>
      <c r="M9219" s="1"/>
    </row>
    <row r="9220" spans="1:13" x14ac:dyDescent="0.2">
      <c r="A9220" s="30">
        <v>0.74851493615757125</v>
      </c>
      <c r="B9220" s="31">
        <v>0.19954392146948652</v>
      </c>
      <c r="C9220" s="1"/>
      <c r="D9220" s="1"/>
      <c r="E9220" s="1"/>
      <c r="F9220" s="1"/>
      <c r="G9220" s="1"/>
      <c r="H9220" s="1"/>
      <c r="I9220" s="1"/>
      <c r="J9220" s="1"/>
      <c r="K9220" s="1"/>
      <c r="L9220" s="1"/>
      <c r="M9220" s="1"/>
    </row>
    <row r="9221" spans="1:13" x14ac:dyDescent="0.2">
      <c r="A9221" s="30">
        <v>-0.2293763343468801</v>
      </c>
      <c r="B9221" s="31">
        <v>0.79728280163326104</v>
      </c>
      <c r="C9221" s="1"/>
      <c r="D9221" s="1"/>
      <c r="E9221" s="1"/>
      <c r="F9221" s="1"/>
      <c r="G9221" s="1"/>
      <c r="H9221" s="1"/>
      <c r="I9221" s="1"/>
      <c r="J9221" s="1"/>
      <c r="K9221" s="1"/>
      <c r="L9221" s="1"/>
      <c r="M9221" s="1"/>
    </row>
    <row r="9222" spans="1:13" x14ac:dyDescent="0.2">
      <c r="A9222" s="30">
        <v>1.7961145160688541</v>
      </c>
      <c r="B9222" s="31">
        <v>1.5725596250329688</v>
      </c>
      <c r="C9222" s="1"/>
      <c r="D9222" s="1"/>
      <c r="E9222" s="1"/>
      <c r="F9222" s="1"/>
      <c r="G9222" s="1"/>
      <c r="H9222" s="1"/>
      <c r="I9222" s="1"/>
      <c r="J9222" s="1"/>
      <c r="K9222" s="1"/>
      <c r="L9222" s="1"/>
      <c r="M9222" s="1"/>
    </row>
    <row r="9223" spans="1:13" x14ac:dyDescent="0.2">
      <c r="A9223" s="30">
        <v>0.12782205142975867</v>
      </c>
      <c r="B9223" s="31">
        <v>0.64128943025890295</v>
      </c>
      <c r="C9223" s="1"/>
      <c r="D9223" s="1"/>
      <c r="E9223" s="1"/>
      <c r="F9223" s="1"/>
      <c r="G9223" s="1"/>
      <c r="H9223" s="1"/>
      <c r="I9223" s="1"/>
      <c r="J9223" s="1"/>
      <c r="K9223" s="1"/>
      <c r="L9223" s="1"/>
      <c r="M9223" s="1"/>
    </row>
    <row r="9224" spans="1:13" x14ac:dyDescent="0.2">
      <c r="A9224" s="30">
        <v>1.2084147170801927</v>
      </c>
      <c r="B9224" s="31">
        <v>1.8842629905297161</v>
      </c>
      <c r="C9224" s="1"/>
      <c r="D9224" s="1"/>
      <c r="E9224" s="1"/>
      <c r="F9224" s="1"/>
      <c r="G9224" s="1"/>
      <c r="H9224" s="1"/>
      <c r="I9224" s="1"/>
      <c r="J9224" s="1"/>
      <c r="K9224" s="1"/>
      <c r="L9224" s="1"/>
      <c r="M9224" s="1"/>
    </row>
    <row r="9225" spans="1:13" x14ac:dyDescent="0.2">
      <c r="A9225" s="30">
        <v>2.5988364879962065</v>
      </c>
      <c r="B9225" s="31">
        <v>0.76169700816788377</v>
      </c>
      <c r="C9225" s="1"/>
      <c r="D9225" s="1"/>
      <c r="E9225" s="1"/>
      <c r="F9225" s="1"/>
      <c r="G9225" s="1"/>
      <c r="H9225" s="1"/>
      <c r="I9225" s="1"/>
      <c r="J9225" s="1"/>
      <c r="K9225" s="1"/>
      <c r="L9225" s="1"/>
      <c r="M9225" s="1"/>
    </row>
    <row r="9226" spans="1:13" x14ac:dyDescent="0.2">
      <c r="A9226" s="30">
        <v>-0.465265608951279</v>
      </c>
      <c r="B9226" s="31">
        <v>1.9190089965707209</v>
      </c>
      <c r="C9226" s="1"/>
      <c r="D9226" s="1"/>
      <c r="E9226" s="1"/>
      <c r="F9226" s="1"/>
      <c r="G9226" s="1"/>
      <c r="H9226" s="1"/>
      <c r="I9226" s="1"/>
      <c r="J9226" s="1"/>
      <c r="K9226" s="1"/>
      <c r="L9226" s="1"/>
      <c r="M9226" s="1"/>
    </row>
    <row r="9227" spans="1:13" x14ac:dyDescent="0.2">
      <c r="A9227" s="30">
        <v>0.60553712247497382</v>
      </c>
      <c r="B9227" s="31">
        <v>2.0329619388382385</v>
      </c>
      <c r="C9227" s="1"/>
      <c r="D9227" s="1"/>
      <c r="E9227" s="1"/>
      <c r="F9227" s="1"/>
      <c r="G9227" s="1"/>
      <c r="H9227" s="1"/>
      <c r="I9227" s="1"/>
      <c r="J9227" s="1"/>
      <c r="K9227" s="1"/>
      <c r="L9227" s="1"/>
      <c r="M9227" s="1"/>
    </row>
    <row r="9228" spans="1:13" x14ac:dyDescent="0.2">
      <c r="A9228" s="30">
        <v>-0.25232532153430243</v>
      </c>
      <c r="B9228" s="31">
        <v>0.38675794502819139</v>
      </c>
      <c r="C9228" s="1"/>
      <c r="D9228" s="1"/>
      <c r="E9228" s="1"/>
      <c r="F9228" s="1"/>
      <c r="G9228" s="1"/>
      <c r="H9228" s="1"/>
      <c r="I9228" s="1"/>
      <c r="J9228" s="1"/>
      <c r="K9228" s="1"/>
      <c r="L9228" s="1"/>
      <c r="M9228" s="1"/>
    </row>
    <row r="9229" spans="1:13" x14ac:dyDescent="0.2">
      <c r="A9229" s="30">
        <v>1.084901569040118</v>
      </c>
      <c r="B9229" s="31">
        <v>3.4899053183096331</v>
      </c>
      <c r="C9229" s="1"/>
      <c r="D9229" s="1"/>
      <c r="E9229" s="1"/>
      <c r="F9229" s="1"/>
      <c r="G9229" s="1"/>
      <c r="H9229" s="1"/>
      <c r="I9229" s="1"/>
      <c r="J9229" s="1"/>
      <c r="K9229" s="1"/>
      <c r="L9229" s="1"/>
      <c r="M9229" s="1"/>
    </row>
    <row r="9230" spans="1:13" x14ac:dyDescent="0.2">
      <c r="A9230" s="30">
        <v>2.6087926000813195</v>
      </c>
      <c r="B9230" s="31">
        <v>0.31872227788632268</v>
      </c>
      <c r="C9230" s="1"/>
      <c r="D9230" s="1"/>
      <c r="E9230" s="1"/>
      <c r="F9230" s="1"/>
      <c r="G9230" s="1"/>
      <c r="H9230" s="1"/>
      <c r="I9230" s="1"/>
      <c r="J9230" s="1"/>
      <c r="K9230" s="1"/>
      <c r="L9230" s="1"/>
      <c r="M9230" s="1"/>
    </row>
    <row r="9231" spans="1:13" x14ac:dyDescent="0.2">
      <c r="A9231" s="30">
        <v>1.3760722814208883</v>
      </c>
      <c r="B9231" s="31">
        <v>2.2488073871637964</v>
      </c>
      <c r="C9231" s="1"/>
      <c r="D9231" s="1"/>
      <c r="E9231" s="1"/>
      <c r="F9231" s="1"/>
      <c r="G9231" s="1"/>
      <c r="H9231" s="1"/>
      <c r="I9231" s="1"/>
      <c r="J9231" s="1"/>
      <c r="K9231" s="1"/>
      <c r="L9231" s="1"/>
      <c r="M9231" s="1"/>
    </row>
    <row r="9232" spans="1:13" x14ac:dyDescent="0.2">
      <c r="A9232" s="30">
        <v>-0.63895197395595571</v>
      </c>
      <c r="B9232" s="31">
        <v>2.4385598277640357</v>
      </c>
      <c r="C9232" s="1"/>
      <c r="D9232" s="1"/>
      <c r="E9232" s="1"/>
      <c r="F9232" s="1"/>
      <c r="G9232" s="1"/>
      <c r="H9232" s="1"/>
      <c r="I9232" s="1"/>
      <c r="J9232" s="1"/>
      <c r="K9232" s="1"/>
      <c r="L9232" s="1"/>
      <c r="M9232" s="1"/>
    </row>
    <row r="9233" spans="1:13" x14ac:dyDescent="0.2">
      <c r="A9233" s="30">
        <v>0.48244810748892297</v>
      </c>
      <c r="B9233" s="31">
        <v>0.3900498639517912</v>
      </c>
      <c r="C9233" s="1"/>
      <c r="D9233" s="1"/>
      <c r="E9233" s="1"/>
      <c r="F9233" s="1"/>
      <c r="G9233" s="1"/>
      <c r="H9233" s="1"/>
      <c r="I9233" s="1"/>
      <c r="J9233" s="1"/>
      <c r="K9233" s="1"/>
      <c r="L9233" s="1"/>
      <c r="M9233" s="1"/>
    </row>
    <row r="9234" spans="1:13" x14ac:dyDescent="0.2">
      <c r="A9234" s="30">
        <v>1.5778767923747312</v>
      </c>
      <c r="B9234" s="31">
        <v>0.775950748064686</v>
      </c>
      <c r="C9234" s="1"/>
      <c r="D9234" s="1"/>
      <c r="E9234" s="1"/>
      <c r="F9234" s="1"/>
      <c r="G9234" s="1"/>
      <c r="H9234" s="1"/>
      <c r="I9234" s="1"/>
      <c r="J9234" s="1"/>
      <c r="K9234" s="1"/>
      <c r="L9234" s="1"/>
      <c r="M9234" s="1"/>
    </row>
    <row r="9235" spans="1:13" x14ac:dyDescent="0.2">
      <c r="A9235" s="30">
        <v>-0.51719599140785188</v>
      </c>
      <c r="B9235" s="31">
        <v>1.1674695338878307</v>
      </c>
      <c r="C9235" s="1"/>
      <c r="D9235" s="1"/>
      <c r="E9235" s="1"/>
      <c r="F9235" s="1"/>
      <c r="G9235" s="1"/>
      <c r="H9235" s="1"/>
      <c r="I9235" s="1"/>
      <c r="J9235" s="1"/>
      <c r="K9235" s="1"/>
      <c r="L9235" s="1"/>
      <c r="M9235" s="1"/>
    </row>
    <row r="9236" spans="1:13" x14ac:dyDescent="0.2">
      <c r="A9236" s="30">
        <v>1.0085975810783527</v>
      </c>
      <c r="B9236" s="31">
        <v>1.6752663074260088</v>
      </c>
      <c r="C9236" s="1"/>
      <c r="D9236" s="1"/>
      <c r="E9236" s="1"/>
      <c r="F9236" s="1"/>
      <c r="G9236" s="1"/>
      <c r="H9236" s="1"/>
      <c r="I9236" s="1"/>
      <c r="J9236" s="1"/>
      <c r="K9236" s="1"/>
      <c r="L9236" s="1"/>
      <c r="M9236" s="1"/>
    </row>
    <row r="9237" spans="1:13" x14ac:dyDescent="0.2">
      <c r="A9237" s="30">
        <v>1.0135947127685365</v>
      </c>
      <c r="B9237" s="31">
        <v>2.3185511384840338</v>
      </c>
      <c r="C9237" s="1"/>
      <c r="D9237" s="1"/>
      <c r="E9237" s="1"/>
      <c r="F9237" s="1"/>
      <c r="G9237" s="1"/>
      <c r="H9237" s="1"/>
      <c r="I9237" s="1"/>
      <c r="J9237" s="1"/>
      <c r="K9237" s="1"/>
      <c r="L9237" s="1"/>
      <c r="M9237" s="1"/>
    </row>
    <row r="9238" spans="1:13" x14ac:dyDescent="0.2">
      <c r="A9238" s="30">
        <v>-1.9263066422253692</v>
      </c>
      <c r="B9238" s="31">
        <v>0.562728919149172</v>
      </c>
      <c r="C9238" s="1"/>
      <c r="D9238" s="1"/>
      <c r="E9238" s="1"/>
      <c r="F9238" s="1"/>
      <c r="G9238" s="1"/>
      <c r="H9238" s="1"/>
      <c r="I9238" s="1"/>
      <c r="J9238" s="1"/>
      <c r="K9238" s="1"/>
      <c r="L9238" s="1"/>
      <c r="M9238" s="1"/>
    </row>
    <row r="9239" spans="1:13" x14ac:dyDescent="0.2">
      <c r="A9239" s="30">
        <v>-2.5205008705304732</v>
      </c>
      <c r="B9239" s="31">
        <v>3.7631953777124498</v>
      </c>
      <c r="C9239" s="1"/>
      <c r="D9239" s="1"/>
      <c r="E9239" s="1"/>
      <c r="F9239" s="1"/>
      <c r="G9239" s="1"/>
      <c r="H9239" s="1"/>
      <c r="I9239" s="1"/>
      <c r="J9239" s="1"/>
      <c r="K9239" s="1"/>
      <c r="L9239" s="1"/>
      <c r="M9239" s="1"/>
    </row>
    <row r="9240" spans="1:13" x14ac:dyDescent="0.2">
      <c r="A9240" s="30">
        <v>1.5718210945672308</v>
      </c>
      <c r="B9240" s="31">
        <v>-1.1053510605211914</v>
      </c>
      <c r="C9240" s="1"/>
      <c r="D9240" s="1"/>
      <c r="E9240" s="1"/>
      <c r="F9240" s="1"/>
      <c r="G9240" s="1"/>
      <c r="H9240" s="1"/>
      <c r="I9240" s="1"/>
      <c r="J9240" s="1"/>
      <c r="K9240" s="1"/>
      <c r="L9240" s="1"/>
      <c r="M9240" s="1"/>
    </row>
    <row r="9241" spans="1:13" x14ac:dyDescent="0.2">
      <c r="A9241" s="30">
        <v>1.4704220326580724</v>
      </c>
      <c r="B9241" s="31">
        <v>3.2057429303178719</v>
      </c>
      <c r="C9241" s="1"/>
      <c r="D9241" s="1"/>
      <c r="E9241" s="1"/>
      <c r="F9241" s="1"/>
      <c r="G9241" s="1"/>
      <c r="H9241" s="1"/>
      <c r="I9241" s="1"/>
      <c r="J9241" s="1"/>
      <c r="K9241" s="1"/>
      <c r="L9241" s="1"/>
      <c r="M9241" s="1"/>
    </row>
    <row r="9242" spans="1:13" x14ac:dyDescent="0.2">
      <c r="A9242" s="30">
        <v>0.37293549962053107</v>
      </c>
      <c r="B9242" s="31">
        <v>0.28188770575249567</v>
      </c>
      <c r="C9242" s="1"/>
      <c r="D9242" s="1"/>
      <c r="E9242" s="1"/>
      <c r="F9242" s="1"/>
      <c r="G9242" s="1"/>
      <c r="H9242" s="1"/>
      <c r="I9242" s="1"/>
      <c r="J9242" s="1"/>
      <c r="K9242" s="1"/>
      <c r="L9242" s="1"/>
      <c r="M9242" s="1"/>
    </row>
    <row r="9243" spans="1:13" x14ac:dyDescent="0.2">
      <c r="A9243" s="30">
        <v>-0.85567264125384335</v>
      </c>
      <c r="B9243" s="31">
        <v>2.105283122141584</v>
      </c>
      <c r="C9243" s="1"/>
      <c r="D9243" s="1"/>
      <c r="E9243" s="1"/>
      <c r="F9243" s="1"/>
      <c r="G9243" s="1"/>
      <c r="H9243" s="1"/>
      <c r="I9243" s="1"/>
      <c r="J9243" s="1"/>
      <c r="K9243" s="1"/>
      <c r="L9243" s="1"/>
      <c r="M9243" s="1"/>
    </row>
    <row r="9244" spans="1:13" x14ac:dyDescent="0.2">
      <c r="A9244" s="30">
        <v>1.6921641260882394</v>
      </c>
      <c r="B9244" s="31">
        <v>1.8594508942496377</v>
      </c>
      <c r="C9244" s="1"/>
      <c r="D9244" s="1"/>
      <c r="E9244" s="1"/>
      <c r="F9244" s="1"/>
      <c r="G9244" s="1"/>
      <c r="H9244" s="1"/>
      <c r="I9244" s="1"/>
      <c r="J9244" s="1"/>
      <c r="K9244" s="1"/>
      <c r="L9244" s="1"/>
      <c r="M9244" s="1"/>
    </row>
    <row r="9245" spans="1:13" x14ac:dyDescent="0.2">
      <c r="A9245" s="30">
        <v>0.86369467817554468</v>
      </c>
      <c r="B9245" s="31">
        <v>-8.9895705426510375E-2</v>
      </c>
      <c r="C9245" s="1"/>
      <c r="D9245" s="1"/>
      <c r="E9245" s="1"/>
      <c r="F9245" s="1"/>
      <c r="G9245" s="1"/>
      <c r="H9245" s="1"/>
      <c r="I9245" s="1"/>
      <c r="J9245" s="1"/>
      <c r="K9245" s="1"/>
      <c r="L9245" s="1"/>
      <c r="M9245" s="1"/>
    </row>
    <row r="9246" spans="1:13" x14ac:dyDescent="0.2">
      <c r="A9246" s="30">
        <v>3.5888812872835203</v>
      </c>
      <c r="B9246" s="31">
        <v>0.87648201847086515</v>
      </c>
      <c r="C9246" s="1"/>
      <c r="D9246" s="1"/>
      <c r="E9246" s="1"/>
      <c r="F9246" s="1"/>
      <c r="G9246" s="1"/>
      <c r="H9246" s="1"/>
      <c r="I9246" s="1"/>
      <c r="J9246" s="1"/>
      <c r="K9246" s="1"/>
      <c r="L9246" s="1"/>
      <c r="M9246" s="1"/>
    </row>
    <row r="9247" spans="1:13" x14ac:dyDescent="0.2">
      <c r="A9247" s="30">
        <v>4.2912546831085772</v>
      </c>
      <c r="B9247" s="31">
        <v>2.1926256302606819</v>
      </c>
      <c r="C9247" s="1"/>
      <c r="D9247" s="1"/>
      <c r="E9247" s="1"/>
      <c r="F9247" s="1"/>
      <c r="G9247" s="1"/>
      <c r="H9247" s="1"/>
      <c r="I9247" s="1"/>
      <c r="J9247" s="1"/>
      <c r="K9247" s="1"/>
      <c r="L9247" s="1"/>
      <c r="M9247" s="1"/>
    </row>
    <row r="9248" spans="1:13" x14ac:dyDescent="0.2">
      <c r="A9248" s="30">
        <v>3.7672929558083244</v>
      </c>
      <c r="B9248" s="31">
        <v>1.0579786272791811</v>
      </c>
      <c r="C9248" s="1"/>
      <c r="D9248" s="1"/>
      <c r="E9248" s="1"/>
      <c r="F9248" s="1"/>
      <c r="G9248" s="1"/>
      <c r="H9248" s="1"/>
      <c r="I9248" s="1"/>
      <c r="J9248" s="1"/>
      <c r="K9248" s="1"/>
      <c r="L9248" s="1"/>
      <c r="M9248" s="1"/>
    </row>
    <row r="9249" spans="1:13" x14ac:dyDescent="0.2">
      <c r="A9249" s="30">
        <v>2.0399616845260002</v>
      </c>
      <c r="B9249" s="31">
        <v>0.43083931099404438</v>
      </c>
      <c r="C9249" s="1"/>
      <c r="D9249" s="1"/>
      <c r="E9249" s="1"/>
      <c r="F9249" s="1"/>
      <c r="G9249" s="1"/>
      <c r="H9249" s="1"/>
      <c r="I9249" s="1"/>
      <c r="J9249" s="1"/>
      <c r="K9249" s="1"/>
      <c r="L9249" s="1"/>
      <c r="M9249" s="1"/>
    </row>
    <row r="9250" spans="1:13" x14ac:dyDescent="0.2">
      <c r="A9250" s="30">
        <v>1.7943427114604109</v>
      </c>
      <c r="B9250" s="31">
        <v>0.74740320068971489</v>
      </c>
      <c r="C9250" s="1"/>
      <c r="D9250" s="1"/>
      <c r="E9250" s="1"/>
      <c r="F9250" s="1"/>
      <c r="G9250" s="1"/>
      <c r="H9250" s="1"/>
      <c r="I9250" s="1"/>
      <c r="J9250" s="1"/>
      <c r="K9250" s="1"/>
      <c r="L9250" s="1"/>
      <c r="M9250" s="1"/>
    </row>
    <row r="9251" spans="1:13" x14ac:dyDescent="0.2">
      <c r="A9251" s="30">
        <v>1.5904958987051674</v>
      </c>
      <c r="B9251" s="31">
        <v>2.348747567349827</v>
      </c>
      <c r="C9251" s="1"/>
      <c r="D9251" s="1"/>
      <c r="E9251" s="1"/>
      <c r="F9251" s="1"/>
      <c r="G9251" s="1"/>
      <c r="H9251" s="1"/>
      <c r="I9251" s="1"/>
      <c r="J9251" s="1"/>
      <c r="K9251" s="1"/>
      <c r="L9251" s="1"/>
      <c r="M9251" s="1"/>
    </row>
    <row r="9252" spans="1:13" x14ac:dyDescent="0.2">
      <c r="A9252" s="30">
        <v>1.2044017688339981</v>
      </c>
      <c r="B9252" s="31">
        <v>0.61695174953071108</v>
      </c>
      <c r="C9252" s="1"/>
      <c r="D9252" s="1"/>
      <c r="E9252" s="1"/>
      <c r="F9252" s="1"/>
      <c r="G9252" s="1"/>
      <c r="H9252" s="1"/>
      <c r="I9252" s="1"/>
      <c r="J9252" s="1"/>
      <c r="K9252" s="1"/>
      <c r="L9252" s="1"/>
      <c r="M9252" s="1"/>
    </row>
    <row r="9253" spans="1:13" x14ac:dyDescent="0.2">
      <c r="A9253" s="30">
        <v>1.8143276790545604</v>
      </c>
      <c r="B9253" s="31">
        <v>3.8379398344442763</v>
      </c>
      <c r="C9253" s="1"/>
      <c r="D9253" s="1"/>
      <c r="E9253" s="1"/>
      <c r="F9253" s="1"/>
      <c r="G9253" s="1"/>
      <c r="H9253" s="1"/>
      <c r="I9253" s="1"/>
      <c r="J9253" s="1"/>
      <c r="K9253" s="1"/>
      <c r="L9253" s="1"/>
      <c r="M9253" s="1"/>
    </row>
    <row r="9254" spans="1:13" x14ac:dyDescent="0.2">
      <c r="A9254" s="30">
        <v>0.54636278279492045</v>
      </c>
      <c r="B9254" s="31">
        <v>4.0156144414296158E-2</v>
      </c>
      <c r="C9254" s="1"/>
      <c r="D9254" s="1"/>
      <c r="E9254" s="1"/>
      <c r="F9254" s="1"/>
      <c r="G9254" s="1"/>
      <c r="H9254" s="1"/>
      <c r="I9254" s="1"/>
      <c r="J9254" s="1"/>
      <c r="K9254" s="1"/>
      <c r="L9254" s="1"/>
      <c r="M9254" s="1"/>
    </row>
    <row r="9255" spans="1:13" x14ac:dyDescent="0.2">
      <c r="A9255" s="30">
        <v>-0.34548768471738223</v>
      </c>
      <c r="B9255" s="31">
        <v>1.2457221524243103</v>
      </c>
      <c r="C9255" s="1"/>
      <c r="D9255" s="1"/>
      <c r="E9255" s="1"/>
      <c r="F9255" s="1"/>
      <c r="G9255" s="1"/>
      <c r="H9255" s="1"/>
      <c r="I9255" s="1"/>
      <c r="J9255" s="1"/>
      <c r="K9255" s="1"/>
      <c r="L9255" s="1"/>
      <c r="M9255" s="1"/>
    </row>
    <row r="9256" spans="1:13" x14ac:dyDescent="0.2">
      <c r="A9256" s="30">
        <v>0.69205407639127781</v>
      </c>
      <c r="B9256" s="31">
        <v>-1.3649497657202607</v>
      </c>
      <c r="C9256" s="1"/>
      <c r="D9256" s="1"/>
      <c r="E9256" s="1"/>
      <c r="F9256" s="1"/>
      <c r="G9256" s="1"/>
      <c r="H9256" s="1"/>
      <c r="I9256" s="1"/>
      <c r="J9256" s="1"/>
      <c r="K9256" s="1"/>
      <c r="L9256" s="1"/>
      <c r="M9256" s="1"/>
    </row>
    <row r="9257" spans="1:13" x14ac:dyDescent="0.2">
      <c r="A9257" s="30">
        <v>1.9285188756911713</v>
      </c>
      <c r="B9257" s="31">
        <v>3.745298986822069</v>
      </c>
      <c r="C9257" s="1"/>
      <c r="D9257" s="1"/>
      <c r="E9257" s="1"/>
      <c r="F9257" s="1"/>
      <c r="G9257" s="1"/>
      <c r="H9257" s="1"/>
      <c r="I9257" s="1"/>
      <c r="J9257" s="1"/>
      <c r="K9257" s="1"/>
      <c r="L9257" s="1"/>
      <c r="M9257" s="1"/>
    </row>
    <row r="9258" spans="1:13" x14ac:dyDescent="0.2">
      <c r="A9258" s="30">
        <v>0.79260692033087365</v>
      </c>
      <c r="B9258" s="31">
        <v>1.8258534706532128</v>
      </c>
      <c r="C9258" s="1"/>
      <c r="D9258" s="1"/>
      <c r="E9258" s="1"/>
      <c r="F9258" s="1"/>
      <c r="G9258" s="1"/>
      <c r="H9258" s="1"/>
      <c r="I9258" s="1"/>
      <c r="J9258" s="1"/>
      <c r="K9258" s="1"/>
      <c r="L9258" s="1"/>
      <c r="M9258" s="1"/>
    </row>
    <row r="9259" spans="1:13" x14ac:dyDescent="0.2">
      <c r="A9259" s="30">
        <v>5.3195568198792369</v>
      </c>
      <c r="B9259" s="31">
        <v>1.2668400410907898</v>
      </c>
      <c r="C9259" s="1"/>
      <c r="D9259" s="1"/>
      <c r="E9259" s="1"/>
      <c r="F9259" s="1"/>
      <c r="G9259" s="1"/>
      <c r="H9259" s="1"/>
      <c r="I9259" s="1"/>
      <c r="J9259" s="1"/>
      <c r="K9259" s="1"/>
      <c r="L9259" s="1"/>
      <c r="M9259" s="1"/>
    </row>
    <row r="9260" spans="1:13" x14ac:dyDescent="0.2">
      <c r="A9260" s="30">
        <v>1.990862997000248</v>
      </c>
      <c r="B9260" s="31">
        <v>0.60494928333167941</v>
      </c>
      <c r="C9260" s="1"/>
      <c r="D9260" s="1"/>
      <c r="E9260" s="1"/>
      <c r="F9260" s="1"/>
      <c r="G9260" s="1"/>
      <c r="H9260" s="1"/>
      <c r="I9260" s="1"/>
      <c r="J9260" s="1"/>
      <c r="K9260" s="1"/>
      <c r="L9260" s="1"/>
      <c r="M9260" s="1"/>
    </row>
    <row r="9261" spans="1:13" x14ac:dyDescent="0.2">
      <c r="A9261" s="30">
        <v>3.383812148738512</v>
      </c>
      <c r="B9261" s="31">
        <v>3.1824096418968661E-2</v>
      </c>
      <c r="C9261" s="1"/>
      <c r="D9261" s="1"/>
      <c r="E9261" s="1"/>
      <c r="F9261" s="1"/>
      <c r="G9261" s="1"/>
      <c r="H9261" s="1"/>
      <c r="I9261" s="1"/>
      <c r="J9261" s="1"/>
      <c r="K9261" s="1"/>
      <c r="L9261" s="1"/>
      <c r="M9261" s="1"/>
    </row>
    <row r="9262" spans="1:13" x14ac:dyDescent="0.2">
      <c r="A9262" s="30">
        <v>-0.24137402436153133</v>
      </c>
      <c r="B9262" s="31">
        <v>1.5380569083422775</v>
      </c>
      <c r="C9262" s="1"/>
      <c r="D9262" s="1"/>
      <c r="E9262" s="1"/>
      <c r="F9262" s="1"/>
      <c r="G9262" s="1"/>
      <c r="H9262" s="1"/>
      <c r="I9262" s="1"/>
      <c r="J9262" s="1"/>
      <c r="K9262" s="1"/>
      <c r="L9262" s="1"/>
      <c r="M9262" s="1"/>
    </row>
    <row r="9263" spans="1:13" x14ac:dyDescent="0.2">
      <c r="A9263" s="30">
        <v>-0.93431150691381515</v>
      </c>
      <c r="B9263" s="31">
        <v>0.83208386423900182</v>
      </c>
      <c r="C9263" s="1"/>
      <c r="D9263" s="1"/>
      <c r="E9263" s="1"/>
      <c r="F9263" s="1"/>
      <c r="G9263" s="1"/>
      <c r="H9263" s="1"/>
      <c r="I9263" s="1"/>
      <c r="J9263" s="1"/>
      <c r="K9263" s="1"/>
      <c r="L9263" s="1"/>
      <c r="M9263" s="1"/>
    </row>
    <row r="9264" spans="1:13" x14ac:dyDescent="0.2">
      <c r="A9264" s="30">
        <v>3.8873815684363211E-2</v>
      </c>
      <c r="B9264" s="31">
        <v>1.2250598352491691</v>
      </c>
      <c r="C9264" s="1"/>
      <c r="D9264" s="1"/>
      <c r="E9264" s="1"/>
      <c r="F9264" s="1"/>
      <c r="G9264" s="1"/>
      <c r="H9264" s="1"/>
      <c r="I9264" s="1"/>
      <c r="J9264" s="1"/>
      <c r="K9264" s="1"/>
      <c r="L9264" s="1"/>
      <c r="M9264" s="1"/>
    </row>
    <row r="9265" spans="1:13" x14ac:dyDescent="0.2">
      <c r="A9265" s="30">
        <v>2.3879470874172832</v>
      </c>
      <c r="B9265" s="31">
        <v>0.61397627110252051</v>
      </c>
      <c r="C9265" s="1"/>
      <c r="D9265" s="1"/>
      <c r="E9265" s="1"/>
      <c r="F9265" s="1"/>
      <c r="G9265" s="1"/>
      <c r="H9265" s="1"/>
      <c r="I9265" s="1"/>
      <c r="J9265" s="1"/>
      <c r="K9265" s="1"/>
      <c r="L9265" s="1"/>
      <c r="M9265" s="1"/>
    </row>
    <row r="9266" spans="1:13" x14ac:dyDescent="0.2">
      <c r="A9266" s="30">
        <v>0.75073866363584119</v>
      </c>
      <c r="B9266" s="31">
        <v>1.7320918310716382</v>
      </c>
      <c r="C9266" s="1"/>
      <c r="D9266" s="1"/>
      <c r="E9266" s="1"/>
      <c r="F9266" s="1"/>
      <c r="G9266" s="1"/>
      <c r="H9266" s="1"/>
      <c r="I9266" s="1"/>
      <c r="J9266" s="1"/>
      <c r="K9266" s="1"/>
      <c r="L9266" s="1"/>
      <c r="M9266" s="1"/>
    </row>
    <row r="9267" spans="1:13" x14ac:dyDescent="0.2">
      <c r="A9267" s="30">
        <v>0.95961509875901185</v>
      </c>
      <c r="B9267" s="31">
        <v>4.2558455940066207</v>
      </c>
      <c r="C9267" s="1"/>
      <c r="D9267" s="1"/>
      <c r="E9267" s="1"/>
      <c r="F9267" s="1"/>
      <c r="G9267" s="1"/>
      <c r="H9267" s="1"/>
      <c r="I9267" s="1"/>
      <c r="J9267" s="1"/>
      <c r="K9267" s="1"/>
      <c r="L9267" s="1"/>
      <c r="M9267" s="1"/>
    </row>
    <row r="9268" spans="1:13" x14ac:dyDescent="0.2">
      <c r="A9268" s="30">
        <v>-0.41564282422839716</v>
      </c>
      <c r="B9268" s="31">
        <v>-1.8194540858589137</v>
      </c>
      <c r="C9268" s="1"/>
      <c r="D9268" s="1"/>
      <c r="E9268" s="1"/>
      <c r="F9268" s="1"/>
      <c r="G9268" s="1"/>
      <c r="H9268" s="1"/>
      <c r="I9268" s="1"/>
      <c r="J9268" s="1"/>
      <c r="K9268" s="1"/>
      <c r="L9268" s="1"/>
      <c r="M9268" s="1"/>
    </row>
    <row r="9269" spans="1:13" x14ac:dyDescent="0.2">
      <c r="A9269" s="30">
        <v>2.4348703285520514</v>
      </c>
      <c r="B9269" s="31">
        <v>3.1693651599751922</v>
      </c>
      <c r="C9269" s="1"/>
      <c r="D9269" s="1"/>
      <c r="E9269" s="1"/>
      <c r="F9269" s="1"/>
      <c r="G9269" s="1"/>
      <c r="H9269" s="1"/>
      <c r="I9269" s="1"/>
      <c r="J9269" s="1"/>
      <c r="K9269" s="1"/>
      <c r="L9269" s="1"/>
      <c r="M9269" s="1"/>
    </row>
    <row r="9270" spans="1:13" x14ac:dyDescent="0.2">
      <c r="A9270" s="30">
        <v>1.7433647294801942</v>
      </c>
      <c r="B9270" s="31">
        <v>0.56934944607984261</v>
      </c>
      <c r="C9270" s="1"/>
      <c r="D9270" s="1"/>
      <c r="E9270" s="1"/>
      <c r="F9270" s="1"/>
      <c r="G9270" s="1"/>
      <c r="H9270" s="1"/>
      <c r="I9270" s="1"/>
      <c r="J9270" s="1"/>
      <c r="K9270" s="1"/>
      <c r="L9270" s="1"/>
      <c r="M9270" s="1"/>
    </row>
    <row r="9271" spans="1:13" x14ac:dyDescent="0.2">
      <c r="A9271" s="30">
        <v>1.2284393574825379</v>
      </c>
      <c r="B9271" s="31">
        <v>1.1093953543587245</v>
      </c>
      <c r="C9271" s="1"/>
      <c r="D9271" s="1"/>
      <c r="E9271" s="1"/>
      <c r="F9271" s="1"/>
      <c r="G9271" s="1"/>
      <c r="H9271" s="1"/>
      <c r="I9271" s="1"/>
      <c r="J9271" s="1"/>
      <c r="K9271" s="1"/>
      <c r="L9271" s="1"/>
      <c r="M9271" s="1"/>
    </row>
    <row r="9272" spans="1:13" x14ac:dyDescent="0.2">
      <c r="A9272" s="30">
        <v>0.30343105104670387</v>
      </c>
      <c r="B9272" s="31">
        <v>1.1509461850903893</v>
      </c>
      <c r="C9272" s="1"/>
      <c r="D9272" s="1"/>
      <c r="E9272" s="1"/>
      <c r="F9272" s="1"/>
      <c r="G9272" s="1"/>
      <c r="H9272" s="1"/>
      <c r="I9272" s="1"/>
      <c r="J9272" s="1"/>
      <c r="K9272" s="1"/>
      <c r="L9272" s="1"/>
      <c r="M9272" s="1"/>
    </row>
    <row r="9273" spans="1:13" x14ac:dyDescent="0.2">
      <c r="A9273" s="30">
        <v>1.0062727111455767</v>
      </c>
      <c r="B9273" s="31">
        <v>0.86230833959837883</v>
      </c>
      <c r="C9273" s="1"/>
      <c r="D9273" s="1"/>
      <c r="E9273" s="1"/>
      <c r="F9273" s="1"/>
      <c r="G9273" s="1"/>
      <c r="H9273" s="1"/>
      <c r="I9273" s="1"/>
      <c r="J9273" s="1"/>
      <c r="K9273" s="1"/>
      <c r="L9273" s="1"/>
      <c r="M9273" s="1"/>
    </row>
    <row r="9274" spans="1:13" x14ac:dyDescent="0.2">
      <c r="A9274" s="30">
        <v>1.5156723392431237</v>
      </c>
      <c r="B9274" s="31">
        <v>0.46147524511047688</v>
      </c>
      <c r="C9274" s="1"/>
      <c r="D9274" s="1"/>
      <c r="E9274" s="1"/>
      <c r="F9274" s="1"/>
      <c r="G9274" s="1"/>
      <c r="H9274" s="1"/>
      <c r="I9274" s="1"/>
      <c r="J9274" s="1"/>
      <c r="K9274" s="1"/>
      <c r="L9274" s="1"/>
      <c r="M9274" s="1"/>
    </row>
    <row r="9275" spans="1:13" x14ac:dyDescent="0.2">
      <c r="A9275" s="30">
        <v>1.3955183703593343</v>
      </c>
      <c r="B9275" s="31">
        <v>0.64935753638241744</v>
      </c>
      <c r="C9275" s="1"/>
      <c r="D9275" s="1"/>
      <c r="E9275" s="1"/>
      <c r="F9275" s="1"/>
      <c r="G9275" s="1"/>
      <c r="H9275" s="1"/>
      <c r="I9275" s="1"/>
      <c r="J9275" s="1"/>
      <c r="K9275" s="1"/>
      <c r="L9275" s="1"/>
      <c r="M9275" s="1"/>
    </row>
    <row r="9276" spans="1:13" x14ac:dyDescent="0.2">
      <c r="A9276" s="30">
        <v>1.2300258567198297E-2</v>
      </c>
      <c r="B9276" s="31">
        <v>2.7852562827977025</v>
      </c>
      <c r="C9276" s="1"/>
      <c r="D9276" s="1"/>
      <c r="E9276" s="1"/>
      <c r="F9276" s="1"/>
      <c r="G9276" s="1"/>
      <c r="H9276" s="1"/>
      <c r="I9276" s="1"/>
      <c r="J9276" s="1"/>
      <c r="K9276" s="1"/>
      <c r="L9276" s="1"/>
      <c r="M9276" s="1"/>
    </row>
    <row r="9277" spans="1:13" x14ac:dyDescent="0.2">
      <c r="A9277" s="30">
        <v>1.1909083089614061</v>
      </c>
      <c r="B9277" s="31">
        <v>-2.2887227702931114</v>
      </c>
      <c r="C9277" s="1"/>
      <c r="D9277" s="1"/>
      <c r="E9277" s="1"/>
      <c r="F9277" s="1"/>
      <c r="G9277" s="1"/>
      <c r="H9277" s="1"/>
      <c r="I9277" s="1"/>
      <c r="J9277" s="1"/>
      <c r="K9277" s="1"/>
      <c r="L9277" s="1"/>
      <c r="M9277" s="1"/>
    </row>
    <row r="9278" spans="1:13" x14ac:dyDescent="0.2">
      <c r="A9278" s="30">
        <v>0.23816787920918614</v>
      </c>
      <c r="B9278" s="31">
        <v>5.614260678325091</v>
      </c>
      <c r="C9278" s="1"/>
      <c r="D9278" s="1"/>
      <c r="E9278" s="1"/>
      <c r="F9278" s="1"/>
      <c r="G9278" s="1"/>
      <c r="H9278" s="1"/>
      <c r="I9278" s="1"/>
      <c r="J9278" s="1"/>
      <c r="K9278" s="1"/>
      <c r="L9278" s="1"/>
      <c r="M9278" s="1"/>
    </row>
    <row r="9279" spans="1:13" x14ac:dyDescent="0.2">
      <c r="A9279" s="30">
        <v>-6.2191205830630869E-2</v>
      </c>
      <c r="B9279" s="31">
        <v>2.3829395945674179</v>
      </c>
      <c r="C9279" s="1"/>
      <c r="D9279" s="1"/>
      <c r="E9279" s="1"/>
      <c r="F9279" s="1"/>
      <c r="G9279" s="1"/>
      <c r="H9279" s="1"/>
      <c r="I9279" s="1"/>
      <c r="J9279" s="1"/>
      <c r="K9279" s="1"/>
      <c r="L9279" s="1"/>
      <c r="M9279" s="1"/>
    </row>
    <row r="9280" spans="1:13" x14ac:dyDescent="0.2">
      <c r="A9280" s="30">
        <v>-2.3777597099520804</v>
      </c>
      <c r="B9280" s="31">
        <v>7.1561797994375564E-2</v>
      </c>
      <c r="C9280" s="1"/>
      <c r="D9280" s="1"/>
      <c r="E9280" s="1"/>
      <c r="F9280" s="1"/>
      <c r="G9280" s="1"/>
      <c r="H9280" s="1"/>
      <c r="I9280" s="1"/>
      <c r="J9280" s="1"/>
      <c r="K9280" s="1"/>
      <c r="L9280" s="1"/>
      <c r="M9280" s="1"/>
    </row>
    <row r="9281" spans="1:13" x14ac:dyDescent="0.2">
      <c r="A9281" s="30">
        <v>-0.74499047525614071</v>
      </c>
      <c r="B9281" s="31">
        <v>-0.26481334393459099</v>
      </c>
      <c r="C9281" s="1"/>
      <c r="D9281" s="1"/>
      <c r="E9281" s="1"/>
      <c r="F9281" s="1"/>
      <c r="G9281" s="1"/>
      <c r="H9281" s="1"/>
      <c r="I9281" s="1"/>
      <c r="J9281" s="1"/>
      <c r="K9281" s="1"/>
      <c r="L9281" s="1"/>
      <c r="M9281" s="1"/>
    </row>
    <row r="9282" spans="1:13" x14ac:dyDescent="0.2">
      <c r="A9282" s="30">
        <v>1.0943552923521329</v>
      </c>
      <c r="B9282" s="31">
        <v>0.81529756968411504</v>
      </c>
      <c r="C9282" s="1"/>
      <c r="D9282" s="1"/>
      <c r="E9282" s="1"/>
      <c r="F9282" s="1"/>
      <c r="G9282" s="1"/>
      <c r="H9282" s="1"/>
      <c r="I9282" s="1"/>
      <c r="J9282" s="1"/>
      <c r="K9282" s="1"/>
      <c r="L9282" s="1"/>
      <c r="M9282" s="1"/>
    </row>
    <row r="9283" spans="1:13" x14ac:dyDescent="0.2">
      <c r="A9283" s="30">
        <v>2.1139898531536119</v>
      </c>
      <c r="B9283" s="31">
        <v>-2.1840238510940591</v>
      </c>
      <c r="C9283" s="1"/>
      <c r="D9283" s="1"/>
      <c r="E9283" s="1"/>
      <c r="F9283" s="1"/>
      <c r="G9283" s="1"/>
      <c r="H9283" s="1"/>
      <c r="I9283" s="1"/>
      <c r="J9283" s="1"/>
      <c r="K9283" s="1"/>
      <c r="L9283" s="1"/>
      <c r="M9283" s="1"/>
    </row>
    <row r="9284" spans="1:13" x14ac:dyDescent="0.2">
      <c r="A9284" s="30">
        <v>0.24839035697886191</v>
      </c>
      <c r="B9284" s="31">
        <v>0.8989985236090734</v>
      </c>
      <c r="C9284" s="1"/>
      <c r="D9284" s="1"/>
      <c r="E9284" s="1"/>
      <c r="F9284" s="1"/>
      <c r="G9284" s="1"/>
      <c r="H9284" s="1"/>
      <c r="I9284" s="1"/>
      <c r="J9284" s="1"/>
      <c r="K9284" s="1"/>
      <c r="L9284" s="1"/>
      <c r="M9284" s="1"/>
    </row>
    <row r="9285" spans="1:13" x14ac:dyDescent="0.2">
      <c r="A9285" s="30">
        <v>-0.68007782621582102</v>
      </c>
      <c r="B9285" s="31">
        <v>1.0479125815664292</v>
      </c>
      <c r="C9285" s="1"/>
      <c r="D9285" s="1"/>
      <c r="E9285" s="1"/>
      <c r="F9285" s="1"/>
      <c r="G9285" s="1"/>
      <c r="H9285" s="1"/>
      <c r="I9285" s="1"/>
      <c r="J9285" s="1"/>
      <c r="K9285" s="1"/>
      <c r="L9285" s="1"/>
      <c r="M9285" s="1"/>
    </row>
    <row r="9286" spans="1:13" x14ac:dyDescent="0.2">
      <c r="A9286" s="30">
        <v>5.541271674974765</v>
      </c>
      <c r="B9286" s="31">
        <v>1.2473951792570155</v>
      </c>
      <c r="C9286" s="1"/>
      <c r="D9286" s="1"/>
      <c r="E9286" s="1"/>
      <c r="F9286" s="1"/>
      <c r="G9286" s="1"/>
      <c r="H9286" s="1"/>
      <c r="I9286" s="1"/>
      <c r="J9286" s="1"/>
      <c r="K9286" s="1"/>
      <c r="L9286" s="1"/>
      <c r="M9286" s="1"/>
    </row>
    <row r="9287" spans="1:13" x14ac:dyDescent="0.2">
      <c r="A9287" s="30">
        <v>-0.52237932936921549</v>
      </c>
      <c r="B9287" s="31">
        <v>0.22655735233792773</v>
      </c>
      <c r="C9287" s="1"/>
      <c r="D9287" s="1"/>
      <c r="E9287" s="1"/>
      <c r="F9287" s="1"/>
      <c r="G9287" s="1"/>
      <c r="H9287" s="1"/>
      <c r="I9287" s="1"/>
      <c r="J9287" s="1"/>
      <c r="K9287" s="1"/>
      <c r="L9287" s="1"/>
      <c r="M9287" s="1"/>
    </row>
    <row r="9288" spans="1:13" x14ac:dyDescent="0.2">
      <c r="A9288" s="30">
        <v>3.4378243042956695</v>
      </c>
      <c r="B9288" s="31">
        <v>-0.54068286521653586</v>
      </c>
      <c r="C9288" s="1"/>
      <c r="D9288" s="1"/>
      <c r="E9288" s="1"/>
      <c r="F9288" s="1"/>
      <c r="G9288" s="1"/>
      <c r="H9288" s="1"/>
      <c r="I9288" s="1"/>
      <c r="J9288" s="1"/>
      <c r="K9288" s="1"/>
      <c r="L9288" s="1"/>
      <c r="M9288" s="1"/>
    </row>
    <row r="9289" spans="1:13" x14ac:dyDescent="0.2">
      <c r="A9289" s="30">
        <v>3.1248445418279323</v>
      </c>
      <c r="B9289" s="31">
        <v>2.8879440664819511E-2</v>
      </c>
      <c r="C9289" s="1"/>
      <c r="D9289" s="1"/>
      <c r="E9289" s="1"/>
      <c r="F9289" s="1"/>
      <c r="G9289" s="1"/>
      <c r="H9289" s="1"/>
      <c r="I9289" s="1"/>
      <c r="J9289" s="1"/>
      <c r="K9289" s="1"/>
      <c r="L9289" s="1"/>
      <c r="M9289" s="1"/>
    </row>
    <row r="9290" spans="1:13" x14ac:dyDescent="0.2">
      <c r="A9290" s="30">
        <v>2.8481743430590782</v>
      </c>
      <c r="B9290" s="31">
        <v>0.46957151289646504</v>
      </c>
      <c r="C9290" s="1"/>
      <c r="D9290" s="1"/>
      <c r="E9290" s="1"/>
      <c r="F9290" s="1"/>
      <c r="G9290" s="1"/>
      <c r="H9290" s="1"/>
      <c r="I9290" s="1"/>
      <c r="J9290" s="1"/>
      <c r="K9290" s="1"/>
      <c r="L9290" s="1"/>
      <c r="M9290" s="1"/>
    </row>
    <row r="9291" spans="1:13" x14ac:dyDescent="0.2">
      <c r="A9291" s="30">
        <v>-0.40458168495672564</v>
      </c>
      <c r="B9291" s="31">
        <v>0.34187844404503565</v>
      </c>
      <c r="C9291" s="1"/>
      <c r="D9291" s="1"/>
      <c r="E9291" s="1"/>
      <c r="F9291" s="1"/>
      <c r="G9291" s="1"/>
      <c r="H9291" s="1"/>
      <c r="I9291" s="1"/>
      <c r="J9291" s="1"/>
      <c r="K9291" s="1"/>
      <c r="L9291" s="1"/>
      <c r="M9291" s="1"/>
    </row>
    <row r="9292" spans="1:13" x14ac:dyDescent="0.2">
      <c r="A9292" s="30">
        <v>0.39809856670653221</v>
      </c>
      <c r="B9292" s="31">
        <v>1.7819730275978742</v>
      </c>
      <c r="C9292" s="1"/>
      <c r="D9292" s="1"/>
      <c r="E9292" s="1"/>
      <c r="F9292" s="1"/>
      <c r="G9292" s="1"/>
      <c r="H9292" s="1"/>
      <c r="I9292" s="1"/>
      <c r="J9292" s="1"/>
      <c r="K9292" s="1"/>
      <c r="L9292" s="1"/>
      <c r="M9292" s="1"/>
    </row>
    <row r="9293" spans="1:13" x14ac:dyDescent="0.2">
      <c r="A9293" s="30">
        <v>2.0479732544337161</v>
      </c>
      <c r="B9293" s="31">
        <v>1.1227327966952245</v>
      </c>
      <c r="C9293" s="1"/>
      <c r="D9293" s="1"/>
      <c r="E9293" s="1"/>
      <c r="F9293" s="1"/>
      <c r="G9293" s="1"/>
      <c r="H9293" s="1"/>
      <c r="I9293" s="1"/>
      <c r="J9293" s="1"/>
      <c r="K9293" s="1"/>
      <c r="L9293" s="1"/>
      <c r="M9293" s="1"/>
    </row>
    <row r="9294" spans="1:13" x14ac:dyDescent="0.2">
      <c r="A9294" s="30">
        <v>0.73574403778932063</v>
      </c>
      <c r="B9294" s="31">
        <v>1.073479547962445</v>
      </c>
      <c r="C9294" s="1"/>
      <c r="D9294" s="1"/>
      <c r="E9294" s="1"/>
      <c r="F9294" s="1"/>
      <c r="G9294" s="1"/>
      <c r="H9294" s="1"/>
      <c r="I9294" s="1"/>
      <c r="J9294" s="1"/>
      <c r="K9294" s="1"/>
      <c r="L9294" s="1"/>
      <c r="M9294" s="1"/>
    </row>
    <row r="9295" spans="1:13" x14ac:dyDescent="0.2">
      <c r="A9295" s="30">
        <v>-5.6179764859674797E-2</v>
      </c>
      <c r="B9295" s="31">
        <v>0.39521412916970577</v>
      </c>
      <c r="C9295" s="1"/>
      <c r="D9295" s="1"/>
      <c r="E9295" s="1"/>
      <c r="F9295" s="1"/>
      <c r="G9295" s="1"/>
      <c r="H9295" s="1"/>
      <c r="I9295" s="1"/>
      <c r="J9295" s="1"/>
      <c r="K9295" s="1"/>
      <c r="L9295" s="1"/>
      <c r="M9295" s="1"/>
    </row>
    <row r="9296" spans="1:13" x14ac:dyDescent="0.2">
      <c r="A9296" s="30">
        <v>1.6076595137827172</v>
      </c>
      <c r="B9296" s="31">
        <v>1.3626918469084428</v>
      </c>
      <c r="C9296" s="1"/>
      <c r="D9296" s="1"/>
      <c r="E9296" s="1"/>
      <c r="F9296" s="1"/>
      <c r="G9296" s="1"/>
      <c r="H9296" s="1"/>
      <c r="I9296" s="1"/>
      <c r="J9296" s="1"/>
      <c r="K9296" s="1"/>
      <c r="L9296" s="1"/>
      <c r="M9296" s="1"/>
    </row>
    <row r="9297" spans="1:13" x14ac:dyDescent="0.2">
      <c r="A9297" s="30">
        <v>0.36287071490402023</v>
      </c>
      <c r="B9297" s="31">
        <v>0.4040345483264588</v>
      </c>
      <c r="C9297" s="1"/>
      <c r="D9297" s="1"/>
      <c r="E9297" s="1"/>
      <c r="F9297" s="1"/>
      <c r="G9297" s="1"/>
      <c r="H9297" s="1"/>
      <c r="I9297" s="1"/>
      <c r="J9297" s="1"/>
      <c r="K9297" s="1"/>
      <c r="L9297" s="1"/>
      <c r="M9297" s="1"/>
    </row>
    <row r="9298" spans="1:13" x14ac:dyDescent="0.2">
      <c r="A9298" s="30">
        <v>1.3640263420051304</v>
      </c>
      <c r="B9298" s="31">
        <v>1.1944248069556413</v>
      </c>
      <c r="C9298" s="1"/>
      <c r="D9298" s="1"/>
      <c r="E9298" s="1"/>
      <c r="F9298" s="1"/>
      <c r="G9298" s="1"/>
      <c r="H9298" s="1"/>
      <c r="I9298" s="1"/>
      <c r="J9298" s="1"/>
      <c r="K9298" s="1"/>
      <c r="L9298" s="1"/>
      <c r="M9298" s="1"/>
    </row>
    <row r="9299" spans="1:13" x14ac:dyDescent="0.2">
      <c r="A9299" s="30">
        <v>0.57425225075245279</v>
      </c>
      <c r="B9299" s="31">
        <v>1.1777811299995946</v>
      </c>
      <c r="C9299" s="1"/>
      <c r="D9299" s="1"/>
      <c r="E9299" s="1"/>
      <c r="F9299" s="1"/>
      <c r="G9299" s="1"/>
      <c r="H9299" s="1"/>
      <c r="I9299" s="1"/>
      <c r="J9299" s="1"/>
      <c r="K9299" s="1"/>
      <c r="L9299" s="1"/>
      <c r="M9299" s="1"/>
    </row>
    <row r="9300" spans="1:13" x14ac:dyDescent="0.2">
      <c r="A9300" s="30">
        <v>-0.79637035917933396</v>
      </c>
      <c r="B9300" s="31">
        <v>1.0402810444399613</v>
      </c>
      <c r="C9300" s="1"/>
      <c r="D9300" s="1"/>
      <c r="E9300" s="1"/>
      <c r="F9300" s="1"/>
      <c r="G9300" s="1"/>
      <c r="H9300" s="1"/>
      <c r="I9300" s="1"/>
      <c r="J9300" s="1"/>
      <c r="K9300" s="1"/>
      <c r="L9300" s="1"/>
      <c r="M9300" s="1"/>
    </row>
    <row r="9301" spans="1:13" x14ac:dyDescent="0.2">
      <c r="A9301" s="30">
        <v>1.2417136407113609</v>
      </c>
      <c r="B9301" s="31">
        <v>1.6360038100213319</v>
      </c>
      <c r="C9301" s="1"/>
      <c r="D9301" s="1"/>
      <c r="E9301" s="1"/>
      <c r="F9301" s="1"/>
      <c r="G9301" s="1"/>
      <c r="H9301" s="1"/>
      <c r="I9301" s="1"/>
      <c r="J9301" s="1"/>
      <c r="K9301" s="1"/>
      <c r="L9301" s="1"/>
      <c r="M9301" s="1"/>
    </row>
    <row r="9302" spans="1:13" x14ac:dyDescent="0.2">
      <c r="A9302" s="30">
        <v>0.18470748650021807</v>
      </c>
      <c r="B9302" s="31">
        <v>0.55805308813166565</v>
      </c>
      <c r="C9302" s="1"/>
      <c r="D9302" s="1"/>
      <c r="E9302" s="1"/>
      <c r="F9302" s="1"/>
      <c r="G9302" s="1"/>
      <c r="H9302" s="1"/>
      <c r="I9302" s="1"/>
      <c r="J9302" s="1"/>
      <c r="K9302" s="1"/>
      <c r="L9302" s="1"/>
      <c r="M9302" s="1"/>
    </row>
    <row r="9303" spans="1:13" x14ac:dyDescent="0.2">
      <c r="A9303" s="30">
        <v>2.023036932136776</v>
      </c>
      <c r="B9303" s="31">
        <v>2.4536465342384877</v>
      </c>
      <c r="C9303" s="1"/>
      <c r="D9303" s="1"/>
      <c r="E9303" s="1"/>
      <c r="F9303" s="1"/>
      <c r="G9303" s="1"/>
      <c r="H9303" s="1"/>
      <c r="I9303" s="1"/>
      <c r="J9303" s="1"/>
      <c r="K9303" s="1"/>
      <c r="L9303" s="1"/>
      <c r="M9303" s="1"/>
    </row>
    <row r="9304" spans="1:13" x14ac:dyDescent="0.2">
      <c r="A9304" s="30">
        <v>-0.85757093117976602</v>
      </c>
      <c r="B9304" s="31">
        <v>-6.7634331921761248</v>
      </c>
      <c r="C9304" s="1"/>
      <c r="D9304" s="1"/>
      <c r="E9304" s="1"/>
      <c r="F9304" s="1"/>
      <c r="G9304" s="1"/>
      <c r="H9304" s="1"/>
      <c r="I9304" s="1"/>
      <c r="J9304" s="1"/>
      <c r="K9304" s="1"/>
      <c r="L9304" s="1"/>
      <c r="M9304" s="1"/>
    </row>
    <row r="9305" spans="1:13" x14ac:dyDescent="0.2">
      <c r="A9305" s="30">
        <v>1.3030329115397219</v>
      </c>
      <c r="B9305" s="31">
        <v>0.84365131786142533</v>
      </c>
      <c r="C9305" s="1"/>
      <c r="D9305" s="1"/>
      <c r="E9305" s="1"/>
      <c r="F9305" s="1"/>
      <c r="G9305" s="1"/>
      <c r="H9305" s="1"/>
      <c r="I9305" s="1"/>
      <c r="J9305" s="1"/>
      <c r="K9305" s="1"/>
      <c r="L9305" s="1"/>
      <c r="M9305" s="1"/>
    </row>
    <row r="9306" spans="1:13" x14ac:dyDescent="0.2">
      <c r="A9306" s="30">
        <v>2.5146805239618528</v>
      </c>
      <c r="B9306" s="31">
        <v>3.1905659888382853</v>
      </c>
      <c r="C9306" s="1"/>
      <c r="D9306" s="1"/>
      <c r="E9306" s="1"/>
      <c r="F9306" s="1"/>
      <c r="G9306" s="1"/>
      <c r="H9306" s="1"/>
      <c r="I9306" s="1"/>
      <c r="J9306" s="1"/>
      <c r="K9306" s="1"/>
      <c r="L9306" s="1"/>
      <c r="M9306" s="1"/>
    </row>
    <row r="9307" spans="1:13" x14ac:dyDescent="0.2">
      <c r="A9307" s="30">
        <v>-0.36112171890618516</v>
      </c>
      <c r="B9307" s="31">
        <v>0.24106462092622849</v>
      </c>
      <c r="C9307" s="1"/>
      <c r="D9307" s="1"/>
      <c r="E9307" s="1"/>
      <c r="F9307" s="1"/>
      <c r="G9307" s="1"/>
      <c r="H9307" s="1"/>
      <c r="I9307" s="1"/>
      <c r="J9307" s="1"/>
      <c r="K9307" s="1"/>
      <c r="L9307" s="1"/>
      <c r="M9307" s="1"/>
    </row>
    <row r="9308" spans="1:13" x14ac:dyDescent="0.2">
      <c r="A9308" s="30">
        <v>0.23744725393389854</v>
      </c>
      <c r="B9308" s="31">
        <v>-0.31007268740971905</v>
      </c>
      <c r="C9308" s="1"/>
      <c r="D9308" s="1"/>
      <c r="E9308" s="1"/>
      <c r="F9308" s="1"/>
      <c r="G9308" s="1"/>
      <c r="H9308" s="1"/>
      <c r="I9308" s="1"/>
      <c r="J9308" s="1"/>
      <c r="K9308" s="1"/>
      <c r="L9308" s="1"/>
      <c r="M9308" s="1"/>
    </row>
    <row r="9309" spans="1:13" x14ac:dyDescent="0.2">
      <c r="A9309" s="30">
        <v>1.1992416570511755E-2</v>
      </c>
      <c r="B9309" s="31">
        <v>0.79521926931025655</v>
      </c>
      <c r="C9309" s="1"/>
      <c r="D9309" s="1"/>
      <c r="E9309" s="1"/>
      <c r="F9309" s="1"/>
      <c r="G9309" s="1"/>
      <c r="H9309" s="1"/>
      <c r="I9309" s="1"/>
      <c r="J9309" s="1"/>
      <c r="K9309" s="1"/>
      <c r="L9309" s="1"/>
      <c r="M9309" s="1"/>
    </row>
    <row r="9310" spans="1:13" x14ac:dyDescent="0.2">
      <c r="A9310" s="30">
        <v>1.1357290131274391</v>
      </c>
      <c r="B9310" s="31">
        <v>1.4914094393513291</v>
      </c>
      <c r="C9310" s="1"/>
      <c r="D9310" s="1"/>
      <c r="E9310" s="1"/>
      <c r="F9310" s="1"/>
      <c r="G9310" s="1"/>
      <c r="H9310" s="1"/>
      <c r="I9310" s="1"/>
      <c r="J9310" s="1"/>
      <c r="K9310" s="1"/>
      <c r="L9310" s="1"/>
      <c r="M9310" s="1"/>
    </row>
    <row r="9311" spans="1:13" x14ac:dyDescent="0.2">
      <c r="A9311" s="30">
        <v>2.4133833874504398</v>
      </c>
      <c r="B9311" s="31">
        <v>0.92439381243953267</v>
      </c>
      <c r="C9311" s="1"/>
      <c r="D9311" s="1"/>
      <c r="E9311" s="1"/>
      <c r="F9311" s="1"/>
      <c r="G9311" s="1"/>
      <c r="H9311" s="1"/>
      <c r="I9311" s="1"/>
      <c r="J9311" s="1"/>
      <c r="K9311" s="1"/>
      <c r="L9311" s="1"/>
      <c r="M9311" s="1"/>
    </row>
    <row r="9312" spans="1:13" x14ac:dyDescent="0.2">
      <c r="A9312" s="30">
        <v>-4.7881889521198873E-2</v>
      </c>
      <c r="B9312" s="31">
        <v>4.6383774758205174</v>
      </c>
      <c r="C9312" s="1"/>
      <c r="D9312" s="1"/>
      <c r="E9312" s="1"/>
      <c r="F9312" s="1"/>
      <c r="G9312" s="1"/>
      <c r="H9312" s="1"/>
      <c r="I9312" s="1"/>
      <c r="J9312" s="1"/>
      <c r="K9312" s="1"/>
      <c r="L9312" s="1"/>
      <c r="M9312" s="1"/>
    </row>
    <row r="9313" spans="1:13" x14ac:dyDescent="0.2">
      <c r="A9313" s="30">
        <v>0.80334275490062468</v>
      </c>
      <c r="B9313" s="31">
        <v>0.63561762430059376</v>
      </c>
      <c r="C9313" s="1"/>
      <c r="D9313" s="1"/>
      <c r="E9313" s="1"/>
      <c r="F9313" s="1"/>
      <c r="G9313" s="1"/>
      <c r="H9313" s="1"/>
      <c r="I9313" s="1"/>
      <c r="J9313" s="1"/>
      <c r="K9313" s="1"/>
      <c r="L9313" s="1"/>
      <c r="M9313" s="1"/>
    </row>
    <row r="9314" spans="1:13" x14ac:dyDescent="0.2">
      <c r="A9314" s="30">
        <v>1.5605648380717587</v>
      </c>
      <c r="B9314" s="31">
        <v>-0.36134833641142938</v>
      </c>
      <c r="C9314" s="1"/>
      <c r="D9314" s="1"/>
      <c r="E9314" s="1"/>
      <c r="F9314" s="1"/>
      <c r="G9314" s="1"/>
      <c r="H9314" s="1"/>
      <c r="I9314" s="1"/>
      <c r="J9314" s="1"/>
      <c r="K9314" s="1"/>
      <c r="L9314" s="1"/>
      <c r="M9314" s="1"/>
    </row>
    <row r="9315" spans="1:13" x14ac:dyDescent="0.2">
      <c r="A9315" s="30">
        <v>-0.87710101947583985</v>
      </c>
      <c r="B9315" s="31">
        <v>1.8745062838817632</v>
      </c>
      <c r="C9315" s="1"/>
      <c r="D9315" s="1"/>
      <c r="E9315" s="1"/>
      <c r="F9315" s="1"/>
      <c r="G9315" s="1"/>
      <c r="H9315" s="1"/>
      <c r="I9315" s="1"/>
      <c r="J9315" s="1"/>
      <c r="K9315" s="1"/>
      <c r="L9315" s="1"/>
      <c r="M9315" s="1"/>
    </row>
    <row r="9316" spans="1:13" x14ac:dyDescent="0.2">
      <c r="A9316" s="30">
        <v>0.87915736789562937</v>
      </c>
      <c r="B9316" s="31">
        <v>2.3184008419959712E-2</v>
      </c>
      <c r="C9316" s="1"/>
      <c r="D9316" s="1"/>
      <c r="E9316" s="1"/>
      <c r="F9316" s="1"/>
      <c r="G9316" s="1"/>
      <c r="H9316" s="1"/>
      <c r="I9316" s="1"/>
      <c r="J9316" s="1"/>
      <c r="K9316" s="1"/>
      <c r="L9316" s="1"/>
      <c r="M9316" s="1"/>
    </row>
    <row r="9317" spans="1:13" x14ac:dyDescent="0.2">
      <c r="A9317" s="30">
        <v>1.0120598249354873</v>
      </c>
      <c r="B9317" s="31">
        <v>0.25392219382160641</v>
      </c>
      <c r="C9317" s="1"/>
      <c r="D9317" s="1"/>
      <c r="E9317" s="1"/>
      <c r="F9317" s="1"/>
      <c r="G9317" s="1"/>
      <c r="H9317" s="1"/>
      <c r="I9317" s="1"/>
      <c r="J9317" s="1"/>
      <c r="K9317" s="1"/>
      <c r="L9317" s="1"/>
      <c r="M9317" s="1"/>
    </row>
    <row r="9318" spans="1:13" x14ac:dyDescent="0.2">
      <c r="A9318" s="30">
        <v>1.5044903403694192</v>
      </c>
      <c r="B9318" s="31">
        <v>1.8879496057066905</v>
      </c>
      <c r="C9318" s="1"/>
      <c r="D9318" s="1"/>
      <c r="E9318" s="1"/>
      <c r="F9318" s="1"/>
      <c r="G9318" s="1"/>
      <c r="H9318" s="1"/>
      <c r="I9318" s="1"/>
      <c r="J9318" s="1"/>
      <c r="K9318" s="1"/>
      <c r="L9318" s="1"/>
      <c r="M9318" s="1"/>
    </row>
    <row r="9319" spans="1:13" x14ac:dyDescent="0.2">
      <c r="A9319" s="30">
        <v>0.59158265817594968</v>
      </c>
      <c r="B9319" s="31">
        <v>2.4294970044284669</v>
      </c>
      <c r="C9319" s="1"/>
      <c r="D9319" s="1"/>
      <c r="E9319" s="1"/>
      <c r="F9319" s="1"/>
      <c r="G9319" s="1"/>
      <c r="H9319" s="1"/>
      <c r="I9319" s="1"/>
      <c r="J9319" s="1"/>
      <c r="K9319" s="1"/>
      <c r="L9319" s="1"/>
      <c r="M9319" s="1"/>
    </row>
    <row r="9320" spans="1:13" x14ac:dyDescent="0.2">
      <c r="A9320" s="30">
        <v>1.1519716679516689</v>
      </c>
      <c r="B9320" s="31">
        <v>0.83801762924751078</v>
      </c>
      <c r="C9320" s="1"/>
      <c r="D9320" s="1"/>
      <c r="E9320" s="1"/>
      <c r="F9320" s="1"/>
      <c r="G9320" s="1"/>
      <c r="H9320" s="1"/>
      <c r="I9320" s="1"/>
      <c r="J9320" s="1"/>
      <c r="K9320" s="1"/>
      <c r="L9320" s="1"/>
      <c r="M9320" s="1"/>
    </row>
    <row r="9321" spans="1:13" x14ac:dyDescent="0.2">
      <c r="A9321" s="30">
        <v>2.9120716600895955</v>
      </c>
      <c r="B9321" s="31">
        <v>2.8907330798975868</v>
      </c>
      <c r="C9321" s="1"/>
      <c r="D9321" s="1"/>
      <c r="E9321" s="1"/>
      <c r="F9321" s="1"/>
      <c r="G9321" s="1"/>
      <c r="H9321" s="1"/>
      <c r="I9321" s="1"/>
      <c r="J9321" s="1"/>
      <c r="K9321" s="1"/>
      <c r="L9321" s="1"/>
      <c r="M9321" s="1"/>
    </row>
    <row r="9322" spans="1:13" x14ac:dyDescent="0.2">
      <c r="A9322" s="30">
        <v>-0.23492335959301636</v>
      </c>
      <c r="B9322" s="31">
        <v>0.46762994512673783</v>
      </c>
      <c r="C9322" s="1"/>
      <c r="D9322" s="1"/>
      <c r="E9322" s="1"/>
      <c r="F9322" s="1"/>
      <c r="G9322" s="1"/>
      <c r="H9322" s="1"/>
      <c r="I9322" s="1"/>
      <c r="J9322" s="1"/>
      <c r="K9322" s="1"/>
      <c r="L9322" s="1"/>
      <c r="M9322" s="1"/>
    </row>
    <row r="9323" spans="1:13" x14ac:dyDescent="0.2">
      <c r="A9323" s="30">
        <v>-0.28851908824020156</v>
      </c>
      <c r="B9323" s="31">
        <v>1.3237015079589405</v>
      </c>
      <c r="C9323" s="1"/>
      <c r="D9323" s="1"/>
      <c r="E9323" s="1"/>
      <c r="F9323" s="1"/>
      <c r="G9323" s="1"/>
      <c r="H9323" s="1"/>
      <c r="I9323" s="1"/>
      <c r="J9323" s="1"/>
      <c r="K9323" s="1"/>
      <c r="L9323" s="1"/>
      <c r="M9323" s="1"/>
    </row>
    <row r="9324" spans="1:13" x14ac:dyDescent="0.2">
      <c r="A9324" s="30">
        <v>1.7651273092748085</v>
      </c>
      <c r="B9324" s="31">
        <v>1.5472652388783641</v>
      </c>
      <c r="C9324" s="1"/>
      <c r="D9324" s="1"/>
      <c r="E9324" s="1"/>
      <c r="F9324" s="1"/>
      <c r="G9324" s="1"/>
      <c r="H9324" s="1"/>
      <c r="I9324" s="1"/>
      <c r="J9324" s="1"/>
      <c r="K9324" s="1"/>
      <c r="L9324" s="1"/>
      <c r="M9324" s="1"/>
    </row>
    <row r="9325" spans="1:13" x14ac:dyDescent="0.2">
      <c r="A9325" s="30">
        <v>0.87944461429940934</v>
      </c>
      <c r="B9325" s="31">
        <v>1.3140490799578735</v>
      </c>
      <c r="C9325" s="1"/>
      <c r="D9325" s="1"/>
      <c r="E9325" s="1"/>
      <c r="F9325" s="1"/>
      <c r="G9325" s="1"/>
      <c r="H9325" s="1"/>
      <c r="I9325" s="1"/>
      <c r="J9325" s="1"/>
      <c r="K9325" s="1"/>
      <c r="L9325" s="1"/>
      <c r="M9325" s="1"/>
    </row>
    <row r="9326" spans="1:13" x14ac:dyDescent="0.2">
      <c r="A9326" s="30">
        <v>2.0962971028659072</v>
      </c>
      <c r="B9326" s="31">
        <v>0.28365247312655151</v>
      </c>
      <c r="C9326" s="1"/>
      <c r="D9326" s="1"/>
      <c r="E9326" s="1"/>
      <c r="F9326" s="1"/>
      <c r="G9326" s="1"/>
      <c r="H9326" s="1"/>
      <c r="I9326" s="1"/>
      <c r="J9326" s="1"/>
      <c r="K9326" s="1"/>
      <c r="L9326" s="1"/>
      <c r="M9326" s="1"/>
    </row>
    <row r="9327" spans="1:13" x14ac:dyDescent="0.2">
      <c r="A9327" s="30">
        <v>4.1911384352694236</v>
      </c>
      <c r="B9327" s="31">
        <v>4.5299155412784291</v>
      </c>
      <c r="C9327" s="1"/>
      <c r="D9327" s="1"/>
      <c r="E9327" s="1"/>
      <c r="F9327" s="1"/>
      <c r="G9327" s="1"/>
      <c r="H9327" s="1"/>
      <c r="I9327" s="1"/>
      <c r="J9327" s="1"/>
      <c r="K9327" s="1"/>
      <c r="L9327" s="1"/>
      <c r="M9327" s="1"/>
    </row>
    <row r="9328" spans="1:13" x14ac:dyDescent="0.2">
      <c r="A9328" s="30">
        <v>2.8201319736279928</v>
      </c>
      <c r="B9328" s="31">
        <v>-0.78334573301258481</v>
      </c>
      <c r="C9328" s="1"/>
      <c r="D9328" s="1"/>
      <c r="E9328" s="1"/>
      <c r="F9328" s="1"/>
      <c r="G9328" s="1"/>
      <c r="H9328" s="1"/>
      <c r="I9328" s="1"/>
      <c r="J9328" s="1"/>
      <c r="K9328" s="1"/>
      <c r="L9328" s="1"/>
      <c r="M9328" s="1"/>
    </row>
    <row r="9329" spans="1:13" x14ac:dyDescent="0.2">
      <c r="A9329" s="30">
        <v>3.1233302049741765</v>
      </c>
      <c r="B9329" s="31">
        <v>0.50898334451060767</v>
      </c>
      <c r="C9329" s="1"/>
      <c r="D9329" s="1"/>
      <c r="E9329" s="1"/>
      <c r="F9329" s="1"/>
      <c r="G9329" s="1"/>
      <c r="H9329" s="1"/>
      <c r="I9329" s="1"/>
      <c r="J9329" s="1"/>
      <c r="K9329" s="1"/>
      <c r="L9329" s="1"/>
      <c r="M9329" s="1"/>
    </row>
    <row r="9330" spans="1:13" x14ac:dyDescent="0.2">
      <c r="A9330" s="30">
        <v>-0.50425180471000075</v>
      </c>
      <c r="B9330" s="31">
        <v>0.45587760418937195</v>
      </c>
      <c r="C9330" s="1"/>
      <c r="D9330" s="1"/>
      <c r="E9330" s="1"/>
      <c r="F9330" s="1"/>
      <c r="G9330" s="1"/>
      <c r="H9330" s="1"/>
      <c r="I9330" s="1"/>
      <c r="J9330" s="1"/>
      <c r="K9330" s="1"/>
      <c r="L9330" s="1"/>
      <c r="M9330" s="1"/>
    </row>
    <row r="9331" spans="1:13" x14ac:dyDescent="0.2">
      <c r="A9331" s="30">
        <v>1.1900515540534577</v>
      </c>
      <c r="B9331" s="31">
        <v>-0.34675829769634814</v>
      </c>
      <c r="C9331" s="1"/>
      <c r="D9331" s="1"/>
      <c r="E9331" s="1"/>
      <c r="F9331" s="1"/>
      <c r="G9331" s="1"/>
      <c r="H9331" s="1"/>
      <c r="I9331" s="1"/>
      <c r="J9331" s="1"/>
      <c r="K9331" s="1"/>
      <c r="L9331" s="1"/>
      <c r="M9331" s="1"/>
    </row>
    <row r="9332" spans="1:13" x14ac:dyDescent="0.2">
      <c r="A9332" s="30">
        <v>1.7607147356411919</v>
      </c>
      <c r="B9332" s="31">
        <v>1.8354512266277068</v>
      </c>
      <c r="C9332" s="1"/>
      <c r="D9332" s="1"/>
      <c r="E9332" s="1"/>
      <c r="F9332" s="1"/>
      <c r="G9332" s="1"/>
      <c r="H9332" s="1"/>
      <c r="I9332" s="1"/>
      <c r="J9332" s="1"/>
      <c r="K9332" s="1"/>
      <c r="L9332" s="1"/>
      <c r="M9332" s="1"/>
    </row>
    <row r="9333" spans="1:13" x14ac:dyDescent="0.2">
      <c r="A9333" s="30">
        <v>-0.52435313660978322</v>
      </c>
      <c r="B9333" s="31">
        <v>1.8531449075022013</v>
      </c>
      <c r="C9333" s="1"/>
      <c r="D9333" s="1"/>
      <c r="E9333" s="1"/>
      <c r="F9333" s="1"/>
      <c r="G9333" s="1"/>
      <c r="H9333" s="1"/>
      <c r="I9333" s="1"/>
      <c r="J9333" s="1"/>
      <c r="K9333" s="1"/>
      <c r="L9333" s="1"/>
      <c r="M9333" s="1"/>
    </row>
    <row r="9334" spans="1:13" x14ac:dyDescent="0.2">
      <c r="A9334" s="30">
        <v>1.4382041454448049</v>
      </c>
      <c r="B9334" s="31">
        <v>2.5028845528545123</v>
      </c>
      <c r="C9334" s="1"/>
      <c r="D9334" s="1"/>
      <c r="E9334" s="1"/>
      <c r="F9334" s="1"/>
      <c r="G9334" s="1"/>
      <c r="H9334" s="1"/>
      <c r="I9334" s="1"/>
      <c r="J9334" s="1"/>
      <c r="K9334" s="1"/>
      <c r="L9334" s="1"/>
      <c r="M9334" s="1"/>
    </row>
    <row r="9335" spans="1:13" x14ac:dyDescent="0.2">
      <c r="A9335" s="30">
        <v>1.0769791787323215</v>
      </c>
      <c r="B9335" s="31">
        <v>0.53650476615513554</v>
      </c>
      <c r="C9335" s="1"/>
      <c r="D9335" s="1"/>
      <c r="E9335" s="1"/>
      <c r="F9335" s="1"/>
      <c r="G9335" s="1"/>
      <c r="H9335" s="1"/>
      <c r="I9335" s="1"/>
      <c r="J9335" s="1"/>
      <c r="K9335" s="1"/>
      <c r="L9335" s="1"/>
      <c r="M9335" s="1"/>
    </row>
    <row r="9336" spans="1:13" x14ac:dyDescent="0.2">
      <c r="A9336" s="30">
        <v>-1.1187662222282826</v>
      </c>
      <c r="B9336" s="31">
        <v>-0.78014447072901061</v>
      </c>
      <c r="C9336" s="1"/>
      <c r="D9336" s="1"/>
      <c r="E9336" s="1"/>
      <c r="F9336" s="1"/>
      <c r="G9336" s="1"/>
      <c r="H9336" s="1"/>
      <c r="I9336" s="1"/>
      <c r="J9336" s="1"/>
      <c r="K9336" s="1"/>
      <c r="L9336" s="1"/>
      <c r="M9336" s="1"/>
    </row>
    <row r="9337" spans="1:13" x14ac:dyDescent="0.2">
      <c r="A9337" s="30">
        <v>0.91219730691879186</v>
      </c>
      <c r="B9337" s="31">
        <v>-0.87130840642494456</v>
      </c>
      <c r="C9337" s="1"/>
      <c r="D9337" s="1"/>
      <c r="E9337" s="1"/>
      <c r="F9337" s="1"/>
      <c r="G9337" s="1"/>
      <c r="H9337" s="1"/>
      <c r="I9337" s="1"/>
      <c r="J9337" s="1"/>
      <c r="K9337" s="1"/>
      <c r="L9337" s="1"/>
      <c r="M9337" s="1"/>
    </row>
    <row r="9338" spans="1:13" x14ac:dyDescent="0.2">
      <c r="A9338" s="30">
        <v>1.21208095934518</v>
      </c>
      <c r="B9338" s="31">
        <v>0.71478854152674831</v>
      </c>
      <c r="C9338" s="1"/>
      <c r="D9338" s="1"/>
      <c r="E9338" s="1"/>
      <c r="F9338" s="1"/>
      <c r="G9338" s="1"/>
      <c r="H9338" s="1"/>
      <c r="I9338" s="1"/>
      <c r="J9338" s="1"/>
      <c r="K9338" s="1"/>
      <c r="L9338" s="1"/>
      <c r="M9338" s="1"/>
    </row>
    <row r="9339" spans="1:13" x14ac:dyDescent="0.2">
      <c r="A9339" s="30">
        <v>3.142749075518334</v>
      </c>
      <c r="B9339" s="31">
        <v>0.80253243668003582</v>
      </c>
      <c r="C9339" s="1"/>
      <c r="D9339" s="1"/>
      <c r="E9339" s="1"/>
      <c r="F9339" s="1"/>
      <c r="G9339" s="1"/>
      <c r="H9339" s="1"/>
      <c r="I9339" s="1"/>
      <c r="J9339" s="1"/>
      <c r="K9339" s="1"/>
      <c r="L9339" s="1"/>
      <c r="M9339" s="1"/>
    </row>
    <row r="9340" spans="1:13" x14ac:dyDescent="0.2">
      <c r="A9340" s="30">
        <v>0.19220140975147615</v>
      </c>
      <c r="B9340" s="31">
        <v>1.5774686079231879</v>
      </c>
      <c r="C9340" s="1"/>
      <c r="D9340" s="1"/>
      <c r="E9340" s="1"/>
      <c r="F9340" s="1"/>
      <c r="G9340" s="1"/>
      <c r="H9340" s="1"/>
      <c r="I9340" s="1"/>
      <c r="J9340" s="1"/>
      <c r="K9340" s="1"/>
      <c r="L9340" s="1"/>
      <c r="M9340" s="1"/>
    </row>
    <row r="9341" spans="1:13" x14ac:dyDescent="0.2">
      <c r="A9341" s="30">
        <v>1.4462351657870158</v>
      </c>
      <c r="B9341" s="31">
        <v>0.52690187878116879</v>
      </c>
      <c r="C9341" s="1"/>
      <c r="D9341" s="1"/>
      <c r="E9341" s="1"/>
      <c r="F9341" s="1"/>
      <c r="G9341" s="1"/>
      <c r="H9341" s="1"/>
      <c r="I9341" s="1"/>
      <c r="J9341" s="1"/>
      <c r="K9341" s="1"/>
      <c r="L9341" s="1"/>
      <c r="M9341" s="1"/>
    </row>
    <row r="9342" spans="1:13" x14ac:dyDescent="0.2">
      <c r="A9342" s="30">
        <v>2.6465285283881483</v>
      </c>
      <c r="B9342" s="31">
        <v>0.17045798625551711</v>
      </c>
      <c r="C9342" s="1"/>
      <c r="D9342" s="1"/>
      <c r="E9342" s="1"/>
      <c r="F9342" s="1"/>
      <c r="G9342" s="1"/>
      <c r="H9342" s="1"/>
      <c r="I9342" s="1"/>
      <c r="J9342" s="1"/>
      <c r="K9342" s="1"/>
      <c r="L9342" s="1"/>
      <c r="M9342" s="1"/>
    </row>
    <row r="9343" spans="1:13" x14ac:dyDescent="0.2">
      <c r="A9343" s="30">
        <v>2.3758359222039993</v>
      </c>
      <c r="B9343" s="31">
        <v>1.4507371347376163</v>
      </c>
      <c r="C9343" s="1"/>
      <c r="D9343" s="1"/>
      <c r="E9343" s="1"/>
      <c r="F9343" s="1"/>
      <c r="G9343" s="1"/>
      <c r="H9343" s="1"/>
      <c r="I9343" s="1"/>
      <c r="J9343" s="1"/>
      <c r="K9343" s="1"/>
      <c r="L9343" s="1"/>
      <c r="M9343" s="1"/>
    </row>
    <row r="9344" spans="1:13" x14ac:dyDescent="0.2">
      <c r="A9344" s="30">
        <v>2.3281000757795662</v>
      </c>
      <c r="B9344" s="31">
        <v>1.1394314031568131</v>
      </c>
      <c r="C9344" s="1"/>
      <c r="D9344" s="1"/>
      <c r="E9344" s="1"/>
      <c r="F9344" s="1"/>
      <c r="G9344" s="1"/>
      <c r="H9344" s="1"/>
      <c r="I9344" s="1"/>
      <c r="J9344" s="1"/>
      <c r="K9344" s="1"/>
      <c r="L9344" s="1"/>
      <c r="M9344" s="1"/>
    </row>
    <row r="9345" spans="1:13" x14ac:dyDescent="0.2">
      <c r="A9345" s="30">
        <v>0.82799733752414573</v>
      </c>
      <c r="B9345" s="31">
        <v>1.7135119858059009</v>
      </c>
      <c r="C9345" s="1"/>
      <c r="D9345" s="1"/>
      <c r="E9345" s="1"/>
      <c r="F9345" s="1"/>
      <c r="G9345" s="1"/>
      <c r="H9345" s="1"/>
      <c r="I9345" s="1"/>
      <c r="J9345" s="1"/>
      <c r="K9345" s="1"/>
      <c r="L9345" s="1"/>
      <c r="M9345" s="1"/>
    </row>
    <row r="9346" spans="1:13" x14ac:dyDescent="0.2">
      <c r="A9346" s="30">
        <v>-8.8820063941889571E-2</v>
      </c>
      <c r="B9346" s="31">
        <v>4.2625212287200469</v>
      </c>
      <c r="C9346" s="1"/>
      <c r="D9346" s="1"/>
      <c r="E9346" s="1"/>
      <c r="F9346" s="1"/>
      <c r="G9346" s="1"/>
      <c r="H9346" s="1"/>
      <c r="I9346" s="1"/>
      <c r="J9346" s="1"/>
      <c r="K9346" s="1"/>
      <c r="L9346" s="1"/>
      <c r="M9346" s="1"/>
    </row>
    <row r="9347" spans="1:13" x14ac:dyDescent="0.2">
      <c r="A9347" s="30">
        <v>1.0074199307917979</v>
      </c>
      <c r="B9347" s="31">
        <v>3.3848102118459851</v>
      </c>
      <c r="C9347" s="1"/>
      <c r="D9347" s="1"/>
      <c r="E9347" s="1"/>
      <c r="F9347" s="1"/>
      <c r="G9347" s="1"/>
      <c r="H9347" s="1"/>
      <c r="I9347" s="1"/>
      <c r="J9347" s="1"/>
      <c r="K9347" s="1"/>
      <c r="L9347" s="1"/>
      <c r="M9347" s="1"/>
    </row>
    <row r="9348" spans="1:13" x14ac:dyDescent="0.2">
      <c r="A9348" s="30">
        <v>2.7814866514437582</v>
      </c>
      <c r="B9348" s="31">
        <v>1.1701368268170116</v>
      </c>
      <c r="C9348" s="1"/>
      <c r="D9348" s="1"/>
      <c r="E9348" s="1"/>
      <c r="F9348" s="1"/>
      <c r="G9348" s="1"/>
      <c r="H9348" s="1"/>
      <c r="I9348" s="1"/>
      <c r="J9348" s="1"/>
      <c r="K9348" s="1"/>
      <c r="L9348" s="1"/>
      <c r="M9348" s="1"/>
    </row>
    <row r="9349" spans="1:13" x14ac:dyDescent="0.2">
      <c r="A9349" s="30">
        <v>1.6268992035068364</v>
      </c>
      <c r="B9349" s="31">
        <v>2.6207581332928198</v>
      </c>
      <c r="C9349" s="1"/>
      <c r="D9349" s="1"/>
      <c r="E9349" s="1"/>
      <c r="F9349" s="1"/>
      <c r="G9349" s="1"/>
      <c r="H9349" s="1"/>
      <c r="I9349" s="1"/>
      <c r="J9349" s="1"/>
      <c r="K9349" s="1"/>
      <c r="L9349" s="1"/>
      <c r="M9349" s="1"/>
    </row>
    <row r="9350" spans="1:13" x14ac:dyDescent="0.2">
      <c r="A9350" s="30">
        <v>-0.20455366465346669</v>
      </c>
      <c r="B9350" s="31">
        <v>1.3161726843336297</v>
      </c>
      <c r="C9350" s="1"/>
      <c r="D9350" s="1"/>
      <c r="E9350" s="1"/>
      <c r="F9350" s="1"/>
      <c r="G9350" s="1"/>
      <c r="H9350" s="1"/>
      <c r="I9350" s="1"/>
      <c r="J9350" s="1"/>
      <c r="K9350" s="1"/>
      <c r="L9350" s="1"/>
      <c r="M9350" s="1"/>
    </row>
    <row r="9351" spans="1:13" x14ac:dyDescent="0.2">
      <c r="A9351" s="30">
        <v>1.0736088626808511</v>
      </c>
      <c r="B9351" s="31">
        <v>-2.0772710443202933</v>
      </c>
      <c r="C9351" s="1"/>
      <c r="D9351" s="1"/>
      <c r="E9351" s="1"/>
      <c r="F9351" s="1"/>
      <c r="G9351" s="1"/>
      <c r="H9351" s="1"/>
      <c r="I9351" s="1"/>
      <c r="J9351" s="1"/>
      <c r="K9351" s="1"/>
      <c r="L9351" s="1"/>
      <c r="M9351" s="1"/>
    </row>
    <row r="9352" spans="1:13" x14ac:dyDescent="0.2">
      <c r="A9352" s="30">
        <v>1.1076956662006581</v>
      </c>
      <c r="B9352" s="31">
        <v>1.2583573510660908</v>
      </c>
      <c r="C9352" s="1"/>
      <c r="D9352" s="1"/>
      <c r="E9352" s="1"/>
      <c r="F9352" s="1"/>
      <c r="G9352" s="1"/>
      <c r="H9352" s="1"/>
      <c r="I9352" s="1"/>
      <c r="J9352" s="1"/>
      <c r="K9352" s="1"/>
      <c r="L9352" s="1"/>
      <c r="M9352" s="1"/>
    </row>
    <row r="9353" spans="1:13" x14ac:dyDescent="0.2">
      <c r="A9353" s="30">
        <v>0.13533486361227509</v>
      </c>
      <c r="B9353" s="31">
        <v>2.7710972728346777</v>
      </c>
      <c r="C9353" s="1"/>
      <c r="D9353" s="1"/>
      <c r="E9353" s="1"/>
      <c r="F9353" s="1"/>
      <c r="G9353" s="1"/>
      <c r="H9353" s="1"/>
      <c r="I9353" s="1"/>
      <c r="J9353" s="1"/>
      <c r="K9353" s="1"/>
      <c r="L9353" s="1"/>
      <c r="M9353" s="1"/>
    </row>
    <row r="9354" spans="1:13" x14ac:dyDescent="0.2">
      <c r="A9354" s="30">
        <v>0.80169712223917244</v>
      </c>
      <c r="B9354" s="31">
        <v>1.8383885888835714</v>
      </c>
      <c r="C9354" s="1"/>
      <c r="D9354" s="1"/>
      <c r="E9354" s="1"/>
      <c r="F9354" s="1"/>
      <c r="G9354" s="1"/>
      <c r="H9354" s="1"/>
      <c r="I9354" s="1"/>
      <c r="J9354" s="1"/>
      <c r="K9354" s="1"/>
      <c r="L9354" s="1"/>
      <c r="M9354" s="1"/>
    </row>
    <row r="9355" spans="1:13" x14ac:dyDescent="0.2">
      <c r="A9355" s="30">
        <v>1.8821854663414643</v>
      </c>
      <c r="B9355" s="31">
        <v>0.96397104094184893</v>
      </c>
      <c r="C9355" s="1"/>
      <c r="D9355" s="1"/>
      <c r="E9355" s="1"/>
      <c r="F9355" s="1"/>
      <c r="G9355" s="1"/>
      <c r="H9355" s="1"/>
      <c r="I9355" s="1"/>
      <c r="J9355" s="1"/>
      <c r="K9355" s="1"/>
      <c r="L9355" s="1"/>
      <c r="M9355" s="1"/>
    </row>
    <row r="9356" spans="1:13" x14ac:dyDescent="0.2">
      <c r="A9356" s="30">
        <v>2.1723248162524715</v>
      </c>
      <c r="B9356" s="31">
        <v>0.47525880397411879</v>
      </c>
      <c r="C9356" s="1"/>
      <c r="D9356" s="1"/>
      <c r="E9356" s="1"/>
      <c r="F9356" s="1"/>
      <c r="G9356" s="1"/>
      <c r="H9356" s="1"/>
      <c r="I9356" s="1"/>
      <c r="J9356" s="1"/>
      <c r="K9356" s="1"/>
      <c r="L9356" s="1"/>
      <c r="M9356" s="1"/>
    </row>
    <row r="9357" spans="1:13" x14ac:dyDescent="0.2">
      <c r="A9357" s="30">
        <v>1.203898898948538</v>
      </c>
      <c r="B9357" s="31">
        <v>1.2568732691038433</v>
      </c>
      <c r="C9357" s="1"/>
      <c r="D9357" s="1"/>
      <c r="E9357" s="1"/>
      <c r="F9357" s="1"/>
      <c r="G9357" s="1"/>
      <c r="H9357" s="1"/>
      <c r="I9357" s="1"/>
      <c r="J9357" s="1"/>
      <c r="K9357" s="1"/>
      <c r="L9357" s="1"/>
      <c r="M9357" s="1"/>
    </row>
    <row r="9358" spans="1:13" x14ac:dyDescent="0.2">
      <c r="A9358" s="30">
        <v>0.90343907768550868</v>
      </c>
      <c r="B9358" s="31">
        <v>-2.0508060894049209</v>
      </c>
      <c r="C9358" s="1"/>
      <c r="D9358" s="1"/>
      <c r="E9358" s="1"/>
      <c r="F9358" s="1"/>
      <c r="G9358" s="1"/>
      <c r="H9358" s="1"/>
      <c r="I9358" s="1"/>
      <c r="J9358" s="1"/>
      <c r="K9358" s="1"/>
      <c r="L9358" s="1"/>
      <c r="M9358" s="1"/>
    </row>
    <row r="9359" spans="1:13" x14ac:dyDescent="0.2">
      <c r="A9359" s="30">
        <v>2.379050706235545</v>
      </c>
      <c r="B9359" s="31">
        <v>0.40225983354694117</v>
      </c>
      <c r="C9359" s="1"/>
      <c r="D9359" s="1"/>
      <c r="E9359" s="1"/>
      <c r="F9359" s="1"/>
      <c r="G9359" s="1"/>
      <c r="H9359" s="1"/>
      <c r="I9359" s="1"/>
      <c r="J9359" s="1"/>
      <c r="K9359" s="1"/>
      <c r="L9359" s="1"/>
      <c r="M9359" s="1"/>
    </row>
    <row r="9360" spans="1:13" x14ac:dyDescent="0.2">
      <c r="A9360" s="30">
        <v>-0.36104609223447015</v>
      </c>
      <c r="B9360" s="31">
        <v>1.6695795621072305</v>
      </c>
      <c r="C9360" s="1"/>
      <c r="D9360" s="1"/>
      <c r="E9360" s="1"/>
      <c r="F9360" s="1"/>
      <c r="G9360" s="1"/>
      <c r="H9360" s="1"/>
      <c r="I9360" s="1"/>
      <c r="J9360" s="1"/>
      <c r="K9360" s="1"/>
      <c r="L9360" s="1"/>
      <c r="M9360" s="1"/>
    </row>
    <row r="9361" spans="1:13" x14ac:dyDescent="0.2">
      <c r="A9361" s="30">
        <v>0.6467399019403729</v>
      </c>
      <c r="B9361" s="31">
        <v>0.6040071903351989</v>
      </c>
      <c r="C9361" s="1"/>
      <c r="D9361" s="1"/>
      <c r="E9361" s="1"/>
      <c r="F9361" s="1"/>
      <c r="G9361" s="1"/>
      <c r="H9361" s="1"/>
      <c r="I9361" s="1"/>
      <c r="J9361" s="1"/>
      <c r="K9361" s="1"/>
      <c r="L9361" s="1"/>
      <c r="M9361" s="1"/>
    </row>
    <row r="9362" spans="1:13" x14ac:dyDescent="0.2">
      <c r="A9362" s="30">
        <v>2.344227200303949</v>
      </c>
      <c r="B9362" s="31">
        <v>1.0998812284422392</v>
      </c>
      <c r="C9362" s="1"/>
      <c r="D9362" s="1"/>
      <c r="E9362" s="1"/>
      <c r="F9362" s="1"/>
      <c r="G9362" s="1"/>
      <c r="H9362" s="1"/>
      <c r="I9362" s="1"/>
      <c r="J9362" s="1"/>
      <c r="K9362" s="1"/>
      <c r="L9362" s="1"/>
      <c r="M9362" s="1"/>
    </row>
    <row r="9363" spans="1:13" x14ac:dyDescent="0.2">
      <c r="A9363" s="30">
        <v>1.7670820318718037</v>
      </c>
      <c r="B9363" s="31">
        <v>1.1904822755642144</v>
      </c>
      <c r="C9363" s="1"/>
      <c r="D9363" s="1"/>
      <c r="E9363" s="1"/>
      <c r="F9363" s="1"/>
      <c r="G9363" s="1"/>
      <c r="H9363" s="1"/>
      <c r="I9363" s="1"/>
      <c r="J9363" s="1"/>
      <c r="K9363" s="1"/>
      <c r="L9363" s="1"/>
      <c r="M9363" s="1"/>
    </row>
    <row r="9364" spans="1:13" x14ac:dyDescent="0.2">
      <c r="A9364" s="30">
        <v>2.7756506008454673</v>
      </c>
      <c r="B9364" s="31">
        <v>1.8671878656341341</v>
      </c>
      <c r="C9364" s="1"/>
      <c r="D9364" s="1"/>
      <c r="E9364" s="1"/>
      <c r="F9364" s="1"/>
      <c r="G9364" s="1"/>
      <c r="H9364" s="1"/>
      <c r="I9364" s="1"/>
      <c r="J9364" s="1"/>
      <c r="K9364" s="1"/>
      <c r="L9364" s="1"/>
      <c r="M9364" s="1"/>
    </row>
    <row r="9365" spans="1:13" x14ac:dyDescent="0.2">
      <c r="A9365" s="30">
        <v>1.1157209279648364</v>
      </c>
      <c r="B9365" s="31">
        <v>-0.18415642700192469</v>
      </c>
      <c r="C9365" s="1"/>
      <c r="D9365" s="1"/>
      <c r="E9365" s="1"/>
      <c r="F9365" s="1"/>
      <c r="G9365" s="1"/>
      <c r="H9365" s="1"/>
      <c r="I9365" s="1"/>
      <c r="J9365" s="1"/>
      <c r="K9365" s="1"/>
      <c r="L9365" s="1"/>
      <c r="M9365" s="1"/>
    </row>
    <row r="9366" spans="1:13" x14ac:dyDescent="0.2">
      <c r="A9366" s="30">
        <v>-0.80356545531345192</v>
      </c>
      <c r="B9366" s="31">
        <v>1.7878516033502379</v>
      </c>
      <c r="C9366" s="1"/>
      <c r="D9366" s="1"/>
      <c r="E9366" s="1"/>
      <c r="F9366" s="1"/>
      <c r="G9366" s="1"/>
      <c r="H9366" s="1"/>
      <c r="I9366" s="1"/>
      <c r="J9366" s="1"/>
      <c r="K9366" s="1"/>
      <c r="L9366" s="1"/>
      <c r="M9366" s="1"/>
    </row>
    <row r="9367" spans="1:13" x14ac:dyDescent="0.2">
      <c r="A9367" s="30">
        <v>3.5651472787024123</v>
      </c>
      <c r="B9367" s="31">
        <v>1.1684725378342966</v>
      </c>
      <c r="C9367" s="1"/>
      <c r="D9367" s="1"/>
      <c r="E9367" s="1"/>
      <c r="F9367" s="1"/>
      <c r="G9367" s="1"/>
      <c r="H9367" s="1"/>
      <c r="I9367" s="1"/>
      <c r="J9367" s="1"/>
      <c r="K9367" s="1"/>
      <c r="L9367" s="1"/>
      <c r="M9367" s="1"/>
    </row>
    <row r="9368" spans="1:13" x14ac:dyDescent="0.2">
      <c r="A9368" s="30">
        <v>1.8812435366280988</v>
      </c>
      <c r="B9368" s="31">
        <v>-1.2749335366104235</v>
      </c>
      <c r="C9368" s="1"/>
      <c r="D9368" s="1"/>
      <c r="E9368" s="1"/>
      <c r="F9368" s="1"/>
      <c r="G9368" s="1"/>
      <c r="H9368" s="1"/>
      <c r="I9368" s="1"/>
      <c r="J9368" s="1"/>
      <c r="K9368" s="1"/>
      <c r="L9368" s="1"/>
      <c r="M9368" s="1"/>
    </row>
    <row r="9369" spans="1:13" x14ac:dyDescent="0.2">
      <c r="A9369" s="30">
        <v>0.49574255852045135</v>
      </c>
      <c r="B9369" s="31">
        <v>1.9834370810549737</v>
      </c>
      <c r="C9369" s="1"/>
      <c r="D9369" s="1"/>
      <c r="E9369" s="1"/>
      <c r="F9369" s="1"/>
      <c r="G9369" s="1"/>
      <c r="H9369" s="1"/>
      <c r="I9369" s="1"/>
      <c r="J9369" s="1"/>
      <c r="K9369" s="1"/>
      <c r="L9369" s="1"/>
      <c r="M9369" s="1"/>
    </row>
    <row r="9370" spans="1:13" x14ac:dyDescent="0.2">
      <c r="A9370" s="30">
        <v>4.7241308170684961</v>
      </c>
      <c r="B9370" s="31">
        <v>-0.70007785802944955</v>
      </c>
      <c r="C9370" s="1"/>
      <c r="D9370" s="1"/>
      <c r="E9370" s="1"/>
      <c r="F9370" s="1"/>
      <c r="G9370" s="1"/>
      <c r="H9370" s="1"/>
      <c r="I9370" s="1"/>
      <c r="J9370" s="1"/>
      <c r="K9370" s="1"/>
      <c r="L9370" s="1"/>
      <c r="M9370" s="1"/>
    </row>
    <row r="9371" spans="1:13" x14ac:dyDescent="0.2">
      <c r="A9371" s="30">
        <v>1.5422892254674598</v>
      </c>
      <c r="B9371" s="31">
        <v>1.163333367773467</v>
      </c>
      <c r="C9371" s="1"/>
      <c r="D9371" s="1"/>
      <c r="E9371" s="1"/>
      <c r="F9371" s="1"/>
      <c r="G9371" s="1"/>
      <c r="H9371" s="1"/>
      <c r="I9371" s="1"/>
      <c r="J9371" s="1"/>
      <c r="K9371" s="1"/>
      <c r="L9371" s="1"/>
      <c r="M9371" s="1"/>
    </row>
    <row r="9372" spans="1:13" x14ac:dyDescent="0.2">
      <c r="A9372" s="30">
        <v>0.97059881165912187</v>
      </c>
      <c r="B9372" s="31">
        <v>1.7246260829436109</v>
      </c>
      <c r="C9372" s="1"/>
      <c r="D9372" s="1"/>
      <c r="E9372" s="1"/>
      <c r="F9372" s="1"/>
      <c r="G9372" s="1"/>
      <c r="H9372" s="1"/>
      <c r="I9372" s="1"/>
      <c r="J9372" s="1"/>
      <c r="K9372" s="1"/>
      <c r="L9372" s="1"/>
      <c r="M9372" s="1"/>
    </row>
    <row r="9373" spans="1:13" x14ac:dyDescent="0.2">
      <c r="A9373" s="30">
        <v>1.877037259328852</v>
      </c>
      <c r="B9373" s="31">
        <v>1.9392947740718414</v>
      </c>
      <c r="C9373" s="1"/>
      <c r="D9373" s="1"/>
      <c r="E9373" s="1"/>
      <c r="F9373" s="1"/>
      <c r="G9373" s="1"/>
      <c r="H9373" s="1"/>
      <c r="I9373" s="1"/>
      <c r="J9373" s="1"/>
      <c r="K9373" s="1"/>
      <c r="L9373" s="1"/>
      <c r="M9373" s="1"/>
    </row>
    <row r="9374" spans="1:13" x14ac:dyDescent="0.2">
      <c r="A9374" s="30">
        <v>1.8384243789797483</v>
      </c>
      <c r="B9374" s="31">
        <v>0.44673165132106762</v>
      </c>
      <c r="C9374" s="1"/>
      <c r="D9374" s="1"/>
      <c r="E9374" s="1"/>
      <c r="F9374" s="1"/>
      <c r="G9374" s="1"/>
      <c r="H9374" s="1"/>
      <c r="I9374" s="1"/>
      <c r="J9374" s="1"/>
      <c r="K9374" s="1"/>
      <c r="L9374" s="1"/>
      <c r="M9374" s="1"/>
    </row>
    <row r="9375" spans="1:13" x14ac:dyDescent="0.2">
      <c r="A9375" s="30">
        <v>0.66199007933130649</v>
      </c>
      <c r="B9375" s="31">
        <v>0.63566204880814658</v>
      </c>
      <c r="C9375" s="1"/>
      <c r="D9375" s="1"/>
      <c r="E9375" s="1"/>
      <c r="F9375" s="1"/>
      <c r="G9375" s="1"/>
      <c r="H9375" s="1"/>
      <c r="I9375" s="1"/>
      <c r="J9375" s="1"/>
      <c r="K9375" s="1"/>
      <c r="L9375" s="1"/>
      <c r="M9375" s="1"/>
    </row>
    <row r="9376" spans="1:13" x14ac:dyDescent="0.2">
      <c r="A9376" s="30">
        <v>-7.6060672500671944E-2</v>
      </c>
      <c r="B9376" s="31">
        <v>0.32315704733893058</v>
      </c>
      <c r="C9376" s="1"/>
      <c r="D9376" s="1"/>
      <c r="E9376" s="1"/>
      <c r="F9376" s="1"/>
      <c r="G9376" s="1"/>
      <c r="H9376" s="1"/>
      <c r="I9376" s="1"/>
      <c r="J9376" s="1"/>
      <c r="K9376" s="1"/>
      <c r="L9376" s="1"/>
      <c r="M9376" s="1"/>
    </row>
    <row r="9377" spans="1:13" x14ac:dyDescent="0.2">
      <c r="A9377" s="30">
        <v>3.3230499258082973</v>
      </c>
      <c r="B9377" s="31">
        <v>4.2176882569992973</v>
      </c>
      <c r="C9377" s="1"/>
      <c r="D9377" s="1"/>
      <c r="E9377" s="1"/>
      <c r="F9377" s="1"/>
      <c r="G9377" s="1"/>
      <c r="H9377" s="1"/>
      <c r="I9377" s="1"/>
      <c r="J9377" s="1"/>
      <c r="K9377" s="1"/>
      <c r="L9377" s="1"/>
      <c r="M9377" s="1"/>
    </row>
    <row r="9378" spans="1:13" x14ac:dyDescent="0.2">
      <c r="A9378" s="30">
        <v>3.1919220516075373</v>
      </c>
      <c r="B9378" s="31">
        <v>2.1057048180407349</v>
      </c>
      <c r="C9378" s="1"/>
      <c r="D9378" s="1"/>
      <c r="E9378" s="1"/>
      <c r="F9378" s="1"/>
      <c r="G9378" s="1"/>
      <c r="H9378" s="1"/>
      <c r="I9378" s="1"/>
      <c r="J9378" s="1"/>
      <c r="K9378" s="1"/>
      <c r="L9378" s="1"/>
      <c r="M9378" s="1"/>
    </row>
    <row r="9379" spans="1:13" x14ac:dyDescent="0.2">
      <c r="A9379" s="30">
        <v>2.6309389533384482</v>
      </c>
      <c r="B9379" s="31">
        <v>2.2913407574918816</v>
      </c>
      <c r="C9379" s="1"/>
      <c r="D9379" s="1"/>
      <c r="E9379" s="1"/>
      <c r="F9379" s="1"/>
      <c r="G9379" s="1"/>
      <c r="H9379" s="1"/>
      <c r="I9379" s="1"/>
      <c r="J9379" s="1"/>
      <c r="K9379" s="1"/>
      <c r="L9379" s="1"/>
      <c r="M9379" s="1"/>
    </row>
    <row r="9380" spans="1:13" x14ac:dyDescent="0.2">
      <c r="A9380" s="30">
        <v>0.53262636731864166</v>
      </c>
      <c r="B9380" s="31">
        <v>0.36929429370441524</v>
      </c>
      <c r="C9380" s="1"/>
      <c r="D9380" s="1"/>
      <c r="E9380" s="1"/>
      <c r="F9380" s="1"/>
      <c r="G9380" s="1"/>
      <c r="H9380" s="1"/>
      <c r="I9380" s="1"/>
      <c r="J9380" s="1"/>
      <c r="K9380" s="1"/>
      <c r="L9380" s="1"/>
      <c r="M9380" s="1"/>
    </row>
    <row r="9381" spans="1:13" x14ac:dyDescent="0.2">
      <c r="A9381" s="30">
        <v>-1.7618408905964442</v>
      </c>
      <c r="B9381" s="31">
        <v>-3.3042828367690014E-2</v>
      </c>
      <c r="C9381" s="1"/>
      <c r="D9381" s="1"/>
      <c r="E9381" s="1"/>
      <c r="F9381" s="1"/>
      <c r="G9381" s="1"/>
      <c r="H9381" s="1"/>
      <c r="I9381" s="1"/>
      <c r="J9381" s="1"/>
      <c r="K9381" s="1"/>
      <c r="L9381" s="1"/>
      <c r="M9381" s="1"/>
    </row>
    <row r="9382" spans="1:13" x14ac:dyDescent="0.2">
      <c r="A9382" s="30">
        <v>2.7171749819429332</v>
      </c>
      <c r="B9382" s="31">
        <v>1.0068488629331156</v>
      </c>
      <c r="C9382" s="1"/>
      <c r="D9382" s="1"/>
      <c r="E9382" s="1"/>
      <c r="F9382" s="1"/>
      <c r="G9382" s="1"/>
      <c r="H9382" s="1"/>
      <c r="I9382" s="1"/>
      <c r="J9382" s="1"/>
      <c r="K9382" s="1"/>
      <c r="L9382" s="1"/>
      <c r="M9382" s="1"/>
    </row>
    <row r="9383" spans="1:13" x14ac:dyDescent="0.2">
      <c r="A9383" s="30">
        <v>0.3945300060271546</v>
      </c>
      <c r="B9383" s="31">
        <v>0.53460304742436771</v>
      </c>
      <c r="C9383" s="1"/>
      <c r="D9383" s="1"/>
      <c r="E9383" s="1"/>
      <c r="F9383" s="1"/>
      <c r="G9383" s="1"/>
      <c r="H9383" s="1"/>
      <c r="I9383" s="1"/>
      <c r="J9383" s="1"/>
      <c r="K9383" s="1"/>
      <c r="L9383" s="1"/>
      <c r="M9383" s="1"/>
    </row>
    <row r="9384" spans="1:13" x14ac:dyDescent="0.2">
      <c r="A9384" s="30">
        <v>1.2603424194660355</v>
      </c>
      <c r="B9384" s="31">
        <v>1.0488232571958696</v>
      </c>
      <c r="C9384" s="1"/>
      <c r="D9384" s="1"/>
      <c r="E9384" s="1"/>
      <c r="F9384" s="1"/>
      <c r="G9384" s="1"/>
      <c r="H9384" s="1"/>
      <c r="I9384" s="1"/>
      <c r="J9384" s="1"/>
      <c r="K9384" s="1"/>
      <c r="L9384" s="1"/>
      <c r="M9384" s="1"/>
    </row>
    <row r="9385" spans="1:13" x14ac:dyDescent="0.2">
      <c r="A9385" s="30">
        <v>2.1133749580669861</v>
      </c>
      <c r="B9385" s="31">
        <v>1.2107761321209409</v>
      </c>
      <c r="C9385" s="1"/>
      <c r="D9385" s="1"/>
      <c r="E9385" s="1"/>
      <c r="F9385" s="1"/>
      <c r="G9385" s="1"/>
      <c r="H9385" s="1"/>
      <c r="I9385" s="1"/>
      <c r="J9385" s="1"/>
      <c r="K9385" s="1"/>
      <c r="L9385" s="1"/>
      <c r="M9385" s="1"/>
    </row>
    <row r="9386" spans="1:13" x14ac:dyDescent="0.2">
      <c r="A9386" s="30">
        <v>2.6715672399984349</v>
      </c>
      <c r="B9386" s="31">
        <v>3.0224577701609268</v>
      </c>
      <c r="C9386" s="1"/>
      <c r="D9386" s="1"/>
      <c r="E9386" s="1"/>
      <c r="F9386" s="1"/>
      <c r="G9386" s="1"/>
      <c r="H9386" s="1"/>
      <c r="I9386" s="1"/>
      <c r="J9386" s="1"/>
      <c r="K9386" s="1"/>
      <c r="L9386" s="1"/>
      <c r="M9386" s="1"/>
    </row>
    <row r="9387" spans="1:13" x14ac:dyDescent="0.2">
      <c r="A9387" s="30">
        <v>-2.1866515614345006</v>
      </c>
      <c r="B9387" s="31">
        <v>0.42084064758348327</v>
      </c>
      <c r="C9387" s="1"/>
      <c r="D9387" s="1"/>
      <c r="E9387" s="1"/>
      <c r="F9387" s="1"/>
      <c r="G9387" s="1"/>
      <c r="H9387" s="1"/>
      <c r="I9387" s="1"/>
      <c r="J9387" s="1"/>
      <c r="K9387" s="1"/>
      <c r="L9387" s="1"/>
      <c r="M9387" s="1"/>
    </row>
    <row r="9388" spans="1:13" x14ac:dyDescent="0.2">
      <c r="A9388" s="30">
        <v>1.2212590331572422</v>
      </c>
      <c r="B9388" s="31">
        <v>2.4083294448057284</v>
      </c>
      <c r="C9388" s="1"/>
      <c r="D9388" s="1"/>
      <c r="E9388" s="1"/>
      <c r="F9388" s="1"/>
      <c r="G9388" s="1"/>
      <c r="H9388" s="1"/>
      <c r="I9388" s="1"/>
      <c r="J9388" s="1"/>
      <c r="K9388" s="1"/>
      <c r="L9388" s="1"/>
      <c r="M9388" s="1"/>
    </row>
    <row r="9389" spans="1:13" x14ac:dyDescent="0.2">
      <c r="A9389" s="30">
        <v>3.6129038229722621</v>
      </c>
      <c r="B9389" s="31">
        <v>2.443272474064754</v>
      </c>
      <c r="C9389" s="1"/>
      <c r="D9389" s="1"/>
      <c r="E9389" s="1"/>
      <c r="F9389" s="1"/>
      <c r="G9389" s="1"/>
      <c r="H9389" s="1"/>
      <c r="I9389" s="1"/>
      <c r="J9389" s="1"/>
      <c r="K9389" s="1"/>
      <c r="L9389" s="1"/>
      <c r="M9389" s="1"/>
    </row>
    <row r="9390" spans="1:13" x14ac:dyDescent="0.2">
      <c r="A9390" s="30">
        <v>1.6045744523177503</v>
      </c>
      <c r="B9390" s="31">
        <v>0.84839930573406686</v>
      </c>
      <c r="C9390" s="1"/>
      <c r="D9390" s="1"/>
      <c r="E9390" s="1"/>
      <c r="F9390" s="1"/>
      <c r="G9390" s="1"/>
      <c r="H9390" s="1"/>
      <c r="I9390" s="1"/>
      <c r="J9390" s="1"/>
      <c r="K9390" s="1"/>
      <c r="L9390" s="1"/>
      <c r="M9390" s="1"/>
    </row>
    <row r="9391" spans="1:13" x14ac:dyDescent="0.2">
      <c r="A9391" s="30">
        <v>48.151003850085885</v>
      </c>
      <c r="B9391" s="31">
        <v>1.6903576617701879</v>
      </c>
      <c r="C9391" s="1"/>
      <c r="D9391" s="1"/>
      <c r="E9391" s="1"/>
      <c r="F9391" s="1"/>
      <c r="G9391" s="1"/>
      <c r="H9391" s="1"/>
      <c r="I9391" s="1"/>
      <c r="J9391" s="1"/>
      <c r="K9391" s="1"/>
      <c r="L9391" s="1"/>
      <c r="M9391" s="1"/>
    </row>
    <row r="9392" spans="1:13" x14ac:dyDescent="0.2">
      <c r="A9392" s="30">
        <v>2.006273753537283</v>
      </c>
      <c r="B9392" s="31">
        <v>0.96056087671712187</v>
      </c>
      <c r="C9392" s="1"/>
      <c r="D9392" s="1"/>
      <c r="E9392" s="1"/>
      <c r="F9392" s="1"/>
      <c r="G9392" s="1"/>
      <c r="H9392" s="1"/>
      <c r="I9392" s="1"/>
      <c r="J9392" s="1"/>
      <c r="K9392" s="1"/>
      <c r="L9392" s="1"/>
      <c r="M9392" s="1"/>
    </row>
    <row r="9393" spans="1:13" x14ac:dyDescent="0.2">
      <c r="A9393" s="30">
        <v>-0.90957262779648884</v>
      </c>
      <c r="B9393" s="31">
        <v>1.1341464166212656</v>
      </c>
      <c r="C9393" s="1"/>
      <c r="D9393" s="1"/>
      <c r="E9393" s="1"/>
      <c r="F9393" s="1"/>
      <c r="G9393" s="1"/>
      <c r="H9393" s="1"/>
      <c r="I9393" s="1"/>
      <c r="J9393" s="1"/>
      <c r="K9393" s="1"/>
      <c r="L9393" s="1"/>
      <c r="M9393" s="1"/>
    </row>
    <row r="9394" spans="1:13" x14ac:dyDescent="0.2">
      <c r="A9394" s="30">
        <v>2.7161995988556065</v>
      </c>
      <c r="B9394" s="31">
        <v>0.75121628383258443</v>
      </c>
      <c r="C9394" s="1"/>
      <c r="D9394" s="1"/>
      <c r="E9394" s="1"/>
      <c r="F9394" s="1"/>
      <c r="G9394" s="1"/>
      <c r="H9394" s="1"/>
      <c r="I9394" s="1"/>
      <c r="J9394" s="1"/>
      <c r="K9394" s="1"/>
      <c r="L9394" s="1"/>
      <c r="M9394" s="1"/>
    </row>
    <row r="9395" spans="1:13" x14ac:dyDescent="0.2">
      <c r="A9395" s="30">
        <v>0.62986102740071515</v>
      </c>
      <c r="B9395" s="31">
        <v>1.9004001748767341</v>
      </c>
      <c r="C9395" s="1"/>
      <c r="D9395" s="1"/>
      <c r="E9395" s="1"/>
      <c r="F9395" s="1"/>
      <c r="G9395" s="1"/>
      <c r="H9395" s="1"/>
      <c r="I9395" s="1"/>
      <c r="J9395" s="1"/>
      <c r="K9395" s="1"/>
      <c r="L9395" s="1"/>
      <c r="M9395" s="1"/>
    </row>
    <row r="9396" spans="1:13" x14ac:dyDescent="0.2">
      <c r="A9396" s="30">
        <v>-0.51724531238564508</v>
      </c>
      <c r="B9396" s="31">
        <v>2.4917105160972248</v>
      </c>
      <c r="C9396" s="1"/>
      <c r="D9396" s="1"/>
      <c r="E9396" s="1"/>
      <c r="F9396" s="1"/>
      <c r="G9396" s="1"/>
      <c r="H9396" s="1"/>
      <c r="I9396" s="1"/>
      <c r="J9396" s="1"/>
      <c r="K9396" s="1"/>
      <c r="L9396" s="1"/>
      <c r="M9396" s="1"/>
    </row>
    <row r="9397" spans="1:13" x14ac:dyDescent="0.2">
      <c r="A9397" s="30">
        <v>0.93703979371996537</v>
      </c>
      <c r="B9397" s="31">
        <v>1.3608770519583389</v>
      </c>
      <c r="C9397" s="1"/>
      <c r="D9397" s="1"/>
      <c r="E9397" s="1"/>
      <c r="F9397" s="1"/>
      <c r="G9397" s="1"/>
      <c r="H9397" s="1"/>
      <c r="I9397" s="1"/>
      <c r="J9397" s="1"/>
      <c r="K9397" s="1"/>
      <c r="L9397" s="1"/>
      <c r="M9397" s="1"/>
    </row>
    <row r="9398" spans="1:13" x14ac:dyDescent="0.2">
      <c r="A9398" s="30">
        <v>0.95180924274144241</v>
      </c>
      <c r="B9398" s="31">
        <v>0.38920790655266624</v>
      </c>
      <c r="C9398" s="1"/>
      <c r="D9398" s="1"/>
      <c r="E9398" s="1"/>
      <c r="F9398" s="1"/>
      <c r="G9398" s="1"/>
      <c r="H9398" s="1"/>
      <c r="I9398" s="1"/>
      <c r="J9398" s="1"/>
      <c r="K9398" s="1"/>
      <c r="L9398" s="1"/>
      <c r="M9398" s="1"/>
    </row>
    <row r="9399" spans="1:13" x14ac:dyDescent="0.2">
      <c r="A9399" s="30">
        <v>-0.21310608583549207</v>
      </c>
      <c r="B9399" s="31">
        <v>1.5646239037416505</v>
      </c>
      <c r="C9399" s="1"/>
      <c r="D9399" s="1"/>
      <c r="E9399" s="1"/>
      <c r="F9399" s="1"/>
      <c r="G9399" s="1"/>
      <c r="H9399" s="1"/>
      <c r="I9399" s="1"/>
      <c r="J9399" s="1"/>
      <c r="K9399" s="1"/>
      <c r="L9399" s="1"/>
      <c r="M9399" s="1"/>
    </row>
    <row r="9400" spans="1:13" x14ac:dyDescent="0.2">
      <c r="A9400" s="30">
        <v>0.33738555975529871</v>
      </c>
      <c r="B9400" s="31">
        <v>0.1162019885670087</v>
      </c>
      <c r="C9400" s="1"/>
      <c r="D9400" s="1"/>
      <c r="E9400" s="1"/>
      <c r="F9400" s="1"/>
      <c r="G9400" s="1"/>
      <c r="H9400" s="1"/>
      <c r="I9400" s="1"/>
      <c r="J9400" s="1"/>
      <c r="K9400" s="1"/>
      <c r="L9400" s="1"/>
      <c r="M9400" s="1"/>
    </row>
    <row r="9401" spans="1:13" x14ac:dyDescent="0.2">
      <c r="A9401" s="30">
        <v>3.7038740411360882</v>
      </c>
      <c r="B9401" s="31">
        <v>0.91668113934700968</v>
      </c>
      <c r="C9401" s="1"/>
      <c r="D9401" s="1"/>
      <c r="E9401" s="1"/>
      <c r="F9401" s="1"/>
      <c r="G9401" s="1"/>
      <c r="H9401" s="1"/>
      <c r="I9401" s="1"/>
      <c r="J9401" s="1"/>
      <c r="K9401" s="1"/>
      <c r="L9401" s="1"/>
      <c r="M9401" s="1"/>
    </row>
    <row r="9402" spans="1:13" x14ac:dyDescent="0.2">
      <c r="A9402" s="30">
        <v>-0.95914944885428</v>
      </c>
      <c r="B9402" s="31">
        <v>-2.4562053750346919</v>
      </c>
      <c r="C9402" s="1"/>
      <c r="D9402" s="1"/>
      <c r="E9402" s="1"/>
      <c r="F9402" s="1"/>
      <c r="G9402" s="1"/>
      <c r="H9402" s="1"/>
      <c r="I9402" s="1"/>
      <c r="J9402" s="1"/>
      <c r="K9402" s="1"/>
      <c r="L9402" s="1"/>
      <c r="M9402" s="1"/>
    </row>
    <row r="9403" spans="1:13" x14ac:dyDescent="0.2">
      <c r="A9403" s="30">
        <v>1.0657827161734081</v>
      </c>
      <c r="B9403" s="31">
        <v>2.9745990581639443</v>
      </c>
      <c r="C9403" s="1"/>
      <c r="D9403" s="1"/>
      <c r="E9403" s="1"/>
      <c r="F9403" s="1"/>
      <c r="G9403" s="1"/>
      <c r="H9403" s="1"/>
      <c r="I9403" s="1"/>
      <c r="J9403" s="1"/>
      <c r="K9403" s="1"/>
      <c r="L9403" s="1"/>
      <c r="M9403" s="1"/>
    </row>
    <row r="9404" spans="1:13" x14ac:dyDescent="0.2">
      <c r="A9404" s="30">
        <v>-0.81370742808873242</v>
      </c>
      <c r="B9404" s="31">
        <v>0.38262289732174815</v>
      </c>
      <c r="C9404" s="1"/>
      <c r="D9404" s="1"/>
      <c r="E9404" s="1"/>
      <c r="F9404" s="1"/>
      <c r="G9404" s="1"/>
      <c r="H9404" s="1"/>
      <c r="I9404" s="1"/>
      <c r="J9404" s="1"/>
      <c r="K9404" s="1"/>
      <c r="L9404" s="1"/>
      <c r="M9404" s="1"/>
    </row>
    <row r="9405" spans="1:13" x14ac:dyDescent="0.2">
      <c r="A9405" s="30">
        <v>0.74629855950673274</v>
      </c>
      <c r="B9405" s="31">
        <v>1.7240408186730698</v>
      </c>
      <c r="C9405" s="1"/>
      <c r="D9405" s="1"/>
      <c r="E9405" s="1"/>
      <c r="F9405" s="1"/>
      <c r="G9405" s="1"/>
      <c r="H9405" s="1"/>
      <c r="I9405" s="1"/>
      <c r="J9405" s="1"/>
      <c r="K9405" s="1"/>
      <c r="L9405" s="1"/>
      <c r="M9405" s="1"/>
    </row>
    <row r="9406" spans="1:13" x14ac:dyDescent="0.2">
      <c r="A9406" s="30">
        <v>-3.30228285505431</v>
      </c>
      <c r="B9406" s="31">
        <v>-0.23335583985425856</v>
      </c>
      <c r="C9406" s="1"/>
      <c r="D9406" s="1"/>
      <c r="E9406" s="1"/>
      <c r="F9406" s="1"/>
      <c r="G9406" s="1"/>
      <c r="H9406" s="1"/>
      <c r="I9406" s="1"/>
      <c r="J9406" s="1"/>
      <c r="K9406" s="1"/>
      <c r="L9406" s="1"/>
      <c r="M9406" s="1"/>
    </row>
    <row r="9407" spans="1:13" x14ac:dyDescent="0.2">
      <c r="A9407" s="30">
        <v>2.6029099404054632</v>
      </c>
      <c r="B9407" s="31">
        <v>0.82583089422089107</v>
      </c>
      <c r="C9407" s="1"/>
      <c r="D9407" s="1"/>
      <c r="E9407" s="1"/>
      <c r="F9407" s="1"/>
      <c r="G9407" s="1"/>
      <c r="H9407" s="1"/>
      <c r="I9407" s="1"/>
      <c r="J9407" s="1"/>
      <c r="K9407" s="1"/>
      <c r="L9407" s="1"/>
      <c r="M9407" s="1"/>
    </row>
    <row r="9408" spans="1:13" x14ac:dyDescent="0.2">
      <c r="A9408" s="30">
        <v>1.1876949261669849</v>
      </c>
      <c r="B9408" s="31">
        <v>0.62274241492287974</v>
      </c>
      <c r="C9408" s="1"/>
      <c r="D9408" s="1"/>
      <c r="E9408" s="1"/>
      <c r="F9408" s="1"/>
      <c r="G9408" s="1"/>
      <c r="H9408" s="1"/>
      <c r="I9408" s="1"/>
      <c r="J9408" s="1"/>
      <c r="K9408" s="1"/>
      <c r="L9408" s="1"/>
      <c r="M9408" s="1"/>
    </row>
    <row r="9409" spans="1:13" x14ac:dyDescent="0.2">
      <c r="A9409" s="30">
        <v>0.54407205230058342</v>
      </c>
      <c r="B9409" s="31">
        <v>-0.20492905048489907</v>
      </c>
      <c r="C9409" s="1"/>
      <c r="D9409" s="1"/>
      <c r="E9409" s="1"/>
      <c r="F9409" s="1"/>
      <c r="G9409" s="1"/>
      <c r="H9409" s="1"/>
      <c r="I9409" s="1"/>
      <c r="J9409" s="1"/>
      <c r="K9409" s="1"/>
      <c r="L9409" s="1"/>
      <c r="M9409" s="1"/>
    </row>
    <row r="9410" spans="1:13" x14ac:dyDescent="0.2">
      <c r="A9410" s="30">
        <v>2.9295520449803449</v>
      </c>
      <c r="B9410" s="31">
        <v>0.45476530400073689</v>
      </c>
      <c r="C9410" s="1"/>
      <c r="D9410" s="1"/>
      <c r="E9410" s="1"/>
      <c r="F9410" s="1"/>
      <c r="G9410" s="1"/>
      <c r="H9410" s="1"/>
      <c r="I9410" s="1"/>
      <c r="J9410" s="1"/>
      <c r="K9410" s="1"/>
      <c r="L9410" s="1"/>
      <c r="M9410" s="1"/>
    </row>
    <row r="9411" spans="1:13" x14ac:dyDescent="0.2">
      <c r="A9411" s="30">
        <v>0.56225189885425531</v>
      </c>
      <c r="B9411" s="31">
        <v>2.9083065431801005</v>
      </c>
      <c r="C9411" s="1"/>
      <c r="D9411" s="1"/>
      <c r="E9411" s="1"/>
      <c r="F9411" s="1"/>
      <c r="G9411" s="1"/>
      <c r="H9411" s="1"/>
      <c r="I9411" s="1"/>
      <c r="J9411" s="1"/>
      <c r="K9411" s="1"/>
      <c r="L9411" s="1"/>
      <c r="M9411" s="1"/>
    </row>
    <row r="9412" spans="1:13" x14ac:dyDescent="0.2">
      <c r="A9412" s="30">
        <v>2.6056449424098149</v>
      </c>
      <c r="B9412" s="31">
        <v>-0.45375407372051613</v>
      </c>
      <c r="C9412" s="1"/>
      <c r="D9412" s="1"/>
      <c r="E9412" s="1"/>
      <c r="F9412" s="1"/>
      <c r="G9412" s="1"/>
      <c r="H9412" s="1"/>
      <c r="I9412" s="1"/>
      <c r="J9412" s="1"/>
      <c r="K9412" s="1"/>
      <c r="L9412" s="1"/>
      <c r="M9412" s="1"/>
    </row>
    <row r="9413" spans="1:13" x14ac:dyDescent="0.2">
      <c r="A9413" s="30">
        <v>-8.0367297212673661E-2</v>
      </c>
      <c r="B9413" s="31">
        <v>0.2199587162893768</v>
      </c>
      <c r="C9413" s="1"/>
      <c r="D9413" s="1"/>
      <c r="E9413" s="1"/>
      <c r="F9413" s="1"/>
      <c r="G9413" s="1"/>
      <c r="H9413" s="1"/>
      <c r="I9413" s="1"/>
      <c r="J9413" s="1"/>
      <c r="K9413" s="1"/>
      <c r="L9413" s="1"/>
      <c r="M9413" s="1"/>
    </row>
    <row r="9414" spans="1:13" x14ac:dyDescent="0.2">
      <c r="A9414" s="30">
        <v>-1.5699177471330206E-2</v>
      </c>
      <c r="B9414" s="31">
        <v>1.1348093611058383</v>
      </c>
      <c r="C9414" s="1"/>
      <c r="D9414" s="1"/>
      <c r="E9414" s="1"/>
      <c r="F9414" s="1"/>
      <c r="G9414" s="1"/>
      <c r="H9414" s="1"/>
      <c r="I9414" s="1"/>
      <c r="J9414" s="1"/>
      <c r="K9414" s="1"/>
      <c r="L9414" s="1"/>
      <c r="M9414" s="1"/>
    </row>
    <row r="9415" spans="1:13" x14ac:dyDescent="0.2">
      <c r="A9415" s="30">
        <v>1.4380785094348392</v>
      </c>
      <c r="B9415" s="31">
        <v>0.49144037817917441</v>
      </c>
      <c r="C9415" s="1"/>
      <c r="D9415" s="1"/>
      <c r="E9415" s="1"/>
      <c r="F9415" s="1"/>
      <c r="G9415" s="1"/>
      <c r="H9415" s="1"/>
      <c r="I9415" s="1"/>
      <c r="J9415" s="1"/>
      <c r="K9415" s="1"/>
      <c r="L9415" s="1"/>
      <c r="M9415" s="1"/>
    </row>
    <row r="9416" spans="1:13" x14ac:dyDescent="0.2">
      <c r="A9416" s="30">
        <v>1.5381432939085364</v>
      </c>
      <c r="B9416" s="31">
        <v>-0.70314030460144661</v>
      </c>
      <c r="C9416" s="1"/>
      <c r="D9416" s="1"/>
      <c r="E9416" s="1"/>
      <c r="F9416" s="1"/>
      <c r="G9416" s="1"/>
      <c r="H9416" s="1"/>
      <c r="I9416" s="1"/>
      <c r="J9416" s="1"/>
      <c r="K9416" s="1"/>
      <c r="L9416" s="1"/>
      <c r="M9416" s="1"/>
    </row>
    <row r="9417" spans="1:13" x14ac:dyDescent="0.2">
      <c r="A9417" s="30">
        <v>0.25440519894478497</v>
      </c>
      <c r="B9417" s="31">
        <v>3.6965080454235011</v>
      </c>
      <c r="C9417" s="1"/>
      <c r="D9417" s="1"/>
      <c r="E9417" s="1"/>
      <c r="F9417" s="1"/>
      <c r="G9417" s="1"/>
      <c r="H9417" s="1"/>
      <c r="I9417" s="1"/>
      <c r="J9417" s="1"/>
      <c r="K9417" s="1"/>
      <c r="L9417" s="1"/>
      <c r="M9417" s="1"/>
    </row>
    <row r="9418" spans="1:13" x14ac:dyDescent="0.2">
      <c r="A9418" s="30">
        <v>-1.7935777569013807</v>
      </c>
      <c r="B9418" s="31">
        <v>2.2966990254371815</v>
      </c>
      <c r="C9418" s="1"/>
      <c r="D9418" s="1"/>
      <c r="E9418" s="1"/>
      <c r="F9418" s="1"/>
      <c r="G9418" s="1"/>
      <c r="H9418" s="1"/>
      <c r="I9418" s="1"/>
      <c r="J9418" s="1"/>
      <c r="K9418" s="1"/>
      <c r="L9418" s="1"/>
      <c r="M9418" s="1"/>
    </row>
    <row r="9419" spans="1:13" x14ac:dyDescent="0.2">
      <c r="A9419" s="30">
        <v>0.40162949586732577</v>
      </c>
      <c r="B9419" s="31">
        <v>2.5598559470320179</v>
      </c>
      <c r="C9419" s="1"/>
      <c r="D9419" s="1"/>
      <c r="E9419" s="1"/>
      <c r="F9419" s="1"/>
      <c r="G9419" s="1"/>
      <c r="H9419" s="1"/>
      <c r="I9419" s="1"/>
      <c r="J9419" s="1"/>
      <c r="K9419" s="1"/>
      <c r="L9419" s="1"/>
      <c r="M9419" s="1"/>
    </row>
    <row r="9420" spans="1:13" x14ac:dyDescent="0.2">
      <c r="A9420" s="30">
        <v>1.9392184353843587</v>
      </c>
      <c r="B9420" s="31">
        <v>2.7233676233719324</v>
      </c>
      <c r="C9420" s="1"/>
      <c r="D9420" s="1"/>
      <c r="E9420" s="1"/>
      <c r="F9420" s="1"/>
      <c r="G9420" s="1"/>
      <c r="H9420" s="1"/>
      <c r="I9420" s="1"/>
      <c r="J9420" s="1"/>
      <c r="K9420" s="1"/>
      <c r="L9420" s="1"/>
      <c r="M9420" s="1"/>
    </row>
    <row r="9421" spans="1:13" x14ac:dyDescent="0.2">
      <c r="A9421" s="30">
        <v>1.0691936737953964</v>
      </c>
      <c r="B9421" s="31">
        <v>3.2066268119046479</v>
      </c>
      <c r="C9421" s="1"/>
      <c r="D9421" s="1"/>
      <c r="E9421" s="1"/>
      <c r="F9421" s="1"/>
      <c r="G9421" s="1"/>
      <c r="H9421" s="1"/>
      <c r="I9421" s="1"/>
      <c r="J9421" s="1"/>
      <c r="K9421" s="1"/>
      <c r="L9421" s="1"/>
      <c r="M9421" s="1"/>
    </row>
    <row r="9422" spans="1:13" x14ac:dyDescent="0.2">
      <c r="A9422" s="30">
        <v>0.36964852769823997</v>
      </c>
      <c r="B9422" s="31">
        <v>1.7364143027176162</v>
      </c>
      <c r="C9422" s="1"/>
      <c r="D9422" s="1"/>
      <c r="E9422" s="1"/>
      <c r="F9422" s="1"/>
      <c r="G9422" s="1"/>
      <c r="H9422" s="1"/>
      <c r="I9422" s="1"/>
      <c r="J9422" s="1"/>
      <c r="K9422" s="1"/>
      <c r="L9422" s="1"/>
      <c r="M9422" s="1"/>
    </row>
    <row r="9423" spans="1:13" x14ac:dyDescent="0.2">
      <c r="A9423" s="30">
        <v>-1.2136456070592825</v>
      </c>
      <c r="B9423" s="31">
        <v>0.15530802220947715</v>
      </c>
      <c r="C9423" s="1"/>
      <c r="D9423" s="1"/>
      <c r="E9423" s="1"/>
      <c r="F9423" s="1"/>
      <c r="G9423" s="1"/>
      <c r="H9423" s="1"/>
      <c r="I9423" s="1"/>
      <c r="J9423" s="1"/>
      <c r="K9423" s="1"/>
      <c r="L9423" s="1"/>
      <c r="M9423" s="1"/>
    </row>
    <row r="9424" spans="1:13" x14ac:dyDescent="0.2">
      <c r="A9424" s="30">
        <v>9.4980873839725755E-2</v>
      </c>
      <c r="B9424" s="31">
        <v>1.3140668496039825</v>
      </c>
      <c r="C9424" s="1"/>
      <c r="D9424" s="1"/>
      <c r="E9424" s="1"/>
      <c r="F9424" s="1"/>
      <c r="G9424" s="1"/>
      <c r="H9424" s="1"/>
      <c r="I9424" s="1"/>
      <c r="J9424" s="1"/>
      <c r="K9424" s="1"/>
      <c r="L9424" s="1"/>
      <c r="M9424" s="1"/>
    </row>
    <row r="9425" spans="1:13" x14ac:dyDescent="0.2">
      <c r="A9425" s="30">
        <v>0.28675220230739384</v>
      </c>
      <c r="B9425" s="31">
        <v>-1.4181217535660307</v>
      </c>
      <c r="C9425" s="1"/>
      <c r="D9425" s="1"/>
      <c r="E9425" s="1"/>
      <c r="F9425" s="1"/>
      <c r="G9425" s="1"/>
      <c r="H9425" s="1"/>
      <c r="I9425" s="1"/>
      <c r="J9425" s="1"/>
      <c r="K9425" s="1"/>
      <c r="L9425" s="1"/>
      <c r="M9425" s="1"/>
    </row>
    <row r="9426" spans="1:13" x14ac:dyDescent="0.2">
      <c r="A9426" s="30">
        <v>0.68533529521638736</v>
      </c>
      <c r="B9426" s="31">
        <v>1.7523351922674104</v>
      </c>
      <c r="C9426" s="1"/>
      <c r="D9426" s="1"/>
      <c r="E9426" s="1"/>
      <c r="F9426" s="1"/>
      <c r="G9426" s="1"/>
      <c r="H9426" s="1"/>
      <c r="I9426" s="1"/>
      <c r="J9426" s="1"/>
      <c r="K9426" s="1"/>
      <c r="L9426" s="1"/>
      <c r="M9426" s="1"/>
    </row>
    <row r="9427" spans="1:13" x14ac:dyDescent="0.2">
      <c r="A9427" s="30">
        <v>0.63508960687816896</v>
      </c>
      <c r="B9427" s="31">
        <v>2.094580931789042</v>
      </c>
      <c r="C9427" s="1"/>
      <c r="D9427" s="1"/>
      <c r="E9427" s="1"/>
      <c r="F9427" s="1"/>
      <c r="G9427" s="1"/>
      <c r="H9427" s="1"/>
      <c r="I9427" s="1"/>
      <c r="J9427" s="1"/>
      <c r="K9427" s="1"/>
      <c r="L9427" s="1"/>
      <c r="M9427" s="1"/>
    </row>
    <row r="9428" spans="1:13" x14ac:dyDescent="0.2">
      <c r="A9428" s="30">
        <v>0.1053671336896892</v>
      </c>
      <c r="B9428" s="31">
        <v>1.8716839092314745</v>
      </c>
      <c r="C9428" s="1"/>
      <c r="D9428" s="1"/>
      <c r="E9428" s="1"/>
      <c r="F9428" s="1"/>
      <c r="G9428" s="1"/>
      <c r="H9428" s="1"/>
      <c r="I9428" s="1"/>
      <c r="J9428" s="1"/>
      <c r="K9428" s="1"/>
      <c r="L9428" s="1"/>
      <c r="M9428" s="1"/>
    </row>
    <row r="9429" spans="1:13" x14ac:dyDescent="0.2">
      <c r="A9429" s="30">
        <v>1.9286194231025791</v>
      </c>
      <c r="B9429" s="31">
        <v>0.30277004085815107</v>
      </c>
      <c r="C9429" s="1"/>
      <c r="D9429" s="1"/>
      <c r="E9429" s="1"/>
      <c r="F9429" s="1"/>
      <c r="G9429" s="1"/>
      <c r="H9429" s="1"/>
      <c r="I9429" s="1"/>
      <c r="J9429" s="1"/>
      <c r="K9429" s="1"/>
      <c r="L9429" s="1"/>
      <c r="M9429" s="1"/>
    </row>
    <row r="9430" spans="1:13" x14ac:dyDescent="0.2">
      <c r="A9430" s="30">
        <v>-0.10262672881039847</v>
      </c>
      <c r="B9430" s="31">
        <v>2.5083115061479466</v>
      </c>
      <c r="C9430" s="1"/>
      <c r="D9430" s="1"/>
      <c r="E9430" s="1"/>
      <c r="F9430" s="1"/>
      <c r="G9430" s="1"/>
      <c r="H9430" s="1"/>
      <c r="I9430" s="1"/>
      <c r="J9430" s="1"/>
      <c r="K9430" s="1"/>
      <c r="L9430" s="1"/>
      <c r="M9430" s="1"/>
    </row>
    <row r="9431" spans="1:13" x14ac:dyDescent="0.2">
      <c r="A9431" s="30">
        <v>0.19976337890795226</v>
      </c>
      <c r="B9431" s="31">
        <v>0.61200835617273452</v>
      </c>
      <c r="C9431" s="1"/>
      <c r="D9431" s="1"/>
      <c r="E9431" s="1"/>
      <c r="F9431" s="1"/>
      <c r="G9431" s="1"/>
      <c r="H9431" s="1"/>
      <c r="I9431" s="1"/>
      <c r="J9431" s="1"/>
      <c r="K9431" s="1"/>
      <c r="L9431" s="1"/>
      <c r="M9431" s="1"/>
    </row>
    <row r="9432" spans="1:13" x14ac:dyDescent="0.2">
      <c r="A9432" s="30">
        <v>0.81168311728289166</v>
      </c>
      <c r="B9432" s="31">
        <v>1.4264917291250296</v>
      </c>
      <c r="C9432" s="1"/>
      <c r="D9432" s="1"/>
      <c r="E9432" s="1"/>
      <c r="F9432" s="1"/>
      <c r="G9432" s="1"/>
      <c r="H9432" s="1"/>
      <c r="I9432" s="1"/>
      <c r="J9432" s="1"/>
      <c r="K9432" s="1"/>
      <c r="L9432" s="1"/>
      <c r="M9432" s="1"/>
    </row>
    <row r="9433" spans="1:13" x14ac:dyDescent="0.2">
      <c r="A9433" s="30">
        <v>2.4963569822850884</v>
      </c>
      <c r="B9433" s="31">
        <v>-0.49276260709677833</v>
      </c>
      <c r="C9433" s="1"/>
      <c r="D9433" s="1"/>
      <c r="E9433" s="1"/>
      <c r="F9433" s="1"/>
      <c r="G9433" s="1"/>
      <c r="H9433" s="1"/>
      <c r="I9433" s="1"/>
      <c r="J9433" s="1"/>
      <c r="K9433" s="1"/>
      <c r="L9433" s="1"/>
      <c r="M9433" s="1"/>
    </row>
    <row r="9434" spans="1:13" x14ac:dyDescent="0.2">
      <c r="A9434" s="30">
        <v>0.47948869986204767</v>
      </c>
      <c r="B9434" s="31">
        <v>2.2701071995085593</v>
      </c>
      <c r="C9434" s="1"/>
      <c r="D9434" s="1"/>
      <c r="E9434" s="1"/>
      <c r="F9434" s="1"/>
      <c r="G9434" s="1"/>
      <c r="H9434" s="1"/>
      <c r="I9434" s="1"/>
      <c r="J9434" s="1"/>
      <c r="K9434" s="1"/>
      <c r="L9434" s="1"/>
      <c r="M9434" s="1"/>
    </row>
    <row r="9435" spans="1:13" x14ac:dyDescent="0.2">
      <c r="A9435" s="30">
        <v>4.0533205598014819</v>
      </c>
      <c r="B9435" s="31">
        <v>1.4852786183085596</v>
      </c>
      <c r="C9435" s="1"/>
      <c r="D9435" s="1"/>
      <c r="E9435" s="1"/>
      <c r="F9435" s="1"/>
      <c r="G9435" s="1"/>
      <c r="H9435" s="1"/>
      <c r="I9435" s="1"/>
      <c r="J9435" s="1"/>
      <c r="K9435" s="1"/>
      <c r="L9435" s="1"/>
      <c r="M9435" s="1"/>
    </row>
    <row r="9436" spans="1:13" x14ac:dyDescent="0.2">
      <c r="A9436" s="30">
        <v>1.2660632029914336</v>
      </c>
      <c r="B9436" s="31">
        <v>0.13447248353735741</v>
      </c>
      <c r="C9436" s="1"/>
      <c r="D9436" s="1"/>
      <c r="E9436" s="1"/>
      <c r="F9436" s="1"/>
      <c r="G9436" s="1"/>
      <c r="H9436" s="1"/>
      <c r="I9436" s="1"/>
      <c r="J9436" s="1"/>
      <c r="K9436" s="1"/>
      <c r="L9436" s="1"/>
      <c r="M9436" s="1"/>
    </row>
    <row r="9437" spans="1:13" x14ac:dyDescent="0.2">
      <c r="A9437" s="30">
        <v>1.85018290016483</v>
      </c>
      <c r="B9437" s="31">
        <v>1.5155812886094133</v>
      </c>
      <c r="C9437" s="1"/>
      <c r="D9437" s="1"/>
      <c r="E9437" s="1"/>
      <c r="F9437" s="1"/>
      <c r="G9437" s="1"/>
      <c r="H9437" s="1"/>
      <c r="I9437" s="1"/>
      <c r="J9437" s="1"/>
      <c r="K9437" s="1"/>
      <c r="L9437" s="1"/>
      <c r="M9437" s="1"/>
    </row>
    <row r="9438" spans="1:13" x14ac:dyDescent="0.2">
      <c r="A9438" s="30">
        <v>2.5450446281030641</v>
      </c>
      <c r="B9438" s="31">
        <v>0.56404930251544938</v>
      </c>
      <c r="C9438" s="1"/>
      <c r="D9438" s="1"/>
      <c r="E9438" s="1"/>
      <c r="F9438" s="1"/>
      <c r="G9438" s="1"/>
      <c r="H9438" s="1"/>
      <c r="I9438" s="1"/>
      <c r="J9438" s="1"/>
      <c r="K9438" s="1"/>
      <c r="L9438" s="1"/>
      <c r="M9438" s="1"/>
    </row>
    <row r="9439" spans="1:13" x14ac:dyDescent="0.2">
      <c r="A9439" s="30">
        <v>0.2269736882174106</v>
      </c>
      <c r="B9439" s="31">
        <v>1.0031503176229881</v>
      </c>
      <c r="C9439" s="1"/>
      <c r="D9439" s="1"/>
      <c r="E9439" s="1"/>
      <c r="F9439" s="1"/>
      <c r="G9439" s="1"/>
      <c r="H9439" s="1"/>
      <c r="I9439" s="1"/>
      <c r="J9439" s="1"/>
      <c r="K9439" s="1"/>
      <c r="L9439" s="1"/>
      <c r="M9439" s="1"/>
    </row>
    <row r="9440" spans="1:13" x14ac:dyDescent="0.2">
      <c r="A9440" s="30">
        <v>2.039079868086846E-2</v>
      </c>
      <c r="B9440" s="31">
        <v>-0.23626177200775289</v>
      </c>
      <c r="C9440" s="1"/>
      <c r="D9440" s="1"/>
      <c r="E9440" s="1"/>
      <c r="F9440" s="1"/>
      <c r="G9440" s="1"/>
      <c r="H9440" s="1"/>
      <c r="I9440" s="1"/>
      <c r="J9440" s="1"/>
      <c r="K9440" s="1"/>
      <c r="L9440" s="1"/>
      <c r="M9440" s="1"/>
    </row>
    <row r="9441" spans="1:13" x14ac:dyDescent="0.2">
      <c r="A9441" s="30">
        <v>0.61331134907898033</v>
      </c>
      <c r="B9441" s="31">
        <v>-1.8874841607974244</v>
      </c>
      <c r="C9441" s="1"/>
      <c r="D9441" s="1"/>
      <c r="E9441" s="1"/>
      <c r="F9441" s="1"/>
      <c r="G9441" s="1"/>
      <c r="H9441" s="1"/>
      <c r="I9441" s="1"/>
      <c r="J9441" s="1"/>
      <c r="K9441" s="1"/>
      <c r="L9441" s="1"/>
      <c r="M9441" s="1"/>
    </row>
    <row r="9442" spans="1:13" x14ac:dyDescent="0.2">
      <c r="A9442" s="30">
        <v>6.3099802959851736E-3</v>
      </c>
      <c r="B9442" s="31">
        <v>1.2951369338452396</v>
      </c>
      <c r="C9442" s="1"/>
      <c r="D9442" s="1"/>
      <c r="E9442" s="1"/>
      <c r="F9442" s="1"/>
      <c r="G9442" s="1"/>
      <c r="H9442" s="1"/>
      <c r="I9442" s="1"/>
      <c r="J9442" s="1"/>
      <c r="K9442" s="1"/>
      <c r="L9442" s="1"/>
      <c r="M9442" s="1"/>
    </row>
    <row r="9443" spans="1:13" x14ac:dyDescent="0.2">
      <c r="A9443" s="30">
        <v>2.667922339427506</v>
      </c>
      <c r="B9443" s="31">
        <v>1.1914525161619856</v>
      </c>
      <c r="C9443" s="1"/>
      <c r="D9443" s="1"/>
      <c r="E9443" s="1"/>
      <c r="F9443" s="1"/>
      <c r="G9443" s="1"/>
      <c r="H9443" s="1"/>
      <c r="I9443" s="1"/>
      <c r="J9443" s="1"/>
      <c r="K9443" s="1"/>
      <c r="L9443" s="1"/>
      <c r="M9443" s="1"/>
    </row>
    <row r="9444" spans="1:13" x14ac:dyDescent="0.2">
      <c r="A9444" s="30">
        <v>0.28782007782303232</v>
      </c>
      <c r="B9444" s="31">
        <v>-2.3033616856137362E-2</v>
      </c>
      <c r="C9444" s="1"/>
      <c r="D9444" s="1"/>
      <c r="E9444" s="1"/>
      <c r="F9444" s="1"/>
      <c r="G9444" s="1"/>
      <c r="H9444" s="1"/>
      <c r="I9444" s="1"/>
      <c r="J9444" s="1"/>
      <c r="K9444" s="1"/>
      <c r="L9444" s="1"/>
      <c r="M9444" s="1"/>
    </row>
    <row r="9445" spans="1:13" x14ac:dyDescent="0.2">
      <c r="A9445" s="30">
        <v>2.9138048933797238</v>
      </c>
      <c r="B9445" s="31">
        <v>1.7455521022141958</v>
      </c>
      <c r="C9445" s="1"/>
      <c r="D9445" s="1"/>
      <c r="E9445" s="1"/>
      <c r="F9445" s="1"/>
      <c r="G9445" s="1"/>
      <c r="H9445" s="1"/>
      <c r="I9445" s="1"/>
      <c r="J9445" s="1"/>
      <c r="K9445" s="1"/>
      <c r="L9445" s="1"/>
      <c r="M9445" s="1"/>
    </row>
    <row r="9446" spans="1:13" x14ac:dyDescent="0.2">
      <c r="A9446" s="30">
        <v>-2.0503392351591176</v>
      </c>
      <c r="B9446" s="31">
        <v>0.50889366887862431</v>
      </c>
      <c r="C9446" s="1"/>
      <c r="D9446" s="1"/>
      <c r="E9446" s="1"/>
      <c r="F9446" s="1"/>
      <c r="G9446" s="1"/>
      <c r="H9446" s="1"/>
      <c r="I9446" s="1"/>
      <c r="J9446" s="1"/>
      <c r="K9446" s="1"/>
      <c r="L9446" s="1"/>
      <c r="M9446" s="1"/>
    </row>
    <row r="9447" spans="1:13" x14ac:dyDescent="0.2">
      <c r="A9447" s="30">
        <v>2.6210200656341103</v>
      </c>
      <c r="B9447" s="31">
        <v>3.7894062610709884</v>
      </c>
      <c r="C9447" s="1"/>
      <c r="D9447" s="1"/>
      <c r="E9447" s="1"/>
      <c r="F9447" s="1"/>
      <c r="G9447" s="1"/>
      <c r="H9447" s="1"/>
      <c r="I9447" s="1"/>
      <c r="J9447" s="1"/>
      <c r="K9447" s="1"/>
      <c r="L9447" s="1"/>
      <c r="M9447" s="1"/>
    </row>
    <row r="9448" spans="1:13" x14ac:dyDescent="0.2">
      <c r="A9448" s="30">
        <v>1.1015571098363035</v>
      </c>
      <c r="B9448" s="31">
        <v>0.16850950863130265</v>
      </c>
      <c r="C9448" s="1"/>
      <c r="D9448" s="1"/>
      <c r="E9448" s="1"/>
      <c r="F9448" s="1"/>
      <c r="G9448" s="1"/>
      <c r="H9448" s="1"/>
      <c r="I9448" s="1"/>
      <c r="J9448" s="1"/>
      <c r="K9448" s="1"/>
      <c r="L9448" s="1"/>
      <c r="M9448" s="1"/>
    </row>
    <row r="9449" spans="1:13" x14ac:dyDescent="0.2">
      <c r="A9449" s="30">
        <v>1.4902192868682642</v>
      </c>
      <c r="B9449" s="31">
        <v>0.39263700645677713</v>
      </c>
      <c r="C9449" s="1"/>
      <c r="D9449" s="1"/>
      <c r="E9449" s="1"/>
      <c r="F9449" s="1"/>
      <c r="G9449" s="1"/>
      <c r="H9449" s="1"/>
      <c r="I9449" s="1"/>
      <c r="J9449" s="1"/>
      <c r="K9449" s="1"/>
      <c r="L9449" s="1"/>
      <c r="M9449" s="1"/>
    </row>
    <row r="9450" spans="1:13" x14ac:dyDescent="0.2">
      <c r="A9450" s="30">
        <v>1.2011607831426003</v>
      </c>
      <c r="B9450" s="31">
        <v>-6.5469766089520931E-3</v>
      </c>
      <c r="C9450" s="1"/>
      <c r="D9450" s="1"/>
      <c r="E9450" s="1"/>
      <c r="F9450" s="1"/>
      <c r="G9450" s="1"/>
      <c r="H9450" s="1"/>
      <c r="I9450" s="1"/>
      <c r="J9450" s="1"/>
      <c r="K9450" s="1"/>
      <c r="L9450" s="1"/>
      <c r="M9450" s="1"/>
    </row>
    <row r="9451" spans="1:13" x14ac:dyDescent="0.2">
      <c r="A9451" s="30">
        <v>1.2278320405243737</v>
      </c>
      <c r="B9451" s="31">
        <v>1.1256137113967262</v>
      </c>
      <c r="C9451" s="1"/>
      <c r="D9451" s="1"/>
      <c r="E9451" s="1"/>
      <c r="F9451" s="1"/>
      <c r="G9451" s="1"/>
      <c r="H9451" s="1"/>
      <c r="I9451" s="1"/>
      <c r="J9451" s="1"/>
      <c r="K9451" s="1"/>
      <c r="L9451" s="1"/>
      <c r="M9451" s="1"/>
    </row>
    <row r="9452" spans="1:13" x14ac:dyDescent="0.2">
      <c r="A9452" s="30">
        <v>-0.92831544999729088</v>
      </c>
      <c r="B9452" s="31">
        <v>1.5541549245199151</v>
      </c>
      <c r="C9452" s="1"/>
      <c r="D9452" s="1"/>
      <c r="E9452" s="1"/>
      <c r="F9452" s="1"/>
      <c r="G9452" s="1"/>
      <c r="H9452" s="1"/>
      <c r="I9452" s="1"/>
      <c r="J9452" s="1"/>
      <c r="K9452" s="1"/>
      <c r="L9452" s="1"/>
      <c r="M9452" s="1"/>
    </row>
    <row r="9453" spans="1:13" x14ac:dyDescent="0.2">
      <c r="A9453" s="30">
        <v>3.4072664640138619</v>
      </c>
      <c r="B9453" s="31">
        <v>0.51257717598242247</v>
      </c>
      <c r="C9453" s="1"/>
      <c r="D9453" s="1"/>
      <c r="E9453" s="1"/>
      <c r="F9453" s="1"/>
      <c r="G9453" s="1"/>
      <c r="H9453" s="1"/>
      <c r="I9453" s="1"/>
      <c r="J9453" s="1"/>
      <c r="K9453" s="1"/>
      <c r="L9453" s="1"/>
      <c r="M9453" s="1"/>
    </row>
    <row r="9454" spans="1:13" x14ac:dyDescent="0.2">
      <c r="A9454" s="30">
        <v>3.1194471247719791E-2</v>
      </c>
      <c r="B9454" s="31">
        <v>2.254734044767484</v>
      </c>
      <c r="C9454" s="1"/>
      <c r="D9454" s="1"/>
      <c r="E9454" s="1"/>
      <c r="F9454" s="1"/>
      <c r="G9454" s="1"/>
      <c r="H9454" s="1"/>
      <c r="I9454" s="1"/>
      <c r="J9454" s="1"/>
      <c r="K9454" s="1"/>
      <c r="L9454" s="1"/>
      <c r="M9454" s="1"/>
    </row>
    <row r="9455" spans="1:13" x14ac:dyDescent="0.2">
      <c r="A9455" s="30">
        <v>3.8036907149214532</v>
      </c>
      <c r="B9455" s="31">
        <v>1.2830154237322118</v>
      </c>
      <c r="C9455" s="1"/>
      <c r="D9455" s="1"/>
      <c r="E9455" s="1"/>
      <c r="F9455" s="1"/>
      <c r="G9455" s="1"/>
      <c r="H9455" s="1"/>
      <c r="I9455" s="1"/>
      <c r="J9455" s="1"/>
      <c r="K9455" s="1"/>
      <c r="L9455" s="1"/>
      <c r="M9455" s="1"/>
    </row>
    <row r="9456" spans="1:13" x14ac:dyDescent="0.2">
      <c r="A9456" s="30">
        <v>1.4334269796130163</v>
      </c>
      <c r="B9456" s="31">
        <v>1.3040243639364291</v>
      </c>
      <c r="C9456" s="1"/>
      <c r="D9456" s="1"/>
      <c r="E9456" s="1"/>
      <c r="F9456" s="1"/>
      <c r="G9456" s="1"/>
      <c r="H9456" s="1"/>
      <c r="I9456" s="1"/>
      <c r="J9456" s="1"/>
      <c r="K9456" s="1"/>
      <c r="L9456" s="1"/>
      <c r="M9456" s="1"/>
    </row>
    <row r="9457" spans="1:13" x14ac:dyDescent="0.2">
      <c r="A9457" s="30">
        <v>0.37819333450960402</v>
      </c>
      <c r="B9457" s="31">
        <v>1.9242483842813651</v>
      </c>
      <c r="C9457" s="1"/>
      <c r="D9457" s="1"/>
      <c r="E9457" s="1"/>
      <c r="F9457" s="1"/>
      <c r="G9457" s="1"/>
      <c r="H9457" s="1"/>
      <c r="I9457" s="1"/>
      <c r="J9457" s="1"/>
      <c r="K9457" s="1"/>
      <c r="L9457" s="1"/>
      <c r="M9457" s="1"/>
    </row>
    <row r="9458" spans="1:13" x14ac:dyDescent="0.2">
      <c r="A9458" s="30">
        <v>2.1352613089985071</v>
      </c>
      <c r="B9458" s="31">
        <v>4.730198176575021</v>
      </c>
      <c r="C9458" s="1"/>
      <c r="D9458" s="1"/>
      <c r="E9458" s="1"/>
      <c r="F9458" s="1"/>
      <c r="G9458" s="1"/>
      <c r="H9458" s="1"/>
      <c r="I9458" s="1"/>
      <c r="J9458" s="1"/>
      <c r="K9458" s="1"/>
      <c r="L9458" s="1"/>
      <c r="M9458" s="1"/>
    </row>
    <row r="9459" spans="1:13" x14ac:dyDescent="0.2">
      <c r="A9459" s="30">
        <v>1.2309951250288278</v>
      </c>
      <c r="B9459" s="31">
        <v>1.3223622528619856</v>
      </c>
      <c r="C9459" s="1"/>
      <c r="D9459" s="1"/>
      <c r="E9459" s="1"/>
      <c r="F9459" s="1"/>
      <c r="G9459" s="1"/>
      <c r="H9459" s="1"/>
      <c r="I9459" s="1"/>
      <c r="J9459" s="1"/>
      <c r="K9459" s="1"/>
      <c r="L9459" s="1"/>
      <c r="M9459" s="1"/>
    </row>
    <row r="9460" spans="1:13" x14ac:dyDescent="0.2">
      <c r="A9460" s="30">
        <v>0.34967461759495744</v>
      </c>
      <c r="B9460" s="31">
        <v>-2.0539343329716861</v>
      </c>
      <c r="C9460" s="1"/>
      <c r="D9460" s="1"/>
      <c r="E9460" s="1"/>
      <c r="F9460" s="1"/>
      <c r="G9460" s="1"/>
      <c r="H9460" s="1"/>
      <c r="I9460" s="1"/>
      <c r="J9460" s="1"/>
      <c r="K9460" s="1"/>
      <c r="L9460" s="1"/>
      <c r="M9460" s="1"/>
    </row>
    <row r="9461" spans="1:13" x14ac:dyDescent="0.2">
      <c r="A9461" s="30">
        <v>2.4097810118026199</v>
      </c>
      <c r="B9461" s="31">
        <v>0.26080484601234399</v>
      </c>
      <c r="C9461" s="1"/>
      <c r="D9461" s="1"/>
      <c r="E9461" s="1"/>
      <c r="F9461" s="1"/>
      <c r="G9461" s="1"/>
      <c r="H9461" s="1"/>
      <c r="I9461" s="1"/>
      <c r="J9461" s="1"/>
      <c r="K9461" s="1"/>
      <c r="L9461" s="1"/>
      <c r="M9461" s="1"/>
    </row>
    <row r="9462" spans="1:13" x14ac:dyDescent="0.2">
      <c r="A9462" s="30">
        <v>0.56737957460076949</v>
      </c>
      <c r="B9462" s="31">
        <v>0.89794546636352668</v>
      </c>
      <c r="C9462" s="1"/>
      <c r="D9462" s="1"/>
      <c r="E9462" s="1"/>
      <c r="F9462" s="1"/>
      <c r="G9462" s="1"/>
      <c r="H9462" s="1"/>
      <c r="I9462" s="1"/>
      <c r="J9462" s="1"/>
      <c r="K9462" s="1"/>
      <c r="L9462" s="1"/>
      <c r="M9462" s="1"/>
    </row>
    <row r="9463" spans="1:13" x14ac:dyDescent="0.2">
      <c r="A9463" s="30">
        <v>-2.2601169319839247</v>
      </c>
      <c r="B9463" s="31">
        <v>1.6150860448394577</v>
      </c>
      <c r="C9463" s="1"/>
      <c r="D9463" s="1"/>
      <c r="E9463" s="1"/>
      <c r="F9463" s="1"/>
      <c r="G9463" s="1"/>
      <c r="H9463" s="1"/>
      <c r="I9463" s="1"/>
      <c r="J9463" s="1"/>
      <c r="K9463" s="1"/>
      <c r="L9463" s="1"/>
      <c r="M9463" s="1"/>
    </row>
    <row r="9464" spans="1:13" x14ac:dyDescent="0.2">
      <c r="A9464" s="30">
        <v>0.38290620249027862</v>
      </c>
      <c r="B9464" s="31">
        <v>-1.5579087825658076</v>
      </c>
      <c r="C9464" s="1"/>
      <c r="D9464" s="1"/>
      <c r="E9464" s="1"/>
      <c r="F9464" s="1"/>
      <c r="G9464" s="1"/>
      <c r="H9464" s="1"/>
      <c r="I9464" s="1"/>
      <c r="J9464" s="1"/>
      <c r="K9464" s="1"/>
      <c r="L9464" s="1"/>
      <c r="M9464" s="1"/>
    </row>
    <row r="9465" spans="1:13" x14ac:dyDescent="0.2">
      <c r="A9465" s="30">
        <v>1.3182068600814736</v>
      </c>
      <c r="B9465" s="31">
        <v>1.236412928075626</v>
      </c>
      <c r="C9465" s="1"/>
      <c r="D9465" s="1"/>
      <c r="E9465" s="1"/>
      <c r="F9465" s="1"/>
      <c r="G9465" s="1"/>
      <c r="H9465" s="1"/>
      <c r="I9465" s="1"/>
      <c r="J9465" s="1"/>
      <c r="K9465" s="1"/>
      <c r="L9465" s="1"/>
      <c r="M9465" s="1"/>
    </row>
    <row r="9466" spans="1:13" x14ac:dyDescent="0.2">
      <c r="A9466" s="30">
        <v>-3.2309533398122641</v>
      </c>
      <c r="B9466" s="31">
        <v>1.2246377120233778</v>
      </c>
      <c r="C9466" s="1"/>
      <c r="D9466" s="1"/>
      <c r="E9466" s="1"/>
      <c r="F9466" s="1"/>
      <c r="G9466" s="1"/>
      <c r="H9466" s="1"/>
      <c r="I9466" s="1"/>
      <c r="J9466" s="1"/>
      <c r="K9466" s="1"/>
      <c r="L9466" s="1"/>
      <c r="M9466" s="1"/>
    </row>
    <row r="9467" spans="1:13" x14ac:dyDescent="0.2">
      <c r="A9467" s="30">
        <v>1.3941956990301603</v>
      </c>
      <c r="B9467" s="31">
        <v>7.329087823655156E-3</v>
      </c>
      <c r="C9467" s="1"/>
      <c r="D9467" s="1"/>
      <c r="E9467" s="1"/>
      <c r="F9467" s="1"/>
      <c r="G9467" s="1"/>
      <c r="H9467" s="1"/>
      <c r="I9467" s="1"/>
      <c r="J9467" s="1"/>
      <c r="K9467" s="1"/>
      <c r="L9467" s="1"/>
      <c r="M9467" s="1"/>
    </row>
    <row r="9468" spans="1:13" x14ac:dyDescent="0.2">
      <c r="A9468" s="30">
        <v>0.55393621499310841</v>
      </c>
      <c r="B9468" s="31">
        <v>-0.67728630085715547</v>
      </c>
      <c r="C9468" s="1"/>
      <c r="D9468" s="1"/>
      <c r="E9468" s="1"/>
      <c r="F9468" s="1"/>
      <c r="G9468" s="1"/>
      <c r="H9468" s="1"/>
      <c r="I9468" s="1"/>
      <c r="J9468" s="1"/>
      <c r="K9468" s="1"/>
      <c r="L9468" s="1"/>
      <c r="M9468" s="1"/>
    </row>
    <row r="9469" spans="1:13" x14ac:dyDescent="0.2">
      <c r="A9469" s="30">
        <v>0.34702994870318649</v>
      </c>
      <c r="B9469" s="31">
        <v>-0.62813257599410433</v>
      </c>
      <c r="C9469" s="1"/>
      <c r="D9469" s="1"/>
      <c r="E9469" s="1"/>
      <c r="F9469" s="1"/>
      <c r="G9469" s="1"/>
      <c r="H9469" s="1"/>
      <c r="I9469" s="1"/>
      <c r="J9469" s="1"/>
      <c r="K9469" s="1"/>
      <c r="L9469" s="1"/>
      <c r="M9469" s="1"/>
    </row>
    <row r="9470" spans="1:13" x14ac:dyDescent="0.2">
      <c r="A9470" s="30">
        <v>1.7607570570523299</v>
      </c>
      <c r="B9470" s="31">
        <v>0.89458633871624493</v>
      </c>
      <c r="C9470" s="1"/>
      <c r="D9470" s="1"/>
      <c r="E9470" s="1"/>
      <c r="F9470" s="1"/>
      <c r="G9470" s="1"/>
      <c r="H9470" s="1"/>
      <c r="I9470" s="1"/>
      <c r="J9470" s="1"/>
      <c r="K9470" s="1"/>
      <c r="L9470" s="1"/>
      <c r="M9470" s="1"/>
    </row>
    <row r="9471" spans="1:13" x14ac:dyDescent="0.2">
      <c r="A9471" s="30">
        <v>2.6291795762472634</v>
      </c>
      <c r="B9471" s="31">
        <v>1.0323798351019935</v>
      </c>
      <c r="C9471" s="1"/>
      <c r="D9471" s="1"/>
      <c r="E9471" s="1"/>
      <c r="F9471" s="1"/>
      <c r="G9471" s="1"/>
      <c r="H9471" s="1"/>
      <c r="I9471" s="1"/>
      <c r="J9471" s="1"/>
      <c r="K9471" s="1"/>
      <c r="L9471" s="1"/>
      <c r="M9471" s="1"/>
    </row>
    <row r="9472" spans="1:13" x14ac:dyDescent="0.2">
      <c r="A9472" s="30">
        <v>7.6813721716654459E-2</v>
      </c>
      <c r="B9472" s="31">
        <v>0.12868014023234242</v>
      </c>
      <c r="C9472" s="1"/>
      <c r="D9472" s="1"/>
      <c r="E9472" s="1"/>
      <c r="F9472" s="1"/>
      <c r="G9472" s="1"/>
      <c r="H9472" s="1"/>
      <c r="I9472" s="1"/>
      <c r="J9472" s="1"/>
      <c r="K9472" s="1"/>
      <c r="L9472" s="1"/>
      <c r="M9472" s="1"/>
    </row>
    <row r="9473" spans="1:13" x14ac:dyDescent="0.2">
      <c r="A9473" s="30">
        <v>1.3122771026956077</v>
      </c>
      <c r="B9473" s="31">
        <v>1.8860527076331262</v>
      </c>
      <c r="C9473" s="1"/>
      <c r="D9473" s="1"/>
      <c r="E9473" s="1"/>
      <c r="F9473" s="1"/>
      <c r="G9473" s="1"/>
      <c r="H9473" s="1"/>
      <c r="I9473" s="1"/>
      <c r="J9473" s="1"/>
      <c r="K9473" s="1"/>
      <c r="L9473" s="1"/>
      <c r="M9473" s="1"/>
    </row>
    <row r="9474" spans="1:13" x14ac:dyDescent="0.2">
      <c r="A9474" s="30">
        <v>-0.28116568128699282</v>
      </c>
      <c r="B9474" s="31">
        <v>1.066955279271578</v>
      </c>
      <c r="C9474" s="1"/>
      <c r="D9474" s="1"/>
      <c r="E9474" s="1"/>
      <c r="F9474" s="1"/>
      <c r="G9474" s="1"/>
      <c r="H9474" s="1"/>
      <c r="I9474" s="1"/>
      <c r="J9474" s="1"/>
      <c r="K9474" s="1"/>
      <c r="L9474" s="1"/>
      <c r="M9474" s="1"/>
    </row>
    <row r="9475" spans="1:13" x14ac:dyDescent="0.2">
      <c r="A9475" s="30">
        <v>2.0789625504140532</v>
      </c>
      <c r="B9475" s="31">
        <v>1.8293019376771522</v>
      </c>
      <c r="C9475" s="1"/>
      <c r="D9475" s="1"/>
      <c r="E9475" s="1"/>
      <c r="F9475" s="1"/>
      <c r="G9475" s="1"/>
      <c r="H9475" s="1"/>
      <c r="I9475" s="1"/>
      <c r="J9475" s="1"/>
      <c r="K9475" s="1"/>
      <c r="L9475" s="1"/>
      <c r="M9475" s="1"/>
    </row>
    <row r="9476" spans="1:13" x14ac:dyDescent="0.2">
      <c r="A9476" s="30">
        <v>0.50404435173808881</v>
      </c>
      <c r="B9476" s="31">
        <v>2.6282012603603078E-2</v>
      </c>
      <c r="C9476" s="1"/>
      <c r="D9476" s="1"/>
      <c r="E9476" s="1"/>
      <c r="F9476" s="1"/>
      <c r="G9476" s="1"/>
      <c r="H9476" s="1"/>
      <c r="I9476" s="1"/>
      <c r="J9476" s="1"/>
      <c r="K9476" s="1"/>
      <c r="L9476" s="1"/>
      <c r="M9476" s="1"/>
    </row>
    <row r="9477" spans="1:13" x14ac:dyDescent="0.2">
      <c r="A9477" s="30">
        <v>3.8302899264544639</v>
      </c>
      <c r="B9477" s="31">
        <v>1.1194575428321631</v>
      </c>
      <c r="C9477" s="1"/>
      <c r="D9477" s="1"/>
      <c r="E9477" s="1"/>
      <c r="F9477" s="1"/>
      <c r="G9477" s="1"/>
      <c r="H9477" s="1"/>
      <c r="I9477" s="1"/>
      <c r="J9477" s="1"/>
      <c r="K9477" s="1"/>
      <c r="L9477" s="1"/>
      <c r="M9477" s="1"/>
    </row>
    <row r="9478" spans="1:13" x14ac:dyDescent="0.2">
      <c r="A9478" s="30">
        <v>0.46893791390644057</v>
      </c>
      <c r="B9478" s="31">
        <v>1.0814652788454446</v>
      </c>
      <c r="C9478" s="1"/>
      <c r="D9478" s="1"/>
      <c r="E9478" s="1"/>
      <c r="F9478" s="1"/>
      <c r="G9478" s="1"/>
      <c r="H9478" s="1"/>
      <c r="I9478" s="1"/>
      <c r="J9478" s="1"/>
      <c r="K9478" s="1"/>
      <c r="L9478" s="1"/>
      <c r="M9478" s="1"/>
    </row>
    <row r="9479" spans="1:13" x14ac:dyDescent="0.2">
      <c r="A9479" s="30">
        <v>-0.29012679514384276</v>
      </c>
      <c r="B9479" s="31">
        <v>0.98492572592938787</v>
      </c>
      <c r="C9479" s="1"/>
      <c r="D9479" s="1"/>
      <c r="E9479" s="1"/>
      <c r="F9479" s="1"/>
      <c r="G9479" s="1"/>
      <c r="H9479" s="1"/>
      <c r="I9479" s="1"/>
      <c r="J9479" s="1"/>
      <c r="K9479" s="1"/>
      <c r="L9479" s="1"/>
      <c r="M9479" s="1"/>
    </row>
    <row r="9480" spans="1:13" x14ac:dyDescent="0.2">
      <c r="A9480" s="30">
        <v>2.1187778689851218</v>
      </c>
      <c r="B9480" s="31">
        <v>0.19432067483031945</v>
      </c>
      <c r="C9480" s="1"/>
      <c r="D9480" s="1"/>
      <c r="E9480" s="1"/>
      <c r="F9480" s="1"/>
      <c r="G9480" s="1"/>
      <c r="H9480" s="1"/>
      <c r="I9480" s="1"/>
      <c r="J9480" s="1"/>
      <c r="K9480" s="1"/>
      <c r="L9480" s="1"/>
      <c r="M9480" s="1"/>
    </row>
    <row r="9481" spans="1:13" x14ac:dyDescent="0.2">
      <c r="A9481" s="30">
        <v>-0.9924881155291817</v>
      </c>
      <c r="B9481" s="31">
        <v>0.99358227025603818</v>
      </c>
      <c r="C9481" s="1"/>
      <c r="D9481" s="1"/>
      <c r="E9481" s="1"/>
      <c r="F9481" s="1"/>
      <c r="G9481" s="1"/>
      <c r="H9481" s="1"/>
      <c r="I9481" s="1"/>
      <c r="J9481" s="1"/>
      <c r="K9481" s="1"/>
      <c r="L9481" s="1"/>
      <c r="M9481" s="1"/>
    </row>
    <row r="9482" spans="1:13" x14ac:dyDescent="0.2">
      <c r="A9482" s="30">
        <v>1.4695638381238709</v>
      </c>
      <c r="B9482" s="31">
        <v>1.0569805837825312</v>
      </c>
      <c r="C9482" s="1"/>
      <c r="D9482" s="1"/>
      <c r="E9482" s="1"/>
      <c r="F9482" s="1"/>
      <c r="G9482" s="1"/>
      <c r="H9482" s="1"/>
      <c r="I9482" s="1"/>
      <c r="J9482" s="1"/>
      <c r="K9482" s="1"/>
      <c r="L9482" s="1"/>
      <c r="M9482" s="1"/>
    </row>
    <row r="9483" spans="1:13" x14ac:dyDescent="0.2">
      <c r="A9483" s="30">
        <v>-0.12599145262652001</v>
      </c>
      <c r="B9483" s="31">
        <v>0.68573160783613241</v>
      </c>
      <c r="C9483" s="1"/>
      <c r="D9483" s="1"/>
      <c r="E9483" s="1"/>
      <c r="F9483" s="1"/>
      <c r="G9483" s="1"/>
      <c r="H9483" s="1"/>
      <c r="I9483" s="1"/>
      <c r="J9483" s="1"/>
      <c r="K9483" s="1"/>
      <c r="L9483" s="1"/>
      <c r="M9483" s="1"/>
    </row>
    <row r="9484" spans="1:13" x14ac:dyDescent="0.2">
      <c r="A9484" s="30">
        <v>1.6060203617289774</v>
      </c>
      <c r="B9484" s="31">
        <v>1.2830923487062602</v>
      </c>
      <c r="C9484" s="1"/>
      <c r="D9484" s="1"/>
      <c r="E9484" s="1"/>
      <c r="F9484" s="1"/>
      <c r="G9484" s="1"/>
      <c r="H9484" s="1"/>
      <c r="I9484" s="1"/>
      <c r="J9484" s="1"/>
      <c r="K9484" s="1"/>
      <c r="L9484" s="1"/>
      <c r="M9484" s="1"/>
    </row>
    <row r="9485" spans="1:13" x14ac:dyDescent="0.2">
      <c r="A9485" s="30">
        <v>0.46336615950057414</v>
      </c>
      <c r="B9485" s="31">
        <v>0.416239930591494</v>
      </c>
      <c r="C9485" s="1"/>
      <c r="D9485" s="1"/>
      <c r="E9485" s="1"/>
      <c r="F9485" s="1"/>
      <c r="G9485" s="1"/>
      <c r="H9485" s="1"/>
      <c r="I9485" s="1"/>
      <c r="J9485" s="1"/>
      <c r="K9485" s="1"/>
      <c r="L9485" s="1"/>
      <c r="M9485" s="1"/>
    </row>
    <row r="9486" spans="1:13" x14ac:dyDescent="0.2">
      <c r="A9486" s="30">
        <v>3.0705328912902647</v>
      </c>
      <c r="B9486" s="31">
        <v>0.80736874468088682</v>
      </c>
      <c r="C9486" s="1"/>
      <c r="D9486" s="1"/>
      <c r="E9486" s="1"/>
      <c r="F9486" s="1"/>
      <c r="G9486" s="1"/>
      <c r="H9486" s="1"/>
      <c r="I9486" s="1"/>
      <c r="J9486" s="1"/>
      <c r="K9486" s="1"/>
      <c r="L9486" s="1"/>
      <c r="M9486" s="1"/>
    </row>
    <row r="9487" spans="1:13" x14ac:dyDescent="0.2">
      <c r="A9487" s="30">
        <v>-2.0085394196451007</v>
      </c>
      <c r="B9487" s="31">
        <v>-0.46164122027967402</v>
      </c>
      <c r="C9487" s="1"/>
      <c r="D9487" s="1"/>
      <c r="E9487" s="1"/>
      <c r="F9487" s="1"/>
      <c r="G9487" s="1"/>
      <c r="H9487" s="1"/>
      <c r="I9487" s="1"/>
      <c r="J9487" s="1"/>
      <c r="K9487" s="1"/>
      <c r="L9487" s="1"/>
      <c r="M9487" s="1"/>
    </row>
    <row r="9488" spans="1:13" x14ac:dyDescent="0.2">
      <c r="A9488" s="30">
        <v>3.3709725555893684</v>
      </c>
      <c r="B9488" s="31">
        <v>2.6424279808129221</v>
      </c>
      <c r="C9488" s="1"/>
      <c r="D9488" s="1"/>
      <c r="E9488" s="1"/>
      <c r="F9488" s="1"/>
      <c r="G9488" s="1"/>
      <c r="H9488" s="1"/>
      <c r="I9488" s="1"/>
      <c r="J9488" s="1"/>
      <c r="K9488" s="1"/>
      <c r="L9488" s="1"/>
      <c r="M9488" s="1"/>
    </row>
    <row r="9489" spans="1:13" x14ac:dyDescent="0.2">
      <c r="A9489" s="30">
        <v>0.6797149059915627</v>
      </c>
      <c r="B9489" s="31">
        <v>0.58219785762126919</v>
      </c>
      <c r="C9489" s="1"/>
      <c r="D9489" s="1"/>
      <c r="E9489" s="1"/>
      <c r="F9489" s="1"/>
      <c r="G9489" s="1"/>
      <c r="H9489" s="1"/>
      <c r="I9489" s="1"/>
      <c r="J9489" s="1"/>
      <c r="K9489" s="1"/>
      <c r="L9489" s="1"/>
      <c r="M9489" s="1"/>
    </row>
    <row r="9490" spans="1:13" x14ac:dyDescent="0.2">
      <c r="A9490" s="30">
        <v>-1.1229813616865438</v>
      </c>
      <c r="B9490" s="31">
        <v>1.677630024682494</v>
      </c>
      <c r="C9490" s="1"/>
      <c r="D9490" s="1"/>
      <c r="E9490" s="1"/>
      <c r="F9490" s="1"/>
      <c r="G9490" s="1"/>
      <c r="H9490" s="1"/>
      <c r="I9490" s="1"/>
      <c r="J9490" s="1"/>
      <c r="K9490" s="1"/>
      <c r="L9490" s="1"/>
      <c r="M9490" s="1"/>
    </row>
    <row r="9491" spans="1:13" x14ac:dyDescent="0.2">
      <c r="A9491" s="30">
        <v>1.9500408210454632</v>
      </c>
      <c r="B9491" s="31">
        <v>1.2389369221872635</v>
      </c>
      <c r="C9491" s="1"/>
      <c r="D9491" s="1"/>
      <c r="E9491" s="1"/>
      <c r="F9491" s="1"/>
      <c r="G9491" s="1"/>
      <c r="H9491" s="1"/>
      <c r="I9491" s="1"/>
      <c r="J9491" s="1"/>
      <c r="K9491" s="1"/>
      <c r="L9491" s="1"/>
      <c r="M9491" s="1"/>
    </row>
    <row r="9492" spans="1:13" x14ac:dyDescent="0.2">
      <c r="A9492" s="30">
        <v>0.1757229744187867</v>
      </c>
      <c r="B9492" s="31">
        <v>1.9610763716607034</v>
      </c>
      <c r="C9492" s="1"/>
      <c r="D9492" s="1"/>
      <c r="E9492" s="1"/>
      <c r="F9492" s="1"/>
      <c r="G9492" s="1"/>
      <c r="H9492" s="1"/>
      <c r="I9492" s="1"/>
      <c r="J9492" s="1"/>
      <c r="K9492" s="1"/>
      <c r="L9492" s="1"/>
      <c r="M9492" s="1"/>
    </row>
    <row r="9493" spans="1:13" x14ac:dyDescent="0.2">
      <c r="A9493" s="30">
        <v>2.386205803298842</v>
      </c>
      <c r="B9493" s="31">
        <v>1.3028555874607053</v>
      </c>
      <c r="C9493" s="1"/>
      <c r="D9493" s="1"/>
      <c r="E9493" s="1"/>
      <c r="F9493" s="1"/>
      <c r="G9493" s="1"/>
      <c r="H9493" s="1"/>
      <c r="I9493" s="1"/>
      <c r="J9493" s="1"/>
      <c r="K9493" s="1"/>
      <c r="L9493" s="1"/>
      <c r="M9493" s="1"/>
    </row>
    <row r="9494" spans="1:13" x14ac:dyDescent="0.2">
      <c r="A9494" s="30">
        <v>2.1398914244305551</v>
      </c>
      <c r="B9494" s="31">
        <v>2.1041597142339414</v>
      </c>
      <c r="C9494" s="1"/>
      <c r="D9494" s="1"/>
      <c r="E9494" s="1"/>
      <c r="F9494" s="1"/>
      <c r="G9494" s="1"/>
      <c r="H9494" s="1"/>
      <c r="I9494" s="1"/>
      <c r="J9494" s="1"/>
      <c r="K9494" s="1"/>
      <c r="L9494" s="1"/>
      <c r="M9494" s="1"/>
    </row>
    <row r="9495" spans="1:13" x14ac:dyDescent="0.2">
      <c r="A9495" s="30">
        <v>0.546729022268863</v>
      </c>
      <c r="B9495" s="31">
        <v>-0.93098975297279019</v>
      </c>
      <c r="C9495" s="1"/>
      <c r="D9495" s="1"/>
      <c r="E9495" s="1"/>
      <c r="F9495" s="1"/>
      <c r="G9495" s="1"/>
      <c r="H9495" s="1"/>
      <c r="I9495" s="1"/>
      <c r="J9495" s="1"/>
      <c r="K9495" s="1"/>
      <c r="L9495" s="1"/>
      <c r="M9495" s="1"/>
    </row>
    <row r="9496" spans="1:13" x14ac:dyDescent="0.2">
      <c r="A9496" s="30">
        <v>1.0592983971086245</v>
      </c>
      <c r="B9496" s="31">
        <v>2.2740227894746967</v>
      </c>
      <c r="C9496" s="1"/>
      <c r="D9496" s="1"/>
      <c r="E9496" s="1"/>
      <c r="F9496" s="1"/>
      <c r="G9496" s="1"/>
      <c r="H9496" s="1"/>
      <c r="I9496" s="1"/>
      <c r="J9496" s="1"/>
      <c r="K9496" s="1"/>
      <c r="L9496" s="1"/>
      <c r="M9496" s="1"/>
    </row>
    <row r="9497" spans="1:13" x14ac:dyDescent="0.2">
      <c r="A9497" s="30">
        <v>3.0483224193593914</v>
      </c>
      <c r="B9497" s="31">
        <v>2.4299519063378878</v>
      </c>
      <c r="C9497" s="1"/>
      <c r="D9497" s="1"/>
      <c r="E9497" s="1"/>
      <c r="F9497" s="1"/>
      <c r="G9497" s="1"/>
      <c r="H9497" s="1"/>
      <c r="I9497" s="1"/>
      <c r="J9497" s="1"/>
      <c r="K9497" s="1"/>
      <c r="L9497" s="1"/>
      <c r="M9497" s="1"/>
    </row>
    <row r="9498" spans="1:13" x14ac:dyDescent="0.2">
      <c r="A9498" s="30">
        <v>-0.42004040215595062</v>
      </c>
      <c r="B9498" s="31">
        <v>0.16905696028562134</v>
      </c>
      <c r="C9498" s="1"/>
      <c r="D9498" s="1"/>
      <c r="E9498" s="1"/>
      <c r="F9498" s="1"/>
      <c r="G9498" s="1"/>
      <c r="H9498" s="1"/>
      <c r="I9498" s="1"/>
      <c r="J9498" s="1"/>
      <c r="K9498" s="1"/>
      <c r="L9498" s="1"/>
      <c r="M9498" s="1"/>
    </row>
    <row r="9499" spans="1:13" x14ac:dyDescent="0.2">
      <c r="A9499" s="30">
        <v>2.1611679440240912</v>
      </c>
      <c r="B9499" s="31">
        <v>0.93295136274316803</v>
      </c>
      <c r="C9499" s="1"/>
      <c r="D9499" s="1"/>
      <c r="E9499" s="1"/>
      <c r="F9499" s="1"/>
      <c r="G9499" s="1"/>
      <c r="H9499" s="1"/>
      <c r="I9499" s="1"/>
      <c r="J9499" s="1"/>
      <c r="K9499" s="1"/>
      <c r="L9499" s="1"/>
      <c r="M9499" s="1"/>
    </row>
    <row r="9500" spans="1:13" x14ac:dyDescent="0.2">
      <c r="A9500" s="30">
        <v>2.6812752898603369</v>
      </c>
      <c r="B9500" s="31">
        <v>0.70488610108348104</v>
      </c>
      <c r="C9500" s="1"/>
      <c r="D9500" s="1"/>
      <c r="E9500" s="1"/>
      <c r="F9500" s="1"/>
      <c r="G9500" s="1"/>
      <c r="H9500" s="1"/>
      <c r="I9500" s="1"/>
      <c r="J9500" s="1"/>
      <c r="K9500" s="1"/>
      <c r="L9500" s="1"/>
      <c r="M9500" s="1"/>
    </row>
    <row r="9501" spans="1:13" x14ac:dyDescent="0.2">
      <c r="A9501" s="30">
        <v>0.75059814051064111</v>
      </c>
      <c r="B9501" s="31">
        <v>0.23216201752345411</v>
      </c>
      <c r="C9501" s="1"/>
      <c r="D9501" s="1"/>
      <c r="E9501" s="1"/>
      <c r="F9501" s="1"/>
      <c r="G9501" s="1"/>
      <c r="H9501" s="1"/>
      <c r="I9501" s="1"/>
      <c r="J9501" s="1"/>
      <c r="K9501" s="1"/>
      <c r="L9501" s="1"/>
      <c r="M9501" s="1"/>
    </row>
    <row r="9502" spans="1:13" x14ac:dyDescent="0.2">
      <c r="A9502" s="30">
        <v>2.2195644973490474</v>
      </c>
      <c r="B9502" s="31">
        <v>0.5974682534395177</v>
      </c>
      <c r="C9502" s="1"/>
      <c r="D9502" s="1"/>
      <c r="E9502" s="1"/>
      <c r="F9502" s="1"/>
      <c r="G9502" s="1"/>
      <c r="H9502" s="1"/>
      <c r="I9502" s="1"/>
      <c r="J9502" s="1"/>
      <c r="K9502" s="1"/>
      <c r="L9502" s="1"/>
      <c r="M9502" s="1"/>
    </row>
    <row r="9503" spans="1:13" x14ac:dyDescent="0.2">
      <c r="A9503" s="30">
        <v>-0.89297849768361903</v>
      </c>
      <c r="B9503" s="31">
        <v>2.4715292490637957</v>
      </c>
      <c r="C9503" s="1"/>
      <c r="D9503" s="1"/>
      <c r="E9503" s="1"/>
      <c r="F9503" s="1"/>
      <c r="G9503" s="1"/>
      <c r="H9503" s="1"/>
      <c r="I9503" s="1"/>
      <c r="J9503" s="1"/>
      <c r="K9503" s="1"/>
      <c r="L9503" s="1"/>
      <c r="M9503" s="1"/>
    </row>
    <row r="9504" spans="1:13" x14ac:dyDescent="0.2">
      <c r="A9504" s="30">
        <v>0.42405836460948632</v>
      </c>
      <c r="B9504" s="31">
        <v>-0.52443218483854803</v>
      </c>
      <c r="C9504" s="1"/>
      <c r="D9504" s="1"/>
      <c r="E9504" s="1"/>
      <c r="F9504" s="1"/>
      <c r="G9504" s="1"/>
      <c r="H9504" s="1"/>
      <c r="I9504" s="1"/>
      <c r="J9504" s="1"/>
      <c r="K9504" s="1"/>
      <c r="L9504" s="1"/>
      <c r="M9504" s="1"/>
    </row>
    <row r="9505" spans="1:13" x14ac:dyDescent="0.2">
      <c r="A9505" s="30">
        <v>1.2762716046726892</v>
      </c>
      <c r="B9505" s="31">
        <v>-2.6416767156148033</v>
      </c>
      <c r="C9505" s="1"/>
      <c r="D9505" s="1"/>
      <c r="E9505" s="1"/>
      <c r="F9505" s="1"/>
      <c r="G9505" s="1"/>
      <c r="H9505" s="1"/>
      <c r="I9505" s="1"/>
      <c r="J9505" s="1"/>
      <c r="K9505" s="1"/>
      <c r="L9505" s="1"/>
      <c r="M9505" s="1"/>
    </row>
    <row r="9506" spans="1:13" x14ac:dyDescent="0.2">
      <c r="A9506" s="30">
        <v>1.0884380616905835</v>
      </c>
      <c r="B9506" s="31">
        <v>3.2880147894968967</v>
      </c>
      <c r="C9506" s="1"/>
      <c r="D9506" s="1"/>
      <c r="E9506" s="1"/>
      <c r="F9506" s="1"/>
      <c r="G9506" s="1"/>
      <c r="H9506" s="1"/>
      <c r="I9506" s="1"/>
      <c r="J9506" s="1"/>
      <c r="K9506" s="1"/>
      <c r="L9506" s="1"/>
      <c r="M9506" s="1"/>
    </row>
    <row r="9507" spans="1:13" x14ac:dyDescent="0.2">
      <c r="A9507" s="30">
        <v>1.0584535652302527</v>
      </c>
      <c r="B9507" s="31">
        <v>0.84848857159374569</v>
      </c>
      <c r="C9507" s="1"/>
      <c r="D9507" s="1"/>
      <c r="E9507" s="1"/>
      <c r="F9507" s="1"/>
      <c r="G9507" s="1"/>
      <c r="H9507" s="1"/>
      <c r="I9507" s="1"/>
      <c r="J9507" s="1"/>
      <c r="K9507" s="1"/>
      <c r="L9507" s="1"/>
      <c r="M9507" s="1"/>
    </row>
    <row r="9508" spans="1:13" x14ac:dyDescent="0.2">
      <c r="A9508" s="30">
        <v>2.127960175076677</v>
      </c>
      <c r="B9508" s="31">
        <v>1.1791536061719321</v>
      </c>
      <c r="C9508" s="1"/>
      <c r="D9508" s="1"/>
      <c r="E9508" s="1"/>
      <c r="F9508" s="1"/>
      <c r="G9508" s="1"/>
      <c r="H9508" s="1"/>
      <c r="I9508" s="1"/>
      <c r="J9508" s="1"/>
      <c r="K9508" s="1"/>
      <c r="L9508" s="1"/>
      <c r="M9508" s="1"/>
    </row>
    <row r="9509" spans="1:13" x14ac:dyDescent="0.2">
      <c r="A9509" s="30">
        <v>-0.14776474006945317</v>
      </c>
      <c r="B9509" s="31">
        <v>0.80394369608286098</v>
      </c>
      <c r="C9509" s="1"/>
      <c r="D9509" s="1"/>
      <c r="E9509" s="1"/>
      <c r="F9509" s="1"/>
      <c r="G9509" s="1"/>
      <c r="H9509" s="1"/>
      <c r="I9509" s="1"/>
      <c r="J9509" s="1"/>
      <c r="K9509" s="1"/>
      <c r="L9509" s="1"/>
      <c r="M9509" s="1"/>
    </row>
    <row r="9510" spans="1:13" x14ac:dyDescent="0.2">
      <c r="A9510" s="30">
        <v>-0.87350173374560613</v>
      </c>
      <c r="B9510" s="31">
        <v>-1.8997191459748315</v>
      </c>
      <c r="C9510" s="1"/>
      <c r="D9510" s="1"/>
      <c r="E9510" s="1"/>
      <c r="F9510" s="1"/>
      <c r="G9510" s="1"/>
      <c r="H9510" s="1"/>
      <c r="I9510" s="1"/>
      <c r="J9510" s="1"/>
      <c r="K9510" s="1"/>
      <c r="L9510" s="1"/>
      <c r="M9510" s="1"/>
    </row>
    <row r="9511" spans="1:13" x14ac:dyDescent="0.2">
      <c r="A9511" s="30">
        <v>2.2209570389045998</v>
      </c>
      <c r="B9511" s="31">
        <v>1.1525848658087421</v>
      </c>
      <c r="C9511" s="1"/>
      <c r="D9511" s="1"/>
      <c r="E9511" s="1"/>
      <c r="F9511" s="1"/>
      <c r="G9511" s="1"/>
      <c r="H9511" s="1"/>
      <c r="I9511" s="1"/>
      <c r="J9511" s="1"/>
      <c r="K9511" s="1"/>
      <c r="L9511" s="1"/>
      <c r="M9511" s="1"/>
    </row>
    <row r="9512" spans="1:13" x14ac:dyDescent="0.2">
      <c r="A9512" s="30">
        <v>-0.18947470975951886</v>
      </c>
      <c r="B9512" s="31">
        <v>0.56387632877279703</v>
      </c>
      <c r="C9512" s="1"/>
      <c r="D9512" s="1"/>
      <c r="E9512" s="1"/>
      <c r="F9512" s="1"/>
      <c r="G9512" s="1"/>
      <c r="H9512" s="1"/>
      <c r="I9512" s="1"/>
      <c r="J9512" s="1"/>
      <c r="K9512" s="1"/>
      <c r="L9512" s="1"/>
      <c r="M9512" s="1"/>
    </row>
    <row r="9513" spans="1:13" x14ac:dyDescent="0.2">
      <c r="A9513" s="30">
        <v>4.8462017029079583</v>
      </c>
      <c r="B9513" s="31">
        <v>1.2106058763621299</v>
      </c>
      <c r="C9513" s="1"/>
      <c r="D9513" s="1"/>
      <c r="E9513" s="1"/>
      <c r="F9513" s="1"/>
      <c r="G9513" s="1"/>
      <c r="H9513" s="1"/>
      <c r="I9513" s="1"/>
      <c r="J9513" s="1"/>
      <c r="K9513" s="1"/>
      <c r="L9513" s="1"/>
      <c r="M9513" s="1"/>
    </row>
    <row r="9514" spans="1:13" x14ac:dyDescent="0.2">
      <c r="A9514" s="30">
        <v>0.89983664254276652</v>
      </c>
      <c r="B9514" s="31">
        <v>0.67096985753491967</v>
      </c>
      <c r="C9514" s="1"/>
      <c r="D9514" s="1"/>
      <c r="E9514" s="1"/>
      <c r="F9514" s="1"/>
      <c r="G9514" s="1"/>
      <c r="H9514" s="1"/>
      <c r="I9514" s="1"/>
      <c r="J9514" s="1"/>
      <c r="K9514" s="1"/>
      <c r="L9514" s="1"/>
      <c r="M9514" s="1"/>
    </row>
    <row r="9515" spans="1:13" x14ac:dyDescent="0.2">
      <c r="A9515" s="30">
        <v>3.0094089932496235</v>
      </c>
      <c r="B9515" s="31">
        <v>-0.14511345120274344</v>
      </c>
      <c r="C9515" s="1"/>
      <c r="D9515" s="1"/>
      <c r="E9515" s="1"/>
      <c r="F9515" s="1"/>
      <c r="G9515" s="1"/>
      <c r="H9515" s="1"/>
      <c r="I9515" s="1"/>
      <c r="J9515" s="1"/>
      <c r="K9515" s="1"/>
      <c r="L9515" s="1"/>
      <c r="M9515" s="1"/>
    </row>
    <row r="9516" spans="1:13" x14ac:dyDescent="0.2">
      <c r="A9516" s="30">
        <v>1.9350850426750803</v>
      </c>
      <c r="B9516" s="31">
        <v>0.70979519740818042</v>
      </c>
      <c r="C9516" s="1"/>
      <c r="D9516" s="1"/>
      <c r="E9516" s="1"/>
      <c r="F9516" s="1"/>
      <c r="G9516" s="1"/>
      <c r="H9516" s="1"/>
      <c r="I9516" s="1"/>
      <c r="J9516" s="1"/>
      <c r="K9516" s="1"/>
      <c r="L9516" s="1"/>
      <c r="M9516" s="1"/>
    </row>
    <row r="9517" spans="1:13" x14ac:dyDescent="0.2">
      <c r="A9517" s="30">
        <v>0.35103749198295131</v>
      </c>
      <c r="B9517" s="31">
        <v>-2.7304331524112384</v>
      </c>
      <c r="C9517" s="1"/>
      <c r="D9517" s="1"/>
      <c r="E9517" s="1"/>
      <c r="F9517" s="1"/>
      <c r="G9517" s="1"/>
      <c r="H9517" s="1"/>
      <c r="I9517" s="1"/>
      <c r="J9517" s="1"/>
      <c r="K9517" s="1"/>
      <c r="L9517" s="1"/>
      <c r="M9517" s="1"/>
    </row>
    <row r="9518" spans="1:13" x14ac:dyDescent="0.2">
      <c r="A9518" s="30">
        <v>-0.22428390119168029</v>
      </c>
      <c r="B9518" s="31">
        <v>2.2147217871546463</v>
      </c>
      <c r="C9518" s="1"/>
      <c r="D9518" s="1"/>
      <c r="E9518" s="1"/>
      <c r="F9518" s="1"/>
      <c r="G9518" s="1"/>
      <c r="H9518" s="1"/>
      <c r="I9518" s="1"/>
      <c r="J9518" s="1"/>
      <c r="K9518" s="1"/>
      <c r="L9518" s="1"/>
      <c r="M9518" s="1"/>
    </row>
    <row r="9519" spans="1:13" x14ac:dyDescent="0.2">
      <c r="A9519" s="30">
        <v>-0.78139144080729728</v>
      </c>
      <c r="B9519" s="31">
        <v>4.3543643937308918</v>
      </c>
      <c r="C9519" s="1"/>
      <c r="D9519" s="1"/>
      <c r="E9519" s="1"/>
      <c r="F9519" s="1"/>
      <c r="G9519" s="1"/>
      <c r="H9519" s="1"/>
      <c r="I9519" s="1"/>
      <c r="J9519" s="1"/>
      <c r="K9519" s="1"/>
      <c r="L9519" s="1"/>
      <c r="M9519" s="1"/>
    </row>
    <row r="9520" spans="1:13" x14ac:dyDescent="0.2">
      <c r="A9520" s="30">
        <v>1.0604760903236525</v>
      </c>
      <c r="B9520" s="31">
        <v>-0.42328110913572492</v>
      </c>
      <c r="C9520" s="1"/>
      <c r="D9520" s="1"/>
      <c r="E9520" s="1"/>
      <c r="F9520" s="1"/>
      <c r="G9520" s="1"/>
      <c r="H9520" s="1"/>
      <c r="I9520" s="1"/>
      <c r="J9520" s="1"/>
      <c r="K9520" s="1"/>
      <c r="L9520" s="1"/>
      <c r="M9520" s="1"/>
    </row>
    <row r="9521" spans="1:13" x14ac:dyDescent="0.2">
      <c r="A9521" s="30">
        <v>5.7516871566994716</v>
      </c>
      <c r="B9521" s="31">
        <v>-0.32601906941075121</v>
      </c>
      <c r="C9521" s="1"/>
      <c r="D9521" s="1"/>
      <c r="E9521" s="1"/>
      <c r="F9521" s="1"/>
      <c r="G9521" s="1"/>
      <c r="H9521" s="1"/>
      <c r="I9521" s="1"/>
      <c r="J9521" s="1"/>
      <c r="K9521" s="1"/>
      <c r="L9521" s="1"/>
      <c r="M9521" s="1"/>
    </row>
    <row r="9522" spans="1:13" x14ac:dyDescent="0.2">
      <c r="A9522" s="30">
        <v>-0.76344138022538921</v>
      </c>
      <c r="B9522" s="31">
        <v>0.11113062482749103</v>
      </c>
      <c r="C9522" s="1"/>
      <c r="D9522" s="1"/>
      <c r="E9522" s="1"/>
      <c r="F9522" s="1"/>
      <c r="G9522" s="1"/>
      <c r="H9522" s="1"/>
      <c r="I9522" s="1"/>
      <c r="J9522" s="1"/>
      <c r="K9522" s="1"/>
      <c r="L9522" s="1"/>
      <c r="M9522" s="1"/>
    </row>
    <row r="9523" spans="1:13" x14ac:dyDescent="0.2">
      <c r="A9523" s="30">
        <v>0.7773642938950468</v>
      </c>
      <c r="B9523" s="31">
        <v>0.65365107319623705</v>
      </c>
      <c r="C9523" s="1"/>
      <c r="D9523" s="1"/>
      <c r="E9523" s="1"/>
      <c r="F9523" s="1"/>
      <c r="G9523" s="1"/>
      <c r="H9523" s="1"/>
      <c r="I9523" s="1"/>
      <c r="J9523" s="1"/>
      <c r="K9523" s="1"/>
      <c r="L9523" s="1"/>
      <c r="M9523" s="1"/>
    </row>
    <row r="9524" spans="1:13" x14ac:dyDescent="0.2">
      <c r="A9524" s="30">
        <v>1.8364681425640488</v>
      </c>
      <c r="B9524" s="31">
        <v>0.14673474756532112</v>
      </c>
      <c r="C9524" s="1"/>
      <c r="D9524" s="1"/>
      <c r="E9524" s="1"/>
      <c r="F9524" s="1"/>
      <c r="G9524" s="1"/>
      <c r="H9524" s="1"/>
      <c r="I9524" s="1"/>
      <c r="J9524" s="1"/>
      <c r="K9524" s="1"/>
      <c r="L9524" s="1"/>
      <c r="M9524" s="1"/>
    </row>
    <row r="9525" spans="1:13" x14ac:dyDescent="0.2">
      <c r="A9525" s="30">
        <v>-3.0320973303507199</v>
      </c>
      <c r="B9525" s="31">
        <v>4.8708930254920837</v>
      </c>
      <c r="C9525" s="1"/>
      <c r="D9525" s="1"/>
      <c r="E9525" s="1"/>
      <c r="F9525" s="1"/>
      <c r="G9525" s="1"/>
      <c r="H9525" s="1"/>
      <c r="I9525" s="1"/>
      <c r="J9525" s="1"/>
      <c r="K9525" s="1"/>
      <c r="L9525" s="1"/>
      <c r="M9525" s="1"/>
    </row>
    <row r="9526" spans="1:13" x14ac:dyDescent="0.2">
      <c r="A9526" s="30">
        <v>1.6465376090254156</v>
      </c>
      <c r="B9526" s="31">
        <v>3.9167182866246097</v>
      </c>
      <c r="C9526" s="1"/>
      <c r="D9526" s="1"/>
      <c r="E9526" s="1"/>
      <c r="F9526" s="1"/>
      <c r="G9526" s="1"/>
      <c r="H9526" s="1"/>
      <c r="I9526" s="1"/>
      <c r="J9526" s="1"/>
      <c r="K9526" s="1"/>
      <c r="L9526" s="1"/>
      <c r="M9526" s="1"/>
    </row>
    <row r="9527" spans="1:13" x14ac:dyDescent="0.2">
      <c r="A9527" s="30">
        <v>0.23882882519367865</v>
      </c>
      <c r="B9527" s="31">
        <v>1.8042222301701099</v>
      </c>
      <c r="C9527" s="1"/>
      <c r="D9527" s="1"/>
      <c r="E9527" s="1"/>
      <c r="F9527" s="1"/>
      <c r="G9527" s="1"/>
      <c r="H9527" s="1"/>
      <c r="I9527" s="1"/>
      <c r="J9527" s="1"/>
      <c r="K9527" s="1"/>
      <c r="L9527" s="1"/>
      <c r="M9527" s="1"/>
    </row>
    <row r="9528" spans="1:13" x14ac:dyDescent="0.2">
      <c r="A9528" s="30">
        <v>-0.20661738878649749</v>
      </c>
      <c r="B9528" s="31">
        <v>1.5126670823674591</v>
      </c>
      <c r="C9528" s="1"/>
      <c r="D9528" s="1"/>
      <c r="E9528" s="1"/>
      <c r="F9528" s="1"/>
      <c r="G9528" s="1"/>
      <c r="H9528" s="1"/>
      <c r="I9528" s="1"/>
      <c r="J9528" s="1"/>
      <c r="K9528" s="1"/>
      <c r="L9528" s="1"/>
      <c r="M9528" s="1"/>
    </row>
    <row r="9529" spans="1:13" x14ac:dyDescent="0.2">
      <c r="A9529" s="30">
        <v>1.8226867955741812</v>
      </c>
      <c r="B9529" s="31">
        <v>1.9260935106256127</v>
      </c>
      <c r="C9529" s="1"/>
      <c r="D9529" s="1"/>
      <c r="E9529" s="1"/>
      <c r="F9529" s="1"/>
      <c r="G9529" s="1"/>
      <c r="H9529" s="1"/>
      <c r="I9529" s="1"/>
      <c r="J9529" s="1"/>
      <c r="K9529" s="1"/>
      <c r="L9529" s="1"/>
      <c r="M9529" s="1"/>
    </row>
    <row r="9530" spans="1:13" x14ac:dyDescent="0.2">
      <c r="A9530" s="30">
        <v>0.9984038628727977</v>
      </c>
      <c r="B9530" s="31">
        <v>1.4644273726302091</v>
      </c>
      <c r="C9530" s="1"/>
      <c r="D9530" s="1"/>
      <c r="E9530" s="1"/>
      <c r="F9530" s="1"/>
      <c r="G9530" s="1"/>
      <c r="H9530" s="1"/>
      <c r="I9530" s="1"/>
      <c r="J9530" s="1"/>
      <c r="K9530" s="1"/>
      <c r="L9530" s="1"/>
      <c r="M9530" s="1"/>
    </row>
    <row r="9531" spans="1:13" x14ac:dyDescent="0.2">
      <c r="A9531" s="30">
        <v>2.9744243360471034</v>
      </c>
      <c r="B9531" s="31">
        <v>-0.31773345017611132</v>
      </c>
      <c r="C9531" s="1"/>
      <c r="D9531" s="1"/>
      <c r="E9531" s="1"/>
      <c r="F9531" s="1"/>
      <c r="G9531" s="1"/>
      <c r="H9531" s="1"/>
      <c r="I9531" s="1"/>
      <c r="J9531" s="1"/>
      <c r="K9531" s="1"/>
      <c r="L9531" s="1"/>
      <c r="M9531" s="1"/>
    </row>
    <row r="9532" spans="1:13" x14ac:dyDescent="0.2">
      <c r="A9532" s="30">
        <v>3.055571800168893</v>
      </c>
      <c r="B9532" s="31">
        <v>-0.22967099081267217</v>
      </c>
      <c r="C9532" s="1"/>
      <c r="D9532" s="1"/>
      <c r="E9532" s="1"/>
      <c r="F9532" s="1"/>
      <c r="G9532" s="1"/>
      <c r="H9532" s="1"/>
      <c r="I9532" s="1"/>
      <c r="J9532" s="1"/>
      <c r="K9532" s="1"/>
      <c r="L9532" s="1"/>
      <c r="M9532" s="1"/>
    </row>
    <row r="9533" spans="1:13" x14ac:dyDescent="0.2">
      <c r="A9533" s="30">
        <v>2.3485819986906038</v>
      </c>
      <c r="B9533" s="31">
        <v>0.32305951686168055</v>
      </c>
      <c r="C9533" s="1"/>
      <c r="D9533" s="1"/>
      <c r="E9533" s="1"/>
      <c r="F9533" s="1"/>
      <c r="G9533" s="1"/>
      <c r="H9533" s="1"/>
      <c r="I9533" s="1"/>
      <c r="J9533" s="1"/>
      <c r="K9533" s="1"/>
      <c r="L9533" s="1"/>
      <c r="M9533" s="1"/>
    </row>
    <row r="9534" spans="1:13" x14ac:dyDescent="0.2">
      <c r="A9534" s="30">
        <v>0.78270805690160894</v>
      </c>
      <c r="B9534" s="31">
        <v>0.90001861060579202</v>
      </c>
      <c r="C9534" s="1"/>
      <c r="D9534" s="1"/>
      <c r="E9534" s="1"/>
      <c r="F9534" s="1"/>
      <c r="G9534" s="1"/>
      <c r="H9534" s="1"/>
      <c r="I9534" s="1"/>
      <c r="J9534" s="1"/>
      <c r="K9534" s="1"/>
      <c r="L9534" s="1"/>
      <c r="M9534" s="1"/>
    </row>
    <row r="9535" spans="1:13" x14ac:dyDescent="0.2">
      <c r="A9535" s="30">
        <v>-2.3627140035733021</v>
      </c>
      <c r="B9535" s="31">
        <v>1.4679228233348673</v>
      </c>
      <c r="C9535" s="1"/>
      <c r="D9535" s="1"/>
      <c r="E9535" s="1"/>
      <c r="F9535" s="1"/>
      <c r="G9535" s="1"/>
      <c r="H9535" s="1"/>
      <c r="I9535" s="1"/>
      <c r="J9535" s="1"/>
      <c r="K9535" s="1"/>
      <c r="L9535" s="1"/>
      <c r="M9535" s="1"/>
    </row>
    <row r="9536" spans="1:13" x14ac:dyDescent="0.2">
      <c r="A9536" s="30">
        <v>2.776450327547944</v>
      </c>
      <c r="B9536" s="31">
        <v>1.3576156674500544</v>
      </c>
      <c r="C9536" s="1"/>
      <c r="D9536" s="1"/>
      <c r="E9536" s="1"/>
      <c r="F9536" s="1"/>
      <c r="G9536" s="1"/>
      <c r="H9536" s="1"/>
      <c r="I9536" s="1"/>
      <c r="J9536" s="1"/>
      <c r="K9536" s="1"/>
      <c r="L9536" s="1"/>
      <c r="M9536" s="1"/>
    </row>
    <row r="9537" spans="1:13" x14ac:dyDescent="0.2">
      <c r="A9537" s="30">
        <v>2.3428342688717514</v>
      </c>
      <c r="B9537" s="31">
        <v>1.1102134528497065E-2</v>
      </c>
      <c r="C9537" s="1"/>
      <c r="D9537" s="1"/>
      <c r="E9537" s="1"/>
      <c r="F9537" s="1"/>
      <c r="G9537" s="1"/>
      <c r="H9537" s="1"/>
      <c r="I9537" s="1"/>
      <c r="J9537" s="1"/>
      <c r="K9537" s="1"/>
      <c r="L9537" s="1"/>
      <c r="M9537" s="1"/>
    </row>
    <row r="9538" spans="1:13" x14ac:dyDescent="0.2">
      <c r="A9538" s="30">
        <v>1.7777099458597254</v>
      </c>
      <c r="B9538" s="31">
        <v>1.0805065540866114</v>
      </c>
      <c r="C9538" s="1"/>
      <c r="D9538" s="1"/>
      <c r="E9538" s="1"/>
      <c r="F9538" s="1"/>
      <c r="G9538" s="1"/>
      <c r="H9538" s="1"/>
      <c r="I9538" s="1"/>
      <c r="J9538" s="1"/>
      <c r="K9538" s="1"/>
      <c r="L9538" s="1"/>
      <c r="M9538" s="1"/>
    </row>
    <row r="9539" spans="1:13" x14ac:dyDescent="0.2">
      <c r="A9539" s="30">
        <v>0.14987879817095939</v>
      </c>
      <c r="B9539" s="31">
        <v>2.0017856928425704</v>
      </c>
      <c r="C9539" s="1"/>
      <c r="D9539" s="1"/>
      <c r="E9539" s="1"/>
      <c r="F9539" s="1"/>
      <c r="G9539" s="1"/>
      <c r="H9539" s="1"/>
      <c r="I9539" s="1"/>
      <c r="J9539" s="1"/>
      <c r="K9539" s="1"/>
      <c r="L9539" s="1"/>
      <c r="M9539" s="1"/>
    </row>
    <row r="9540" spans="1:13" x14ac:dyDescent="0.2">
      <c r="A9540" s="30">
        <v>0.83367533776073743</v>
      </c>
      <c r="B9540" s="31">
        <v>0.35376518916261823</v>
      </c>
      <c r="C9540" s="1"/>
      <c r="D9540" s="1"/>
      <c r="E9540" s="1"/>
      <c r="F9540" s="1"/>
      <c r="G9540" s="1"/>
      <c r="H9540" s="1"/>
      <c r="I9540" s="1"/>
      <c r="J9540" s="1"/>
      <c r="K9540" s="1"/>
      <c r="L9540" s="1"/>
      <c r="M9540" s="1"/>
    </row>
    <row r="9541" spans="1:13" x14ac:dyDescent="0.2">
      <c r="A9541" s="30">
        <v>1.7895681340133063</v>
      </c>
      <c r="B9541" s="31">
        <v>1.6711768494220722</v>
      </c>
      <c r="C9541" s="1"/>
      <c r="D9541" s="1"/>
      <c r="E9541" s="1"/>
      <c r="F9541" s="1"/>
      <c r="G9541" s="1"/>
      <c r="H9541" s="1"/>
      <c r="I9541" s="1"/>
      <c r="J9541" s="1"/>
      <c r="K9541" s="1"/>
      <c r="L9541" s="1"/>
      <c r="M9541" s="1"/>
    </row>
    <row r="9542" spans="1:13" x14ac:dyDescent="0.2">
      <c r="A9542" s="30">
        <v>0.68381954251017274</v>
      </c>
      <c r="B9542" s="31">
        <v>0.86641715119135587</v>
      </c>
      <c r="C9542" s="1"/>
      <c r="D9542" s="1"/>
      <c r="E9542" s="1"/>
      <c r="F9542" s="1"/>
      <c r="G9542" s="1"/>
      <c r="H9542" s="1"/>
      <c r="I9542" s="1"/>
      <c r="J9542" s="1"/>
      <c r="K9542" s="1"/>
      <c r="L9542" s="1"/>
      <c r="M9542" s="1"/>
    </row>
    <row r="9543" spans="1:13" x14ac:dyDescent="0.2">
      <c r="A9543" s="30">
        <v>-0.42759131800668726</v>
      </c>
      <c r="B9543" s="31">
        <v>2.5003284084054784</v>
      </c>
      <c r="C9543" s="1"/>
      <c r="D9543" s="1"/>
      <c r="E9543" s="1"/>
      <c r="F9543" s="1"/>
      <c r="G9543" s="1"/>
      <c r="H9543" s="1"/>
      <c r="I9543" s="1"/>
      <c r="J9543" s="1"/>
      <c r="K9543" s="1"/>
      <c r="L9543" s="1"/>
      <c r="M9543" s="1"/>
    </row>
    <row r="9544" spans="1:13" x14ac:dyDescent="0.2">
      <c r="A9544" s="30">
        <v>3.9505818727884305</v>
      </c>
      <c r="B9544" s="31">
        <v>7.4873821067676705E-2</v>
      </c>
      <c r="C9544" s="1"/>
      <c r="D9544" s="1"/>
      <c r="E9544" s="1"/>
      <c r="F9544" s="1"/>
      <c r="G9544" s="1"/>
      <c r="H9544" s="1"/>
      <c r="I9544" s="1"/>
      <c r="J9544" s="1"/>
      <c r="K9544" s="1"/>
      <c r="L9544" s="1"/>
      <c r="M9544" s="1"/>
    </row>
    <row r="9545" spans="1:13" x14ac:dyDescent="0.2">
      <c r="A9545" s="30">
        <v>-2.0427925347725173</v>
      </c>
      <c r="B9545" s="31">
        <v>1.0042621735349551</v>
      </c>
      <c r="C9545" s="1"/>
      <c r="D9545" s="1"/>
      <c r="E9545" s="1"/>
      <c r="F9545" s="1"/>
      <c r="G9545" s="1"/>
      <c r="H9545" s="1"/>
      <c r="I9545" s="1"/>
      <c r="J9545" s="1"/>
      <c r="K9545" s="1"/>
      <c r="L9545" s="1"/>
      <c r="M9545" s="1"/>
    </row>
    <row r="9546" spans="1:13" x14ac:dyDescent="0.2">
      <c r="A9546" s="30">
        <v>-1.3566990190342467</v>
      </c>
      <c r="B9546" s="31">
        <v>0.71051310579560822</v>
      </c>
      <c r="C9546" s="1"/>
      <c r="D9546" s="1"/>
      <c r="E9546" s="1"/>
      <c r="F9546" s="1"/>
      <c r="G9546" s="1"/>
      <c r="H9546" s="1"/>
      <c r="I9546" s="1"/>
      <c r="J9546" s="1"/>
      <c r="K9546" s="1"/>
      <c r="L9546" s="1"/>
      <c r="M9546" s="1"/>
    </row>
    <row r="9547" spans="1:13" x14ac:dyDescent="0.2">
      <c r="A9547" s="30">
        <v>2.318194229928022</v>
      </c>
      <c r="B9547" s="31">
        <v>-0.16705047260592099</v>
      </c>
      <c r="C9547" s="1"/>
      <c r="D9547" s="1"/>
      <c r="E9547" s="1"/>
      <c r="F9547" s="1"/>
      <c r="G9547" s="1"/>
      <c r="H9547" s="1"/>
      <c r="I9547" s="1"/>
      <c r="J9547" s="1"/>
      <c r="K9547" s="1"/>
      <c r="L9547" s="1"/>
      <c r="M9547" s="1"/>
    </row>
    <row r="9548" spans="1:13" x14ac:dyDescent="0.2">
      <c r="A9548" s="30">
        <v>2.1263520946748917</v>
      </c>
      <c r="B9548" s="31">
        <v>0.37628973527980891</v>
      </c>
      <c r="C9548" s="1"/>
      <c r="D9548" s="1"/>
      <c r="E9548" s="1"/>
      <c r="F9548" s="1"/>
      <c r="G9548" s="1"/>
      <c r="H9548" s="1"/>
      <c r="I9548" s="1"/>
      <c r="J9548" s="1"/>
      <c r="K9548" s="1"/>
      <c r="L9548" s="1"/>
      <c r="M9548" s="1"/>
    </row>
    <row r="9549" spans="1:13" x14ac:dyDescent="0.2">
      <c r="A9549" s="30">
        <v>1.7077400848918289</v>
      </c>
      <c r="B9549" s="31">
        <v>-0.77897786725498563</v>
      </c>
      <c r="C9549" s="1"/>
      <c r="D9549" s="1"/>
      <c r="E9549" s="1"/>
      <c r="F9549" s="1"/>
      <c r="G9549" s="1"/>
      <c r="H9549" s="1"/>
      <c r="I9549" s="1"/>
      <c r="J9549" s="1"/>
      <c r="K9549" s="1"/>
      <c r="L9549" s="1"/>
      <c r="M9549" s="1"/>
    </row>
    <row r="9550" spans="1:13" x14ac:dyDescent="0.2">
      <c r="A9550" s="30">
        <v>2.8648522211899983</v>
      </c>
      <c r="B9550" s="31">
        <v>1.4335648446098055</v>
      </c>
      <c r="C9550" s="1"/>
      <c r="D9550" s="1"/>
      <c r="E9550" s="1"/>
      <c r="F9550" s="1"/>
      <c r="G9550" s="1"/>
      <c r="H9550" s="1"/>
      <c r="I9550" s="1"/>
      <c r="J9550" s="1"/>
      <c r="K9550" s="1"/>
      <c r="L9550" s="1"/>
      <c r="M9550" s="1"/>
    </row>
    <row r="9551" spans="1:13" x14ac:dyDescent="0.2">
      <c r="A9551" s="30">
        <v>0.1850556793262268</v>
      </c>
      <c r="B9551" s="31">
        <v>3.5601844337161843</v>
      </c>
      <c r="C9551" s="1"/>
      <c r="D9551" s="1"/>
      <c r="E9551" s="1"/>
      <c r="F9551" s="1"/>
      <c r="G9551" s="1"/>
      <c r="H9551" s="1"/>
      <c r="I9551" s="1"/>
      <c r="J9551" s="1"/>
      <c r="K9551" s="1"/>
      <c r="L9551" s="1"/>
      <c r="M9551" s="1"/>
    </row>
    <row r="9552" spans="1:13" x14ac:dyDescent="0.2">
      <c r="A9552" s="30">
        <v>0.44330623701236826</v>
      </c>
      <c r="B9552" s="31">
        <v>-1.0336022783504668</v>
      </c>
      <c r="C9552" s="1"/>
      <c r="D9552" s="1"/>
      <c r="E9552" s="1"/>
      <c r="F9552" s="1"/>
      <c r="G9552" s="1"/>
      <c r="H9552" s="1"/>
      <c r="I9552" s="1"/>
      <c r="J9552" s="1"/>
      <c r="K9552" s="1"/>
      <c r="L9552" s="1"/>
      <c r="M9552" s="1"/>
    </row>
    <row r="9553" spans="1:13" x14ac:dyDescent="0.2">
      <c r="A9553" s="30">
        <v>-0.39846329432068006</v>
      </c>
      <c r="B9553" s="31">
        <v>1.8329991717235785</v>
      </c>
      <c r="C9553" s="1"/>
      <c r="D9553" s="1"/>
      <c r="E9553" s="1"/>
      <c r="F9553" s="1"/>
      <c r="G9553" s="1"/>
      <c r="H9553" s="1"/>
      <c r="I9553" s="1"/>
      <c r="J9553" s="1"/>
      <c r="K9553" s="1"/>
      <c r="L9553" s="1"/>
      <c r="M9553" s="1"/>
    </row>
    <row r="9554" spans="1:13" x14ac:dyDescent="0.2">
      <c r="A9554" s="30">
        <v>-1.0200465663486149</v>
      </c>
      <c r="B9554" s="31">
        <v>0.1266548763262404</v>
      </c>
      <c r="C9554" s="1"/>
      <c r="D9554" s="1"/>
      <c r="E9554" s="1"/>
      <c r="F9554" s="1"/>
      <c r="G9554" s="1"/>
      <c r="H9554" s="1"/>
      <c r="I9554" s="1"/>
      <c r="J9554" s="1"/>
      <c r="K9554" s="1"/>
      <c r="L9554" s="1"/>
      <c r="M9554" s="1"/>
    </row>
    <row r="9555" spans="1:13" x14ac:dyDescent="0.2">
      <c r="A9555" s="30">
        <v>-0.86627043847161678</v>
      </c>
      <c r="B9555" s="31">
        <v>-1.0474804956162052</v>
      </c>
      <c r="C9555" s="1"/>
      <c r="D9555" s="1"/>
      <c r="E9555" s="1"/>
      <c r="F9555" s="1"/>
      <c r="G9555" s="1"/>
      <c r="H9555" s="1"/>
      <c r="I9555" s="1"/>
      <c r="J9555" s="1"/>
      <c r="K9555" s="1"/>
      <c r="L9555" s="1"/>
      <c r="M9555" s="1"/>
    </row>
    <row r="9556" spans="1:13" x14ac:dyDescent="0.2">
      <c r="A9556" s="30">
        <v>2.4083659108853968</v>
      </c>
      <c r="B9556" s="31">
        <v>0.34000379089606036</v>
      </c>
      <c r="C9556" s="1"/>
      <c r="D9556" s="1"/>
      <c r="E9556" s="1"/>
      <c r="F9556" s="1"/>
      <c r="G9556" s="1"/>
      <c r="H9556" s="1"/>
      <c r="I9556" s="1"/>
      <c r="J9556" s="1"/>
      <c r="K9556" s="1"/>
      <c r="L9556" s="1"/>
      <c r="M9556" s="1"/>
    </row>
    <row r="9557" spans="1:13" x14ac:dyDescent="0.2">
      <c r="A9557" s="30">
        <v>-0.96302326931424154</v>
      </c>
      <c r="B9557" s="31">
        <v>-0.47396820092816783</v>
      </c>
      <c r="C9557" s="1"/>
      <c r="D9557" s="1"/>
      <c r="E9557" s="1"/>
      <c r="F9557" s="1"/>
      <c r="G9557" s="1"/>
      <c r="H9557" s="1"/>
      <c r="I9557" s="1"/>
      <c r="J9557" s="1"/>
      <c r="K9557" s="1"/>
      <c r="L9557" s="1"/>
      <c r="M9557" s="1"/>
    </row>
    <row r="9558" spans="1:13" x14ac:dyDescent="0.2">
      <c r="A9558" s="30">
        <v>0.63036156091569273</v>
      </c>
      <c r="B9558" s="31">
        <v>-1.1638402060863604</v>
      </c>
      <c r="C9558" s="1"/>
      <c r="D9558" s="1"/>
      <c r="E9558" s="1"/>
      <c r="F9558" s="1"/>
      <c r="G9558" s="1"/>
      <c r="H9558" s="1"/>
      <c r="I9558" s="1"/>
      <c r="J9558" s="1"/>
      <c r="K9558" s="1"/>
      <c r="L9558" s="1"/>
      <c r="M9558" s="1"/>
    </row>
    <row r="9559" spans="1:13" x14ac:dyDescent="0.2">
      <c r="A9559" s="30">
        <v>-0.35841570569015058</v>
      </c>
      <c r="B9559" s="31">
        <v>0.96268498659521629</v>
      </c>
      <c r="C9559" s="1"/>
      <c r="D9559" s="1"/>
      <c r="E9559" s="1"/>
      <c r="F9559" s="1"/>
      <c r="G9559" s="1"/>
      <c r="H9559" s="1"/>
      <c r="I9559" s="1"/>
      <c r="J9559" s="1"/>
      <c r="K9559" s="1"/>
      <c r="L9559" s="1"/>
      <c r="M9559" s="1"/>
    </row>
    <row r="9560" spans="1:13" x14ac:dyDescent="0.2">
      <c r="A9560" s="30">
        <v>2.9321879084805222</v>
      </c>
      <c r="B9560" s="31">
        <v>-0.52835431552400913</v>
      </c>
      <c r="C9560" s="1"/>
      <c r="D9560" s="1"/>
      <c r="E9560" s="1"/>
      <c r="F9560" s="1"/>
      <c r="G9560" s="1"/>
      <c r="H9560" s="1"/>
      <c r="I9560" s="1"/>
      <c r="J9560" s="1"/>
      <c r="K9560" s="1"/>
      <c r="L9560" s="1"/>
      <c r="M9560" s="1"/>
    </row>
    <row r="9561" spans="1:13" x14ac:dyDescent="0.2">
      <c r="A9561" s="30">
        <v>2.1087665602081831</v>
      </c>
      <c r="B9561" s="31">
        <v>2.2356304951748154</v>
      </c>
      <c r="C9561" s="1"/>
      <c r="D9561" s="1"/>
      <c r="E9561" s="1"/>
      <c r="F9561" s="1"/>
      <c r="G9561" s="1"/>
      <c r="H9561" s="1"/>
      <c r="I9561" s="1"/>
      <c r="J9561" s="1"/>
      <c r="K9561" s="1"/>
      <c r="L9561" s="1"/>
      <c r="M9561" s="1"/>
    </row>
    <row r="9562" spans="1:13" x14ac:dyDescent="0.2">
      <c r="A9562" s="30">
        <v>0.26181704824091734</v>
      </c>
      <c r="B9562" s="31">
        <v>1.6166700877799016</v>
      </c>
      <c r="C9562" s="1"/>
      <c r="D9562" s="1"/>
      <c r="E9562" s="1"/>
      <c r="F9562" s="1"/>
      <c r="G9562" s="1"/>
      <c r="H9562" s="1"/>
      <c r="I9562" s="1"/>
      <c r="J9562" s="1"/>
      <c r="K9562" s="1"/>
      <c r="L9562" s="1"/>
      <c r="M9562" s="1"/>
    </row>
    <row r="9563" spans="1:13" x14ac:dyDescent="0.2">
      <c r="A9563" s="30">
        <v>3.4544700068226328</v>
      </c>
      <c r="B9563" s="31">
        <v>1.131398033283924</v>
      </c>
      <c r="C9563" s="1"/>
      <c r="D9563" s="1"/>
      <c r="E9563" s="1"/>
      <c r="F9563" s="1"/>
      <c r="G9563" s="1"/>
      <c r="H9563" s="1"/>
      <c r="I9563" s="1"/>
      <c r="J9563" s="1"/>
      <c r="K9563" s="1"/>
      <c r="L9563" s="1"/>
      <c r="M9563" s="1"/>
    </row>
    <row r="9564" spans="1:13" x14ac:dyDescent="0.2">
      <c r="A9564" s="30">
        <v>4.2523609786884773</v>
      </c>
      <c r="B9564" s="31">
        <v>1.8674612892470654</v>
      </c>
      <c r="C9564" s="1"/>
      <c r="D9564" s="1"/>
      <c r="E9564" s="1"/>
      <c r="F9564" s="1"/>
      <c r="G9564" s="1"/>
      <c r="H9564" s="1"/>
      <c r="I9564" s="1"/>
      <c r="J9564" s="1"/>
      <c r="K9564" s="1"/>
      <c r="L9564" s="1"/>
      <c r="M9564" s="1"/>
    </row>
    <row r="9565" spans="1:13" x14ac:dyDescent="0.2">
      <c r="A9565" s="30">
        <v>3.2009440718236233</v>
      </c>
      <c r="B9565" s="31">
        <v>2.1142791663406655</v>
      </c>
      <c r="C9565" s="1"/>
      <c r="D9565" s="1"/>
      <c r="E9565" s="1"/>
      <c r="F9565" s="1"/>
      <c r="G9565" s="1"/>
      <c r="H9565" s="1"/>
      <c r="I9565" s="1"/>
      <c r="J9565" s="1"/>
      <c r="K9565" s="1"/>
      <c r="L9565" s="1"/>
      <c r="M9565" s="1"/>
    </row>
    <row r="9566" spans="1:13" x14ac:dyDescent="0.2">
      <c r="A9566" s="30">
        <v>2.1973280244097309</v>
      </c>
      <c r="B9566" s="31">
        <v>0.80403803059165024</v>
      </c>
      <c r="C9566" s="1"/>
      <c r="D9566" s="1"/>
      <c r="E9566" s="1"/>
      <c r="F9566" s="1"/>
      <c r="G9566" s="1"/>
      <c r="H9566" s="1"/>
      <c r="I9566" s="1"/>
      <c r="J9566" s="1"/>
      <c r="K9566" s="1"/>
      <c r="L9566" s="1"/>
      <c r="M9566" s="1"/>
    </row>
    <row r="9567" spans="1:13" x14ac:dyDescent="0.2">
      <c r="A9567" s="30">
        <v>0.23244293962332085</v>
      </c>
      <c r="B9567" s="31">
        <v>2.5730295891782617</v>
      </c>
      <c r="C9567" s="1"/>
      <c r="D9567" s="1"/>
      <c r="E9567" s="1"/>
      <c r="F9567" s="1"/>
      <c r="G9567" s="1"/>
      <c r="H9567" s="1"/>
      <c r="I9567" s="1"/>
      <c r="J9567" s="1"/>
      <c r="K9567" s="1"/>
      <c r="L9567" s="1"/>
      <c r="M9567" s="1"/>
    </row>
    <row r="9568" spans="1:13" x14ac:dyDescent="0.2">
      <c r="A9568" s="30">
        <v>3.8425404158915124</v>
      </c>
      <c r="B9568" s="31">
        <v>2.1937636755799335</v>
      </c>
      <c r="C9568" s="1"/>
      <c r="D9568" s="1"/>
      <c r="E9568" s="1"/>
      <c r="F9568" s="1"/>
      <c r="G9568" s="1"/>
      <c r="H9568" s="1"/>
      <c r="I9568" s="1"/>
      <c r="J9568" s="1"/>
      <c r="K9568" s="1"/>
      <c r="L9568" s="1"/>
      <c r="M9568" s="1"/>
    </row>
    <row r="9569" spans="1:13" x14ac:dyDescent="0.2">
      <c r="A9569" s="30">
        <v>1.1902084483213797</v>
      </c>
      <c r="B9569" s="31">
        <v>1.8688716007509303</v>
      </c>
      <c r="C9569" s="1"/>
      <c r="D9569" s="1"/>
      <c r="E9569" s="1"/>
      <c r="F9569" s="1"/>
      <c r="G9569" s="1"/>
      <c r="H9569" s="1"/>
      <c r="I9569" s="1"/>
      <c r="J9569" s="1"/>
      <c r="K9569" s="1"/>
      <c r="L9569" s="1"/>
      <c r="M9569" s="1"/>
    </row>
    <row r="9570" spans="1:13" x14ac:dyDescent="0.2">
      <c r="A9570" s="30">
        <v>1.4348900790574093</v>
      </c>
      <c r="B9570" s="31">
        <v>1.7074642677255354</v>
      </c>
      <c r="C9570" s="1"/>
      <c r="D9570" s="1"/>
      <c r="E9570" s="1"/>
      <c r="F9570" s="1"/>
      <c r="G9570" s="1"/>
      <c r="H9570" s="1"/>
      <c r="I9570" s="1"/>
      <c r="J9570" s="1"/>
      <c r="K9570" s="1"/>
      <c r="L9570" s="1"/>
      <c r="M9570" s="1"/>
    </row>
    <row r="9571" spans="1:13" x14ac:dyDescent="0.2">
      <c r="A9571" s="30">
        <v>-7.2070730395064619E-2</v>
      </c>
      <c r="B9571" s="31">
        <v>0.88042497776138617</v>
      </c>
      <c r="C9571" s="1"/>
      <c r="D9571" s="1"/>
      <c r="E9571" s="1"/>
      <c r="F9571" s="1"/>
      <c r="G9571" s="1"/>
      <c r="H9571" s="1"/>
      <c r="I9571" s="1"/>
      <c r="J9571" s="1"/>
      <c r="K9571" s="1"/>
      <c r="L9571" s="1"/>
      <c r="M9571" s="1"/>
    </row>
    <row r="9572" spans="1:13" x14ac:dyDescent="0.2">
      <c r="A9572" s="30">
        <v>-1.67829132663604</v>
      </c>
      <c r="B9572" s="31">
        <v>-0.67834177180908628</v>
      </c>
      <c r="C9572" s="1"/>
      <c r="D9572" s="1"/>
      <c r="E9572" s="1"/>
      <c r="F9572" s="1"/>
      <c r="G9572" s="1"/>
      <c r="H9572" s="1"/>
      <c r="I9572" s="1"/>
      <c r="J9572" s="1"/>
      <c r="K9572" s="1"/>
      <c r="L9572" s="1"/>
      <c r="M9572" s="1"/>
    </row>
    <row r="9573" spans="1:13" x14ac:dyDescent="0.2">
      <c r="A9573" s="30">
        <v>-0.90189363267059708</v>
      </c>
      <c r="B9573" s="31">
        <v>0.48612300999306279</v>
      </c>
      <c r="C9573" s="1"/>
      <c r="D9573" s="1"/>
      <c r="E9573" s="1"/>
      <c r="F9573" s="1"/>
      <c r="G9573" s="1"/>
      <c r="H9573" s="1"/>
      <c r="I9573" s="1"/>
      <c r="J9573" s="1"/>
      <c r="K9573" s="1"/>
      <c r="L9573" s="1"/>
      <c r="M9573" s="1"/>
    </row>
    <row r="9574" spans="1:13" x14ac:dyDescent="0.2">
      <c r="A9574" s="30">
        <v>1.0816751789496661</v>
      </c>
      <c r="B9574" s="31">
        <v>-3.5017421373185327</v>
      </c>
      <c r="C9574" s="1"/>
      <c r="D9574" s="1"/>
      <c r="E9574" s="1"/>
      <c r="F9574" s="1"/>
      <c r="G9574" s="1"/>
      <c r="H9574" s="1"/>
      <c r="I9574" s="1"/>
      <c r="J9574" s="1"/>
      <c r="K9574" s="1"/>
      <c r="L9574" s="1"/>
      <c r="M9574" s="1"/>
    </row>
    <row r="9575" spans="1:13" x14ac:dyDescent="0.2">
      <c r="A9575" s="30">
        <v>3.2148980944595129</v>
      </c>
      <c r="B9575" s="31">
        <v>1.752956096666701</v>
      </c>
      <c r="C9575" s="1"/>
      <c r="D9575" s="1"/>
      <c r="E9575" s="1"/>
      <c r="F9575" s="1"/>
      <c r="G9575" s="1"/>
      <c r="H9575" s="1"/>
      <c r="I9575" s="1"/>
      <c r="J9575" s="1"/>
      <c r="K9575" s="1"/>
      <c r="L9575" s="1"/>
      <c r="M9575" s="1"/>
    </row>
    <row r="9576" spans="1:13" x14ac:dyDescent="0.2">
      <c r="A9576" s="30">
        <v>2.2493337029159877</v>
      </c>
      <c r="B9576" s="31">
        <v>0.6837734147539094</v>
      </c>
      <c r="C9576" s="1"/>
      <c r="D9576" s="1"/>
      <c r="E9576" s="1"/>
      <c r="F9576" s="1"/>
      <c r="G9576" s="1"/>
      <c r="H9576" s="1"/>
      <c r="I9576" s="1"/>
      <c r="J9576" s="1"/>
      <c r="K9576" s="1"/>
      <c r="L9576" s="1"/>
      <c r="M9576" s="1"/>
    </row>
    <row r="9577" spans="1:13" x14ac:dyDescent="0.2">
      <c r="A9577" s="30">
        <v>-1.9589891012650851E-2</v>
      </c>
      <c r="B9577" s="31">
        <v>1.3163575035307673</v>
      </c>
      <c r="C9577" s="1"/>
      <c r="D9577" s="1"/>
      <c r="E9577" s="1"/>
      <c r="F9577" s="1"/>
      <c r="G9577" s="1"/>
      <c r="H9577" s="1"/>
      <c r="I9577" s="1"/>
      <c r="J9577" s="1"/>
      <c r="K9577" s="1"/>
      <c r="L9577" s="1"/>
      <c r="M9577" s="1"/>
    </row>
    <row r="9578" spans="1:13" x14ac:dyDescent="0.2">
      <c r="A9578" s="30">
        <v>1.932368274096345</v>
      </c>
      <c r="B9578" s="31">
        <v>0.4529385093522097</v>
      </c>
      <c r="C9578" s="1"/>
      <c r="D9578" s="1"/>
      <c r="E9578" s="1"/>
      <c r="F9578" s="1"/>
      <c r="G9578" s="1"/>
      <c r="H9578" s="1"/>
      <c r="I9578" s="1"/>
      <c r="J9578" s="1"/>
      <c r="K9578" s="1"/>
      <c r="L9578" s="1"/>
      <c r="M9578" s="1"/>
    </row>
    <row r="9579" spans="1:13" x14ac:dyDescent="0.2">
      <c r="A9579" s="30">
        <v>1.3384112958075318</v>
      </c>
      <c r="B9579" s="31">
        <v>-0.25434993040389253</v>
      </c>
      <c r="C9579" s="1"/>
      <c r="D9579" s="1"/>
      <c r="E9579" s="1"/>
      <c r="F9579" s="1"/>
      <c r="G9579" s="1"/>
      <c r="H9579" s="1"/>
      <c r="I9579" s="1"/>
      <c r="J9579" s="1"/>
      <c r="K9579" s="1"/>
      <c r="L9579" s="1"/>
      <c r="M9579" s="1"/>
    </row>
    <row r="9580" spans="1:13" x14ac:dyDescent="0.2">
      <c r="A9580" s="30">
        <v>0.52036674607683975</v>
      </c>
      <c r="B9580" s="31">
        <v>-0.47271501742863387</v>
      </c>
      <c r="C9580" s="1"/>
      <c r="D9580" s="1"/>
      <c r="E9580" s="1"/>
      <c r="F9580" s="1"/>
      <c r="G9580" s="1"/>
      <c r="H9580" s="1"/>
      <c r="I9580" s="1"/>
      <c r="J9580" s="1"/>
      <c r="K9580" s="1"/>
      <c r="L9580" s="1"/>
      <c r="M9580" s="1"/>
    </row>
    <row r="9581" spans="1:13" x14ac:dyDescent="0.2">
      <c r="A9581" s="30">
        <v>2.0287686028545231</v>
      </c>
      <c r="B9581" s="31">
        <v>2.5520452761916732</v>
      </c>
      <c r="C9581" s="1"/>
      <c r="D9581" s="1"/>
      <c r="E9581" s="1"/>
      <c r="F9581" s="1"/>
      <c r="G9581" s="1"/>
      <c r="H9581" s="1"/>
      <c r="I9581" s="1"/>
      <c r="J9581" s="1"/>
      <c r="K9581" s="1"/>
      <c r="L9581" s="1"/>
      <c r="M9581" s="1"/>
    </row>
    <row r="9582" spans="1:13" x14ac:dyDescent="0.2">
      <c r="A9582" s="30">
        <v>1.6544761410901454</v>
      </c>
      <c r="B9582" s="31">
        <v>0.96591834009431565</v>
      </c>
      <c r="C9582" s="1"/>
      <c r="D9582" s="1"/>
      <c r="E9582" s="1"/>
      <c r="F9582" s="1"/>
      <c r="G9582" s="1"/>
      <c r="H9582" s="1"/>
      <c r="I9582" s="1"/>
      <c r="J9582" s="1"/>
      <c r="K9582" s="1"/>
      <c r="L9582" s="1"/>
      <c r="M9582" s="1"/>
    </row>
    <row r="9583" spans="1:13" x14ac:dyDescent="0.2">
      <c r="A9583" s="30">
        <v>1.5389793844519581</v>
      </c>
      <c r="B9583" s="31">
        <v>-0.12161854680395146</v>
      </c>
      <c r="C9583" s="1"/>
      <c r="D9583" s="1"/>
      <c r="E9583" s="1"/>
      <c r="F9583" s="1"/>
      <c r="G9583" s="1"/>
      <c r="H9583" s="1"/>
      <c r="I9583" s="1"/>
      <c r="J9583" s="1"/>
      <c r="K9583" s="1"/>
      <c r="L9583" s="1"/>
      <c r="M9583" s="1"/>
    </row>
    <row r="9584" spans="1:13" x14ac:dyDescent="0.2">
      <c r="A9584" s="30">
        <v>1.9882081297311744</v>
      </c>
      <c r="B9584" s="31">
        <v>0.15133901377904835</v>
      </c>
      <c r="C9584" s="1"/>
      <c r="D9584" s="1"/>
      <c r="E9584" s="1"/>
      <c r="F9584" s="1"/>
      <c r="G9584" s="1"/>
      <c r="H9584" s="1"/>
      <c r="I9584" s="1"/>
      <c r="J9584" s="1"/>
      <c r="K9584" s="1"/>
      <c r="L9584" s="1"/>
      <c r="M9584" s="1"/>
    </row>
    <row r="9585" spans="1:13" x14ac:dyDescent="0.2">
      <c r="A9585" s="30">
        <v>0.60286522162564371</v>
      </c>
      <c r="B9585" s="31">
        <v>2.3682146463918388</v>
      </c>
      <c r="C9585" s="1"/>
      <c r="D9585" s="1"/>
      <c r="E9585" s="1"/>
      <c r="F9585" s="1"/>
      <c r="G9585" s="1"/>
      <c r="H9585" s="1"/>
      <c r="I9585" s="1"/>
      <c r="J9585" s="1"/>
      <c r="K9585" s="1"/>
      <c r="L9585" s="1"/>
      <c r="M9585" s="1"/>
    </row>
    <row r="9586" spans="1:13" x14ac:dyDescent="0.2">
      <c r="A9586" s="30">
        <v>0.9229085254219962</v>
      </c>
      <c r="B9586" s="31">
        <v>1.1472010447546392</v>
      </c>
      <c r="C9586" s="1"/>
      <c r="D9586" s="1"/>
      <c r="E9586" s="1"/>
      <c r="F9586" s="1"/>
      <c r="G9586" s="1"/>
      <c r="H9586" s="1"/>
      <c r="I9586" s="1"/>
      <c r="J9586" s="1"/>
      <c r="K9586" s="1"/>
      <c r="L9586" s="1"/>
      <c r="M9586" s="1"/>
    </row>
    <row r="9587" spans="1:13" x14ac:dyDescent="0.2">
      <c r="A9587" s="30">
        <v>-0.55842288040497301</v>
      </c>
      <c r="B9587" s="31">
        <v>-2.0977420300065899</v>
      </c>
      <c r="C9587" s="1"/>
      <c r="D9587" s="1"/>
      <c r="E9587" s="1"/>
      <c r="F9587" s="1"/>
      <c r="G9587" s="1"/>
      <c r="H9587" s="1"/>
      <c r="I9587" s="1"/>
      <c r="J9587" s="1"/>
      <c r="K9587" s="1"/>
      <c r="L9587" s="1"/>
      <c r="M9587" s="1"/>
    </row>
    <row r="9588" spans="1:13" x14ac:dyDescent="0.2">
      <c r="A9588" s="30">
        <v>1.194223736082429</v>
      </c>
      <c r="B9588" s="31">
        <v>1.3572783833942657</v>
      </c>
      <c r="C9588" s="1"/>
      <c r="D9588" s="1"/>
      <c r="E9588" s="1"/>
      <c r="F9588" s="1"/>
      <c r="G9588" s="1"/>
      <c r="H9588" s="1"/>
      <c r="I9588" s="1"/>
      <c r="J9588" s="1"/>
      <c r="K9588" s="1"/>
      <c r="L9588" s="1"/>
      <c r="M9588" s="1"/>
    </row>
    <row r="9589" spans="1:13" x14ac:dyDescent="0.2">
      <c r="A9589" s="30">
        <v>-1.058807301935577</v>
      </c>
      <c r="B9589" s="31">
        <v>2.6091410813263884</v>
      </c>
      <c r="C9589" s="1"/>
      <c r="D9589" s="1"/>
      <c r="E9589" s="1"/>
      <c r="F9589" s="1"/>
      <c r="G9589" s="1"/>
      <c r="H9589" s="1"/>
      <c r="I9589" s="1"/>
      <c r="J9589" s="1"/>
      <c r="K9589" s="1"/>
      <c r="L9589" s="1"/>
      <c r="M9589" s="1"/>
    </row>
    <row r="9590" spans="1:13" x14ac:dyDescent="0.2">
      <c r="A9590" s="30">
        <v>1.5718685914059269</v>
      </c>
      <c r="B9590" s="31">
        <v>0.52784861289352203</v>
      </c>
      <c r="C9590" s="1"/>
      <c r="D9590" s="1"/>
      <c r="E9590" s="1"/>
      <c r="F9590" s="1"/>
      <c r="G9590" s="1"/>
      <c r="H9590" s="1"/>
      <c r="I9590" s="1"/>
      <c r="J9590" s="1"/>
      <c r="K9590" s="1"/>
      <c r="L9590" s="1"/>
      <c r="M9590" s="1"/>
    </row>
    <row r="9591" spans="1:13" x14ac:dyDescent="0.2">
      <c r="A9591" s="30">
        <v>-0.60167160450492019</v>
      </c>
      <c r="B9591" s="31">
        <v>3.1629127318279311</v>
      </c>
      <c r="C9591" s="1"/>
      <c r="D9591" s="1"/>
      <c r="E9591" s="1"/>
      <c r="F9591" s="1"/>
      <c r="G9591" s="1"/>
      <c r="H9591" s="1"/>
      <c r="I9591" s="1"/>
      <c r="J9591" s="1"/>
      <c r="K9591" s="1"/>
      <c r="L9591" s="1"/>
      <c r="M9591" s="1"/>
    </row>
    <row r="9592" spans="1:13" x14ac:dyDescent="0.2">
      <c r="A9592" s="30">
        <v>1.4474489341062329</v>
      </c>
      <c r="B9592" s="31">
        <v>1.2922044361601759</v>
      </c>
      <c r="C9592" s="1"/>
      <c r="D9592" s="1"/>
      <c r="E9592" s="1"/>
      <c r="F9592" s="1"/>
      <c r="G9592" s="1"/>
      <c r="H9592" s="1"/>
      <c r="I9592" s="1"/>
      <c r="J9592" s="1"/>
      <c r="K9592" s="1"/>
      <c r="L9592" s="1"/>
      <c r="M9592" s="1"/>
    </row>
    <row r="9593" spans="1:13" x14ac:dyDescent="0.2">
      <c r="A9593" s="30">
        <v>1.3430925189194816</v>
      </c>
      <c r="B9593" s="31">
        <v>-1.2714280945445955</v>
      </c>
      <c r="C9593" s="1"/>
      <c r="D9593" s="1"/>
      <c r="E9593" s="1"/>
      <c r="F9593" s="1"/>
      <c r="G9593" s="1"/>
      <c r="H9593" s="1"/>
      <c r="I9593" s="1"/>
      <c r="J9593" s="1"/>
      <c r="K9593" s="1"/>
      <c r="L9593" s="1"/>
      <c r="M9593" s="1"/>
    </row>
    <row r="9594" spans="1:13" x14ac:dyDescent="0.2">
      <c r="A9594" s="30">
        <v>-2.0563659432756132</v>
      </c>
      <c r="B9594" s="31">
        <v>1.7199041172859388</v>
      </c>
      <c r="C9594" s="1"/>
      <c r="D9594" s="1"/>
      <c r="E9594" s="1"/>
      <c r="F9594" s="1"/>
      <c r="G9594" s="1"/>
      <c r="H9594" s="1"/>
      <c r="I9594" s="1"/>
      <c r="J9594" s="1"/>
      <c r="K9594" s="1"/>
      <c r="L9594" s="1"/>
      <c r="M9594" s="1"/>
    </row>
    <row r="9595" spans="1:13" x14ac:dyDescent="0.2">
      <c r="A9595" s="30">
        <v>0.45837162560983979</v>
      </c>
      <c r="B9595" s="31">
        <v>0.99741325982450812</v>
      </c>
      <c r="C9595" s="1"/>
      <c r="D9595" s="1"/>
      <c r="E9595" s="1"/>
      <c r="F9595" s="1"/>
      <c r="G9595" s="1"/>
      <c r="H9595" s="1"/>
      <c r="I9595" s="1"/>
      <c r="J9595" s="1"/>
      <c r="K9595" s="1"/>
      <c r="L9595" s="1"/>
      <c r="M9595" s="1"/>
    </row>
    <row r="9596" spans="1:13" x14ac:dyDescent="0.2">
      <c r="A9596" s="30">
        <v>1.7057257777809243</v>
      </c>
      <c r="B9596" s="31">
        <v>3.4516267939856133</v>
      </c>
      <c r="C9596" s="1"/>
      <c r="D9596" s="1"/>
      <c r="E9596" s="1"/>
      <c r="F9596" s="1"/>
      <c r="G9596" s="1"/>
      <c r="H9596" s="1"/>
      <c r="I9596" s="1"/>
      <c r="J9596" s="1"/>
      <c r="K9596" s="1"/>
      <c r="L9596" s="1"/>
      <c r="M9596" s="1"/>
    </row>
    <row r="9597" spans="1:13" x14ac:dyDescent="0.2">
      <c r="A9597" s="30">
        <v>0.79926818873053029</v>
      </c>
      <c r="B9597" s="31">
        <v>1.8465671686137992</v>
      </c>
      <c r="C9597" s="1"/>
      <c r="D9597" s="1"/>
      <c r="E9597" s="1"/>
      <c r="F9597" s="1"/>
      <c r="G9597" s="1"/>
      <c r="H9597" s="1"/>
      <c r="I9597" s="1"/>
      <c r="J9597" s="1"/>
      <c r="K9597" s="1"/>
      <c r="L9597" s="1"/>
      <c r="M9597" s="1"/>
    </row>
    <row r="9598" spans="1:13" x14ac:dyDescent="0.2">
      <c r="A9598" s="30">
        <v>1.0952450892027692</v>
      </c>
      <c r="B9598" s="31">
        <v>0.9924303095948166</v>
      </c>
      <c r="C9598" s="1"/>
      <c r="D9598" s="1"/>
      <c r="E9598" s="1"/>
      <c r="F9598" s="1"/>
      <c r="G9598" s="1"/>
      <c r="H9598" s="1"/>
      <c r="I9598" s="1"/>
      <c r="J9598" s="1"/>
      <c r="K9598" s="1"/>
      <c r="L9598" s="1"/>
      <c r="M9598" s="1"/>
    </row>
    <row r="9599" spans="1:13" x14ac:dyDescent="0.2">
      <c r="A9599" s="30">
        <v>1.4014199242734713</v>
      </c>
      <c r="B9599" s="31">
        <v>1.3575963488470708</v>
      </c>
      <c r="C9599" s="1"/>
      <c r="D9599" s="1"/>
      <c r="E9599" s="1"/>
      <c r="F9599" s="1"/>
      <c r="G9599" s="1"/>
      <c r="H9599" s="1"/>
      <c r="I9599" s="1"/>
      <c r="J9599" s="1"/>
      <c r="K9599" s="1"/>
      <c r="L9599" s="1"/>
      <c r="M9599" s="1"/>
    </row>
    <row r="9600" spans="1:13" x14ac:dyDescent="0.2">
      <c r="A9600" s="30">
        <v>-0.21320691910939427</v>
      </c>
      <c r="B9600" s="31">
        <v>1.5341165944693569</v>
      </c>
      <c r="C9600" s="1"/>
      <c r="D9600" s="1"/>
      <c r="E9600" s="1"/>
      <c r="F9600" s="1"/>
      <c r="G9600" s="1"/>
      <c r="H9600" s="1"/>
      <c r="I9600" s="1"/>
      <c r="J9600" s="1"/>
      <c r="K9600" s="1"/>
      <c r="L9600" s="1"/>
      <c r="M9600" s="1"/>
    </row>
    <row r="9601" spans="1:13" x14ac:dyDescent="0.2">
      <c r="A9601" s="30">
        <v>1.8095253892807008</v>
      </c>
      <c r="B9601" s="31">
        <v>1.6107577677360287</v>
      </c>
      <c r="C9601" s="1"/>
      <c r="D9601" s="1"/>
      <c r="E9601" s="1"/>
      <c r="F9601" s="1"/>
      <c r="G9601" s="1"/>
      <c r="H9601" s="1"/>
      <c r="I9601" s="1"/>
      <c r="J9601" s="1"/>
      <c r="K9601" s="1"/>
      <c r="L9601" s="1"/>
      <c r="M9601" s="1"/>
    </row>
    <row r="9602" spans="1:13" x14ac:dyDescent="0.2">
      <c r="A9602" s="30">
        <v>2.5171766629930148</v>
      </c>
      <c r="B9602" s="31">
        <v>1.7740677459168941</v>
      </c>
      <c r="C9602" s="1"/>
      <c r="D9602" s="1"/>
      <c r="E9602" s="1"/>
      <c r="F9602" s="1"/>
      <c r="G9602" s="1"/>
      <c r="H9602" s="1"/>
      <c r="I9602" s="1"/>
      <c r="J9602" s="1"/>
      <c r="K9602" s="1"/>
      <c r="L9602" s="1"/>
      <c r="M9602" s="1"/>
    </row>
    <row r="9603" spans="1:13" x14ac:dyDescent="0.2">
      <c r="A9603" s="30">
        <v>-0.22380821948200169</v>
      </c>
      <c r="B9603" s="31">
        <v>2.3521568091047103</v>
      </c>
      <c r="C9603" s="1"/>
      <c r="D9603" s="1"/>
      <c r="E9603" s="1"/>
      <c r="F9603" s="1"/>
      <c r="G9603" s="1"/>
      <c r="H9603" s="1"/>
      <c r="I9603" s="1"/>
      <c r="J9603" s="1"/>
      <c r="K9603" s="1"/>
      <c r="L9603" s="1"/>
      <c r="M9603" s="1"/>
    </row>
    <row r="9604" spans="1:13" x14ac:dyDescent="0.2">
      <c r="A9604" s="30">
        <v>2.0286855509815505</v>
      </c>
      <c r="B9604" s="31">
        <v>0.78401355281708374</v>
      </c>
      <c r="C9604" s="1"/>
      <c r="D9604" s="1"/>
      <c r="E9604" s="1"/>
      <c r="F9604" s="1"/>
      <c r="G9604" s="1"/>
      <c r="H9604" s="1"/>
      <c r="I9604" s="1"/>
      <c r="J9604" s="1"/>
      <c r="K9604" s="1"/>
      <c r="L9604" s="1"/>
      <c r="M9604" s="1"/>
    </row>
    <row r="9605" spans="1:13" x14ac:dyDescent="0.2">
      <c r="A9605" s="30">
        <v>0.97071425341818429</v>
      </c>
      <c r="B9605" s="31">
        <v>1.1261134067533149</v>
      </c>
      <c r="C9605" s="1"/>
      <c r="D9605" s="1"/>
      <c r="E9605" s="1"/>
      <c r="F9605" s="1"/>
      <c r="G9605" s="1"/>
      <c r="H9605" s="1"/>
      <c r="I9605" s="1"/>
      <c r="J9605" s="1"/>
      <c r="K9605" s="1"/>
      <c r="L9605" s="1"/>
      <c r="M9605" s="1"/>
    </row>
    <row r="9606" spans="1:13" x14ac:dyDescent="0.2">
      <c r="A9606" s="30">
        <v>1.3599370527777741</v>
      </c>
      <c r="B9606" s="31">
        <v>1.6349350665932199</v>
      </c>
      <c r="C9606" s="1"/>
      <c r="D9606" s="1"/>
      <c r="E9606" s="1"/>
      <c r="F9606" s="1"/>
      <c r="G9606" s="1"/>
      <c r="H9606" s="1"/>
      <c r="I9606" s="1"/>
      <c r="J9606" s="1"/>
      <c r="K9606" s="1"/>
      <c r="L9606" s="1"/>
      <c r="M9606" s="1"/>
    </row>
    <row r="9607" spans="1:13" x14ac:dyDescent="0.2">
      <c r="A9607" s="30">
        <v>-0.32416870450652946</v>
      </c>
      <c r="B9607" s="31">
        <v>2.4574927391151968E-2</v>
      </c>
      <c r="C9607" s="1"/>
      <c r="D9607" s="1"/>
      <c r="E9607" s="1"/>
      <c r="F9607" s="1"/>
      <c r="G9607" s="1"/>
      <c r="H9607" s="1"/>
      <c r="I9607" s="1"/>
      <c r="J9607" s="1"/>
      <c r="K9607" s="1"/>
      <c r="L9607" s="1"/>
      <c r="M9607" s="1"/>
    </row>
    <row r="9608" spans="1:13" x14ac:dyDescent="0.2">
      <c r="A9608" s="30">
        <v>3.9716943365804469</v>
      </c>
      <c r="B9608" s="31">
        <v>9.1035059192539736E-2</v>
      </c>
      <c r="C9608" s="1"/>
      <c r="D9608" s="1"/>
      <c r="E9608" s="1"/>
      <c r="F9608" s="1"/>
      <c r="G9608" s="1"/>
      <c r="H9608" s="1"/>
      <c r="I9608" s="1"/>
      <c r="J9608" s="1"/>
      <c r="K9608" s="1"/>
      <c r="L9608" s="1"/>
      <c r="M9608" s="1"/>
    </row>
    <row r="9609" spans="1:13" x14ac:dyDescent="0.2">
      <c r="A9609" s="30">
        <v>1.3228126828758948</v>
      </c>
      <c r="B9609" s="31">
        <v>1.1422526757332456</v>
      </c>
      <c r="C9609" s="1"/>
      <c r="D9609" s="1"/>
      <c r="E9609" s="1"/>
      <c r="F9609" s="1"/>
      <c r="G9609" s="1"/>
      <c r="H9609" s="1"/>
      <c r="I9609" s="1"/>
      <c r="J9609" s="1"/>
      <c r="K9609" s="1"/>
      <c r="L9609" s="1"/>
      <c r="M9609" s="1"/>
    </row>
    <row r="9610" spans="1:13" x14ac:dyDescent="0.2">
      <c r="A9610" s="30">
        <v>1.0466084868473582</v>
      </c>
      <c r="B9610" s="31">
        <v>4.1030531515111921</v>
      </c>
      <c r="C9610" s="1"/>
      <c r="D9610" s="1"/>
      <c r="E9610" s="1"/>
      <c r="F9610" s="1"/>
      <c r="G9610" s="1"/>
      <c r="H9610" s="1"/>
      <c r="I9610" s="1"/>
      <c r="J9610" s="1"/>
      <c r="K9610" s="1"/>
      <c r="L9610" s="1"/>
      <c r="M9610" s="1"/>
    </row>
    <row r="9611" spans="1:13" x14ac:dyDescent="0.2">
      <c r="A9611" s="30">
        <v>-1.5953983172929627</v>
      </c>
      <c r="B9611" s="31">
        <v>1.6549373189149668</v>
      </c>
      <c r="C9611" s="1"/>
      <c r="D9611" s="1"/>
      <c r="E9611" s="1"/>
      <c r="F9611" s="1"/>
      <c r="G9611" s="1"/>
      <c r="H9611" s="1"/>
      <c r="I9611" s="1"/>
      <c r="J9611" s="1"/>
      <c r="K9611" s="1"/>
      <c r="L9611" s="1"/>
      <c r="M9611" s="1"/>
    </row>
    <row r="9612" spans="1:13" x14ac:dyDescent="0.2">
      <c r="A9612" s="30">
        <v>-1.3102904157958783</v>
      </c>
      <c r="B9612" s="31">
        <v>-0.28707000422589224</v>
      </c>
      <c r="C9612" s="1"/>
      <c r="D9612" s="1"/>
      <c r="E9612" s="1"/>
      <c r="F9612" s="1"/>
      <c r="G9612" s="1"/>
      <c r="H9612" s="1"/>
      <c r="I9612" s="1"/>
      <c r="J9612" s="1"/>
      <c r="K9612" s="1"/>
      <c r="L9612" s="1"/>
      <c r="M9612" s="1"/>
    </row>
    <row r="9613" spans="1:13" x14ac:dyDescent="0.2">
      <c r="A9613" s="30">
        <v>0.84722727967108724</v>
      </c>
      <c r="B9613" s="31">
        <v>-0.5116774691891337</v>
      </c>
      <c r="C9613" s="1"/>
      <c r="D9613" s="1"/>
      <c r="E9613" s="1"/>
      <c r="F9613" s="1"/>
      <c r="G9613" s="1"/>
      <c r="H9613" s="1"/>
      <c r="I9613" s="1"/>
      <c r="J9613" s="1"/>
      <c r="K9613" s="1"/>
      <c r="L9613" s="1"/>
      <c r="M9613" s="1"/>
    </row>
    <row r="9614" spans="1:13" x14ac:dyDescent="0.2">
      <c r="A9614" s="30">
        <v>1.6577807260230724</v>
      </c>
      <c r="B9614" s="31">
        <v>7.6995850250173858E-2</v>
      </c>
      <c r="C9614" s="1"/>
      <c r="D9614" s="1"/>
      <c r="E9614" s="1"/>
      <c r="F9614" s="1"/>
      <c r="G9614" s="1"/>
      <c r="H9614" s="1"/>
      <c r="I9614" s="1"/>
      <c r="J9614" s="1"/>
      <c r="K9614" s="1"/>
      <c r="L9614" s="1"/>
      <c r="M9614" s="1"/>
    </row>
    <row r="9615" spans="1:13" x14ac:dyDescent="0.2">
      <c r="A9615" s="30">
        <v>0.99825185202986277</v>
      </c>
      <c r="B9615" s="31">
        <v>0.24221699679123887</v>
      </c>
      <c r="C9615" s="1"/>
      <c r="D9615" s="1"/>
      <c r="E9615" s="1"/>
      <c r="F9615" s="1"/>
      <c r="G9615" s="1"/>
      <c r="H9615" s="1"/>
      <c r="I9615" s="1"/>
      <c r="J9615" s="1"/>
      <c r="K9615" s="1"/>
      <c r="L9615" s="1"/>
      <c r="M9615" s="1"/>
    </row>
    <row r="9616" spans="1:13" x14ac:dyDescent="0.2">
      <c r="A9616" s="30">
        <v>-1.1662228037086706</v>
      </c>
      <c r="B9616" s="31">
        <v>2.3652236529026176</v>
      </c>
      <c r="C9616" s="1"/>
      <c r="D9616" s="1"/>
      <c r="E9616" s="1"/>
      <c r="F9616" s="1"/>
      <c r="G9616" s="1"/>
      <c r="H9616" s="1"/>
      <c r="I9616" s="1"/>
      <c r="J9616" s="1"/>
      <c r="K9616" s="1"/>
      <c r="L9616" s="1"/>
      <c r="M9616" s="1"/>
    </row>
    <row r="9617" spans="1:13" x14ac:dyDescent="0.2">
      <c r="A9617" s="30">
        <v>1.6153898904065662</v>
      </c>
      <c r="B9617" s="31">
        <v>2.0374875886205608</v>
      </c>
      <c r="C9617" s="1"/>
      <c r="D9617" s="1"/>
      <c r="E9617" s="1"/>
      <c r="F9617" s="1"/>
      <c r="G9617" s="1"/>
      <c r="H9617" s="1"/>
      <c r="I9617" s="1"/>
      <c r="J9617" s="1"/>
      <c r="K9617" s="1"/>
      <c r="L9617" s="1"/>
      <c r="M9617" s="1"/>
    </row>
    <row r="9618" spans="1:13" x14ac:dyDescent="0.2">
      <c r="A9618" s="30">
        <v>2.6223957861665639</v>
      </c>
      <c r="B9618" s="31">
        <v>0.82921862269772451</v>
      </c>
      <c r="C9618" s="1"/>
      <c r="D9618" s="1"/>
      <c r="E9618" s="1"/>
      <c r="F9618" s="1"/>
      <c r="G9618" s="1"/>
      <c r="H9618" s="1"/>
      <c r="I9618" s="1"/>
      <c r="J9618" s="1"/>
      <c r="K9618" s="1"/>
      <c r="L9618" s="1"/>
      <c r="M9618" s="1"/>
    </row>
    <row r="9619" spans="1:13" x14ac:dyDescent="0.2">
      <c r="A9619" s="30">
        <v>1.7632830082013218</v>
      </c>
      <c r="B9619" s="31">
        <v>1.5385790802294967</v>
      </c>
      <c r="C9619" s="1"/>
      <c r="D9619" s="1"/>
      <c r="E9619" s="1"/>
      <c r="F9619" s="1"/>
      <c r="G9619" s="1"/>
      <c r="H9619" s="1"/>
      <c r="I9619" s="1"/>
      <c r="J9619" s="1"/>
      <c r="K9619" s="1"/>
      <c r="L9619" s="1"/>
      <c r="M9619" s="1"/>
    </row>
    <row r="9620" spans="1:13" x14ac:dyDescent="0.2">
      <c r="A9620" s="30">
        <v>-1.5166289671420974</v>
      </c>
      <c r="B9620" s="31">
        <v>0.39701709801386253</v>
      </c>
      <c r="C9620" s="1"/>
      <c r="D9620" s="1"/>
      <c r="E9620" s="1"/>
      <c r="F9620" s="1"/>
      <c r="G9620" s="1"/>
      <c r="H9620" s="1"/>
      <c r="I9620" s="1"/>
      <c r="J9620" s="1"/>
      <c r="K9620" s="1"/>
      <c r="L9620" s="1"/>
      <c r="M9620" s="1"/>
    </row>
    <row r="9621" spans="1:13" x14ac:dyDescent="0.2">
      <c r="A9621" s="30">
        <v>1.782281072210206</v>
      </c>
      <c r="B9621" s="31">
        <v>0.12409444307349193</v>
      </c>
      <c r="C9621" s="1"/>
      <c r="D9621" s="1"/>
      <c r="E9621" s="1"/>
      <c r="F9621" s="1"/>
      <c r="G9621" s="1"/>
      <c r="H9621" s="1"/>
      <c r="I9621" s="1"/>
      <c r="J9621" s="1"/>
      <c r="K9621" s="1"/>
      <c r="L9621" s="1"/>
      <c r="M9621" s="1"/>
    </row>
    <row r="9622" spans="1:13" x14ac:dyDescent="0.2">
      <c r="A9622" s="30">
        <v>0.91027616705828918</v>
      </c>
      <c r="B9622" s="31">
        <v>-0.80510906460203624</v>
      </c>
      <c r="C9622" s="1"/>
      <c r="D9622" s="1"/>
      <c r="E9622" s="1"/>
      <c r="F9622" s="1"/>
      <c r="G9622" s="1"/>
      <c r="H9622" s="1"/>
      <c r="I9622" s="1"/>
      <c r="J9622" s="1"/>
      <c r="K9622" s="1"/>
      <c r="L9622" s="1"/>
      <c r="M9622" s="1"/>
    </row>
    <row r="9623" spans="1:13" x14ac:dyDescent="0.2">
      <c r="A9623" s="30">
        <v>0.92473072988112248</v>
      </c>
      <c r="B9623" s="31">
        <v>0.12352427972270308</v>
      </c>
      <c r="C9623" s="1"/>
      <c r="D9623" s="1"/>
      <c r="E9623" s="1"/>
      <c r="F9623" s="1"/>
      <c r="G9623" s="1"/>
      <c r="H9623" s="1"/>
      <c r="I9623" s="1"/>
      <c r="J9623" s="1"/>
      <c r="K9623" s="1"/>
      <c r="L9623" s="1"/>
      <c r="M9623" s="1"/>
    </row>
    <row r="9624" spans="1:13" x14ac:dyDescent="0.2">
      <c r="A9624" s="30">
        <v>0.13311842864206425</v>
      </c>
      <c r="B9624" s="31">
        <v>1.3251617548030965</v>
      </c>
      <c r="C9624" s="1"/>
      <c r="D9624" s="1"/>
      <c r="E9624" s="1"/>
      <c r="F9624" s="1"/>
      <c r="G9624" s="1"/>
      <c r="H9624" s="1"/>
      <c r="I9624" s="1"/>
      <c r="J9624" s="1"/>
      <c r="K9624" s="1"/>
      <c r="L9624" s="1"/>
      <c r="M9624" s="1"/>
    </row>
    <row r="9625" spans="1:13" x14ac:dyDescent="0.2">
      <c r="A9625" s="30">
        <v>0.47305335654018887</v>
      </c>
      <c r="B9625" s="31">
        <v>1.1595800365524576</v>
      </c>
      <c r="C9625" s="1"/>
      <c r="D9625" s="1"/>
      <c r="E9625" s="1"/>
      <c r="F9625" s="1"/>
      <c r="G9625" s="1"/>
      <c r="H9625" s="1"/>
      <c r="I9625" s="1"/>
      <c r="J9625" s="1"/>
      <c r="K9625" s="1"/>
      <c r="L9625" s="1"/>
      <c r="M9625" s="1"/>
    </row>
    <row r="9626" spans="1:13" x14ac:dyDescent="0.2">
      <c r="A9626" s="30">
        <v>-1.595347747765183</v>
      </c>
      <c r="B9626" s="31">
        <v>3.1145418738968926</v>
      </c>
      <c r="C9626" s="1"/>
      <c r="D9626" s="1"/>
      <c r="E9626" s="1"/>
      <c r="F9626" s="1"/>
      <c r="G9626" s="1"/>
      <c r="H9626" s="1"/>
      <c r="I9626" s="1"/>
      <c r="J9626" s="1"/>
      <c r="K9626" s="1"/>
      <c r="L9626" s="1"/>
      <c r="M9626" s="1"/>
    </row>
    <row r="9627" spans="1:13" x14ac:dyDescent="0.2">
      <c r="A9627" s="30">
        <v>-0.86134088647517348</v>
      </c>
      <c r="B9627" s="31">
        <v>-0.49813131207020711</v>
      </c>
      <c r="C9627" s="1"/>
      <c r="D9627" s="1"/>
      <c r="E9627" s="1"/>
      <c r="F9627" s="1"/>
      <c r="G9627" s="1"/>
      <c r="H9627" s="1"/>
      <c r="I9627" s="1"/>
      <c r="J9627" s="1"/>
      <c r="K9627" s="1"/>
      <c r="L9627" s="1"/>
      <c r="M9627" s="1"/>
    </row>
    <row r="9628" spans="1:13" x14ac:dyDescent="0.2">
      <c r="A9628" s="30">
        <v>0.89363180682470111</v>
      </c>
      <c r="B9628" s="31">
        <v>1.716614372155256</v>
      </c>
      <c r="C9628" s="1"/>
      <c r="D9628" s="1"/>
      <c r="E9628" s="1"/>
      <c r="F9628" s="1"/>
      <c r="G9628" s="1"/>
      <c r="H9628" s="1"/>
      <c r="I9628" s="1"/>
      <c r="J9628" s="1"/>
      <c r="K9628" s="1"/>
      <c r="L9628" s="1"/>
      <c r="M9628" s="1"/>
    </row>
    <row r="9629" spans="1:13" x14ac:dyDescent="0.2">
      <c r="A9629" s="30">
        <v>1.2105313428889695</v>
      </c>
      <c r="B9629" s="31">
        <v>1.0107904417002904</v>
      </c>
      <c r="C9629" s="1"/>
      <c r="D9629" s="1"/>
      <c r="E9629" s="1"/>
      <c r="F9629" s="1"/>
      <c r="G9629" s="1"/>
      <c r="H9629" s="1"/>
      <c r="I9629" s="1"/>
      <c r="J9629" s="1"/>
      <c r="K9629" s="1"/>
      <c r="L9629" s="1"/>
      <c r="M9629" s="1"/>
    </row>
    <row r="9630" spans="1:13" x14ac:dyDescent="0.2">
      <c r="A9630" s="30">
        <v>-0.47705288466239937</v>
      </c>
      <c r="B9630" s="31">
        <v>1.5162111729001571</v>
      </c>
      <c r="C9630" s="1"/>
      <c r="D9630" s="1"/>
      <c r="E9630" s="1"/>
      <c r="F9630" s="1"/>
      <c r="G9630" s="1"/>
      <c r="H9630" s="1"/>
      <c r="I9630" s="1"/>
      <c r="J9630" s="1"/>
      <c r="K9630" s="1"/>
      <c r="L9630" s="1"/>
      <c r="M9630" s="1"/>
    </row>
    <row r="9631" spans="1:13" x14ac:dyDescent="0.2">
      <c r="A9631" s="30">
        <v>2.0662734897320671</v>
      </c>
      <c r="B9631" s="31">
        <v>0.87237367294449042</v>
      </c>
      <c r="C9631" s="1"/>
      <c r="D9631" s="1"/>
      <c r="E9631" s="1"/>
      <c r="F9631" s="1"/>
      <c r="G9631" s="1"/>
      <c r="H9631" s="1"/>
      <c r="I9631" s="1"/>
      <c r="J9631" s="1"/>
      <c r="K9631" s="1"/>
      <c r="L9631" s="1"/>
      <c r="M9631" s="1"/>
    </row>
    <row r="9632" spans="1:13" x14ac:dyDescent="0.2">
      <c r="A9632" s="30">
        <v>2.3353270404709878</v>
      </c>
      <c r="B9632" s="31">
        <v>1.0815202083380668</v>
      </c>
      <c r="C9632" s="1"/>
      <c r="D9632" s="1"/>
      <c r="E9632" s="1"/>
      <c r="F9632" s="1"/>
      <c r="G9632" s="1"/>
      <c r="H9632" s="1"/>
      <c r="I9632" s="1"/>
      <c r="J9632" s="1"/>
      <c r="K9632" s="1"/>
      <c r="L9632" s="1"/>
      <c r="M9632" s="1"/>
    </row>
    <row r="9633" spans="1:13" x14ac:dyDescent="0.2">
      <c r="A9633" s="30">
        <v>2.5413887432415438</v>
      </c>
      <c r="B9633" s="31">
        <v>2.0998796843772181</v>
      </c>
      <c r="C9633" s="1"/>
      <c r="D9633" s="1"/>
      <c r="E9633" s="1"/>
      <c r="F9633" s="1"/>
      <c r="G9633" s="1"/>
      <c r="H9633" s="1"/>
      <c r="I9633" s="1"/>
      <c r="J9633" s="1"/>
      <c r="K9633" s="1"/>
      <c r="L9633" s="1"/>
      <c r="M9633" s="1"/>
    </row>
    <row r="9634" spans="1:13" x14ac:dyDescent="0.2">
      <c r="A9634" s="30">
        <v>0.68106440355287268</v>
      </c>
      <c r="B9634" s="31">
        <v>4.5312245024261824</v>
      </c>
      <c r="C9634" s="1"/>
      <c r="D9634" s="1"/>
      <c r="E9634" s="1"/>
      <c r="F9634" s="1"/>
      <c r="G9634" s="1"/>
      <c r="H9634" s="1"/>
      <c r="I9634" s="1"/>
      <c r="J9634" s="1"/>
      <c r="K9634" s="1"/>
      <c r="L9634" s="1"/>
      <c r="M9634" s="1"/>
    </row>
    <row r="9635" spans="1:13" x14ac:dyDescent="0.2">
      <c r="A9635" s="30">
        <v>2.4242248560194688</v>
      </c>
      <c r="B9635" s="31">
        <v>1.5617003498023387</v>
      </c>
      <c r="C9635" s="1"/>
      <c r="D9635" s="1"/>
      <c r="E9635" s="1"/>
      <c r="F9635" s="1"/>
      <c r="G9635" s="1"/>
      <c r="H9635" s="1"/>
      <c r="I9635" s="1"/>
      <c r="J9635" s="1"/>
      <c r="K9635" s="1"/>
      <c r="L9635" s="1"/>
      <c r="M9635" s="1"/>
    </row>
    <row r="9636" spans="1:13" x14ac:dyDescent="0.2">
      <c r="A9636" s="30">
        <v>-1.1302971712555538</v>
      </c>
      <c r="B9636" s="31">
        <v>1.8995822114710275</v>
      </c>
      <c r="C9636" s="1"/>
      <c r="D9636" s="1"/>
      <c r="E9636" s="1"/>
      <c r="F9636" s="1"/>
      <c r="G9636" s="1"/>
      <c r="H9636" s="1"/>
      <c r="I9636" s="1"/>
      <c r="J9636" s="1"/>
      <c r="K9636" s="1"/>
      <c r="L9636" s="1"/>
      <c r="M9636" s="1"/>
    </row>
    <row r="9637" spans="1:13" x14ac:dyDescent="0.2">
      <c r="A9637" s="30">
        <v>0.52887256859888576</v>
      </c>
      <c r="B9637" s="31">
        <v>5.1623210606976944E-3</v>
      </c>
      <c r="C9637" s="1"/>
      <c r="D9637" s="1"/>
      <c r="E9637" s="1"/>
      <c r="F9637" s="1"/>
      <c r="G9637" s="1"/>
      <c r="H9637" s="1"/>
      <c r="I9637" s="1"/>
      <c r="J9637" s="1"/>
      <c r="K9637" s="1"/>
      <c r="L9637" s="1"/>
      <c r="M9637" s="1"/>
    </row>
    <row r="9638" spans="1:13" x14ac:dyDescent="0.2">
      <c r="A9638" s="30">
        <v>-0.13744194761380413</v>
      </c>
      <c r="B9638" s="31">
        <v>2.0429304073587069</v>
      </c>
      <c r="C9638" s="1"/>
      <c r="D9638" s="1"/>
      <c r="E9638" s="1"/>
      <c r="F9638" s="1"/>
      <c r="G9638" s="1"/>
      <c r="H9638" s="1"/>
      <c r="I9638" s="1"/>
      <c r="J9638" s="1"/>
      <c r="K9638" s="1"/>
      <c r="L9638" s="1"/>
      <c r="M9638" s="1"/>
    </row>
    <row r="9639" spans="1:13" x14ac:dyDescent="0.2">
      <c r="A9639" s="30">
        <v>1.8304774681113403</v>
      </c>
      <c r="B9639" s="31">
        <v>-0.9586414335096376</v>
      </c>
      <c r="C9639" s="1"/>
      <c r="D9639" s="1"/>
      <c r="E9639" s="1"/>
      <c r="F9639" s="1"/>
      <c r="G9639" s="1"/>
      <c r="H9639" s="1"/>
      <c r="I9639" s="1"/>
      <c r="J9639" s="1"/>
      <c r="K9639" s="1"/>
      <c r="L9639" s="1"/>
      <c r="M9639" s="1"/>
    </row>
    <row r="9640" spans="1:13" x14ac:dyDescent="0.2">
      <c r="A9640" s="30">
        <v>-0.16804446858596378</v>
      </c>
      <c r="B9640" s="31">
        <v>1.0267991681725976</v>
      </c>
      <c r="C9640" s="1"/>
      <c r="D9640" s="1"/>
      <c r="E9640" s="1"/>
      <c r="F9640" s="1"/>
      <c r="G9640" s="1"/>
      <c r="H9640" s="1"/>
      <c r="I9640" s="1"/>
      <c r="J9640" s="1"/>
      <c r="K9640" s="1"/>
      <c r="L9640" s="1"/>
      <c r="M9640" s="1"/>
    </row>
    <row r="9641" spans="1:13" x14ac:dyDescent="0.2">
      <c r="A9641" s="30">
        <v>0.77595260683350142</v>
      </c>
      <c r="B9641" s="31">
        <v>1.364487401745069</v>
      </c>
      <c r="C9641" s="1"/>
      <c r="D9641" s="1"/>
      <c r="E9641" s="1"/>
      <c r="F9641" s="1"/>
      <c r="G9641" s="1"/>
      <c r="H9641" s="1"/>
      <c r="I9641" s="1"/>
      <c r="J9641" s="1"/>
      <c r="K9641" s="1"/>
      <c r="L9641" s="1"/>
      <c r="M9641" s="1"/>
    </row>
    <row r="9642" spans="1:13" x14ac:dyDescent="0.2">
      <c r="A9642" s="30">
        <v>0.77835567367270342</v>
      </c>
      <c r="B9642" s="31">
        <v>-0.34167388095108153</v>
      </c>
      <c r="C9642" s="1"/>
      <c r="D9642" s="1"/>
      <c r="E9642" s="1"/>
      <c r="F9642" s="1"/>
      <c r="G9642" s="1"/>
      <c r="H9642" s="1"/>
      <c r="I9642" s="1"/>
      <c r="J9642" s="1"/>
      <c r="K9642" s="1"/>
      <c r="L9642" s="1"/>
      <c r="M9642" s="1"/>
    </row>
    <row r="9643" spans="1:13" x14ac:dyDescent="0.2">
      <c r="A9643" s="30">
        <v>1.1226762800891514</v>
      </c>
      <c r="B9643" s="31">
        <v>2.0956014426503371</v>
      </c>
      <c r="C9643" s="1"/>
      <c r="D9643" s="1"/>
      <c r="E9643" s="1"/>
      <c r="F9643" s="1"/>
      <c r="G9643" s="1"/>
      <c r="H9643" s="1"/>
      <c r="I9643" s="1"/>
      <c r="J9643" s="1"/>
      <c r="K9643" s="1"/>
      <c r="L9643" s="1"/>
      <c r="M9643" s="1"/>
    </row>
    <row r="9644" spans="1:13" x14ac:dyDescent="0.2">
      <c r="A9644" s="30">
        <v>0.95538338268134448</v>
      </c>
      <c r="B9644" s="31">
        <v>2.2982707944364926</v>
      </c>
      <c r="C9644" s="1"/>
      <c r="D9644" s="1"/>
      <c r="E9644" s="1"/>
      <c r="F9644" s="1"/>
      <c r="G9644" s="1"/>
      <c r="H9644" s="1"/>
      <c r="I9644" s="1"/>
      <c r="J9644" s="1"/>
      <c r="K9644" s="1"/>
      <c r="L9644" s="1"/>
      <c r="M9644" s="1"/>
    </row>
    <row r="9645" spans="1:13" x14ac:dyDescent="0.2">
      <c r="A9645" s="30">
        <v>-0.71243648644619073</v>
      </c>
      <c r="B9645" s="31">
        <v>2.254473339444746</v>
      </c>
      <c r="C9645" s="1"/>
      <c r="D9645" s="1"/>
      <c r="E9645" s="1"/>
      <c r="F9645" s="1"/>
      <c r="G9645" s="1"/>
      <c r="H9645" s="1"/>
      <c r="I9645" s="1"/>
      <c r="J9645" s="1"/>
      <c r="K9645" s="1"/>
      <c r="L9645" s="1"/>
      <c r="M9645" s="1"/>
    </row>
    <row r="9646" spans="1:13" x14ac:dyDescent="0.2">
      <c r="A9646" s="30">
        <v>2.9189331622697052</v>
      </c>
      <c r="B9646" s="31">
        <v>1.0993404123350869</v>
      </c>
      <c r="C9646" s="1"/>
      <c r="D9646" s="1"/>
      <c r="E9646" s="1"/>
      <c r="F9646" s="1"/>
      <c r="G9646" s="1"/>
      <c r="H9646" s="1"/>
      <c r="I9646" s="1"/>
      <c r="J9646" s="1"/>
      <c r="K9646" s="1"/>
      <c r="L9646" s="1"/>
      <c r="M9646" s="1"/>
    </row>
    <row r="9647" spans="1:13" x14ac:dyDescent="0.2">
      <c r="A9647" s="30">
        <v>0.75295145676876774</v>
      </c>
      <c r="B9647" s="31">
        <v>0.74812787692426119</v>
      </c>
      <c r="C9647" s="1"/>
      <c r="D9647" s="1"/>
      <c r="E9647" s="1"/>
      <c r="F9647" s="1"/>
      <c r="G9647" s="1"/>
      <c r="H9647" s="1"/>
      <c r="I9647" s="1"/>
      <c r="J9647" s="1"/>
      <c r="K9647" s="1"/>
      <c r="L9647" s="1"/>
      <c r="M9647" s="1"/>
    </row>
    <row r="9648" spans="1:13" x14ac:dyDescent="0.2">
      <c r="A9648" s="30">
        <v>2.3581215997894347</v>
      </c>
      <c r="B9648" s="31">
        <v>1.8558066274890428</v>
      </c>
      <c r="C9648" s="1"/>
      <c r="D9648" s="1"/>
      <c r="E9648" s="1"/>
      <c r="F9648" s="1"/>
      <c r="G9648" s="1"/>
      <c r="H9648" s="1"/>
      <c r="I9648" s="1"/>
      <c r="J9648" s="1"/>
      <c r="K9648" s="1"/>
      <c r="L9648" s="1"/>
      <c r="M9648" s="1"/>
    </row>
    <row r="9649" spans="1:13" x14ac:dyDescent="0.2">
      <c r="A9649" s="30">
        <v>0.76250128040045373</v>
      </c>
      <c r="B9649" s="31">
        <v>1.3871950507279409</v>
      </c>
      <c r="C9649" s="1"/>
      <c r="D9649" s="1"/>
      <c r="E9649" s="1"/>
      <c r="F9649" s="1"/>
      <c r="G9649" s="1"/>
      <c r="H9649" s="1"/>
      <c r="I9649" s="1"/>
      <c r="J9649" s="1"/>
      <c r="K9649" s="1"/>
      <c r="L9649" s="1"/>
      <c r="M9649" s="1"/>
    </row>
    <row r="9650" spans="1:13" x14ac:dyDescent="0.2">
      <c r="A9650" s="30">
        <v>-1.5723733595857872</v>
      </c>
      <c r="B9650" s="31">
        <v>0.83876429137795283</v>
      </c>
      <c r="C9650" s="1"/>
      <c r="D9650" s="1"/>
      <c r="E9650" s="1"/>
      <c r="F9650" s="1"/>
      <c r="G9650" s="1"/>
      <c r="H9650" s="1"/>
      <c r="I9650" s="1"/>
      <c r="J9650" s="1"/>
      <c r="K9650" s="1"/>
      <c r="L9650" s="1"/>
      <c r="M9650" s="1"/>
    </row>
    <row r="9651" spans="1:13" x14ac:dyDescent="0.2">
      <c r="A9651" s="30">
        <v>1.1983858434577874</v>
      </c>
      <c r="B9651" s="31">
        <v>2.8014145341739911</v>
      </c>
      <c r="C9651" s="1"/>
      <c r="D9651" s="1"/>
      <c r="E9651" s="1"/>
      <c r="F9651" s="1"/>
      <c r="G9651" s="1"/>
      <c r="H9651" s="1"/>
      <c r="I9651" s="1"/>
      <c r="J9651" s="1"/>
      <c r="K9651" s="1"/>
      <c r="L9651" s="1"/>
      <c r="M9651" s="1"/>
    </row>
    <row r="9652" spans="1:13" x14ac:dyDescent="0.2">
      <c r="A9652" s="30">
        <v>1.3886066894650861</v>
      </c>
      <c r="B9652" s="31">
        <v>1.8985001991376578</v>
      </c>
      <c r="C9652" s="1"/>
      <c r="D9652" s="1"/>
      <c r="E9652" s="1"/>
      <c r="F9652" s="1"/>
      <c r="G9652" s="1"/>
      <c r="H9652" s="1"/>
      <c r="I9652" s="1"/>
      <c r="J9652" s="1"/>
      <c r="K9652" s="1"/>
      <c r="L9652" s="1"/>
      <c r="M9652" s="1"/>
    </row>
    <row r="9653" spans="1:13" x14ac:dyDescent="0.2">
      <c r="A9653" s="30">
        <v>5.91618709469929</v>
      </c>
      <c r="B9653" s="31">
        <v>-2.1084355730879216</v>
      </c>
      <c r="C9653" s="1"/>
      <c r="D9653" s="1"/>
      <c r="E9653" s="1"/>
      <c r="F9653" s="1"/>
      <c r="G9653" s="1"/>
      <c r="H9653" s="1"/>
      <c r="I9653" s="1"/>
      <c r="J9653" s="1"/>
      <c r="K9653" s="1"/>
      <c r="L9653" s="1"/>
      <c r="M9653" s="1"/>
    </row>
    <row r="9654" spans="1:13" x14ac:dyDescent="0.2">
      <c r="A9654" s="30">
        <v>8.7852804830547915E-2</v>
      </c>
      <c r="B9654" s="31">
        <v>-0.32073922227517149</v>
      </c>
      <c r="C9654" s="1"/>
      <c r="D9654" s="1"/>
      <c r="E9654" s="1"/>
      <c r="F9654" s="1"/>
      <c r="G9654" s="1"/>
      <c r="H9654" s="1"/>
      <c r="I9654" s="1"/>
      <c r="J9654" s="1"/>
      <c r="K9654" s="1"/>
      <c r="L9654" s="1"/>
      <c r="M9654" s="1"/>
    </row>
    <row r="9655" spans="1:13" x14ac:dyDescent="0.2">
      <c r="A9655" s="30">
        <v>-0.3980911646701436</v>
      </c>
      <c r="B9655" s="31">
        <v>0.59829369871759408</v>
      </c>
      <c r="C9655" s="1"/>
      <c r="D9655" s="1"/>
      <c r="E9655" s="1"/>
      <c r="F9655" s="1"/>
      <c r="G9655" s="1"/>
      <c r="H9655" s="1"/>
      <c r="I9655" s="1"/>
      <c r="J9655" s="1"/>
      <c r="K9655" s="1"/>
      <c r="L9655" s="1"/>
      <c r="M9655" s="1"/>
    </row>
    <row r="9656" spans="1:13" x14ac:dyDescent="0.2">
      <c r="A9656" s="30">
        <v>0.79253983038944087</v>
      </c>
      <c r="B9656" s="31">
        <v>3.9347161682636234</v>
      </c>
      <c r="C9656" s="1"/>
      <c r="D9656" s="1"/>
      <c r="E9656" s="1"/>
      <c r="F9656" s="1"/>
      <c r="G9656" s="1"/>
      <c r="H9656" s="1"/>
      <c r="I9656" s="1"/>
      <c r="J9656" s="1"/>
      <c r="K9656" s="1"/>
      <c r="L9656" s="1"/>
      <c r="M9656" s="1"/>
    </row>
    <row r="9657" spans="1:13" x14ac:dyDescent="0.2">
      <c r="A9657" s="30">
        <v>-0.37992505060805248</v>
      </c>
      <c r="B9657" s="31">
        <v>1.0570812116759742</v>
      </c>
      <c r="C9657" s="1"/>
      <c r="D9657" s="1"/>
      <c r="E9657" s="1"/>
      <c r="F9657" s="1"/>
      <c r="G9657" s="1"/>
      <c r="H9657" s="1"/>
      <c r="I9657" s="1"/>
      <c r="J9657" s="1"/>
      <c r="K9657" s="1"/>
      <c r="L9657" s="1"/>
      <c r="M9657" s="1"/>
    </row>
    <row r="9658" spans="1:13" x14ac:dyDescent="0.2">
      <c r="A9658" s="30">
        <v>0.43302742584803977</v>
      </c>
      <c r="B9658" s="31">
        <v>2.8311944752208458</v>
      </c>
      <c r="C9658" s="1"/>
      <c r="D9658" s="1"/>
      <c r="E9658" s="1"/>
      <c r="F9658" s="1"/>
      <c r="G9658" s="1"/>
      <c r="H9658" s="1"/>
      <c r="I9658" s="1"/>
      <c r="J9658" s="1"/>
      <c r="K9658" s="1"/>
      <c r="L9658" s="1"/>
      <c r="M9658" s="1"/>
    </row>
    <row r="9659" spans="1:13" x14ac:dyDescent="0.2">
      <c r="A9659" s="30">
        <v>3.3742396883636303</v>
      </c>
      <c r="B9659" s="31">
        <v>2.0182531960660843</v>
      </c>
      <c r="C9659" s="1"/>
      <c r="D9659" s="1"/>
      <c r="E9659" s="1"/>
      <c r="F9659" s="1"/>
      <c r="G9659" s="1"/>
      <c r="H9659" s="1"/>
      <c r="I9659" s="1"/>
      <c r="J9659" s="1"/>
      <c r="K9659" s="1"/>
      <c r="L9659" s="1"/>
      <c r="M9659" s="1"/>
    </row>
    <row r="9660" spans="1:13" x14ac:dyDescent="0.2">
      <c r="A9660" s="30">
        <v>-0.11242926111111284</v>
      </c>
      <c r="B9660" s="31">
        <v>2.1369149156948981</v>
      </c>
      <c r="C9660" s="1"/>
      <c r="D9660" s="1"/>
      <c r="E9660" s="1"/>
      <c r="F9660" s="1"/>
      <c r="G9660" s="1"/>
      <c r="H9660" s="1"/>
      <c r="I9660" s="1"/>
      <c r="J9660" s="1"/>
      <c r="K9660" s="1"/>
      <c r="L9660" s="1"/>
      <c r="M9660" s="1"/>
    </row>
    <row r="9661" spans="1:13" x14ac:dyDescent="0.2">
      <c r="A9661" s="30">
        <v>-0.9334460937289657</v>
      </c>
      <c r="B9661" s="31">
        <v>0.96270984716385077</v>
      </c>
      <c r="C9661" s="1"/>
      <c r="D9661" s="1"/>
      <c r="E9661" s="1"/>
      <c r="F9661" s="1"/>
      <c r="G9661" s="1"/>
      <c r="H9661" s="1"/>
      <c r="I9661" s="1"/>
      <c r="J9661" s="1"/>
      <c r="K9661" s="1"/>
      <c r="L9661" s="1"/>
      <c r="M9661" s="1"/>
    </row>
    <row r="9662" spans="1:13" x14ac:dyDescent="0.2">
      <c r="A9662" s="30">
        <v>1.4011999180116614</v>
      </c>
      <c r="B9662" s="31">
        <v>3.2672692227299289</v>
      </c>
      <c r="C9662" s="1"/>
      <c r="D9662" s="1"/>
      <c r="E9662" s="1"/>
      <c r="F9662" s="1"/>
      <c r="G9662" s="1"/>
      <c r="H9662" s="1"/>
      <c r="I9662" s="1"/>
      <c r="J9662" s="1"/>
      <c r="K9662" s="1"/>
      <c r="L9662" s="1"/>
      <c r="M9662" s="1"/>
    </row>
    <row r="9663" spans="1:13" x14ac:dyDescent="0.2">
      <c r="A9663" s="30">
        <v>0.17843140468024787</v>
      </c>
      <c r="B9663" s="31">
        <v>1.5611447281566893</v>
      </c>
      <c r="C9663" s="1"/>
      <c r="D9663" s="1"/>
      <c r="E9663" s="1"/>
      <c r="F9663" s="1"/>
      <c r="G9663" s="1"/>
      <c r="H9663" s="1"/>
      <c r="I9663" s="1"/>
      <c r="J9663" s="1"/>
      <c r="K9663" s="1"/>
      <c r="L9663" s="1"/>
      <c r="M9663" s="1"/>
    </row>
    <row r="9664" spans="1:13" x14ac:dyDescent="0.2">
      <c r="A9664" s="30">
        <v>2.7584045178455545</v>
      </c>
      <c r="B9664" s="31">
        <v>0.64830467933122704</v>
      </c>
      <c r="C9664" s="1"/>
      <c r="D9664" s="1"/>
      <c r="E9664" s="1"/>
      <c r="F9664" s="1"/>
      <c r="G9664" s="1"/>
      <c r="H9664" s="1"/>
      <c r="I9664" s="1"/>
      <c r="J9664" s="1"/>
      <c r="K9664" s="1"/>
      <c r="L9664" s="1"/>
      <c r="M9664" s="1"/>
    </row>
    <row r="9665" spans="1:13" x14ac:dyDescent="0.2">
      <c r="A9665" s="30">
        <v>-0.22639176624647495</v>
      </c>
      <c r="B9665" s="31">
        <v>1.2917032191387339</v>
      </c>
      <c r="C9665" s="1"/>
      <c r="D9665" s="1"/>
      <c r="E9665" s="1"/>
      <c r="F9665" s="1"/>
      <c r="G9665" s="1"/>
      <c r="H9665" s="1"/>
      <c r="I9665" s="1"/>
      <c r="J9665" s="1"/>
      <c r="K9665" s="1"/>
      <c r="L9665" s="1"/>
      <c r="M9665" s="1"/>
    </row>
    <row r="9666" spans="1:13" x14ac:dyDescent="0.2">
      <c r="A9666" s="30">
        <v>0.44827429146350717</v>
      </c>
      <c r="B9666" s="31">
        <v>1.0707059379280892</v>
      </c>
      <c r="C9666" s="1"/>
      <c r="D9666" s="1"/>
      <c r="E9666" s="1"/>
      <c r="F9666" s="1"/>
      <c r="G9666" s="1"/>
      <c r="H9666" s="1"/>
      <c r="I9666" s="1"/>
      <c r="J9666" s="1"/>
      <c r="K9666" s="1"/>
      <c r="L9666" s="1"/>
      <c r="M9666" s="1"/>
    </row>
    <row r="9667" spans="1:13" x14ac:dyDescent="0.2">
      <c r="A9667" s="30">
        <v>3.4491239180844193</v>
      </c>
      <c r="B9667" s="31">
        <v>-9.3264188644903623</v>
      </c>
      <c r="C9667" s="1"/>
      <c r="D9667" s="1"/>
      <c r="E9667" s="1"/>
      <c r="F9667" s="1"/>
      <c r="G9667" s="1"/>
      <c r="H9667" s="1"/>
      <c r="I9667" s="1"/>
      <c r="J9667" s="1"/>
      <c r="K9667" s="1"/>
      <c r="L9667" s="1"/>
      <c r="M9667" s="1"/>
    </row>
    <row r="9668" spans="1:13" x14ac:dyDescent="0.2">
      <c r="A9668" s="30">
        <v>-6.3948780663965921E-2</v>
      </c>
      <c r="B9668" s="31">
        <v>-0.87362506635377102</v>
      </c>
      <c r="C9668" s="1"/>
      <c r="D9668" s="1"/>
      <c r="E9668" s="1"/>
      <c r="F9668" s="1"/>
      <c r="G9668" s="1"/>
      <c r="H9668" s="1"/>
      <c r="I9668" s="1"/>
      <c r="J9668" s="1"/>
      <c r="K9668" s="1"/>
      <c r="L9668" s="1"/>
      <c r="M9668" s="1"/>
    </row>
    <row r="9669" spans="1:13" x14ac:dyDescent="0.2">
      <c r="A9669" s="30">
        <v>0.87345868515892178</v>
      </c>
      <c r="B9669" s="31">
        <v>1.1089129776665747</v>
      </c>
      <c r="C9669" s="1"/>
      <c r="D9669" s="1"/>
      <c r="E9669" s="1"/>
      <c r="F9669" s="1"/>
      <c r="G9669" s="1"/>
      <c r="H9669" s="1"/>
      <c r="I9669" s="1"/>
      <c r="J9669" s="1"/>
      <c r="K9669" s="1"/>
      <c r="L9669" s="1"/>
      <c r="M9669" s="1"/>
    </row>
    <row r="9670" spans="1:13" x14ac:dyDescent="0.2">
      <c r="A9670" s="30">
        <v>2.6772192342089594</v>
      </c>
      <c r="B9670" s="31">
        <v>0.25519897011459591</v>
      </c>
      <c r="C9670" s="1"/>
      <c r="D9670" s="1"/>
      <c r="E9670" s="1"/>
      <c r="F9670" s="1"/>
      <c r="G9670" s="1"/>
      <c r="H9670" s="1"/>
      <c r="I9670" s="1"/>
      <c r="J9670" s="1"/>
      <c r="K9670" s="1"/>
      <c r="L9670" s="1"/>
      <c r="M9670" s="1"/>
    </row>
    <row r="9671" spans="1:13" x14ac:dyDescent="0.2">
      <c r="A9671" s="30">
        <v>3.8338352188109406</v>
      </c>
      <c r="B9671" s="31">
        <v>-1.835436114504982</v>
      </c>
      <c r="C9671" s="1"/>
      <c r="D9671" s="1"/>
      <c r="E9671" s="1"/>
      <c r="F9671" s="1"/>
      <c r="G9671" s="1"/>
      <c r="H9671" s="1"/>
      <c r="I9671" s="1"/>
      <c r="J9671" s="1"/>
      <c r="K9671" s="1"/>
      <c r="L9671" s="1"/>
      <c r="M9671" s="1"/>
    </row>
    <row r="9672" spans="1:13" x14ac:dyDescent="0.2">
      <c r="A9672" s="30">
        <v>-0.79641611595529116</v>
      </c>
      <c r="B9672" s="31">
        <v>1.7048618610985549</v>
      </c>
      <c r="C9672" s="1"/>
      <c r="D9672" s="1"/>
      <c r="E9672" s="1"/>
      <c r="F9672" s="1"/>
      <c r="G9672" s="1"/>
      <c r="H9672" s="1"/>
      <c r="I9672" s="1"/>
      <c r="J9672" s="1"/>
      <c r="K9672" s="1"/>
      <c r="L9672" s="1"/>
      <c r="M9672" s="1"/>
    </row>
    <row r="9673" spans="1:13" x14ac:dyDescent="0.2">
      <c r="A9673" s="30">
        <v>0.21209858127112602</v>
      </c>
      <c r="B9673" s="31">
        <v>-0.39764272264497325</v>
      </c>
      <c r="C9673" s="1"/>
      <c r="D9673" s="1"/>
      <c r="E9673" s="1"/>
      <c r="F9673" s="1"/>
      <c r="G9673" s="1"/>
      <c r="H9673" s="1"/>
      <c r="I9673" s="1"/>
      <c r="J9673" s="1"/>
      <c r="K9673" s="1"/>
      <c r="L9673" s="1"/>
      <c r="M9673" s="1"/>
    </row>
    <row r="9674" spans="1:13" x14ac:dyDescent="0.2">
      <c r="A9674" s="30">
        <v>1.3267855384546237</v>
      </c>
      <c r="B9674" s="31">
        <v>5.7056177289562138E-2</v>
      </c>
      <c r="C9674" s="1"/>
      <c r="D9674" s="1"/>
      <c r="E9674" s="1"/>
      <c r="F9674" s="1"/>
      <c r="G9674" s="1"/>
      <c r="H9674" s="1"/>
      <c r="I9674" s="1"/>
      <c r="J9674" s="1"/>
      <c r="K9674" s="1"/>
      <c r="L9674" s="1"/>
      <c r="M9674" s="1"/>
    </row>
    <row r="9675" spans="1:13" x14ac:dyDescent="0.2">
      <c r="A9675" s="30">
        <v>1.8213268814382984</v>
      </c>
      <c r="B9675" s="31">
        <v>1.3479956557652304</v>
      </c>
      <c r="C9675" s="1"/>
      <c r="D9675" s="1"/>
      <c r="E9675" s="1"/>
      <c r="F9675" s="1"/>
      <c r="G9675" s="1"/>
      <c r="H9675" s="1"/>
      <c r="I9675" s="1"/>
      <c r="J9675" s="1"/>
      <c r="K9675" s="1"/>
      <c r="L9675" s="1"/>
      <c r="M9675" s="1"/>
    </row>
    <row r="9676" spans="1:13" x14ac:dyDescent="0.2">
      <c r="A9676" s="30">
        <v>1.8006216111005686</v>
      </c>
      <c r="B9676" s="31">
        <v>0.3055505566312442</v>
      </c>
      <c r="C9676" s="1"/>
      <c r="D9676" s="1"/>
      <c r="E9676" s="1"/>
      <c r="F9676" s="1"/>
      <c r="G9676" s="1"/>
      <c r="H9676" s="1"/>
      <c r="I9676" s="1"/>
      <c r="J9676" s="1"/>
      <c r="K9676" s="1"/>
      <c r="L9676" s="1"/>
      <c r="M9676" s="1"/>
    </row>
    <row r="9677" spans="1:13" x14ac:dyDescent="0.2">
      <c r="A9677" s="30">
        <v>0.25385876701126353</v>
      </c>
      <c r="B9677" s="31">
        <v>0.10983964188290751</v>
      </c>
      <c r="C9677" s="1"/>
      <c r="D9677" s="1"/>
      <c r="E9677" s="1"/>
      <c r="F9677" s="1"/>
      <c r="G9677" s="1"/>
      <c r="H9677" s="1"/>
      <c r="I9677" s="1"/>
      <c r="J9677" s="1"/>
      <c r="K9677" s="1"/>
      <c r="L9677" s="1"/>
      <c r="M9677" s="1"/>
    </row>
    <row r="9678" spans="1:13" x14ac:dyDescent="0.2">
      <c r="A9678" s="30">
        <v>-2.1964090370692357E-2</v>
      </c>
      <c r="B9678" s="31">
        <v>1.1306661985257385</v>
      </c>
      <c r="C9678" s="1"/>
      <c r="D9678" s="1"/>
      <c r="E9678" s="1"/>
      <c r="F9678" s="1"/>
      <c r="G9678" s="1"/>
      <c r="H9678" s="1"/>
      <c r="I9678" s="1"/>
      <c r="J9678" s="1"/>
      <c r="K9678" s="1"/>
      <c r="L9678" s="1"/>
      <c r="M9678" s="1"/>
    </row>
    <row r="9679" spans="1:13" x14ac:dyDescent="0.2">
      <c r="A9679" s="30">
        <v>1.6381958013477411</v>
      </c>
      <c r="B9679" s="31">
        <v>0.30251520190935843</v>
      </c>
      <c r="C9679" s="1"/>
      <c r="D9679" s="1"/>
      <c r="E9679" s="1"/>
      <c r="F9679" s="1"/>
      <c r="G9679" s="1"/>
      <c r="H9679" s="1"/>
      <c r="I9679" s="1"/>
      <c r="J9679" s="1"/>
      <c r="K9679" s="1"/>
      <c r="L9679" s="1"/>
      <c r="M9679" s="1"/>
    </row>
    <row r="9680" spans="1:13" x14ac:dyDescent="0.2">
      <c r="A9680" s="30">
        <v>-8.845987481466222E-2</v>
      </c>
      <c r="B9680" s="31">
        <v>0.6161957982606745</v>
      </c>
      <c r="C9680" s="1"/>
      <c r="D9680" s="1"/>
      <c r="E9680" s="1"/>
      <c r="F9680" s="1"/>
      <c r="G9680" s="1"/>
      <c r="H9680" s="1"/>
      <c r="I9680" s="1"/>
      <c r="J9680" s="1"/>
      <c r="K9680" s="1"/>
      <c r="L9680" s="1"/>
      <c r="M9680" s="1"/>
    </row>
    <row r="9681" spans="1:13" x14ac:dyDescent="0.2">
      <c r="A9681" s="30">
        <v>1.6392677323283271</v>
      </c>
      <c r="B9681" s="31">
        <v>0.49228100771081373</v>
      </c>
      <c r="C9681" s="1"/>
      <c r="D9681" s="1"/>
      <c r="E9681" s="1"/>
      <c r="F9681" s="1"/>
      <c r="G9681" s="1"/>
      <c r="H9681" s="1"/>
      <c r="I9681" s="1"/>
      <c r="J9681" s="1"/>
      <c r="K9681" s="1"/>
      <c r="L9681" s="1"/>
      <c r="M9681" s="1"/>
    </row>
    <row r="9682" spans="1:13" x14ac:dyDescent="0.2">
      <c r="A9682" s="30">
        <v>0.36613049555814503</v>
      </c>
      <c r="B9682" s="31">
        <v>1.2129618780723175</v>
      </c>
      <c r="C9682" s="1"/>
      <c r="D9682" s="1"/>
      <c r="E9682" s="1"/>
      <c r="F9682" s="1"/>
      <c r="G9682" s="1"/>
      <c r="H9682" s="1"/>
      <c r="I9682" s="1"/>
      <c r="J9682" s="1"/>
      <c r="K9682" s="1"/>
      <c r="L9682" s="1"/>
      <c r="M9682" s="1"/>
    </row>
    <row r="9683" spans="1:13" x14ac:dyDescent="0.2">
      <c r="A9683" s="30">
        <v>0.78027686960635645</v>
      </c>
      <c r="B9683" s="31">
        <v>0.21709280926898944</v>
      </c>
      <c r="C9683" s="1"/>
      <c r="D9683" s="1"/>
      <c r="E9683" s="1"/>
      <c r="F9683" s="1"/>
      <c r="G9683" s="1"/>
      <c r="H9683" s="1"/>
      <c r="I9683" s="1"/>
      <c r="J9683" s="1"/>
      <c r="K9683" s="1"/>
      <c r="L9683" s="1"/>
      <c r="M9683" s="1"/>
    </row>
    <row r="9684" spans="1:13" x14ac:dyDescent="0.2">
      <c r="A9684" s="30">
        <v>1.4837667202148541</v>
      </c>
      <c r="B9684" s="31">
        <v>1.3375752613348735</v>
      </c>
      <c r="C9684" s="1"/>
      <c r="D9684" s="1"/>
      <c r="E9684" s="1"/>
      <c r="F9684" s="1"/>
      <c r="G9684" s="1"/>
      <c r="H9684" s="1"/>
      <c r="I9684" s="1"/>
      <c r="J9684" s="1"/>
      <c r="K9684" s="1"/>
      <c r="L9684" s="1"/>
      <c r="M9684" s="1"/>
    </row>
    <row r="9685" spans="1:13" x14ac:dyDescent="0.2">
      <c r="A9685" s="30">
        <v>0.16818123386252004</v>
      </c>
      <c r="B9685" s="31">
        <v>-0.84421993239846538</v>
      </c>
      <c r="C9685" s="1"/>
      <c r="D9685" s="1"/>
      <c r="E9685" s="1"/>
      <c r="F9685" s="1"/>
      <c r="G9685" s="1"/>
      <c r="H9685" s="1"/>
      <c r="I9685" s="1"/>
      <c r="J9685" s="1"/>
      <c r="K9685" s="1"/>
      <c r="L9685" s="1"/>
      <c r="M9685" s="1"/>
    </row>
    <row r="9686" spans="1:13" x14ac:dyDescent="0.2">
      <c r="A9686" s="30">
        <v>-2.7901201170182302</v>
      </c>
      <c r="B9686" s="31">
        <v>0.58360039247453155</v>
      </c>
      <c r="C9686" s="1"/>
      <c r="D9686" s="1"/>
      <c r="E9686" s="1"/>
      <c r="F9686" s="1"/>
      <c r="G9686" s="1"/>
      <c r="H9686" s="1"/>
      <c r="I9686" s="1"/>
      <c r="J9686" s="1"/>
      <c r="K9686" s="1"/>
      <c r="L9686" s="1"/>
      <c r="M9686" s="1"/>
    </row>
    <row r="9687" spans="1:13" x14ac:dyDescent="0.2">
      <c r="A9687" s="30">
        <v>1.0214622106934443</v>
      </c>
      <c r="B9687" s="31">
        <v>0.88656951490160218</v>
      </c>
      <c r="C9687" s="1"/>
      <c r="D9687" s="1"/>
      <c r="E9687" s="1"/>
      <c r="F9687" s="1"/>
      <c r="G9687" s="1"/>
      <c r="H9687" s="1"/>
      <c r="I9687" s="1"/>
      <c r="J9687" s="1"/>
      <c r="K9687" s="1"/>
      <c r="L9687" s="1"/>
      <c r="M9687" s="1"/>
    </row>
    <row r="9688" spans="1:13" x14ac:dyDescent="0.2">
      <c r="A9688" s="30">
        <v>0.82807878820601599</v>
      </c>
      <c r="B9688" s="31">
        <v>1.5636292733016031</v>
      </c>
      <c r="C9688" s="1"/>
      <c r="D9688" s="1"/>
      <c r="E9688" s="1"/>
      <c r="F9688" s="1"/>
      <c r="G9688" s="1"/>
      <c r="H9688" s="1"/>
      <c r="I9688" s="1"/>
      <c r="J9688" s="1"/>
      <c r="K9688" s="1"/>
      <c r="L9688" s="1"/>
      <c r="M9688" s="1"/>
    </row>
    <row r="9689" spans="1:13" x14ac:dyDescent="0.2">
      <c r="A9689" s="30">
        <v>1.6062048181015498</v>
      </c>
      <c r="B9689" s="31">
        <v>-0.57536497148304133</v>
      </c>
      <c r="C9689" s="1"/>
      <c r="D9689" s="1"/>
      <c r="E9689" s="1"/>
      <c r="F9689" s="1"/>
      <c r="G9689" s="1"/>
      <c r="H9689" s="1"/>
      <c r="I9689" s="1"/>
      <c r="J9689" s="1"/>
      <c r="K9689" s="1"/>
      <c r="L9689" s="1"/>
      <c r="M9689" s="1"/>
    </row>
    <row r="9690" spans="1:13" x14ac:dyDescent="0.2">
      <c r="A9690" s="30">
        <v>0.4520114899463098</v>
      </c>
      <c r="B9690" s="31">
        <v>-0.47524344448414424</v>
      </c>
      <c r="C9690" s="1"/>
      <c r="D9690" s="1"/>
      <c r="E9690" s="1"/>
      <c r="F9690" s="1"/>
      <c r="G9690" s="1"/>
      <c r="H9690" s="1"/>
      <c r="I9690" s="1"/>
      <c r="J9690" s="1"/>
      <c r="K9690" s="1"/>
      <c r="L9690" s="1"/>
      <c r="M9690" s="1"/>
    </row>
    <row r="9691" spans="1:13" x14ac:dyDescent="0.2">
      <c r="A9691" s="30">
        <v>0.87126567308794844</v>
      </c>
      <c r="B9691" s="31">
        <v>1.1786508494357162</v>
      </c>
      <c r="C9691" s="1"/>
      <c r="D9691" s="1"/>
      <c r="E9691" s="1"/>
      <c r="F9691" s="1"/>
      <c r="G9691" s="1"/>
      <c r="H9691" s="1"/>
      <c r="I9691" s="1"/>
      <c r="J9691" s="1"/>
      <c r="K9691" s="1"/>
      <c r="L9691" s="1"/>
      <c r="M9691" s="1"/>
    </row>
    <row r="9692" spans="1:13" x14ac:dyDescent="0.2">
      <c r="A9692" s="30">
        <v>-1.1746594295441151</v>
      </c>
      <c r="B9692" s="31">
        <v>3.6193885521340796</v>
      </c>
      <c r="C9692" s="1"/>
      <c r="D9692" s="1"/>
      <c r="E9692" s="1"/>
      <c r="F9692" s="1"/>
      <c r="G9692" s="1"/>
      <c r="H9692" s="1"/>
      <c r="I9692" s="1"/>
      <c r="J9692" s="1"/>
      <c r="K9692" s="1"/>
      <c r="L9692" s="1"/>
      <c r="M9692" s="1"/>
    </row>
    <row r="9693" spans="1:13" x14ac:dyDescent="0.2">
      <c r="A9693" s="30">
        <v>1.7563051931455451</v>
      </c>
      <c r="B9693" s="31">
        <v>-0.5884051424826322</v>
      </c>
      <c r="C9693" s="1"/>
      <c r="D9693" s="1"/>
      <c r="E9693" s="1"/>
      <c r="F9693" s="1"/>
      <c r="G9693" s="1"/>
      <c r="H9693" s="1"/>
      <c r="I9693" s="1"/>
      <c r="J9693" s="1"/>
      <c r="K9693" s="1"/>
      <c r="L9693" s="1"/>
      <c r="M9693" s="1"/>
    </row>
    <row r="9694" spans="1:13" x14ac:dyDescent="0.2">
      <c r="A9694" s="30">
        <v>0.20030165229618491</v>
      </c>
      <c r="B9694" s="31">
        <v>-1.8314310458504477</v>
      </c>
      <c r="C9694" s="1"/>
      <c r="D9694" s="1"/>
      <c r="E9694" s="1"/>
      <c r="F9694" s="1"/>
      <c r="G9694" s="1"/>
      <c r="H9694" s="1"/>
      <c r="I9694" s="1"/>
      <c r="J9694" s="1"/>
      <c r="K9694" s="1"/>
      <c r="L9694" s="1"/>
      <c r="M9694" s="1"/>
    </row>
    <row r="9695" spans="1:13" x14ac:dyDescent="0.2">
      <c r="A9695" s="30">
        <v>4.635080412739673</v>
      </c>
      <c r="B9695" s="31">
        <v>1.4934910844799685</v>
      </c>
      <c r="C9695" s="1"/>
      <c r="D9695" s="1"/>
      <c r="E9695" s="1"/>
      <c r="F9695" s="1"/>
      <c r="G9695" s="1"/>
      <c r="H9695" s="1"/>
      <c r="I9695" s="1"/>
      <c r="J9695" s="1"/>
      <c r="K9695" s="1"/>
      <c r="L9695" s="1"/>
      <c r="M9695" s="1"/>
    </row>
    <row r="9696" spans="1:13" x14ac:dyDescent="0.2">
      <c r="A9696" s="30">
        <v>-0.72416000133269331</v>
      </c>
      <c r="B9696" s="31">
        <v>1.3062085537770303</v>
      </c>
      <c r="C9696" s="1"/>
      <c r="D9696" s="1"/>
      <c r="E9696" s="1"/>
      <c r="F9696" s="1"/>
      <c r="G9696" s="1"/>
      <c r="H9696" s="1"/>
      <c r="I9696" s="1"/>
      <c r="J9696" s="1"/>
      <c r="K9696" s="1"/>
      <c r="L9696" s="1"/>
      <c r="M9696" s="1"/>
    </row>
    <row r="9697" spans="1:13" x14ac:dyDescent="0.2">
      <c r="A9697" s="30">
        <v>2.9218146093468089</v>
      </c>
      <c r="B9697" s="31">
        <v>0.52256632978390405</v>
      </c>
      <c r="C9697" s="1"/>
      <c r="D9697" s="1"/>
      <c r="E9697" s="1"/>
      <c r="F9697" s="1"/>
      <c r="G9697" s="1"/>
      <c r="H9697" s="1"/>
      <c r="I9697" s="1"/>
      <c r="J9697" s="1"/>
      <c r="K9697" s="1"/>
      <c r="L9697" s="1"/>
      <c r="M9697" s="1"/>
    </row>
    <row r="9698" spans="1:13" x14ac:dyDescent="0.2">
      <c r="A9698" s="30">
        <v>2.4163400912084794</v>
      </c>
      <c r="B9698" s="31">
        <v>1.8750274332943602</v>
      </c>
      <c r="C9698" s="1"/>
      <c r="D9698" s="1"/>
      <c r="E9698" s="1"/>
      <c r="F9698" s="1"/>
      <c r="G9698" s="1"/>
      <c r="H9698" s="1"/>
      <c r="I9698" s="1"/>
      <c r="J9698" s="1"/>
      <c r="K9698" s="1"/>
      <c r="L9698" s="1"/>
      <c r="M9698" s="1"/>
    </row>
    <row r="9699" spans="1:13" x14ac:dyDescent="0.2">
      <c r="A9699" s="30">
        <v>0.88697246811207842</v>
      </c>
      <c r="B9699" s="31">
        <v>0.82189706600469625</v>
      </c>
      <c r="C9699" s="1"/>
      <c r="D9699" s="1"/>
      <c r="E9699" s="1"/>
      <c r="F9699" s="1"/>
      <c r="G9699" s="1"/>
      <c r="H9699" s="1"/>
      <c r="I9699" s="1"/>
      <c r="J9699" s="1"/>
      <c r="K9699" s="1"/>
      <c r="L9699" s="1"/>
      <c r="M9699" s="1"/>
    </row>
    <row r="9700" spans="1:13" x14ac:dyDescent="0.2">
      <c r="A9700" s="30">
        <v>0.64446280412566548</v>
      </c>
      <c r="B9700" s="31">
        <v>-9.2791346208015657E-2</v>
      </c>
      <c r="C9700" s="1"/>
      <c r="D9700" s="1"/>
      <c r="E9700" s="1"/>
      <c r="F9700" s="1"/>
      <c r="G9700" s="1"/>
      <c r="H9700" s="1"/>
      <c r="I9700" s="1"/>
      <c r="J9700" s="1"/>
      <c r="K9700" s="1"/>
      <c r="L9700" s="1"/>
      <c r="M9700" s="1"/>
    </row>
    <row r="9701" spans="1:13" x14ac:dyDescent="0.2">
      <c r="A9701" s="30">
        <v>3.413371507176981</v>
      </c>
      <c r="B9701" s="31">
        <v>2.6117505440547637</v>
      </c>
      <c r="C9701" s="1"/>
      <c r="D9701" s="1"/>
      <c r="E9701" s="1"/>
      <c r="F9701" s="1"/>
      <c r="G9701" s="1"/>
      <c r="H9701" s="1"/>
      <c r="I9701" s="1"/>
      <c r="J9701" s="1"/>
      <c r="K9701" s="1"/>
      <c r="L9701" s="1"/>
      <c r="M9701" s="1"/>
    </row>
    <row r="9702" spans="1:13" x14ac:dyDescent="0.2">
      <c r="A9702" s="30">
        <v>-0.12492697052613499</v>
      </c>
      <c r="B9702" s="31">
        <v>2.3162337930024628</v>
      </c>
      <c r="C9702" s="1"/>
      <c r="D9702" s="1"/>
      <c r="E9702" s="1"/>
      <c r="F9702" s="1"/>
      <c r="G9702" s="1"/>
      <c r="H9702" s="1"/>
      <c r="I9702" s="1"/>
      <c r="J9702" s="1"/>
      <c r="K9702" s="1"/>
      <c r="L9702" s="1"/>
      <c r="M9702" s="1"/>
    </row>
    <row r="9703" spans="1:13" x14ac:dyDescent="0.2">
      <c r="A9703" s="30">
        <v>1.8774385143774892</v>
      </c>
      <c r="B9703" s="31">
        <v>1.8689286441591859</v>
      </c>
      <c r="C9703" s="1"/>
      <c r="D9703" s="1"/>
      <c r="E9703" s="1"/>
      <c r="F9703" s="1"/>
      <c r="G9703" s="1"/>
      <c r="H9703" s="1"/>
      <c r="I9703" s="1"/>
      <c r="J9703" s="1"/>
      <c r="K9703" s="1"/>
      <c r="L9703" s="1"/>
      <c r="M9703" s="1"/>
    </row>
    <row r="9704" spans="1:13" x14ac:dyDescent="0.2">
      <c r="A9704" s="30">
        <v>0.81427988903022663</v>
      </c>
      <c r="B9704" s="31">
        <v>1.297633019929638</v>
      </c>
      <c r="C9704" s="1"/>
      <c r="D9704" s="1"/>
      <c r="E9704" s="1"/>
      <c r="F9704" s="1"/>
      <c r="G9704" s="1"/>
      <c r="H9704" s="1"/>
      <c r="I9704" s="1"/>
      <c r="J9704" s="1"/>
      <c r="K9704" s="1"/>
      <c r="L9704" s="1"/>
      <c r="M9704" s="1"/>
    </row>
    <row r="9705" spans="1:13" x14ac:dyDescent="0.2">
      <c r="A9705" s="30">
        <v>0.93028437286564647</v>
      </c>
      <c r="B9705" s="31">
        <v>2.3996854652045201</v>
      </c>
      <c r="C9705" s="1"/>
      <c r="D9705" s="1"/>
      <c r="E9705" s="1"/>
      <c r="F9705" s="1"/>
      <c r="G9705" s="1"/>
      <c r="H9705" s="1"/>
      <c r="I9705" s="1"/>
      <c r="J9705" s="1"/>
      <c r="K9705" s="1"/>
      <c r="L9705" s="1"/>
      <c r="M9705" s="1"/>
    </row>
    <row r="9706" spans="1:13" x14ac:dyDescent="0.2">
      <c r="A9706" s="30">
        <v>0.86478750760722201</v>
      </c>
      <c r="B9706" s="31">
        <v>1.958944678069376</v>
      </c>
      <c r="C9706" s="1"/>
      <c r="D9706" s="1"/>
      <c r="E9706" s="1"/>
      <c r="F9706" s="1"/>
      <c r="G9706" s="1"/>
      <c r="H9706" s="1"/>
      <c r="I9706" s="1"/>
      <c r="J9706" s="1"/>
      <c r="K9706" s="1"/>
      <c r="L9706" s="1"/>
      <c r="M9706" s="1"/>
    </row>
    <row r="9707" spans="1:13" x14ac:dyDescent="0.2">
      <c r="A9707" s="30">
        <v>-0.10244796859061489</v>
      </c>
      <c r="B9707" s="31">
        <v>5.255102697161143</v>
      </c>
      <c r="C9707" s="1"/>
      <c r="D9707" s="1"/>
      <c r="E9707" s="1"/>
      <c r="F9707" s="1"/>
      <c r="G9707" s="1"/>
      <c r="H9707" s="1"/>
      <c r="I9707" s="1"/>
      <c r="J9707" s="1"/>
      <c r="K9707" s="1"/>
      <c r="L9707" s="1"/>
      <c r="M9707" s="1"/>
    </row>
    <row r="9708" spans="1:13" x14ac:dyDescent="0.2">
      <c r="A9708" s="30">
        <v>1.7056378256244764</v>
      </c>
      <c r="B9708" s="31">
        <v>0.66090684887466877</v>
      </c>
      <c r="C9708" s="1"/>
      <c r="D9708" s="1"/>
      <c r="E9708" s="1"/>
      <c r="F9708" s="1"/>
      <c r="G9708" s="1"/>
      <c r="H9708" s="1"/>
      <c r="I9708" s="1"/>
      <c r="J9708" s="1"/>
      <c r="K9708" s="1"/>
      <c r="L9708" s="1"/>
      <c r="M9708" s="1"/>
    </row>
    <row r="9709" spans="1:13" x14ac:dyDescent="0.2">
      <c r="A9709" s="30">
        <v>0.57276046246527035</v>
      </c>
      <c r="B9709" s="31">
        <v>0.41584212215313743</v>
      </c>
      <c r="C9709" s="1"/>
      <c r="D9709" s="1"/>
      <c r="E9709" s="1"/>
      <c r="F9709" s="1"/>
      <c r="G9709" s="1"/>
      <c r="H9709" s="1"/>
      <c r="I9709" s="1"/>
      <c r="J9709" s="1"/>
      <c r="K9709" s="1"/>
      <c r="L9709" s="1"/>
      <c r="M9709" s="1"/>
    </row>
    <row r="9710" spans="1:13" x14ac:dyDescent="0.2">
      <c r="A9710" s="30">
        <v>-1.4077755575032231</v>
      </c>
      <c r="B9710" s="31">
        <v>1.845422976826081</v>
      </c>
      <c r="C9710" s="1"/>
      <c r="D9710" s="1"/>
      <c r="E9710" s="1"/>
      <c r="F9710" s="1"/>
      <c r="G9710" s="1"/>
      <c r="H9710" s="1"/>
      <c r="I9710" s="1"/>
      <c r="J9710" s="1"/>
      <c r="K9710" s="1"/>
      <c r="L9710" s="1"/>
      <c r="M9710" s="1"/>
    </row>
    <row r="9711" spans="1:13" x14ac:dyDescent="0.2">
      <c r="A9711" s="30">
        <v>1.2692235174289608</v>
      </c>
      <c r="B9711" s="31">
        <v>2.4821222775034197</v>
      </c>
      <c r="C9711" s="1"/>
      <c r="D9711" s="1"/>
      <c r="E9711" s="1"/>
      <c r="F9711" s="1"/>
      <c r="G9711" s="1"/>
      <c r="H9711" s="1"/>
      <c r="I9711" s="1"/>
      <c r="J9711" s="1"/>
      <c r="K9711" s="1"/>
      <c r="L9711" s="1"/>
      <c r="M9711" s="1"/>
    </row>
    <row r="9712" spans="1:13" x14ac:dyDescent="0.2">
      <c r="A9712" s="30">
        <v>1.3087266492311018</v>
      </c>
      <c r="B9712" s="31">
        <v>3.6737044264244711</v>
      </c>
      <c r="C9712" s="1"/>
      <c r="D9712" s="1"/>
      <c r="E9712" s="1"/>
      <c r="F9712" s="1"/>
      <c r="G9712" s="1"/>
      <c r="H9712" s="1"/>
      <c r="I9712" s="1"/>
      <c r="J9712" s="1"/>
      <c r="K9712" s="1"/>
      <c r="L9712" s="1"/>
      <c r="M9712" s="1"/>
    </row>
    <row r="9713" spans="1:13" x14ac:dyDescent="0.2">
      <c r="A9713" s="30">
        <v>0.41831863476035391</v>
      </c>
      <c r="B9713" s="31">
        <v>0.58376443351263441</v>
      </c>
      <c r="C9713" s="1"/>
      <c r="D9713" s="1"/>
      <c r="E9713" s="1"/>
      <c r="F9713" s="1"/>
      <c r="G9713" s="1"/>
      <c r="H9713" s="1"/>
      <c r="I9713" s="1"/>
      <c r="J9713" s="1"/>
      <c r="K9713" s="1"/>
      <c r="L9713" s="1"/>
      <c r="M9713" s="1"/>
    </row>
    <row r="9714" spans="1:13" x14ac:dyDescent="0.2">
      <c r="A9714" s="30">
        <v>1.3381691637167621</v>
      </c>
      <c r="B9714" s="31">
        <v>1.1736224820449874</v>
      </c>
      <c r="C9714" s="1"/>
      <c r="D9714" s="1"/>
      <c r="E9714" s="1"/>
      <c r="F9714" s="1"/>
      <c r="G9714" s="1"/>
      <c r="H9714" s="1"/>
      <c r="I9714" s="1"/>
      <c r="J9714" s="1"/>
      <c r="K9714" s="1"/>
      <c r="L9714" s="1"/>
      <c r="M9714" s="1"/>
    </row>
    <row r="9715" spans="1:13" x14ac:dyDescent="0.2">
      <c r="A9715" s="30">
        <v>2.3693615559004559</v>
      </c>
      <c r="B9715" s="31">
        <v>1.2941893123759074</v>
      </c>
      <c r="C9715" s="1"/>
      <c r="D9715" s="1"/>
      <c r="E9715" s="1"/>
      <c r="F9715" s="1"/>
      <c r="G9715" s="1"/>
      <c r="H9715" s="1"/>
      <c r="I9715" s="1"/>
      <c r="J9715" s="1"/>
      <c r="K9715" s="1"/>
      <c r="L9715" s="1"/>
      <c r="M9715" s="1"/>
    </row>
    <row r="9716" spans="1:13" x14ac:dyDescent="0.2">
      <c r="A9716" s="30">
        <v>0.55630850635249285</v>
      </c>
      <c r="B9716" s="31">
        <v>1.6214678745462643</v>
      </c>
      <c r="C9716" s="1"/>
      <c r="D9716" s="1"/>
      <c r="E9716" s="1"/>
      <c r="F9716" s="1"/>
      <c r="G9716" s="1"/>
      <c r="H9716" s="1"/>
      <c r="I9716" s="1"/>
      <c r="J9716" s="1"/>
      <c r="K9716" s="1"/>
      <c r="L9716" s="1"/>
      <c r="M9716" s="1"/>
    </row>
    <row r="9717" spans="1:13" x14ac:dyDescent="0.2">
      <c r="A9717" s="30">
        <v>1.8488249461556174</v>
      </c>
      <c r="B9717" s="31">
        <v>-1.0711085295876721</v>
      </c>
      <c r="C9717" s="1"/>
      <c r="D9717" s="1"/>
      <c r="E9717" s="1"/>
      <c r="F9717" s="1"/>
      <c r="G9717" s="1"/>
      <c r="H9717" s="1"/>
      <c r="I9717" s="1"/>
      <c r="J9717" s="1"/>
      <c r="K9717" s="1"/>
      <c r="L9717" s="1"/>
      <c r="M9717" s="1"/>
    </row>
    <row r="9718" spans="1:13" x14ac:dyDescent="0.2">
      <c r="A9718" s="30">
        <v>0.50601539002796825</v>
      </c>
      <c r="B9718" s="31">
        <v>1.3430757768215571</v>
      </c>
      <c r="C9718" s="1"/>
      <c r="D9718" s="1"/>
      <c r="E9718" s="1"/>
      <c r="F9718" s="1"/>
      <c r="G9718" s="1"/>
      <c r="H9718" s="1"/>
      <c r="I9718" s="1"/>
      <c r="J9718" s="1"/>
      <c r="K9718" s="1"/>
      <c r="L9718" s="1"/>
      <c r="M9718" s="1"/>
    </row>
    <row r="9719" spans="1:13" x14ac:dyDescent="0.2">
      <c r="A9719" s="30">
        <v>1.5963428522200833</v>
      </c>
      <c r="B9719" s="31">
        <v>2.0570962779544901</v>
      </c>
      <c r="C9719" s="1"/>
      <c r="D9719" s="1"/>
      <c r="E9719" s="1"/>
      <c r="F9719" s="1"/>
      <c r="G9719" s="1"/>
      <c r="H9719" s="1"/>
      <c r="I9719" s="1"/>
      <c r="J9719" s="1"/>
      <c r="K9719" s="1"/>
      <c r="L9719" s="1"/>
      <c r="M9719" s="1"/>
    </row>
    <row r="9720" spans="1:13" x14ac:dyDescent="0.2">
      <c r="A9720" s="30">
        <v>0.85185104709403259</v>
      </c>
      <c r="B9720" s="31">
        <v>0.89472227160646045</v>
      </c>
      <c r="C9720" s="1"/>
      <c r="D9720" s="1"/>
      <c r="E9720" s="1"/>
      <c r="F9720" s="1"/>
      <c r="G9720" s="1"/>
      <c r="H9720" s="1"/>
      <c r="I9720" s="1"/>
      <c r="J9720" s="1"/>
      <c r="K9720" s="1"/>
      <c r="L9720" s="1"/>
      <c r="M9720" s="1"/>
    </row>
    <row r="9721" spans="1:13" x14ac:dyDescent="0.2">
      <c r="A9721" s="30">
        <v>1.2240841531176097</v>
      </c>
      <c r="B9721" s="31">
        <v>0.34214039203266378</v>
      </c>
      <c r="C9721" s="1"/>
      <c r="D9721" s="1"/>
      <c r="E9721" s="1"/>
      <c r="F9721" s="1"/>
      <c r="G9721" s="1"/>
      <c r="H9721" s="1"/>
      <c r="I9721" s="1"/>
      <c r="J9721" s="1"/>
      <c r="K9721" s="1"/>
      <c r="L9721" s="1"/>
      <c r="M9721" s="1"/>
    </row>
    <row r="9722" spans="1:13" x14ac:dyDescent="0.2">
      <c r="A9722" s="30">
        <v>6.1423853010827423E-2</v>
      </c>
      <c r="B9722" s="31">
        <v>1.5950633979699727</v>
      </c>
      <c r="C9722" s="1"/>
      <c r="D9722" s="1"/>
      <c r="E9722" s="1"/>
      <c r="F9722" s="1"/>
      <c r="G9722" s="1"/>
      <c r="H9722" s="1"/>
      <c r="I9722" s="1"/>
      <c r="J9722" s="1"/>
      <c r="K9722" s="1"/>
      <c r="L9722" s="1"/>
      <c r="M9722" s="1"/>
    </row>
    <row r="9723" spans="1:13" x14ac:dyDescent="0.2">
      <c r="A9723" s="30">
        <v>-0.37956673993567669</v>
      </c>
      <c r="B9723" s="31">
        <v>1.2196767988639043</v>
      </c>
      <c r="C9723" s="1"/>
      <c r="D9723" s="1"/>
      <c r="E9723" s="1"/>
      <c r="F9723" s="1"/>
      <c r="G9723" s="1"/>
      <c r="H9723" s="1"/>
      <c r="I9723" s="1"/>
      <c r="J9723" s="1"/>
      <c r="K9723" s="1"/>
      <c r="L9723" s="1"/>
      <c r="M9723" s="1"/>
    </row>
    <row r="9724" spans="1:13" x14ac:dyDescent="0.2">
      <c r="A9724" s="30">
        <v>-9.5563583250886763E-2</v>
      </c>
      <c r="B9724" s="31">
        <v>1.1286338472187063</v>
      </c>
      <c r="C9724" s="1"/>
      <c r="D9724" s="1"/>
      <c r="E9724" s="1"/>
      <c r="F9724" s="1"/>
      <c r="G9724" s="1"/>
      <c r="H9724" s="1"/>
      <c r="I9724" s="1"/>
      <c r="J9724" s="1"/>
      <c r="K9724" s="1"/>
      <c r="L9724" s="1"/>
      <c r="M9724" s="1"/>
    </row>
    <row r="9725" spans="1:13" x14ac:dyDescent="0.2">
      <c r="A9725" s="30">
        <v>0.91384724841905973</v>
      </c>
      <c r="B9725" s="31">
        <v>1.9760196038231341</v>
      </c>
      <c r="C9725" s="1"/>
      <c r="D9725" s="1"/>
      <c r="E9725" s="1"/>
      <c r="F9725" s="1"/>
      <c r="G9725" s="1"/>
      <c r="H9725" s="1"/>
      <c r="I9725" s="1"/>
      <c r="J9725" s="1"/>
      <c r="K9725" s="1"/>
      <c r="L9725" s="1"/>
      <c r="M9725" s="1"/>
    </row>
    <row r="9726" spans="1:13" x14ac:dyDescent="0.2">
      <c r="A9726" s="30">
        <v>-1.1100367508743278</v>
      </c>
      <c r="B9726" s="31">
        <v>1.7478050806090175</v>
      </c>
      <c r="C9726" s="1"/>
      <c r="D9726" s="1"/>
      <c r="E9726" s="1"/>
      <c r="F9726" s="1"/>
      <c r="G9726" s="1"/>
      <c r="H9726" s="1"/>
      <c r="I9726" s="1"/>
      <c r="J9726" s="1"/>
      <c r="K9726" s="1"/>
      <c r="L9726" s="1"/>
      <c r="M9726" s="1"/>
    </row>
    <row r="9727" spans="1:13" x14ac:dyDescent="0.2">
      <c r="A9727" s="30">
        <v>1.8465543404525151</v>
      </c>
      <c r="B9727" s="31">
        <v>2.8446271931438321</v>
      </c>
      <c r="C9727" s="1"/>
      <c r="D9727" s="1"/>
      <c r="E9727" s="1"/>
      <c r="F9727" s="1"/>
      <c r="G9727" s="1"/>
      <c r="H9727" s="1"/>
      <c r="I9727" s="1"/>
      <c r="J9727" s="1"/>
      <c r="K9727" s="1"/>
      <c r="L9727" s="1"/>
      <c r="M9727" s="1"/>
    </row>
    <row r="9728" spans="1:13" x14ac:dyDescent="0.2">
      <c r="A9728" s="30">
        <v>0.28738540281350167</v>
      </c>
      <c r="B9728" s="31">
        <v>0.7010064948508723</v>
      </c>
      <c r="C9728" s="1"/>
      <c r="D9728" s="1"/>
      <c r="E9728" s="1"/>
      <c r="F9728" s="1"/>
      <c r="G9728" s="1"/>
      <c r="H9728" s="1"/>
      <c r="I9728" s="1"/>
      <c r="J9728" s="1"/>
      <c r="K9728" s="1"/>
      <c r="L9728" s="1"/>
      <c r="M9728" s="1"/>
    </row>
    <row r="9729" spans="1:13" x14ac:dyDescent="0.2">
      <c r="A9729" s="30">
        <v>0.31645655956027474</v>
      </c>
      <c r="B9729" s="31">
        <v>0.25454345176218796</v>
      </c>
      <c r="C9729" s="1"/>
      <c r="D9729" s="1"/>
      <c r="E9729" s="1"/>
      <c r="F9729" s="1"/>
      <c r="G9729" s="1"/>
      <c r="H9729" s="1"/>
      <c r="I9729" s="1"/>
      <c r="J9729" s="1"/>
      <c r="K9729" s="1"/>
      <c r="L9729" s="1"/>
      <c r="M9729" s="1"/>
    </row>
    <row r="9730" spans="1:13" x14ac:dyDescent="0.2">
      <c r="A9730" s="30">
        <v>3.5095407766460021</v>
      </c>
      <c r="B9730" s="31">
        <v>0.73339682917559323</v>
      </c>
      <c r="C9730" s="1"/>
      <c r="D9730" s="1"/>
      <c r="E9730" s="1"/>
      <c r="F9730" s="1"/>
      <c r="G9730" s="1"/>
      <c r="H9730" s="1"/>
      <c r="I9730" s="1"/>
      <c r="J9730" s="1"/>
      <c r="K9730" s="1"/>
      <c r="L9730" s="1"/>
      <c r="M9730" s="1"/>
    </row>
    <row r="9731" spans="1:13" x14ac:dyDescent="0.2">
      <c r="A9731" s="30">
        <v>3.8453432504446363</v>
      </c>
      <c r="B9731" s="31">
        <v>1.6092476969599692</v>
      </c>
      <c r="C9731" s="1"/>
      <c r="D9731" s="1"/>
      <c r="E9731" s="1"/>
      <c r="F9731" s="1"/>
      <c r="G9731" s="1"/>
      <c r="H9731" s="1"/>
      <c r="I9731" s="1"/>
      <c r="J9731" s="1"/>
      <c r="K9731" s="1"/>
      <c r="L9731" s="1"/>
      <c r="M9731" s="1"/>
    </row>
    <row r="9732" spans="1:13" x14ac:dyDescent="0.2">
      <c r="A9732" s="30">
        <v>0.28029819778023957</v>
      </c>
      <c r="B9732" s="31">
        <v>-0.55786151427165032</v>
      </c>
      <c r="C9732" s="1"/>
      <c r="D9732" s="1"/>
      <c r="E9732" s="1"/>
      <c r="F9732" s="1"/>
      <c r="G9732" s="1"/>
      <c r="H9732" s="1"/>
      <c r="I9732" s="1"/>
      <c r="J9732" s="1"/>
      <c r="K9732" s="1"/>
      <c r="L9732" s="1"/>
      <c r="M9732" s="1"/>
    </row>
    <row r="9733" spans="1:13" x14ac:dyDescent="0.2">
      <c r="A9733" s="30">
        <v>2.5183901478190829E-2</v>
      </c>
      <c r="B9733" s="31">
        <v>-0.3908403544388992</v>
      </c>
      <c r="C9733" s="1"/>
      <c r="D9733" s="1"/>
      <c r="E9733" s="1"/>
      <c r="F9733" s="1"/>
      <c r="G9733" s="1"/>
      <c r="H9733" s="1"/>
      <c r="I9733" s="1"/>
      <c r="J9733" s="1"/>
      <c r="K9733" s="1"/>
      <c r="L9733" s="1"/>
      <c r="M9733" s="1"/>
    </row>
    <row r="9734" spans="1:13" x14ac:dyDescent="0.2">
      <c r="A9734" s="30">
        <v>2.2407722713479448</v>
      </c>
      <c r="B9734" s="31">
        <v>1.2048260804155635</v>
      </c>
      <c r="C9734" s="1"/>
      <c r="D9734" s="1"/>
      <c r="E9734" s="1"/>
      <c r="F9734" s="1"/>
      <c r="G9734" s="1"/>
      <c r="H9734" s="1"/>
      <c r="I9734" s="1"/>
      <c r="J9734" s="1"/>
      <c r="K9734" s="1"/>
      <c r="L9734" s="1"/>
      <c r="M9734" s="1"/>
    </row>
    <row r="9735" spans="1:13" x14ac:dyDescent="0.2">
      <c r="A9735" s="30">
        <v>1.7074614084489195</v>
      </c>
      <c r="B9735" s="31">
        <v>0.73797504909349332</v>
      </c>
      <c r="C9735" s="1"/>
      <c r="D9735" s="1"/>
      <c r="E9735" s="1"/>
      <c r="F9735" s="1"/>
      <c r="G9735" s="1"/>
      <c r="H9735" s="1"/>
      <c r="I9735" s="1"/>
      <c r="J9735" s="1"/>
      <c r="K9735" s="1"/>
      <c r="L9735" s="1"/>
      <c r="M9735" s="1"/>
    </row>
    <row r="9736" spans="1:13" x14ac:dyDescent="0.2">
      <c r="A9736" s="30">
        <v>-2.1557071375293422</v>
      </c>
      <c r="B9736" s="31">
        <v>1.4540683037628184</v>
      </c>
      <c r="C9736" s="1"/>
      <c r="D9736" s="1"/>
      <c r="E9736" s="1"/>
      <c r="F9736" s="1"/>
      <c r="G9736" s="1"/>
      <c r="H9736" s="1"/>
      <c r="I9736" s="1"/>
      <c r="J9736" s="1"/>
      <c r="K9736" s="1"/>
      <c r="L9736" s="1"/>
      <c r="M9736" s="1"/>
    </row>
    <row r="9737" spans="1:13" x14ac:dyDescent="0.2">
      <c r="A9737" s="30">
        <v>-0.7306986594346887</v>
      </c>
      <c r="B9737" s="31">
        <v>1.660043350674844</v>
      </c>
      <c r="C9737" s="1"/>
      <c r="D9737" s="1"/>
      <c r="E9737" s="1"/>
      <c r="F9737" s="1"/>
      <c r="G9737" s="1"/>
      <c r="H9737" s="1"/>
      <c r="I9737" s="1"/>
      <c r="J9737" s="1"/>
      <c r="K9737" s="1"/>
      <c r="L9737" s="1"/>
      <c r="M9737" s="1"/>
    </row>
    <row r="9738" spans="1:13" x14ac:dyDescent="0.2">
      <c r="A9738" s="30">
        <v>1.5668035842171326</v>
      </c>
      <c r="B9738" s="31">
        <v>1.7025741282806135</v>
      </c>
      <c r="C9738" s="1"/>
      <c r="D9738" s="1"/>
      <c r="E9738" s="1"/>
      <c r="F9738" s="1"/>
      <c r="G9738" s="1"/>
      <c r="H9738" s="1"/>
      <c r="I9738" s="1"/>
      <c r="J9738" s="1"/>
      <c r="K9738" s="1"/>
      <c r="L9738" s="1"/>
      <c r="M9738" s="1"/>
    </row>
    <row r="9739" spans="1:13" x14ac:dyDescent="0.2">
      <c r="A9739" s="30">
        <v>1.5155865829069426</v>
      </c>
      <c r="B9739" s="31">
        <v>0.46360929804918394</v>
      </c>
      <c r="C9739" s="1"/>
      <c r="D9739" s="1"/>
      <c r="E9739" s="1"/>
      <c r="F9739" s="1"/>
      <c r="G9739" s="1"/>
      <c r="H9739" s="1"/>
      <c r="I9739" s="1"/>
      <c r="J9739" s="1"/>
      <c r="K9739" s="1"/>
      <c r="L9739" s="1"/>
      <c r="M9739" s="1"/>
    </row>
    <row r="9740" spans="1:13" x14ac:dyDescent="0.2">
      <c r="A9740" s="30">
        <v>-0.38391520555667258</v>
      </c>
      <c r="B9740" s="31">
        <v>1.4939059191788331</v>
      </c>
      <c r="C9740" s="1"/>
      <c r="D9740" s="1"/>
      <c r="E9740" s="1"/>
      <c r="F9740" s="1"/>
      <c r="G9740" s="1"/>
      <c r="H9740" s="1"/>
      <c r="I9740" s="1"/>
      <c r="J9740" s="1"/>
      <c r="K9740" s="1"/>
      <c r="L9740" s="1"/>
      <c r="M9740" s="1"/>
    </row>
    <row r="9741" spans="1:13" x14ac:dyDescent="0.2">
      <c r="A9741" s="30">
        <v>1.5352523527004782</v>
      </c>
      <c r="B9741" s="31">
        <v>2.9668605063435591</v>
      </c>
      <c r="C9741" s="1"/>
      <c r="D9741" s="1"/>
      <c r="E9741" s="1"/>
      <c r="F9741" s="1"/>
      <c r="G9741" s="1"/>
      <c r="H9741" s="1"/>
      <c r="I9741" s="1"/>
      <c r="J9741" s="1"/>
      <c r="K9741" s="1"/>
      <c r="L9741" s="1"/>
      <c r="M9741" s="1"/>
    </row>
    <row r="9742" spans="1:13" x14ac:dyDescent="0.2">
      <c r="A9742" s="30">
        <v>1.9801401028262133</v>
      </c>
      <c r="B9742" s="31">
        <v>1.4098832667878622</v>
      </c>
      <c r="C9742" s="1"/>
      <c r="D9742" s="1"/>
      <c r="E9742" s="1"/>
      <c r="F9742" s="1"/>
      <c r="G9742" s="1"/>
      <c r="H9742" s="1"/>
      <c r="I9742" s="1"/>
      <c r="J9742" s="1"/>
      <c r="K9742" s="1"/>
      <c r="L9742" s="1"/>
      <c r="M9742" s="1"/>
    </row>
    <row r="9743" spans="1:13" x14ac:dyDescent="0.2">
      <c r="A9743" s="30">
        <v>2.8317055815084009</v>
      </c>
      <c r="B9743" s="31">
        <v>-2.53995121581884</v>
      </c>
      <c r="C9743" s="1"/>
      <c r="D9743" s="1"/>
      <c r="E9743" s="1"/>
      <c r="F9743" s="1"/>
      <c r="G9743" s="1"/>
      <c r="H9743" s="1"/>
      <c r="I9743" s="1"/>
      <c r="J9743" s="1"/>
      <c r="K9743" s="1"/>
      <c r="L9743" s="1"/>
      <c r="M9743" s="1"/>
    </row>
    <row r="9744" spans="1:13" x14ac:dyDescent="0.2">
      <c r="A9744" s="30">
        <v>4.4679277269333593</v>
      </c>
      <c r="B9744" s="31">
        <v>-1.9411437164594867</v>
      </c>
      <c r="C9744" s="1"/>
      <c r="D9744" s="1"/>
      <c r="E9744" s="1"/>
      <c r="F9744" s="1"/>
      <c r="G9744" s="1"/>
      <c r="H9744" s="1"/>
      <c r="I9744" s="1"/>
      <c r="J9744" s="1"/>
      <c r="K9744" s="1"/>
      <c r="L9744" s="1"/>
      <c r="M9744" s="1"/>
    </row>
    <row r="9745" spans="1:13" x14ac:dyDescent="0.2">
      <c r="A9745" s="30">
        <v>0.7169435835944129</v>
      </c>
      <c r="B9745" s="31">
        <v>-2.8854468142232812</v>
      </c>
      <c r="C9745" s="1"/>
      <c r="D9745" s="1"/>
      <c r="E9745" s="1"/>
      <c r="F9745" s="1"/>
      <c r="G9745" s="1"/>
      <c r="H9745" s="1"/>
      <c r="I9745" s="1"/>
      <c r="J9745" s="1"/>
      <c r="K9745" s="1"/>
      <c r="L9745" s="1"/>
      <c r="M9745" s="1"/>
    </row>
    <row r="9746" spans="1:13" x14ac:dyDescent="0.2">
      <c r="A9746" s="30">
        <v>0.56989467157139906</v>
      </c>
      <c r="B9746" s="31">
        <v>0.81868816390891264</v>
      </c>
      <c r="C9746" s="1"/>
      <c r="D9746" s="1"/>
      <c r="E9746" s="1"/>
      <c r="F9746" s="1"/>
      <c r="G9746" s="1"/>
      <c r="H9746" s="1"/>
      <c r="I9746" s="1"/>
      <c r="J9746" s="1"/>
      <c r="K9746" s="1"/>
      <c r="L9746" s="1"/>
      <c r="M9746" s="1"/>
    </row>
    <row r="9747" spans="1:13" x14ac:dyDescent="0.2">
      <c r="A9747" s="30">
        <v>2.7878108087877673</v>
      </c>
      <c r="B9747" s="31">
        <v>0.42245632045685155</v>
      </c>
      <c r="C9747" s="1"/>
      <c r="D9747" s="1"/>
      <c r="E9747" s="1"/>
      <c r="F9747" s="1"/>
      <c r="G9747" s="1"/>
      <c r="H9747" s="1"/>
      <c r="I9747" s="1"/>
      <c r="J9747" s="1"/>
      <c r="K9747" s="1"/>
      <c r="L9747" s="1"/>
      <c r="M9747" s="1"/>
    </row>
    <row r="9748" spans="1:13" x14ac:dyDescent="0.2">
      <c r="A9748" s="30">
        <v>2.3503138357854971</v>
      </c>
      <c r="B9748" s="31">
        <v>2.3934381343130848</v>
      </c>
      <c r="C9748" s="1"/>
      <c r="D9748" s="1"/>
      <c r="E9748" s="1"/>
      <c r="F9748" s="1"/>
      <c r="G9748" s="1"/>
      <c r="H9748" s="1"/>
      <c r="I9748" s="1"/>
      <c r="J9748" s="1"/>
      <c r="K9748" s="1"/>
      <c r="L9748" s="1"/>
      <c r="M9748" s="1"/>
    </row>
    <row r="9749" spans="1:13" x14ac:dyDescent="0.2">
      <c r="A9749" s="30">
        <v>-1.9400234352931149</v>
      </c>
      <c r="B9749" s="31">
        <v>8.5578260219456137E-2</v>
      </c>
      <c r="C9749" s="1"/>
      <c r="D9749" s="1"/>
      <c r="E9749" s="1"/>
      <c r="F9749" s="1"/>
      <c r="G9749" s="1"/>
      <c r="H9749" s="1"/>
      <c r="I9749" s="1"/>
      <c r="J9749" s="1"/>
      <c r="K9749" s="1"/>
      <c r="L9749" s="1"/>
      <c r="M9749" s="1"/>
    </row>
    <row r="9750" spans="1:13" x14ac:dyDescent="0.2">
      <c r="A9750" s="30">
        <v>0.53426725618588544</v>
      </c>
      <c r="B9750" s="31">
        <v>1.6108784399824518</v>
      </c>
      <c r="C9750" s="1"/>
      <c r="D9750" s="1"/>
      <c r="E9750" s="1"/>
      <c r="F9750" s="1"/>
      <c r="G9750" s="1"/>
      <c r="H9750" s="1"/>
      <c r="I9750" s="1"/>
      <c r="J9750" s="1"/>
      <c r="K9750" s="1"/>
      <c r="L9750" s="1"/>
      <c r="M9750" s="1"/>
    </row>
    <row r="9751" spans="1:13" x14ac:dyDescent="0.2">
      <c r="A9751" s="30">
        <v>0.84664557166358101</v>
      </c>
      <c r="B9751" s="31">
        <v>1.2702282852680868</v>
      </c>
      <c r="C9751" s="1"/>
      <c r="D9751" s="1"/>
      <c r="E9751" s="1"/>
      <c r="F9751" s="1"/>
      <c r="G9751" s="1"/>
      <c r="H9751" s="1"/>
      <c r="I9751" s="1"/>
      <c r="J9751" s="1"/>
      <c r="K9751" s="1"/>
      <c r="L9751" s="1"/>
      <c r="M9751" s="1"/>
    </row>
    <row r="9752" spans="1:13" x14ac:dyDescent="0.2">
      <c r="A9752" s="30">
        <v>1.083807765445673</v>
      </c>
      <c r="B9752" s="31">
        <v>2.4351856026011767</v>
      </c>
      <c r="C9752" s="1"/>
      <c r="D9752" s="1"/>
      <c r="E9752" s="1"/>
      <c r="F9752" s="1"/>
      <c r="G9752" s="1"/>
      <c r="H9752" s="1"/>
      <c r="I9752" s="1"/>
      <c r="J9752" s="1"/>
      <c r="K9752" s="1"/>
      <c r="L9752" s="1"/>
      <c r="M9752" s="1"/>
    </row>
    <row r="9753" spans="1:13" x14ac:dyDescent="0.2">
      <c r="A9753" s="30">
        <v>0.9666830971345064</v>
      </c>
      <c r="B9753" s="31">
        <v>-0.67959001347013914</v>
      </c>
      <c r="C9753" s="1"/>
      <c r="D9753" s="1"/>
      <c r="E9753" s="1"/>
      <c r="F9753" s="1"/>
      <c r="G9753" s="1"/>
      <c r="H9753" s="1"/>
      <c r="I9753" s="1"/>
      <c r="J9753" s="1"/>
      <c r="K9753" s="1"/>
      <c r="L9753" s="1"/>
      <c r="M9753" s="1"/>
    </row>
    <row r="9754" spans="1:13" x14ac:dyDescent="0.2">
      <c r="A9754" s="30">
        <v>0.19271089779836115</v>
      </c>
      <c r="B9754" s="31">
        <v>1.3098460490060939</v>
      </c>
      <c r="C9754" s="1"/>
      <c r="D9754" s="1"/>
      <c r="E9754" s="1"/>
      <c r="F9754" s="1"/>
      <c r="G9754" s="1"/>
      <c r="H9754" s="1"/>
      <c r="I9754" s="1"/>
      <c r="J9754" s="1"/>
      <c r="K9754" s="1"/>
      <c r="L9754" s="1"/>
      <c r="M9754" s="1"/>
    </row>
    <row r="9755" spans="1:13" x14ac:dyDescent="0.2">
      <c r="A9755" s="30">
        <v>3.6706728081559978</v>
      </c>
      <c r="B9755" s="31">
        <v>-1.455447422398668</v>
      </c>
      <c r="C9755" s="1"/>
      <c r="D9755" s="1"/>
      <c r="E9755" s="1"/>
      <c r="F9755" s="1"/>
      <c r="G9755" s="1"/>
      <c r="H9755" s="1"/>
      <c r="I9755" s="1"/>
      <c r="J9755" s="1"/>
      <c r="K9755" s="1"/>
      <c r="L9755" s="1"/>
      <c r="M9755" s="1"/>
    </row>
    <row r="9756" spans="1:13" x14ac:dyDescent="0.2">
      <c r="A9756" s="30">
        <v>0.91004517454213019</v>
      </c>
      <c r="B9756" s="31">
        <v>1.0613136102047191</v>
      </c>
      <c r="C9756" s="1"/>
      <c r="D9756" s="1"/>
      <c r="E9756" s="1"/>
      <c r="F9756" s="1"/>
      <c r="G9756" s="1"/>
      <c r="H9756" s="1"/>
      <c r="I9756" s="1"/>
      <c r="J9756" s="1"/>
      <c r="K9756" s="1"/>
      <c r="L9756" s="1"/>
      <c r="M9756" s="1"/>
    </row>
    <row r="9757" spans="1:13" x14ac:dyDescent="0.2">
      <c r="A9757" s="30">
        <v>1.0890566642469266</v>
      </c>
      <c r="B9757" s="31">
        <v>4.6135227259367424</v>
      </c>
      <c r="C9757" s="1"/>
      <c r="D9757" s="1"/>
      <c r="E9757" s="1"/>
      <c r="F9757" s="1"/>
      <c r="G9757" s="1"/>
      <c r="H9757" s="1"/>
      <c r="I9757" s="1"/>
      <c r="J9757" s="1"/>
      <c r="K9757" s="1"/>
      <c r="L9757" s="1"/>
      <c r="M9757" s="1"/>
    </row>
    <row r="9758" spans="1:13" x14ac:dyDescent="0.2">
      <c r="A9758" s="30">
        <v>1.1799551506582959</v>
      </c>
      <c r="B9758" s="31">
        <v>0.67993875300697559</v>
      </c>
      <c r="C9758" s="1"/>
      <c r="D9758" s="1"/>
      <c r="E9758" s="1"/>
      <c r="F9758" s="1"/>
      <c r="G9758" s="1"/>
      <c r="H9758" s="1"/>
      <c r="I9758" s="1"/>
      <c r="J9758" s="1"/>
      <c r="K9758" s="1"/>
      <c r="L9758" s="1"/>
      <c r="M9758" s="1"/>
    </row>
    <row r="9759" spans="1:13" x14ac:dyDescent="0.2">
      <c r="A9759" s="30">
        <v>0.65593083005233965</v>
      </c>
      <c r="B9759" s="31">
        <v>-0.6705758962356001</v>
      </c>
      <c r="C9759" s="1"/>
      <c r="D9759" s="1"/>
      <c r="E9759" s="1"/>
      <c r="F9759" s="1"/>
      <c r="G9759" s="1"/>
      <c r="H9759" s="1"/>
      <c r="I9759" s="1"/>
      <c r="J9759" s="1"/>
      <c r="K9759" s="1"/>
      <c r="L9759" s="1"/>
      <c r="M9759" s="1"/>
    </row>
    <row r="9760" spans="1:13" x14ac:dyDescent="0.2">
      <c r="A9760" s="30">
        <v>2.8207853033735883</v>
      </c>
      <c r="B9760" s="31">
        <v>0.3825233335526137</v>
      </c>
      <c r="C9760" s="1"/>
      <c r="D9760" s="1"/>
      <c r="E9760" s="1"/>
      <c r="F9760" s="1"/>
      <c r="G9760" s="1"/>
      <c r="H9760" s="1"/>
      <c r="I9760" s="1"/>
      <c r="J9760" s="1"/>
      <c r="K9760" s="1"/>
      <c r="L9760" s="1"/>
      <c r="M9760" s="1"/>
    </row>
    <row r="9761" spans="1:13" x14ac:dyDescent="0.2">
      <c r="A9761" s="30">
        <v>-0.39267900657135213</v>
      </c>
      <c r="B9761" s="31">
        <v>0.76266589251330774</v>
      </c>
      <c r="C9761" s="1"/>
      <c r="D9761" s="1"/>
      <c r="E9761" s="1"/>
      <c r="F9761" s="1"/>
      <c r="G9761" s="1"/>
      <c r="H9761" s="1"/>
      <c r="I9761" s="1"/>
      <c r="J9761" s="1"/>
      <c r="K9761" s="1"/>
      <c r="L9761" s="1"/>
      <c r="M9761" s="1"/>
    </row>
    <row r="9762" spans="1:13" x14ac:dyDescent="0.2">
      <c r="A9762" s="30">
        <v>-1.5652765583547661</v>
      </c>
      <c r="B9762" s="31">
        <v>3.3218781443169667</v>
      </c>
      <c r="C9762" s="1"/>
      <c r="D9762" s="1"/>
      <c r="E9762" s="1"/>
      <c r="F9762" s="1"/>
      <c r="G9762" s="1"/>
      <c r="H9762" s="1"/>
      <c r="I9762" s="1"/>
      <c r="J9762" s="1"/>
      <c r="K9762" s="1"/>
      <c r="L9762" s="1"/>
      <c r="M9762" s="1"/>
    </row>
    <row r="9763" spans="1:13" x14ac:dyDescent="0.2">
      <c r="A9763" s="30">
        <v>-1.3404879443125757</v>
      </c>
      <c r="B9763" s="31">
        <v>-0.5977239244740491</v>
      </c>
      <c r="C9763" s="1"/>
      <c r="D9763" s="1"/>
      <c r="E9763" s="1"/>
      <c r="F9763" s="1"/>
      <c r="G9763" s="1"/>
      <c r="H9763" s="1"/>
      <c r="I9763" s="1"/>
      <c r="J9763" s="1"/>
      <c r="K9763" s="1"/>
      <c r="L9763" s="1"/>
      <c r="M9763" s="1"/>
    </row>
    <row r="9764" spans="1:13" x14ac:dyDescent="0.2">
      <c r="A9764" s="30">
        <v>0.69795906561361243</v>
      </c>
      <c r="B9764" s="31">
        <v>0.79464842009555725</v>
      </c>
      <c r="C9764" s="1"/>
      <c r="D9764" s="1"/>
      <c r="E9764" s="1"/>
      <c r="F9764" s="1"/>
      <c r="G9764" s="1"/>
      <c r="H9764" s="1"/>
      <c r="I9764" s="1"/>
      <c r="J9764" s="1"/>
      <c r="K9764" s="1"/>
      <c r="L9764" s="1"/>
      <c r="M9764" s="1"/>
    </row>
    <row r="9765" spans="1:13" x14ac:dyDescent="0.2">
      <c r="A9765" s="30">
        <v>1.8062273704785925</v>
      </c>
      <c r="B9765" s="31">
        <v>1.4299961975739703</v>
      </c>
      <c r="C9765" s="1"/>
      <c r="D9765" s="1"/>
      <c r="E9765" s="1"/>
      <c r="F9765" s="1"/>
      <c r="G9765" s="1"/>
      <c r="H9765" s="1"/>
      <c r="I9765" s="1"/>
      <c r="J9765" s="1"/>
      <c r="K9765" s="1"/>
      <c r="L9765" s="1"/>
      <c r="M9765" s="1"/>
    </row>
    <row r="9766" spans="1:13" x14ac:dyDescent="0.2">
      <c r="A9766" s="30">
        <v>0.98970877755773456</v>
      </c>
      <c r="B9766" s="31">
        <v>2.9128431086987874</v>
      </c>
      <c r="C9766" s="1"/>
      <c r="D9766" s="1"/>
      <c r="E9766" s="1"/>
      <c r="F9766" s="1"/>
      <c r="G9766" s="1"/>
      <c r="H9766" s="1"/>
      <c r="I9766" s="1"/>
      <c r="J9766" s="1"/>
      <c r="K9766" s="1"/>
      <c r="L9766" s="1"/>
      <c r="M9766" s="1"/>
    </row>
    <row r="9767" spans="1:13" x14ac:dyDescent="0.2">
      <c r="A9767" s="30">
        <v>1.4138760629641971</v>
      </c>
      <c r="B9767" s="31">
        <v>1.8239869350771674</v>
      </c>
      <c r="C9767" s="1"/>
      <c r="D9767" s="1"/>
      <c r="E9767" s="1"/>
      <c r="F9767" s="1"/>
      <c r="G9767" s="1"/>
      <c r="H9767" s="1"/>
      <c r="I9767" s="1"/>
      <c r="J9767" s="1"/>
      <c r="K9767" s="1"/>
      <c r="L9767" s="1"/>
      <c r="M9767" s="1"/>
    </row>
    <row r="9768" spans="1:13" x14ac:dyDescent="0.2">
      <c r="A9768" s="30">
        <v>4.5859011459788563</v>
      </c>
      <c r="B9768" s="31">
        <v>1.1728903404384483</v>
      </c>
      <c r="C9768" s="1"/>
      <c r="D9768" s="1"/>
      <c r="E9768" s="1"/>
      <c r="F9768" s="1"/>
      <c r="G9768" s="1"/>
      <c r="H9768" s="1"/>
      <c r="I9768" s="1"/>
      <c r="J9768" s="1"/>
      <c r="K9768" s="1"/>
      <c r="L9768" s="1"/>
      <c r="M9768" s="1"/>
    </row>
    <row r="9769" spans="1:13" x14ac:dyDescent="0.2">
      <c r="A9769" s="30">
        <v>2.3228431076184335</v>
      </c>
      <c r="B9769" s="31">
        <v>3.4267313345239052</v>
      </c>
      <c r="C9769" s="1"/>
      <c r="D9769" s="1"/>
      <c r="E9769" s="1"/>
      <c r="F9769" s="1"/>
      <c r="G9769" s="1"/>
      <c r="H9769" s="1"/>
      <c r="I9769" s="1"/>
      <c r="J9769" s="1"/>
      <c r="K9769" s="1"/>
      <c r="L9769" s="1"/>
      <c r="M9769" s="1"/>
    </row>
    <row r="9770" spans="1:13" x14ac:dyDescent="0.2">
      <c r="A9770" s="30">
        <v>0.41375088971377938</v>
      </c>
      <c r="B9770" s="31">
        <v>3.0231829141243378</v>
      </c>
      <c r="C9770" s="1"/>
      <c r="D9770" s="1"/>
      <c r="E9770" s="1"/>
      <c r="F9770" s="1"/>
      <c r="G9770" s="1"/>
      <c r="H9770" s="1"/>
      <c r="I9770" s="1"/>
      <c r="J9770" s="1"/>
      <c r="K9770" s="1"/>
      <c r="L9770" s="1"/>
      <c r="M9770" s="1"/>
    </row>
    <row r="9771" spans="1:13" x14ac:dyDescent="0.2">
      <c r="A9771" s="30">
        <v>2.5996882121163392</v>
      </c>
      <c r="B9771" s="31">
        <v>0.80526809997826443</v>
      </c>
      <c r="C9771" s="1"/>
      <c r="D9771" s="1"/>
      <c r="E9771" s="1"/>
      <c r="F9771" s="1"/>
      <c r="G9771" s="1"/>
      <c r="H9771" s="1"/>
      <c r="I9771" s="1"/>
      <c r="J9771" s="1"/>
      <c r="K9771" s="1"/>
      <c r="L9771" s="1"/>
      <c r="M9771" s="1"/>
    </row>
    <row r="9772" spans="1:13" x14ac:dyDescent="0.2">
      <c r="A9772" s="30">
        <v>-1.6102766430392035</v>
      </c>
      <c r="B9772" s="31">
        <v>1.3510359773898255</v>
      </c>
      <c r="C9772" s="1"/>
      <c r="D9772" s="1"/>
      <c r="E9772" s="1"/>
      <c r="F9772" s="1"/>
      <c r="G9772" s="1"/>
      <c r="H9772" s="1"/>
      <c r="I9772" s="1"/>
      <c r="J9772" s="1"/>
      <c r="K9772" s="1"/>
      <c r="L9772" s="1"/>
      <c r="M9772" s="1"/>
    </row>
    <row r="9773" spans="1:13" x14ac:dyDescent="0.2">
      <c r="A9773" s="30">
        <v>2.4120977926611542</v>
      </c>
      <c r="B9773" s="31">
        <v>0.54136043540023326</v>
      </c>
      <c r="C9773" s="1"/>
      <c r="D9773" s="1"/>
      <c r="E9773" s="1"/>
      <c r="F9773" s="1"/>
      <c r="G9773" s="1"/>
      <c r="H9773" s="1"/>
      <c r="I9773" s="1"/>
      <c r="J9773" s="1"/>
      <c r="K9773" s="1"/>
      <c r="L9773" s="1"/>
      <c r="M9773" s="1"/>
    </row>
    <row r="9774" spans="1:13" x14ac:dyDescent="0.2">
      <c r="A9774" s="30">
        <v>0.67760761335695452</v>
      </c>
      <c r="B9774" s="31">
        <v>1.3997078997510468</v>
      </c>
      <c r="C9774" s="1"/>
      <c r="D9774" s="1"/>
      <c r="E9774" s="1"/>
      <c r="F9774" s="1"/>
      <c r="G9774" s="1"/>
      <c r="H9774" s="1"/>
      <c r="I9774" s="1"/>
      <c r="J9774" s="1"/>
      <c r="K9774" s="1"/>
      <c r="L9774" s="1"/>
      <c r="M9774" s="1"/>
    </row>
    <row r="9775" spans="1:13" x14ac:dyDescent="0.2">
      <c r="A9775" s="30">
        <v>1.7145056378142161</v>
      </c>
      <c r="B9775" s="31">
        <v>1.8736881375855727</v>
      </c>
      <c r="C9775" s="1"/>
      <c r="D9775" s="1"/>
      <c r="E9775" s="1"/>
      <c r="F9775" s="1"/>
      <c r="G9775" s="1"/>
      <c r="H9775" s="1"/>
      <c r="I9775" s="1"/>
      <c r="J9775" s="1"/>
      <c r="K9775" s="1"/>
      <c r="L9775" s="1"/>
      <c r="M9775" s="1"/>
    </row>
    <row r="9776" spans="1:13" x14ac:dyDescent="0.2">
      <c r="A9776" s="30">
        <v>2.522888416627016</v>
      </c>
      <c r="B9776" s="31">
        <v>1.5827459229111431</v>
      </c>
      <c r="C9776" s="1"/>
      <c r="D9776" s="1"/>
      <c r="E9776" s="1"/>
      <c r="F9776" s="1"/>
      <c r="G9776" s="1"/>
      <c r="H9776" s="1"/>
      <c r="I9776" s="1"/>
      <c r="J9776" s="1"/>
      <c r="K9776" s="1"/>
      <c r="L9776" s="1"/>
      <c r="M9776" s="1"/>
    </row>
    <row r="9777" spans="1:13" x14ac:dyDescent="0.2">
      <c r="A9777" s="30">
        <v>-0.45869209845690628</v>
      </c>
      <c r="B9777" s="31">
        <v>0.91512997533534257</v>
      </c>
      <c r="C9777" s="1"/>
      <c r="D9777" s="1"/>
      <c r="E9777" s="1"/>
      <c r="F9777" s="1"/>
      <c r="G9777" s="1"/>
      <c r="H9777" s="1"/>
      <c r="I9777" s="1"/>
      <c r="J9777" s="1"/>
      <c r="K9777" s="1"/>
      <c r="L9777" s="1"/>
      <c r="M9777" s="1"/>
    </row>
    <row r="9778" spans="1:13" x14ac:dyDescent="0.2">
      <c r="A9778" s="30">
        <v>0.16577779319441255</v>
      </c>
      <c r="B9778" s="31">
        <v>-0.13395463352850023</v>
      </c>
      <c r="C9778" s="1"/>
      <c r="D9778" s="1"/>
      <c r="E9778" s="1"/>
      <c r="F9778" s="1"/>
      <c r="G9778" s="1"/>
      <c r="H9778" s="1"/>
      <c r="I9778" s="1"/>
      <c r="J9778" s="1"/>
      <c r="K9778" s="1"/>
      <c r="L9778" s="1"/>
      <c r="M9778" s="1"/>
    </row>
    <row r="9779" spans="1:13" x14ac:dyDescent="0.2">
      <c r="A9779" s="30">
        <v>2.6238068929691218</v>
      </c>
      <c r="B9779" s="31">
        <v>1.3725477734184111</v>
      </c>
      <c r="C9779" s="1"/>
      <c r="D9779" s="1"/>
      <c r="E9779" s="1"/>
      <c r="F9779" s="1"/>
      <c r="G9779" s="1"/>
      <c r="H9779" s="1"/>
      <c r="I9779" s="1"/>
      <c r="J9779" s="1"/>
      <c r="K9779" s="1"/>
      <c r="L9779" s="1"/>
      <c r="M9779" s="1"/>
    </row>
    <row r="9780" spans="1:13" x14ac:dyDescent="0.2">
      <c r="A9780" s="30">
        <v>2.1196229758468244</v>
      </c>
      <c r="B9780" s="31">
        <v>-0.17197432069533325</v>
      </c>
      <c r="C9780" s="1"/>
      <c r="D9780" s="1"/>
      <c r="E9780" s="1"/>
      <c r="F9780" s="1"/>
      <c r="G9780" s="1"/>
      <c r="H9780" s="1"/>
      <c r="I9780" s="1"/>
      <c r="J9780" s="1"/>
      <c r="K9780" s="1"/>
      <c r="L9780" s="1"/>
      <c r="M9780" s="1"/>
    </row>
    <row r="9781" spans="1:13" x14ac:dyDescent="0.2">
      <c r="A9781" s="30">
        <v>0.73428693699988468</v>
      </c>
      <c r="B9781" s="31">
        <v>-0.52829862772099689</v>
      </c>
      <c r="C9781" s="1"/>
      <c r="D9781" s="1"/>
      <c r="E9781" s="1"/>
      <c r="F9781" s="1"/>
      <c r="G9781" s="1"/>
      <c r="H9781" s="1"/>
      <c r="I9781" s="1"/>
      <c r="J9781" s="1"/>
      <c r="K9781" s="1"/>
      <c r="L9781" s="1"/>
      <c r="M9781" s="1"/>
    </row>
    <row r="9782" spans="1:13" x14ac:dyDescent="0.2">
      <c r="A9782" s="30">
        <v>0.64949737863352686</v>
      </c>
      <c r="B9782" s="31">
        <v>1.8223798201252077</v>
      </c>
      <c r="C9782" s="1"/>
      <c r="D9782" s="1"/>
      <c r="E9782" s="1"/>
      <c r="F9782" s="1"/>
      <c r="G9782" s="1"/>
      <c r="H9782" s="1"/>
      <c r="I9782" s="1"/>
      <c r="J9782" s="1"/>
      <c r="K9782" s="1"/>
      <c r="L9782" s="1"/>
      <c r="M9782" s="1"/>
    </row>
    <row r="9783" spans="1:13" x14ac:dyDescent="0.2">
      <c r="A9783" s="30">
        <v>1.1402028637885264</v>
      </c>
      <c r="B9783" s="31">
        <v>3.8350048168832713</v>
      </c>
      <c r="C9783" s="1"/>
      <c r="D9783" s="1"/>
      <c r="E9783" s="1"/>
      <c r="F9783" s="1"/>
      <c r="G9783" s="1"/>
      <c r="H9783" s="1"/>
      <c r="I9783" s="1"/>
      <c r="J9783" s="1"/>
      <c r="K9783" s="1"/>
      <c r="L9783" s="1"/>
      <c r="M9783" s="1"/>
    </row>
    <row r="9784" spans="1:13" x14ac:dyDescent="0.2">
      <c r="A9784" s="30">
        <v>-0.25806931472870742</v>
      </c>
      <c r="B9784" s="31">
        <v>-0.28130047030822647</v>
      </c>
      <c r="C9784" s="1"/>
      <c r="D9784" s="1"/>
      <c r="E9784" s="1"/>
      <c r="F9784" s="1"/>
      <c r="G9784" s="1"/>
      <c r="H9784" s="1"/>
      <c r="I9784" s="1"/>
      <c r="J9784" s="1"/>
      <c r="K9784" s="1"/>
      <c r="L9784" s="1"/>
      <c r="M9784" s="1"/>
    </row>
    <row r="9785" spans="1:13" x14ac:dyDescent="0.2">
      <c r="A9785" s="30">
        <v>0.98898926947308874</v>
      </c>
      <c r="B9785" s="31">
        <v>5.3883629067598742</v>
      </c>
      <c r="C9785" s="1"/>
      <c r="D9785" s="1"/>
      <c r="E9785" s="1"/>
      <c r="F9785" s="1"/>
      <c r="G9785" s="1"/>
      <c r="H9785" s="1"/>
      <c r="I9785" s="1"/>
      <c r="J9785" s="1"/>
      <c r="K9785" s="1"/>
      <c r="L9785" s="1"/>
      <c r="M9785" s="1"/>
    </row>
    <row r="9786" spans="1:13" x14ac:dyDescent="0.2">
      <c r="A9786" s="30">
        <v>-0.38124050502235329</v>
      </c>
      <c r="B9786" s="31">
        <v>0.41372544813023981</v>
      </c>
      <c r="C9786" s="1"/>
      <c r="D9786" s="1"/>
      <c r="E9786" s="1"/>
      <c r="F9786" s="1"/>
      <c r="G9786" s="1"/>
      <c r="H9786" s="1"/>
      <c r="I9786" s="1"/>
      <c r="J9786" s="1"/>
      <c r="K9786" s="1"/>
      <c r="L9786" s="1"/>
      <c r="M9786" s="1"/>
    </row>
    <row r="9787" spans="1:13" x14ac:dyDescent="0.2">
      <c r="A9787" s="30">
        <v>1.9604850955402573</v>
      </c>
      <c r="B9787" s="31">
        <v>1.0591202589840958</v>
      </c>
      <c r="C9787" s="1"/>
      <c r="D9787" s="1"/>
      <c r="E9787" s="1"/>
      <c r="F9787" s="1"/>
      <c r="G9787" s="1"/>
      <c r="H9787" s="1"/>
      <c r="I9787" s="1"/>
      <c r="J9787" s="1"/>
      <c r="K9787" s="1"/>
      <c r="L9787" s="1"/>
      <c r="M9787" s="1"/>
    </row>
    <row r="9788" spans="1:13" x14ac:dyDescent="0.2">
      <c r="A9788" s="30">
        <v>2.080738925385329</v>
      </c>
      <c r="B9788" s="31">
        <v>1.3373344951384138</v>
      </c>
      <c r="C9788" s="1"/>
      <c r="D9788" s="1"/>
      <c r="E9788" s="1"/>
      <c r="F9788" s="1"/>
      <c r="G9788" s="1"/>
      <c r="H9788" s="1"/>
      <c r="I9788" s="1"/>
      <c r="J9788" s="1"/>
      <c r="K9788" s="1"/>
      <c r="L9788" s="1"/>
      <c r="M9788" s="1"/>
    </row>
    <row r="9789" spans="1:13" x14ac:dyDescent="0.2">
      <c r="A9789" s="30">
        <v>2.3975979080575383</v>
      </c>
      <c r="B9789" s="31">
        <v>0.5776687839498188</v>
      </c>
      <c r="C9789" s="1"/>
      <c r="D9789" s="1"/>
      <c r="E9789" s="1"/>
      <c r="F9789" s="1"/>
      <c r="G9789" s="1"/>
      <c r="H9789" s="1"/>
      <c r="I9789" s="1"/>
      <c r="J9789" s="1"/>
      <c r="K9789" s="1"/>
      <c r="L9789" s="1"/>
      <c r="M9789" s="1"/>
    </row>
    <row r="9790" spans="1:13" x14ac:dyDescent="0.2">
      <c r="A9790" s="30">
        <v>1.6880200387030198</v>
      </c>
      <c r="B9790" s="31">
        <v>3.7159460840529155</v>
      </c>
      <c r="C9790" s="1"/>
      <c r="D9790" s="1"/>
      <c r="E9790" s="1"/>
      <c r="F9790" s="1"/>
      <c r="G9790" s="1"/>
      <c r="H9790" s="1"/>
      <c r="I9790" s="1"/>
      <c r="J9790" s="1"/>
      <c r="K9790" s="1"/>
      <c r="L9790" s="1"/>
      <c r="M9790" s="1"/>
    </row>
    <row r="9791" spans="1:13" x14ac:dyDescent="0.2">
      <c r="A9791" s="30">
        <v>0.73406599382725379</v>
      </c>
      <c r="B9791" s="31">
        <v>0.47407448929187357</v>
      </c>
      <c r="C9791" s="1"/>
      <c r="D9791" s="1"/>
      <c r="E9791" s="1"/>
      <c r="F9791" s="1"/>
      <c r="G9791" s="1"/>
      <c r="H9791" s="1"/>
      <c r="I9791" s="1"/>
      <c r="J9791" s="1"/>
      <c r="K9791" s="1"/>
      <c r="L9791" s="1"/>
      <c r="M9791" s="1"/>
    </row>
    <row r="9792" spans="1:13" x14ac:dyDescent="0.2">
      <c r="A9792" s="30">
        <v>0.60138620581940316</v>
      </c>
      <c r="B9792" s="31">
        <v>1.6600486074954892</v>
      </c>
      <c r="C9792" s="1"/>
      <c r="D9792" s="1"/>
      <c r="E9792" s="1"/>
      <c r="F9792" s="1"/>
      <c r="G9792" s="1"/>
      <c r="H9792" s="1"/>
      <c r="I9792" s="1"/>
      <c r="J9792" s="1"/>
      <c r="K9792" s="1"/>
      <c r="L9792" s="1"/>
      <c r="M9792" s="1"/>
    </row>
    <row r="9793" spans="1:13" x14ac:dyDescent="0.2">
      <c r="A9793" s="30">
        <v>1.2748852502838441</v>
      </c>
      <c r="B9793" s="31">
        <v>1.4325771748189642</v>
      </c>
      <c r="C9793" s="1"/>
      <c r="D9793" s="1"/>
      <c r="E9793" s="1"/>
      <c r="F9793" s="1"/>
      <c r="G9793" s="1"/>
      <c r="H9793" s="1"/>
      <c r="I9793" s="1"/>
      <c r="J9793" s="1"/>
      <c r="K9793" s="1"/>
      <c r="L9793" s="1"/>
      <c r="M9793" s="1"/>
    </row>
    <row r="9794" spans="1:13" x14ac:dyDescent="0.2">
      <c r="A9794" s="30">
        <v>2.0124155856546659</v>
      </c>
      <c r="B9794" s="31">
        <v>-0.18132247030248339</v>
      </c>
      <c r="C9794" s="1"/>
      <c r="D9794" s="1"/>
      <c r="E9794" s="1"/>
      <c r="F9794" s="1"/>
      <c r="G9794" s="1"/>
      <c r="H9794" s="1"/>
      <c r="I9794" s="1"/>
      <c r="J9794" s="1"/>
      <c r="K9794" s="1"/>
      <c r="L9794" s="1"/>
      <c r="M9794" s="1"/>
    </row>
    <row r="9795" spans="1:13" x14ac:dyDescent="0.2">
      <c r="A9795" s="30">
        <v>0.36450389154077467</v>
      </c>
      <c r="B9795" s="31">
        <v>0.52855900666997768</v>
      </c>
      <c r="C9795" s="1"/>
      <c r="D9795" s="1"/>
      <c r="E9795" s="1"/>
      <c r="F9795" s="1"/>
      <c r="G9795" s="1"/>
      <c r="H9795" s="1"/>
      <c r="I9795" s="1"/>
      <c r="J9795" s="1"/>
      <c r="K9795" s="1"/>
      <c r="L9795" s="1"/>
      <c r="M9795" s="1"/>
    </row>
    <row r="9796" spans="1:13" x14ac:dyDescent="0.2">
      <c r="A9796" s="30">
        <v>-1.7540785956112646</v>
      </c>
      <c r="B9796" s="31">
        <v>1.9588605134078501</v>
      </c>
      <c r="C9796" s="1"/>
      <c r="D9796" s="1"/>
      <c r="E9796" s="1"/>
      <c r="F9796" s="1"/>
      <c r="G9796" s="1"/>
      <c r="H9796" s="1"/>
      <c r="I9796" s="1"/>
      <c r="J9796" s="1"/>
      <c r="K9796" s="1"/>
      <c r="L9796" s="1"/>
      <c r="M9796" s="1"/>
    </row>
    <row r="9797" spans="1:13" x14ac:dyDescent="0.2">
      <c r="A9797" s="30">
        <v>2.0862361324349363</v>
      </c>
      <c r="B9797" s="31">
        <v>4.1336781634311848</v>
      </c>
      <c r="C9797" s="1"/>
      <c r="D9797" s="1"/>
      <c r="E9797" s="1"/>
      <c r="F9797" s="1"/>
      <c r="G9797" s="1"/>
      <c r="H9797" s="1"/>
      <c r="I9797" s="1"/>
      <c r="J9797" s="1"/>
      <c r="K9797" s="1"/>
      <c r="L9797" s="1"/>
      <c r="M9797" s="1"/>
    </row>
    <row r="9798" spans="1:13" x14ac:dyDescent="0.2">
      <c r="A9798" s="30">
        <v>2.5200200816275009</v>
      </c>
      <c r="B9798" s="31">
        <v>-0.88551465531247398</v>
      </c>
      <c r="C9798" s="1"/>
      <c r="D9798" s="1"/>
      <c r="E9798" s="1"/>
      <c r="F9798" s="1"/>
      <c r="G9798" s="1"/>
      <c r="H9798" s="1"/>
      <c r="I9798" s="1"/>
      <c r="J9798" s="1"/>
      <c r="K9798" s="1"/>
      <c r="L9798" s="1"/>
      <c r="M9798" s="1"/>
    </row>
    <row r="9799" spans="1:13" x14ac:dyDescent="0.2">
      <c r="A9799" s="30">
        <v>3.3579577782874859</v>
      </c>
      <c r="B9799" s="31">
        <v>2.141158602917574</v>
      </c>
      <c r="C9799" s="1"/>
      <c r="D9799" s="1"/>
      <c r="E9799" s="1"/>
      <c r="F9799" s="1"/>
      <c r="G9799" s="1"/>
      <c r="H9799" s="1"/>
      <c r="I9799" s="1"/>
      <c r="J9799" s="1"/>
      <c r="K9799" s="1"/>
      <c r="L9799" s="1"/>
      <c r="M9799" s="1"/>
    </row>
    <row r="9800" spans="1:13" x14ac:dyDescent="0.2">
      <c r="A9800" s="30">
        <v>3.1570017418864751</v>
      </c>
      <c r="B9800" s="31">
        <v>0.10361868171156097</v>
      </c>
      <c r="C9800" s="1"/>
      <c r="D9800" s="1"/>
      <c r="E9800" s="1"/>
      <c r="F9800" s="1"/>
      <c r="G9800" s="1"/>
      <c r="H9800" s="1"/>
      <c r="I9800" s="1"/>
      <c r="J9800" s="1"/>
      <c r="K9800" s="1"/>
      <c r="L9800" s="1"/>
      <c r="M9800" s="1"/>
    </row>
    <row r="9801" spans="1:13" x14ac:dyDescent="0.2">
      <c r="A9801" s="30">
        <v>0.42686757006679943</v>
      </c>
      <c r="B9801" s="31">
        <v>1.2711795523902052</v>
      </c>
      <c r="C9801" s="1"/>
      <c r="D9801" s="1"/>
      <c r="E9801" s="1"/>
      <c r="F9801" s="1"/>
      <c r="G9801" s="1"/>
      <c r="H9801" s="1"/>
      <c r="I9801" s="1"/>
      <c r="J9801" s="1"/>
      <c r="K9801" s="1"/>
      <c r="L9801" s="1"/>
      <c r="M9801" s="1"/>
    </row>
    <row r="9802" spans="1:13" x14ac:dyDescent="0.2">
      <c r="A9802" s="30">
        <v>-1.5336400091436448</v>
      </c>
      <c r="B9802" s="31">
        <v>0.22156970474963134</v>
      </c>
      <c r="C9802" s="1"/>
      <c r="D9802" s="1"/>
      <c r="E9802" s="1"/>
      <c r="F9802" s="1"/>
      <c r="G9802" s="1"/>
      <c r="H9802" s="1"/>
      <c r="I9802" s="1"/>
      <c r="J9802" s="1"/>
      <c r="K9802" s="1"/>
      <c r="L9802" s="1"/>
      <c r="M9802" s="1"/>
    </row>
    <row r="9803" spans="1:13" x14ac:dyDescent="0.2">
      <c r="A9803" s="30">
        <v>0.71608317593315252</v>
      </c>
      <c r="B9803" s="31">
        <v>1.0819083416520912</v>
      </c>
      <c r="C9803" s="1"/>
      <c r="D9803" s="1"/>
      <c r="E9803" s="1"/>
      <c r="F9803" s="1"/>
      <c r="G9803" s="1"/>
      <c r="H9803" s="1"/>
      <c r="I9803" s="1"/>
      <c r="J9803" s="1"/>
      <c r="K9803" s="1"/>
      <c r="L9803" s="1"/>
      <c r="M9803" s="1"/>
    </row>
    <row r="9804" spans="1:13" x14ac:dyDescent="0.2">
      <c r="A9804" s="30">
        <v>1.981512983123114</v>
      </c>
      <c r="B9804" s="31">
        <v>-0.53801578304284137</v>
      </c>
      <c r="C9804" s="1"/>
      <c r="D9804" s="1"/>
      <c r="E9804" s="1"/>
      <c r="F9804" s="1"/>
      <c r="G9804" s="1"/>
      <c r="H9804" s="1"/>
      <c r="I9804" s="1"/>
      <c r="J9804" s="1"/>
      <c r="K9804" s="1"/>
      <c r="L9804" s="1"/>
      <c r="M9804" s="1"/>
    </row>
    <row r="9805" spans="1:13" x14ac:dyDescent="0.2">
      <c r="A9805" s="30">
        <v>-1.0742773030425716</v>
      </c>
      <c r="B9805" s="31">
        <v>0.21176298902146218</v>
      </c>
      <c r="C9805" s="1"/>
      <c r="D9805" s="1"/>
      <c r="E9805" s="1"/>
      <c r="F9805" s="1"/>
      <c r="G9805" s="1"/>
      <c r="H9805" s="1"/>
      <c r="I9805" s="1"/>
      <c r="J9805" s="1"/>
      <c r="K9805" s="1"/>
      <c r="L9805" s="1"/>
      <c r="M9805" s="1"/>
    </row>
    <row r="9806" spans="1:13" x14ac:dyDescent="0.2">
      <c r="A9806" s="30">
        <v>3.7830253133257061</v>
      </c>
      <c r="B9806" s="31">
        <v>0.87643150880580245</v>
      </c>
      <c r="C9806" s="1"/>
      <c r="D9806" s="1"/>
      <c r="E9806" s="1"/>
      <c r="F9806" s="1"/>
      <c r="G9806" s="1"/>
      <c r="H9806" s="1"/>
      <c r="I9806" s="1"/>
      <c r="J9806" s="1"/>
      <c r="K9806" s="1"/>
      <c r="L9806" s="1"/>
      <c r="M9806" s="1"/>
    </row>
    <row r="9807" spans="1:13" x14ac:dyDescent="0.2">
      <c r="A9807" s="30">
        <v>1.9851369430748205</v>
      </c>
      <c r="B9807" s="31">
        <v>1.1880919342779033</v>
      </c>
      <c r="C9807" s="1"/>
      <c r="D9807" s="1"/>
      <c r="E9807" s="1"/>
      <c r="F9807" s="1"/>
      <c r="G9807" s="1"/>
      <c r="H9807" s="1"/>
      <c r="I9807" s="1"/>
      <c r="J9807" s="1"/>
      <c r="K9807" s="1"/>
      <c r="L9807" s="1"/>
      <c r="M9807" s="1"/>
    </row>
    <row r="9808" spans="1:13" x14ac:dyDescent="0.2">
      <c r="A9808" s="30">
        <v>5.933794866276898E-2</v>
      </c>
      <c r="B9808" s="31">
        <v>0.60609201005991586</v>
      </c>
      <c r="C9808" s="1"/>
      <c r="D9808" s="1"/>
      <c r="E9808" s="1"/>
      <c r="F9808" s="1"/>
      <c r="G9808" s="1"/>
      <c r="H9808" s="1"/>
      <c r="I9808" s="1"/>
      <c r="J9808" s="1"/>
      <c r="K9808" s="1"/>
      <c r="L9808" s="1"/>
      <c r="M9808" s="1"/>
    </row>
    <row r="9809" spans="1:13" x14ac:dyDescent="0.2">
      <c r="A9809" s="30">
        <v>3.1455899749249436</v>
      </c>
      <c r="B9809" s="31">
        <v>0.70832571443188208</v>
      </c>
      <c r="C9809" s="1"/>
      <c r="D9809" s="1"/>
      <c r="E9809" s="1"/>
      <c r="F9809" s="1"/>
      <c r="G9809" s="1"/>
      <c r="H9809" s="1"/>
      <c r="I9809" s="1"/>
      <c r="J9809" s="1"/>
      <c r="K9809" s="1"/>
      <c r="L9809" s="1"/>
      <c r="M9809" s="1"/>
    </row>
    <row r="9810" spans="1:13" x14ac:dyDescent="0.2">
      <c r="A9810" s="30">
        <v>-0.19499713509874372</v>
      </c>
      <c r="B9810" s="31">
        <v>1.8401936683885196</v>
      </c>
      <c r="C9810" s="1"/>
      <c r="D9810" s="1"/>
      <c r="E9810" s="1"/>
      <c r="F9810" s="1"/>
      <c r="G9810" s="1"/>
      <c r="H9810" s="1"/>
      <c r="I9810" s="1"/>
      <c r="J9810" s="1"/>
      <c r="K9810" s="1"/>
      <c r="L9810" s="1"/>
      <c r="M9810" s="1"/>
    </row>
    <row r="9811" spans="1:13" x14ac:dyDescent="0.2">
      <c r="A9811" s="30">
        <v>0.83539610583174151</v>
      </c>
      <c r="B9811" s="31">
        <v>1.86392301254052</v>
      </c>
      <c r="C9811" s="1"/>
      <c r="D9811" s="1"/>
      <c r="E9811" s="1"/>
      <c r="F9811" s="1"/>
      <c r="G9811" s="1"/>
      <c r="H9811" s="1"/>
      <c r="I9811" s="1"/>
      <c r="J9811" s="1"/>
      <c r="K9811" s="1"/>
      <c r="L9811" s="1"/>
      <c r="M9811" s="1"/>
    </row>
    <row r="9812" spans="1:13" x14ac:dyDescent="0.2">
      <c r="A9812" s="30">
        <v>0.16450462293131862</v>
      </c>
      <c r="B9812" s="31">
        <v>-1.2627725415995159</v>
      </c>
      <c r="C9812" s="1"/>
      <c r="D9812" s="1"/>
      <c r="E9812" s="1"/>
      <c r="F9812" s="1"/>
      <c r="G9812" s="1"/>
      <c r="H9812" s="1"/>
      <c r="I9812" s="1"/>
      <c r="J9812" s="1"/>
      <c r="K9812" s="1"/>
      <c r="L9812" s="1"/>
      <c r="M9812" s="1"/>
    </row>
    <row r="9813" spans="1:13" x14ac:dyDescent="0.2">
      <c r="A9813" s="30">
        <v>-1.2612865497632302</v>
      </c>
      <c r="B9813" s="31">
        <v>1.7073794812998755</v>
      </c>
      <c r="C9813" s="1"/>
      <c r="D9813" s="1"/>
      <c r="E9813" s="1"/>
      <c r="F9813" s="1"/>
      <c r="G9813" s="1"/>
      <c r="H9813" s="1"/>
      <c r="I9813" s="1"/>
      <c r="J9813" s="1"/>
      <c r="K9813" s="1"/>
      <c r="L9813" s="1"/>
      <c r="M9813" s="1"/>
    </row>
    <row r="9814" spans="1:13" x14ac:dyDescent="0.2">
      <c r="A9814" s="30">
        <v>1.0267374885470015</v>
      </c>
      <c r="B9814" s="31">
        <v>2.0043235640906518</v>
      </c>
      <c r="C9814" s="1"/>
      <c r="D9814" s="1"/>
      <c r="E9814" s="1"/>
      <c r="F9814" s="1"/>
      <c r="G9814" s="1"/>
      <c r="H9814" s="1"/>
      <c r="I9814" s="1"/>
      <c r="J9814" s="1"/>
      <c r="K9814" s="1"/>
      <c r="L9814" s="1"/>
      <c r="M9814" s="1"/>
    </row>
    <row r="9815" spans="1:13" x14ac:dyDescent="0.2">
      <c r="A9815" s="30">
        <v>0.89593618358189753</v>
      </c>
      <c r="B9815" s="31">
        <v>0.57630784455224537</v>
      </c>
      <c r="C9815" s="1"/>
      <c r="D9815" s="1"/>
      <c r="E9815" s="1"/>
      <c r="F9815" s="1"/>
      <c r="G9815" s="1"/>
      <c r="H9815" s="1"/>
      <c r="I9815" s="1"/>
      <c r="J9815" s="1"/>
      <c r="K9815" s="1"/>
      <c r="L9815" s="1"/>
      <c r="M9815" s="1"/>
    </row>
    <row r="9816" spans="1:13" x14ac:dyDescent="0.2">
      <c r="A9816" s="30">
        <v>0.57987109297506201</v>
      </c>
      <c r="B9816" s="31">
        <v>3.5725319802148645</v>
      </c>
      <c r="C9816" s="1"/>
      <c r="D9816" s="1"/>
      <c r="E9816" s="1"/>
      <c r="F9816" s="1"/>
      <c r="G9816" s="1"/>
      <c r="H9816" s="1"/>
      <c r="I9816" s="1"/>
      <c r="J9816" s="1"/>
      <c r="K9816" s="1"/>
      <c r="L9816" s="1"/>
      <c r="M9816" s="1"/>
    </row>
    <row r="9817" spans="1:13" x14ac:dyDescent="0.2">
      <c r="A9817" s="30">
        <v>-0.90770238616188792</v>
      </c>
      <c r="B9817" s="31">
        <v>0.33249590092531855</v>
      </c>
      <c r="C9817" s="1"/>
      <c r="D9817" s="1"/>
      <c r="E9817" s="1"/>
      <c r="F9817" s="1"/>
      <c r="G9817" s="1"/>
      <c r="H9817" s="1"/>
      <c r="I9817" s="1"/>
      <c r="J9817" s="1"/>
      <c r="K9817" s="1"/>
      <c r="L9817" s="1"/>
      <c r="M9817" s="1"/>
    </row>
    <row r="9818" spans="1:13" x14ac:dyDescent="0.2">
      <c r="A9818" s="30">
        <v>0.12484017545998327</v>
      </c>
      <c r="B9818" s="31">
        <v>2.3644975041217888</v>
      </c>
      <c r="C9818" s="1"/>
      <c r="D9818" s="1"/>
      <c r="E9818" s="1"/>
      <c r="F9818" s="1"/>
      <c r="G9818" s="1"/>
      <c r="H9818" s="1"/>
      <c r="I9818" s="1"/>
      <c r="J9818" s="1"/>
      <c r="K9818" s="1"/>
      <c r="L9818" s="1"/>
      <c r="M9818" s="1"/>
    </row>
    <row r="9819" spans="1:13" x14ac:dyDescent="0.2">
      <c r="A9819" s="30">
        <v>0.5333303483411217</v>
      </c>
      <c r="B9819" s="31">
        <v>0.90423245932108165</v>
      </c>
      <c r="C9819" s="1"/>
      <c r="D9819" s="1"/>
      <c r="E9819" s="1"/>
      <c r="F9819" s="1"/>
      <c r="G9819" s="1"/>
      <c r="H9819" s="1"/>
      <c r="I9819" s="1"/>
      <c r="J9819" s="1"/>
      <c r="K9819" s="1"/>
      <c r="L9819" s="1"/>
      <c r="M9819" s="1"/>
    </row>
    <row r="9820" spans="1:13" x14ac:dyDescent="0.2">
      <c r="A9820" s="30">
        <v>0.52054937534738022</v>
      </c>
      <c r="B9820" s="31">
        <v>2.0465020865854897</v>
      </c>
      <c r="C9820" s="1"/>
      <c r="D9820" s="1"/>
      <c r="E9820" s="1"/>
      <c r="F9820" s="1"/>
      <c r="G9820" s="1"/>
      <c r="H9820" s="1"/>
      <c r="I9820" s="1"/>
      <c r="J9820" s="1"/>
      <c r="K9820" s="1"/>
      <c r="L9820" s="1"/>
      <c r="M9820" s="1"/>
    </row>
    <row r="9821" spans="1:13" x14ac:dyDescent="0.2">
      <c r="A9821" s="30">
        <v>4.2417883246796206</v>
      </c>
      <c r="B9821" s="31">
        <v>1.1077681554350747</v>
      </c>
      <c r="C9821" s="1"/>
      <c r="D9821" s="1"/>
      <c r="E9821" s="1"/>
      <c r="F9821" s="1"/>
      <c r="G9821" s="1"/>
      <c r="H9821" s="1"/>
      <c r="I9821" s="1"/>
      <c r="J9821" s="1"/>
      <c r="K9821" s="1"/>
      <c r="L9821" s="1"/>
      <c r="M9821" s="1"/>
    </row>
    <row r="9822" spans="1:13" x14ac:dyDescent="0.2">
      <c r="A9822" s="30">
        <v>-1.1276731652239587</v>
      </c>
      <c r="B9822" s="31">
        <v>-1.4033579141321351</v>
      </c>
      <c r="C9822" s="1"/>
      <c r="D9822" s="1"/>
      <c r="E9822" s="1"/>
      <c r="F9822" s="1"/>
      <c r="G9822" s="1"/>
      <c r="H9822" s="1"/>
      <c r="I9822" s="1"/>
      <c r="J9822" s="1"/>
      <c r="K9822" s="1"/>
      <c r="L9822" s="1"/>
      <c r="M9822" s="1"/>
    </row>
    <row r="9823" spans="1:13" x14ac:dyDescent="0.2">
      <c r="A9823" s="30">
        <v>1.7300286439431807</v>
      </c>
      <c r="B9823" s="31">
        <v>4.9537307486447721</v>
      </c>
      <c r="C9823" s="1"/>
      <c r="D9823" s="1"/>
      <c r="E9823" s="1"/>
      <c r="F9823" s="1"/>
      <c r="G9823" s="1"/>
      <c r="H9823" s="1"/>
      <c r="I9823" s="1"/>
      <c r="J9823" s="1"/>
      <c r="K9823" s="1"/>
      <c r="L9823" s="1"/>
      <c r="M9823" s="1"/>
    </row>
    <row r="9824" spans="1:13" x14ac:dyDescent="0.2">
      <c r="A9824" s="30">
        <v>0.38597394734487966</v>
      </c>
      <c r="B9824" s="31">
        <v>0.51051539111949706</v>
      </c>
      <c r="C9824" s="1"/>
      <c r="D9824" s="1"/>
      <c r="E9824" s="1"/>
      <c r="F9824" s="1"/>
      <c r="G9824" s="1"/>
      <c r="H9824" s="1"/>
      <c r="I9824" s="1"/>
      <c r="J9824" s="1"/>
      <c r="K9824" s="1"/>
      <c r="L9824" s="1"/>
      <c r="M9824" s="1"/>
    </row>
    <row r="9825" spans="1:13" x14ac:dyDescent="0.2">
      <c r="A9825" s="30">
        <v>-2.83728101357831</v>
      </c>
      <c r="B9825" s="31">
        <v>6.6039970836009321E-3</v>
      </c>
      <c r="C9825" s="1"/>
      <c r="D9825" s="1"/>
      <c r="E9825" s="1"/>
      <c r="F9825" s="1"/>
      <c r="G9825" s="1"/>
      <c r="H9825" s="1"/>
      <c r="I9825" s="1"/>
      <c r="J9825" s="1"/>
      <c r="K9825" s="1"/>
      <c r="L9825" s="1"/>
      <c r="M9825" s="1"/>
    </row>
    <row r="9826" spans="1:13" x14ac:dyDescent="0.2">
      <c r="A9826" s="30">
        <v>2.8979217432450755</v>
      </c>
      <c r="B9826" s="31">
        <v>3.9532784119450954</v>
      </c>
      <c r="C9826" s="1"/>
      <c r="D9826" s="1"/>
      <c r="E9826" s="1"/>
      <c r="F9826" s="1"/>
      <c r="G9826" s="1"/>
      <c r="H9826" s="1"/>
      <c r="I9826" s="1"/>
      <c r="J9826" s="1"/>
      <c r="K9826" s="1"/>
      <c r="L9826" s="1"/>
      <c r="M9826" s="1"/>
    </row>
    <row r="9827" spans="1:13" x14ac:dyDescent="0.2">
      <c r="A9827" s="30">
        <v>2.0253234911797469</v>
      </c>
      <c r="B9827" s="31">
        <v>0.29549586132173111</v>
      </c>
      <c r="C9827" s="1"/>
      <c r="D9827" s="1"/>
      <c r="E9827" s="1"/>
      <c r="F9827" s="1"/>
      <c r="G9827" s="1"/>
      <c r="H9827" s="1"/>
      <c r="I9827" s="1"/>
      <c r="J9827" s="1"/>
      <c r="K9827" s="1"/>
      <c r="L9827" s="1"/>
      <c r="M9827" s="1"/>
    </row>
    <row r="9828" spans="1:13" x14ac:dyDescent="0.2">
      <c r="A9828" s="30">
        <v>-3.2148746334736122</v>
      </c>
      <c r="B9828" s="31">
        <v>1.8249882307751943</v>
      </c>
      <c r="C9828" s="1"/>
      <c r="D9828" s="1"/>
      <c r="E9828" s="1"/>
      <c r="F9828" s="1"/>
      <c r="G9828" s="1"/>
      <c r="H9828" s="1"/>
      <c r="I9828" s="1"/>
      <c r="J9828" s="1"/>
      <c r="K9828" s="1"/>
      <c r="L9828" s="1"/>
      <c r="M9828" s="1"/>
    </row>
    <row r="9829" spans="1:13" x14ac:dyDescent="0.2">
      <c r="A9829" s="30">
        <v>-2.734720262766289</v>
      </c>
      <c r="B9829" s="31">
        <v>3.6764769565261259</v>
      </c>
      <c r="C9829" s="1"/>
      <c r="D9829" s="1"/>
      <c r="E9829" s="1"/>
      <c r="F9829" s="1"/>
      <c r="G9829" s="1"/>
      <c r="H9829" s="1"/>
      <c r="I9829" s="1"/>
      <c r="J9829" s="1"/>
      <c r="K9829" s="1"/>
      <c r="L9829" s="1"/>
      <c r="M9829" s="1"/>
    </row>
    <row r="9830" spans="1:13" x14ac:dyDescent="0.2">
      <c r="A9830" s="30">
        <v>-0.18137617757762892</v>
      </c>
      <c r="B9830" s="31">
        <v>-1.9522608650029571</v>
      </c>
      <c r="C9830" s="1"/>
      <c r="D9830" s="1"/>
      <c r="E9830" s="1"/>
      <c r="F9830" s="1"/>
      <c r="G9830" s="1"/>
      <c r="H9830" s="1"/>
      <c r="I9830" s="1"/>
      <c r="J9830" s="1"/>
      <c r="K9830" s="1"/>
      <c r="L9830" s="1"/>
      <c r="M9830" s="1"/>
    </row>
    <row r="9831" spans="1:13" x14ac:dyDescent="0.2">
      <c r="A9831" s="30">
        <v>-1.4368103257428109</v>
      </c>
      <c r="B9831" s="31">
        <v>1.0157463797333273</v>
      </c>
      <c r="C9831" s="1"/>
      <c r="D9831" s="1"/>
      <c r="E9831" s="1"/>
      <c r="F9831" s="1"/>
      <c r="G9831" s="1"/>
      <c r="H9831" s="1"/>
      <c r="I9831" s="1"/>
      <c r="J9831" s="1"/>
      <c r="K9831" s="1"/>
      <c r="L9831" s="1"/>
      <c r="M9831" s="1"/>
    </row>
    <row r="9832" spans="1:13" x14ac:dyDescent="0.2">
      <c r="A9832" s="30">
        <v>-1.9454382387750391</v>
      </c>
      <c r="B9832" s="31">
        <v>1.3474199754082012</v>
      </c>
      <c r="C9832" s="1"/>
      <c r="D9832" s="1"/>
      <c r="E9832" s="1"/>
      <c r="F9832" s="1"/>
      <c r="G9832" s="1"/>
      <c r="H9832" s="1"/>
      <c r="I9832" s="1"/>
      <c r="J9832" s="1"/>
      <c r="K9832" s="1"/>
      <c r="L9832" s="1"/>
      <c r="M9832" s="1"/>
    </row>
    <row r="9833" spans="1:13" x14ac:dyDescent="0.2">
      <c r="A9833" s="30">
        <v>0.48649250697490531</v>
      </c>
      <c r="B9833" s="31">
        <v>2.1196151534632377</v>
      </c>
      <c r="C9833" s="1"/>
      <c r="D9833" s="1"/>
      <c r="E9833" s="1"/>
      <c r="F9833" s="1"/>
      <c r="G9833" s="1"/>
      <c r="H9833" s="1"/>
      <c r="I9833" s="1"/>
      <c r="J9833" s="1"/>
      <c r="K9833" s="1"/>
      <c r="L9833" s="1"/>
      <c r="M9833" s="1"/>
    </row>
    <row r="9834" spans="1:13" x14ac:dyDescent="0.2">
      <c r="A9834" s="30">
        <v>2.912112884500905</v>
      </c>
      <c r="B9834" s="31">
        <v>1.2319546592220687</v>
      </c>
      <c r="C9834" s="1"/>
      <c r="D9834" s="1"/>
      <c r="E9834" s="1"/>
      <c r="F9834" s="1"/>
      <c r="G9834" s="1"/>
      <c r="H9834" s="1"/>
      <c r="I9834" s="1"/>
      <c r="J9834" s="1"/>
      <c r="K9834" s="1"/>
      <c r="L9834" s="1"/>
      <c r="M9834" s="1"/>
    </row>
    <row r="9835" spans="1:13" x14ac:dyDescent="0.2">
      <c r="A9835" s="30">
        <v>2.2015634592562994</v>
      </c>
      <c r="B9835" s="31">
        <v>0.8146168232031753</v>
      </c>
      <c r="C9835" s="1"/>
      <c r="D9835" s="1"/>
      <c r="E9835" s="1"/>
      <c r="F9835" s="1"/>
      <c r="G9835" s="1"/>
      <c r="H9835" s="1"/>
      <c r="I9835" s="1"/>
      <c r="J9835" s="1"/>
      <c r="K9835" s="1"/>
      <c r="L9835" s="1"/>
      <c r="M9835" s="1"/>
    </row>
    <row r="9836" spans="1:13" x14ac:dyDescent="0.2">
      <c r="A9836" s="30">
        <v>-0.98139681415152236</v>
      </c>
      <c r="B9836" s="31">
        <v>1.6130737992622777</v>
      </c>
      <c r="C9836" s="1"/>
      <c r="D9836" s="1"/>
      <c r="E9836" s="1"/>
      <c r="F9836" s="1"/>
      <c r="G9836" s="1"/>
      <c r="H9836" s="1"/>
      <c r="I9836" s="1"/>
      <c r="J9836" s="1"/>
      <c r="K9836" s="1"/>
      <c r="L9836" s="1"/>
      <c r="M9836" s="1"/>
    </row>
    <row r="9837" spans="1:13" x14ac:dyDescent="0.2">
      <c r="A9837" s="30">
        <v>-1.4301721017823081</v>
      </c>
      <c r="B9837" s="31">
        <v>1.4291359752167796</v>
      </c>
      <c r="C9837" s="1"/>
      <c r="D9837" s="1"/>
      <c r="E9837" s="1"/>
      <c r="F9837" s="1"/>
      <c r="G9837" s="1"/>
      <c r="H9837" s="1"/>
      <c r="I9837" s="1"/>
      <c r="J9837" s="1"/>
      <c r="K9837" s="1"/>
      <c r="L9837" s="1"/>
      <c r="M9837" s="1"/>
    </row>
    <row r="9838" spans="1:13" x14ac:dyDescent="0.2">
      <c r="A9838" s="30">
        <v>2.7779053316326592</v>
      </c>
      <c r="B9838" s="31">
        <v>0.99988033107643093</v>
      </c>
      <c r="C9838" s="1"/>
      <c r="D9838" s="1"/>
      <c r="E9838" s="1"/>
      <c r="F9838" s="1"/>
      <c r="G9838" s="1"/>
      <c r="H9838" s="1"/>
      <c r="I9838" s="1"/>
      <c r="J9838" s="1"/>
      <c r="K9838" s="1"/>
      <c r="L9838" s="1"/>
      <c r="M9838" s="1"/>
    </row>
    <row r="9839" spans="1:13" x14ac:dyDescent="0.2">
      <c r="A9839" s="30">
        <v>1.6975317270870636</v>
      </c>
      <c r="B9839" s="31">
        <v>2.346918870219092</v>
      </c>
      <c r="C9839" s="1"/>
      <c r="D9839" s="1"/>
      <c r="E9839" s="1"/>
      <c r="F9839" s="1"/>
      <c r="G9839" s="1"/>
      <c r="H9839" s="1"/>
      <c r="I9839" s="1"/>
      <c r="J9839" s="1"/>
      <c r="K9839" s="1"/>
      <c r="L9839" s="1"/>
      <c r="M9839" s="1"/>
    </row>
    <row r="9840" spans="1:13" x14ac:dyDescent="0.2">
      <c r="A9840" s="30">
        <v>3.3814903036242345</v>
      </c>
      <c r="B9840" s="31">
        <v>1.0860982480225265</v>
      </c>
      <c r="C9840" s="1"/>
      <c r="D9840" s="1"/>
      <c r="E9840" s="1"/>
      <c r="F9840" s="1"/>
      <c r="G9840" s="1"/>
      <c r="H9840" s="1"/>
      <c r="I9840" s="1"/>
      <c r="J9840" s="1"/>
      <c r="K9840" s="1"/>
      <c r="L9840" s="1"/>
      <c r="M9840" s="1"/>
    </row>
    <row r="9841" spans="1:13" x14ac:dyDescent="0.2">
      <c r="A9841" s="30">
        <v>1.0564132744489192</v>
      </c>
      <c r="B9841" s="31">
        <v>2.5876205875174643</v>
      </c>
      <c r="C9841" s="1"/>
      <c r="D9841" s="1"/>
      <c r="E9841" s="1"/>
      <c r="F9841" s="1"/>
      <c r="G9841" s="1"/>
      <c r="H9841" s="1"/>
      <c r="I9841" s="1"/>
      <c r="J9841" s="1"/>
      <c r="K9841" s="1"/>
      <c r="L9841" s="1"/>
      <c r="M9841" s="1"/>
    </row>
    <row r="9842" spans="1:13" x14ac:dyDescent="0.2">
      <c r="A9842" s="30">
        <v>-2.1158798731739328</v>
      </c>
      <c r="B9842" s="31">
        <v>2.5040673473527306</v>
      </c>
      <c r="C9842" s="1"/>
      <c r="D9842" s="1"/>
      <c r="E9842" s="1"/>
      <c r="F9842" s="1"/>
      <c r="G9842" s="1"/>
      <c r="H9842" s="1"/>
      <c r="I9842" s="1"/>
      <c r="J9842" s="1"/>
      <c r="K9842" s="1"/>
      <c r="L9842" s="1"/>
      <c r="M9842" s="1"/>
    </row>
    <row r="9843" spans="1:13" x14ac:dyDescent="0.2">
      <c r="A9843" s="30">
        <v>1.9337860614980606</v>
      </c>
      <c r="B9843" s="31">
        <v>0.60074333892164666</v>
      </c>
      <c r="C9843" s="1"/>
      <c r="D9843" s="1"/>
      <c r="E9843" s="1"/>
      <c r="F9843" s="1"/>
      <c r="G9843" s="1"/>
      <c r="H9843" s="1"/>
      <c r="I9843" s="1"/>
      <c r="J9843" s="1"/>
      <c r="K9843" s="1"/>
      <c r="L9843" s="1"/>
      <c r="M9843" s="1"/>
    </row>
    <row r="9844" spans="1:13" x14ac:dyDescent="0.2">
      <c r="A9844" s="30">
        <v>1.8323822606165954</v>
      </c>
      <c r="B9844" s="31">
        <v>1.6842947119034934</v>
      </c>
      <c r="C9844" s="1"/>
      <c r="D9844" s="1"/>
      <c r="E9844" s="1"/>
      <c r="F9844" s="1"/>
      <c r="G9844" s="1"/>
      <c r="H9844" s="1"/>
      <c r="I9844" s="1"/>
      <c r="J9844" s="1"/>
      <c r="K9844" s="1"/>
      <c r="L9844" s="1"/>
      <c r="M9844" s="1"/>
    </row>
    <row r="9845" spans="1:13" x14ac:dyDescent="0.2">
      <c r="A9845" s="30">
        <v>2.0049859883943069</v>
      </c>
      <c r="B9845" s="31">
        <v>1.6757941875986426</v>
      </c>
      <c r="C9845" s="1"/>
      <c r="D9845" s="1"/>
      <c r="E9845" s="1"/>
      <c r="F9845" s="1"/>
      <c r="G9845" s="1"/>
      <c r="H9845" s="1"/>
      <c r="I9845" s="1"/>
      <c r="J9845" s="1"/>
      <c r="K9845" s="1"/>
      <c r="L9845" s="1"/>
      <c r="M9845" s="1"/>
    </row>
    <row r="9846" spans="1:13" x14ac:dyDescent="0.2">
      <c r="A9846" s="30">
        <v>-0.32957520091966941</v>
      </c>
      <c r="B9846" s="31">
        <v>2.1328281326650993</v>
      </c>
      <c r="C9846" s="1"/>
      <c r="D9846" s="1"/>
      <c r="E9846" s="1"/>
      <c r="F9846" s="1"/>
      <c r="G9846" s="1"/>
      <c r="H9846" s="1"/>
      <c r="I9846" s="1"/>
      <c r="J9846" s="1"/>
      <c r="K9846" s="1"/>
      <c r="L9846" s="1"/>
      <c r="M9846" s="1"/>
    </row>
    <row r="9847" spans="1:13" x14ac:dyDescent="0.2">
      <c r="A9847" s="30">
        <v>0.30135285037095483</v>
      </c>
      <c r="B9847" s="31">
        <v>0.44623992085556696</v>
      </c>
      <c r="C9847" s="1"/>
      <c r="D9847" s="1"/>
      <c r="E9847" s="1"/>
      <c r="F9847" s="1"/>
      <c r="G9847" s="1"/>
      <c r="H9847" s="1"/>
      <c r="I9847" s="1"/>
      <c r="J9847" s="1"/>
      <c r="K9847" s="1"/>
      <c r="L9847" s="1"/>
      <c r="M9847" s="1"/>
    </row>
    <row r="9848" spans="1:13" x14ac:dyDescent="0.2">
      <c r="A9848" s="30">
        <v>0.19940378820193083</v>
      </c>
      <c r="B9848" s="31">
        <v>1.8698208617031915</v>
      </c>
      <c r="C9848" s="1"/>
      <c r="D9848" s="1"/>
      <c r="E9848" s="1"/>
      <c r="F9848" s="1"/>
      <c r="G9848" s="1"/>
      <c r="H9848" s="1"/>
      <c r="I9848" s="1"/>
      <c r="J9848" s="1"/>
      <c r="K9848" s="1"/>
      <c r="L9848" s="1"/>
      <c r="M9848" s="1"/>
    </row>
    <row r="9849" spans="1:13" x14ac:dyDescent="0.2">
      <c r="A9849" s="30">
        <v>1.3700778887642482</v>
      </c>
      <c r="B9849" s="31">
        <v>0.72845002051029417</v>
      </c>
      <c r="C9849" s="1"/>
      <c r="D9849" s="1"/>
      <c r="E9849" s="1"/>
      <c r="F9849" s="1"/>
      <c r="G9849" s="1"/>
      <c r="H9849" s="1"/>
      <c r="I9849" s="1"/>
      <c r="J9849" s="1"/>
      <c r="K9849" s="1"/>
      <c r="L9849" s="1"/>
      <c r="M9849" s="1"/>
    </row>
    <row r="9850" spans="1:13" x14ac:dyDescent="0.2">
      <c r="A9850" s="30">
        <v>0.64775427481655012</v>
      </c>
      <c r="B9850" s="31">
        <v>1.1448641616676196</v>
      </c>
      <c r="C9850" s="1"/>
      <c r="D9850" s="1"/>
      <c r="E9850" s="1"/>
      <c r="F9850" s="1"/>
      <c r="G9850" s="1"/>
      <c r="H9850" s="1"/>
      <c r="I9850" s="1"/>
      <c r="J9850" s="1"/>
      <c r="K9850" s="1"/>
      <c r="L9850" s="1"/>
      <c r="M9850" s="1"/>
    </row>
    <row r="9851" spans="1:13" x14ac:dyDescent="0.2">
      <c r="A9851" s="30">
        <v>3.0442589712441963</v>
      </c>
      <c r="B9851" s="31">
        <v>2.3244822999777535</v>
      </c>
      <c r="C9851" s="1"/>
      <c r="D9851" s="1"/>
      <c r="E9851" s="1"/>
      <c r="F9851" s="1"/>
      <c r="G9851" s="1"/>
      <c r="H9851" s="1"/>
      <c r="I9851" s="1"/>
      <c r="J9851" s="1"/>
      <c r="K9851" s="1"/>
      <c r="L9851" s="1"/>
      <c r="M9851" s="1"/>
    </row>
    <row r="9852" spans="1:13" x14ac:dyDescent="0.2">
      <c r="A9852" s="30">
        <v>-1.3443809944767287</v>
      </c>
      <c r="B9852" s="31">
        <v>4.3584835617367759</v>
      </c>
      <c r="C9852" s="1"/>
      <c r="D9852" s="1"/>
      <c r="E9852" s="1"/>
      <c r="F9852" s="1"/>
      <c r="G9852" s="1"/>
      <c r="H9852" s="1"/>
      <c r="I9852" s="1"/>
      <c r="J9852" s="1"/>
      <c r="K9852" s="1"/>
      <c r="L9852" s="1"/>
      <c r="M9852" s="1"/>
    </row>
    <row r="9853" spans="1:13" x14ac:dyDescent="0.2">
      <c r="A9853" s="30">
        <v>0.74271515951674982</v>
      </c>
      <c r="B9853" s="31">
        <v>1.0292899772205177</v>
      </c>
      <c r="C9853" s="1"/>
      <c r="D9853" s="1"/>
      <c r="E9853" s="1"/>
      <c r="F9853" s="1"/>
      <c r="G9853" s="1"/>
      <c r="H9853" s="1"/>
      <c r="I9853" s="1"/>
      <c r="J9853" s="1"/>
      <c r="K9853" s="1"/>
      <c r="L9853" s="1"/>
      <c r="M9853" s="1"/>
    </row>
    <row r="9854" spans="1:13" x14ac:dyDescent="0.2">
      <c r="A9854" s="30">
        <v>0.51082877614735089</v>
      </c>
      <c r="B9854" s="31">
        <v>1.4364010216702421</v>
      </c>
      <c r="C9854" s="1"/>
      <c r="D9854" s="1"/>
      <c r="E9854" s="1"/>
      <c r="F9854" s="1"/>
      <c r="G9854" s="1"/>
      <c r="H9854" s="1"/>
      <c r="I9854" s="1"/>
      <c r="J9854" s="1"/>
      <c r="K9854" s="1"/>
      <c r="L9854" s="1"/>
      <c r="M9854" s="1"/>
    </row>
    <row r="9855" spans="1:13" x14ac:dyDescent="0.2">
      <c r="A9855" s="30">
        <v>1.8461347784497644</v>
      </c>
      <c r="B9855" s="31">
        <v>2.1182775418434505</v>
      </c>
      <c r="C9855" s="1"/>
      <c r="D9855" s="1"/>
      <c r="E9855" s="1"/>
      <c r="F9855" s="1"/>
      <c r="G9855" s="1"/>
      <c r="H9855" s="1"/>
      <c r="I9855" s="1"/>
      <c r="J9855" s="1"/>
      <c r="K9855" s="1"/>
      <c r="L9855" s="1"/>
      <c r="M9855" s="1"/>
    </row>
    <row r="9856" spans="1:13" x14ac:dyDescent="0.2">
      <c r="A9856" s="30">
        <v>0.53681192015187174</v>
      </c>
      <c r="B9856" s="31">
        <v>1.8803174465706172</v>
      </c>
      <c r="C9856" s="1"/>
      <c r="D9856" s="1"/>
      <c r="E9856" s="1"/>
      <c r="F9856" s="1"/>
      <c r="G9856" s="1"/>
      <c r="H9856" s="1"/>
      <c r="I9856" s="1"/>
      <c r="J9856" s="1"/>
      <c r="K9856" s="1"/>
      <c r="L9856" s="1"/>
      <c r="M9856" s="1"/>
    </row>
    <row r="9857" spans="1:13" x14ac:dyDescent="0.2">
      <c r="A9857" s="30">
        <v>1.3154856643095587</v>
      </c>
      <c r="B9857" s="31">
        <v>5.4138541488557097</v>
      </c>
      <c r="C9857" s="1"/>
      <c r="D9857" s="1"/>
      <c r="E9857" s="1"/>
      <c r="F9857" s="1"/>
      <c r="G9857" s="1"/>
      <c r="H9857" s="1"/>
      <c r="I9857" s="1"/>
      <c r="J9857" s="1"/>
      <c r="K9857" s="1"/>
      <c r="L9857" s="1"/>
      <c r="M9857" s="1"/>
    </row>
    <row r="9858" spans="1:13" x14ac:dyDescent="0.2">
      <c r="A9858" s="30">
        <v>0.96078228434260182</v>
      </c>
      <c r="B9858" s="31">
        <v>1.7320783953126315</v>
      </c>
      <c r="C9858" s="1"/>
      <c r="D9858" s="1"/>
      <c r="E9858" s="1"/>
      <c r="F9858" s="1"/>
      <c r="G9858" s="1"/>
      <c r="H9858" s="1"/>
      <c r="I9858" s="1"/>
      <c r="J9858" s="1"/>
      <c r="K9858" s="1"/>
      <c r="L9858" s="1"/>
      <c r="M9858" s="1"/>
    </row>
    <row r="9859" spans="1:13" x14ac:dyDescent="0.2">
      <c r="A9859" s="30">
        <v>2.9332846019894752</v>
      </c>
      <c r="B9859" s="31">
        <v>1.5277558007267482</v>
      </c>
      <c r="C9859" s="1"/>
      <c r="D9859" s="1"/>
      <c r="E9859" s="1"/>
      <c r="F9859" s="1"/>
      <c r="G9859" s="1"/>
      <c r="H9859" s="1"/>
      <c r="I9859" s="1"/>
      <c r="J9859" s="1"/>
      <c r="K9859" s="1"/>
      <c r="L9859" s="1"/>
      <c r="M9859" s="1"/>
    </row>
    <row r="9860" spans="1:13" x14ac:dyDescent="0.2">
      <c r="A9860" s="30">
        <v>-5.6802087788420108E-2</v>
      </c>
      <c r="B9860" s="31">
        <v>0.7747974555643804</v>
      </c>
      <c r="C9860" s="1"/>
      <c r="D9860" s="1"/>
      <c r="E9860" s="1"/>
      <c r="F9860" s="1"/>
      <c r="G9860" s="1"/>
      <c r="H9860" s="1"/>
      <c r="I9860" s="1"/>
      <c r="J9860" s="1"/>
      <c r="K9860" s="1"/>
      <c r="L9860" s="1"/>
      <c r="M9860" s="1"/>
    </row>
    <row r="9861" spans="1:13" x14ac:dyDescent="0.2">
      <c r="A9861" s="30">
        <v>-7.3420877538723506E-2</v>
      </c>
      <c r="B9861" s="31">
        <v>-0.11740909124525167</v>
      </c>
      <c r="C9861" s="1"/>
      <c r="D9861" s="1"/>
      <c r="E9861" s="1"/>
      <c r="F9861" s="1"/>
      <c r="G9861" s="1"/>
      <c r="H9861" s="1"/>
      <c r="I9861" s="1"/>
      <c r="J9861" s="1"/>
      <c r="K9861" s="1"/>
      <c r="L9861" s="1"/>
      <c r="M9861" s="1"/>
    </row>
    <row r="9862" spans="1:13" x14ac:dyDescent="0.2">
      <c r="A9862" s="30">
        <v>1.0258755754107816</v>
      </c>
      <c r="B9862" s="31">
        <v>1.3797947934617876</v>
      </c>
      <c r="C9862" s="1"/>
      <c r="D9862" s="1"/>
      <c r="E9862" s="1"/>
      <c r="F9862" s="1"/>
      <c r="G9862" s="1"/>
      <c r="H9862" s="1"/>
      <c r="I9862" s="1"/>
      <c r="J9862" s="1"/>
      <c r="K9862" s="1"/>
      <c r="L9862" s="1"/>
      <c r="M9862" s="1"/>
    </row>
    <row r="9863" spans="1:13" x14ac:dyDescent="0.2">
      <c r="A9863" s="30">
        <v>2.2791410190606585</v>
      </c>
      <c r="B9863" s="31">
        <v>-3.1543959129536425</v>
      </c>
      <c r="C9863" s="1"/>
      <c r="D9863" s="1"/>
      <c r="E9863" s="1"/>
      <c r="F9863" s="1"/>
      <c r="G9863" s="1"/>
      <c r="H9863" s="1"/>
      <c r="I9863" s="1"/>
      <c r="J9863" s="1"/>
      <c r="K9863" s="1"/>
      <c r="L9863" s="1"/>
      <c r="M9863" s="1"/>
    </row>
    <row r="9864" spans="1:13" x14ac:dyDescent="0.2">
      <c r="A9864" s="30">
        <v>0.49780964496757529</v>
      </c>
      <c r="B9864" s="31">
        <v>-1.0722773267148082</v>
      </c>
      <c r="C9864" s="1"/>
      <c r="D9864" s="1"/>
      <c r="E9864" s="1"/>
      <c r="F9864" s="1"/>
      <c r="G9864" s="1"/>
      <c r="H9864" s="1"/>
      <c r="I9864" s="1"/>
      <c r="J9864" s="1"/>
      <c r="K9864" s="1"/>
      <c r="L9864" s="1"/>
      <c r="M9864" s="1"/>
    </row>
    <row r="9865" spans="1:13" x14ac:dyDescent="0.2">
      <c r="A9865" s="30">
        <v>1.3511675949821869</v>
      </c>
      <c r="B9865" s="31">
        <v>1.6054273460250192</v>
      </c>
      <c r="C9865" s="1"/>
      <c r="D9865" s="1"/>
      <c r="E9865" s="1"/>
      <c r="F9865" s="1"/>
      <c r="G9865" s="1"/>
      <c r="H9865" s="1"/>
      <c r="I9865" s="1"/>
      <c r="J9865" s="1"/>
      <c r="K9865" s="1"/>
      <c r="L9865" s="1"/>
      <c r="M9865" s="1"/>
    </row>
    <row r="9866" spans="1:13" x14ac:dyDescent="0.2">
      <c r="A9866" s="30">
        <v>3.6816670014531749</v>
      </c>
      <c r="B9866" s="31">
        <v>2.8159917692147491</v>
      </c>
      <c r="C9866" s="1"/>
      <c r="D9866" s="1"/>
      <c r="E9866" s="1"/>
      <c r="F9866" s="1"/>
      <c r="G9866" s="1"/>
      <c r="H9866" s="1"/>
      <c r="I9866" s="1"/>
      <c r="J9866" s="1"/>
      <c r="K9866" s="1"/>
      <c r="L9866" s="1"/>
      <c r="M9866" s="1"/>
    </row>
    <row r="9867" spans="1:13" x14ac:dyDescent="0.2">
      <c r="A9867" s="30">
        <v>4.3681482019876388</v>
      </c>
      <c r="B9867" s="31">
        <v>1.0649832936388688</v>
      </c>
      <c r="C9867" s="1"/>
      <c r="D9867" s="1"/>
      <c r="E9867" s="1"/>
      <c r="F9867" s="1"/>
      <c r="G9867" s="1"/>
      <c r="H9867" s="1"/>
      <c r="I9867" s="1"/>
      <c r="J9867" s="1"/>
      <c r="K9867" s="1"/>
      <c r="L9867" s="1"/>
      <c r="M9867" s="1"/>
    </row>
    <row r="9868" spans="1:13" x14ac:dyDescent="0.2">
      <c r="A9868" s="30">
        <v>2.5890937478006455</v>
      </c>
      <c r="B9868" s="31">
        <v>1.0536545053337616</v>
      </c>
      <c r="C9868" s="1"/>
      <c r="D9868" s="1"/>
      <c r="E9868" s="1"/>
      <c r="F9868" s="1"/>
      <c r="G9868" s="1"/>
      <c r="H9868" s="1"/>
      <c r="I9868" s="1"/>
      <c r="J9868" s="1"/>
      <c r="K9868" s="1"/>
      <c r="L9868" s="1"/>
      <c r="M9868" s="1"/>
    </row>
    <row r="9869" spans="1:13" x14ac:dyDescent="0.2">
      <c r="A9869" s="30">
        <v>-0.17812888015248052</v>
      </c>
      <c r="B9869" s="31">
        <v>2.4008701985952658</v>
      </c>
      <c r="C9869" s="1"/>
      <c r="D9869" s="1"/>
      <c r="E9869" s="1"/>
      <c r="F9869" s="1"/>
      <c r="G9869" s="1"/>
      <c r="H9869" s="1"/>
      <c r="I9869" s="1"/>
      <c r="J9869" s="1"/>
      <c r="K9869" s="1"/>
      <c r="L9869" s="1"/>
      <c r="M9869" s="1"/>
    </row>
    <row r="9870" spans="1:13" x14ac:dyDescent="0.2">
      <c r="A9870" s="30">
        <v>1.8385761542363364</v>
      </c>
      <c r="B9870" s="31">
        <v>0.99329025396051929</v>
      </c>
      <c r="C9870" s="1"/>
      <c r="D9870" s="1"/>
      <c r="E9870" s="1"/>
      <c r="F9870" s="1"/>
      <c r="G9870" s="1"/>
      <c r="H9870" s="1"/>
      <c r="I9870" s="1"/>
      <c r="J9870" s="1"/>
      <c r="K9870" s="1"/>
      <c r="L9870" s="1"/>
      <c r="M9870" s="1"/>
    </row>
    <row r="9871" spans="1:13" x14ac:dyDescent="0.2">
      <c r="A9871" s="30">
        <v>3.4626209276282567</v>
      </c>
      <c r="B9871" s="31">
        <v>2.0237327652212347</v>
      </c>
      <c r="C9871" s="1"/>
      <c r="D9871" s="1"/>
      <c r="E9871" s="1"/>
      <c r="F9871" s="1"/>
      <c r="G9871" s="1"/>
      <c r="H9871" s="1"/>
      <c r="I9871" s="1"/>
      <c r="J9871" s="1"/>
      <c r="K9871" s="1"/>
      <c r="L9871" s="1"/>
      <c r="M9871" s="1"/>
    </row>
    <row r="9872" spans="1:13" x14ac:dyDescent="0.2">
      <c r="A9872" s="30">
        <v>-1.3902282210862924</v>
      </c>
      <c r="B9872" s="31">
        <v>2.2715317657354124</v>
      </c>
      <c r="C9872" s="1"/>
      <c r="D9872" s="1"/>
      <c r="E9872" s="1"/>
      <c r="F9872" s="1"/>
      <c r="G9872" s="1"/>
      <c r="H9872" s="1"/>
      <c r="I9872" s="1"/>
      <c r="J9872" s="1"/>
      <c r="K9872" s="1"/>
      <c r="L9872" s="1"/>
      <c r="M9872" s="1"/>
    </row>
    <row r="9873" spans="1:13" x14ac:dyDescent="0.2">
      <c r="A9873" s="30">
        <v>0.57993003529341869</v>
      </c>
      <c r="B9873" s="31">
        <v>3.1695759705960596</v>
      </c>
      <c r="C9873" s="1"/>
      <c r="D9873" s="1"/>
      <c r="E9873" s="1"/>
      <c r="F9873" s="1"/>
      <c r="G9873" s="1"/>
      <c r="H9873" s="1"/>
      <c r="I9873" s="1"/>
      <c r="J9873" s="1"/>
      <c r="K9873" s="1"/>
      <c r="L9873" s="1"/>
      <c r="M9873" s="1"/>
    </row>
    <row r="9874" spans="1:13" x14ac:dyDescent="0.2">
      <c r="A9874" s="30">
        <v>0.26774162907236942</v>
      </c>
      <c r="B9874" s="31">
        <v>0.60733495681421767</v>
      </c>
      <c r="C9874" s="1"/>
      <c r="D9874" s="1"/>
      <c r="E9874" s="1"/>
      <c r="F9874" s="1"/>
      <c r="G9874" s="1"/>
      <c r="H9874" s="1"/>
      <c r="I9874" s="1"/>
      <c r="J9874" s="1"/>
      <c r="K9874" s="1"/>
      <c r="L9874" s="1"/>
      <c r="M9874" s="1"/>
    </row>
    <row r="9875" spans="1:13" x14ac:dyDescent="0.2">
      <c r="A9875" s="30">
        <v>-0.19288298442898222</v>
      </c>
      <c r="B9875" s="31">
        <v>1.414178515156657</v>
      </c>
      <c r="C9875" s="1"/>
      <c r="D9875" s="1"/>
      <c r="E9875" s="1"/>
      <c r="F9875" s="1"/>
      <c r="G9875" s="1"/>
      <c r="H9875" s="1"/>
      <c r="I9875" s="1"/>
      <c r="J9875" s="1"/>
      <c r="K9875" s="1"/>
      <c r="L9875" s="1"/>
      <c r="M9875" s="1"/>
    </row>
    <row r="9876" spans="1:13" x14ac:dyDescent="0.2">
      <c r="A9876" s="30">
        <v>-1.8851957493860618</v>
      </c>
      <c r="B9876" s="31">
        <v>0.73857294770190351</v>
      </c>
      <c r="C9876" s="1"/>
      <c r="D9876" s="1"/>
      <c r="E9876" s="1"/>
      <c r="F9876" s="1"/>
      <c r="G9876" s="1"/>
      <c r="H9876" s="1"/>
      <c r="I9876" s="1"/>
      <c r="J9876" s="1"/>
      <c r="K9876" s="1"/>
      <c r="L9876" s="1"/>
      <c r="M9876" s="1"/>
    </row>
    <row r="9877" spans="1:13" x14ac:dyDescent="0.2">
      <c r="A9877" s="30">
        <v>-2.0150364663403071</v>
      </c>
      <c r="B9877" s="31">
        <v>-1.4035138228305319</v>
      </c>
      <c r="C9877" s="1"/>
      <c r="D9877" s="1"/>
      <c r="E9877" s="1"/>
      <c r="F9877" s="1"/>
      <c r="G9877" s="1"/>
      <c r="H9877" s="1"/>
      <c r="I9877" s="1"/>
      <c r="J9877" s="1"/>
      <c r="K9877" s="1"/>
      <c r="L9877" s="1"/>
      <c r="M9877" s="1"/>
    </row>
    <row r="9878" spans="1:13" x14ac:dyDescent="0.2">
      <c r="A9878" s="30">
        <v>0.5737864394127129</v>
      </c>
      <c r="B9878" s="31">
        <v>1.0861247076486322</v>
      </c>
      <c r="C9878" s="1"/>
      <c r="D9878" s="1"/>
      <c r="E9878" s="1"/>
      <c r="F9878" s="1"/>
      <c r="G9878" s="1"/>
      <c r="H9878" s="1"/>
      <c r="I9878" s="1"/>
      <c r="J9878" s="1"/>
      <c r="K9878" s="1"/>
      <c r="L9878" s="1"/>
      <c r="M9878" s="1"/>
    </row>
    <row r="9879" spans="1:13" x14ac:dyDescent="0.2">
      <c r="A9879" s="30">
        <v>-0.57726638982784984</v>
      </c>
      <c r="B9879" s="31">
        <v>1.318132989170975</v>
      </c>
      <c r="C9879" s="1"/>
      <c r="D9879" s="1"/>
      <c r="E9879" s="1"/>
      <c r="F9879" s="1"/>
      <c r="G9879" s="1"/>
      <c r="H9879" s="1"/>
      <c r="I9879" s="1"/>
      <c r="J9879" s="1"/>
      <c r="K9879" s="1"/>
      <c r="L9879" s="1"/>
      <c r="M9879" s="1"/>
    </row>
    <row r="9880" spans="1:13" x14ac:dyDescent="0.2">
      <c r="A9880" s="30">
        <v>-0.1591401284695505</v>
      </c>
      <c r="B9880" s="31">
        <v>-1.1957160536300222</v>
      </c>
      <c r="C9880" s="1"/>
      <c r="D9880" s="1"/>
      <c r="E9880" s="1"/>
      <c r="F9880" s="1"/>
      <c r="G9880" s="1"/>
      <c r="H9880" s="1"/>
      <c r="I9880" s="1"/>
      <c r="J9880" s="1"/>
      <c r="K9880" s="1"/>
      <c r="L9880" s="1"/>
      <c r="M9880" s="1"/>
    </row>
    <row r="9881" spans="1:13" x14ac:dyDescent="0.2">
      <c r="A9881" s="30">
        <v>0.85439745692446134</v>
      </c>
      <c r="B9881" s="31">
        <v>1.2168605813339646</v>
      </c>
      <c r="C9881" s="1"/>
      <c r="D9881" s="1"/>
      <c r="E9881" s="1"/>
      <c r="F9881" s="1"/>
      <c r="G9881" s="1"/>
      <c r="H9881" s="1"/>
      <c r="I9881" s="1"/>
      <c r="J9881" s="1"/>
      <c r="K9881" s="1"/>
      <c r="L9881" s="1"/>
      <c r="M9881" s="1"/>
    </row>
    <row r="9882" spans="1:13" x14ac:dyDescent="0.2">
      <c r="A9882" s="30">
        <v>1.6283147781465575</v>
      </c>
      <c r="B9882" s="31">
        <v>0.92291374314356855</v>
      </c>
      <c r="C9882" s="1"/>
      <c r="D9882" s="1"/>
      <c r="E9882" s="1"/>
      <c r="F9882" s="1"/>
      <c r="G9882" s="1"/>
      <c r="H9882" s="1"/>
      <c r="I9882" s="1"/>
      <c r="J9882" s="1"/>
      <c r="K9882" s="1"/>
      <c r="L9882" s="1"/>
      <c r="M9882" s="1"/>
    </row>
    <row r="9883" spans="1:13" x14ac:dyDescent="0.2">
      <c r="A9883" s="30">
        <v>0.48484157539597839</v>
      </c>
      <c r="B9883" s="31">
        <v>0.91203340469272876</v>
      </c>
      <c r="C9883" s="1"/>
      <c r="D9883" s="1"/>
      <c r="E9883" s="1"/>
      <c r="F9883" s="1"/>
      <c r="G9883" s="1"/>
      <c r="H9883" s="1"/>
      <c r="I9883" s="1"/>
      <c r="J9883" s="1"/>
      <c r="K9883" s="1"/>
      <c r="L9883" s="1"/>
      <c r="M9883" s="1"/>
    </row>
    <row r="9884" spans="1:13" x14ac:dyDescent="0.2">
      <c r="A9884" s="30">
        <v>0.90533479556033514</v>
      </c>
      <c r="B9884" s="31">
        <v>1.7109500627305194</v>
      </c>
      <c r="C9884" s="1"/>
      <c r="D9884" s="1"/>
      <c r="E9884" s="1"/>
      <c r="F9884" s="1"/>
      <c r="G9884" s="1"/>
      <c r="H9884" s="1"/>
      <c r="I9884" s="1"/>
      <c r="J9884" s="1"/>
      <c r="K9884" s="1"/>
      <c r="L9884" s="1"/>
      <c r="M9884" s="1"/>
    </row>
    <row r="9885" spans="1:13" x14ac:dyDescent="0.2">
      <c r="A9885" s="30">
        <v>2.5306625046303699</v>
      </c>
      <c r="B9885" s="31">
        <v>-2.3457234799114857</v>
      </c>
      <c r="C9885" s="1"/>
      <c r="D9885" s="1"/>
      <c r="E9885" s="1"/>
      <c r="F9885" s="1"/>
      <c r="G9885" s="1"/>
      <c r="H9885" s="1"/>
      <c r="I9885" s="1"/>
      <c r="J9885" s="1"/>
      <c r="K9885" s="1"/>
      <c r="L9885" s="1"/>
      <c r="M9885" s="1"/>
    </row>
    <row r="9886" spans="1:13" x14ac:dyDescent="0.2">
      <c r="A9886" s="30">
        <v>2.0286230933126905</v>
      </c>
      <c r="B9886" s="31">
        <v>2.3095555192801585</v>
      </c>
      <c r="C9886" s="1"/>
      <c r="D9886" s="1"/>
      <c r="E9886" s="1"/>
      <c r="F9886" s="1"/>
      <c r="G9886" s="1"/>
      <c r="H9886" s="1"/>
      <c r="I9886" s="1"/>
      <c r="J9886" s="1"/>
      <c r="K9886" s="1"/>
      <c r="L9886" s="1"/>
      <c r="M9886" s="1"/>
    </row>
    <row r="9887" spans="1:13" x14ac:dyDescent="0.2">
      <c r="A9887" s="30">
        <v>0.75061969456524302</v>
      </c>
      <c r="B9887" s="31">
        <v>-0.41306484927764897</v>
      </c>
      <c r="C9887" s="1"/>
      <c r="D9887" s="1"/>
      <c r="E9887" s="1"/>
      <c r="F9887" s="1"/>
      <c r="G9887" s="1"/>
      <c r="H9887" s="1"/>
      <c r="I9887" s="1"/>
      <c r="J9887" s="1"/>
      <c r="K9887" s="1"/>
      <c r="L9887" s="1"/>
      <c r="M9887" s="1"/>
    </row>
    <row r="9888" spans="1:13" x14ac:dyDescent="0.2">
      <c r="A9888" s="30">
        <v>-1.0831290063396821</v>
      </c>
      <c r="B9888" s="31">
        <v>1.677299174216655</v>
      </c>
      <c r="C9888" s="1"/>
      <c r="D9888" s="1"/>
      <c r="E9888" s="1"/>
      <c r="F9888" s="1"/>
      <c r="G9888" s="1"/>
      <c r="H9888" s="1"/>
      <c r="I9888" s="1"/>
      <c r="J9888" s="1"/>
      <c r="K9888" s="1"/>
      <c r="L9888" s="1"/>
      <c r="M9888" s="1"/>
    </row>
    <row r="9889" spans="1:13" x14ac:dyDescent="0.2">
      <c r="A9889" s="30">
        <v>-1.2894467855017355</v>
      </c>
      <c r="B9889" s="31">
        <v>-3.0342235467836653E-2</v>
      </c>
      <c r="C9889" s="1"/>
      <c r="D9889" s="1"/>
      <c r="E9889" s="1"/>
      <c r="F9889" s="1"/>
      <c r="G9889" s="1"/>
      <c r="H9889" s="1"/>
      <c r="I9889" s="1"/>
      <c r="J9889" s="1"/>
      <c r="K9889" s="1"/>
      <c r="L9889" s="1"/>
      <c r="M9889" s="1"/>
    </row>
    <row r="9890" spans="1:13" x14ac:dyDescent="0.2">
      <c r="A9890" s="30">
        <v>-1.5001805139584041</v>
      </c>
      <c r="B9890" s="31">
        <v>1.0272340530719188</v>
      </c>
      <c r="C9890" s="1"/>
      <c r="D9890" s="1"/>
      <c r="E9890" s="1"/>
      <c r="F9890" s="1"/>
      <c r="G9890" s="1"/>
      <c r="H9890" s="1"/>
      <c r="I9890" s="1"/>
      <c r="J9890" s="1"/>
      <c r="K9890" s="1"/>
      <c r="L9890" s="1"/>
      <c r="M9890" s="1"/>
    </row>
    <row r="9891" spans="1:13" x14ac:dyDescent="0.2">
      <c r="A9891" s="30">
        <v>-2.0316694535591706E-2</v>
      </c>
      <c r="B9891" s="31">
        <v>1.2685199299294945</v>
      </c>
      <c r="C9891" s="1"/>
      <c r="D9891" s="1"/>
      <c r="E9891" s="1"/>
      <c r="F9891" s="1"/>
      <c r="G9891" s="1"/>
      <c r="H9891" s="1"/>
      <c r="I9891" s="1"/>
      <c r="J9891" s="1"/>
      <c r="K9891" s="1"/>
      <c r="L9891" s="1"/>
      <c r="M9891" s="1"/>
    </row>
    <row r="9892" spans="1:13" x14ac:dyDescent="0.2">
      <c r="A9892" s="30">
        <v>0.9986776117455568</v>
      </c>
      <c r="B9892" s="31">
        <v>-0.24346621793235235</v>
      </c>
      <c r="C9892" s="1"/>
      <c r="D9892" s="1"/>
      <c r="E9892" s="1"/>
      <c r="F9892" s="1"/>
      <c r="G9892" s="1"/>
      <c r="H9892" s="1"/>
      <c r="I9892" s="1"/>
      <c r="J9892" s="1"/>
      <c r="K9892" s="1"/>
      <c r="L9892" s="1"/>
      <c r="M9892" s="1"/>
    </row>
    <row r="9893" spans="1:13" x14ac:dyDescent="0.2">
      <c r="A9893" s="30">
        <v>1.8994576490955848</v>
      </c>
      <c r="B9893" s="31">
        <v>1.1066773840969586</v>
      </c>
      <c r="C9893" s="1"/>
      <c r="D9893" s="1"/>
      <c r="E9893" s="1"/>
      <c r="F9893" s="1"/>
      <c r="G9893" s="1"/>
      <c r="H9893" s="1"/>
      <c r="I9893" s="1"/>
      <c r="J9893" s="1"/>
      <c r="K9893" s="1"/>
      <c r="L9893" s="1"/>
      <c r="M9893" s="1"/>
    </row>
    <row r="9894" spans="1:13" x14ac:dyDescent="0.2">
      <c r="A9894" s="30">
        <v>1.0309142763650589</v>
      </c>
      <c r="B9894" s="31">
        <v>0.27828048618891488</v>
      </c>
      <c r="C9894" s="1"/>
      <c r="D9894" s="1"/>
      <c r="E9894" s="1"/>
      <c r="F9894" s="1"/>
      <c r="G9894" s="1"/>
      <c r="H9894" s="1"/>
      <c r="I9894" s="1"/>
      <c r="J9894" s="1"/>
      <c r="K9894" s="1"/>
      <c r="L9894" s="1"/>
      <c r="M9894" s="1"/>
    </row>
    <row r="9895" spans="1:13" x14ac:dyDescent="0.2">
      <c r="A9895" s="30">
        <v>2.9633617491463871</v>
      </c>
      <c r="B9895" s="31">
        <v>1.2859469258651548</v>
      </c>
      <c r="C9895" s="1"/>
      <c r="D9895" s="1"/>
      <c r="E9895" s="1"/>
      <c r="F9895" s="1"/>
      <c r="G9895" s="1"/>
      <c r="H9895" s="1"/>
      <c r="I9895" s="1"/>
      <c r="J9895" s="1"/>
      <c r="K9895" s="1"/>
      <c r="L9895" s="1"/>
      <c r="M9895" s="1"/>
    </row>
    <row r="9896" spans="1:13" x14ac:dyDescent="0.2">
      <c r="A9896" s="30">
        <v>1.3740186436294199</v>
      </c>
      <c r="B9896" s="31">
        <v>2.3566625882993542</v>
      </c>
      <c r="C9896" s="1"/>
      <c r="D9896" s="1"/>
      <c r="E9896" s="1"/>
      <c r="F9896" s="1"/>
      <c r="G9896" s="1"/>
      <c r="H9896" s="1"/>
      <c r="I9896" s="1"/>
      <c r="J9896" s="1"/>
      <c r="K9896" s="1"/>
      <c r="L9896" s="1"/>
      <c r="M9896" s="1"/>
    </row>
    <row r="9897" spans="1:13" x14ac:dyDescent="0.2">
      <c r="A9897" s="30">
        <v>-0.90699096033456494</v>
      </c>
      <c r="B9897" s="31">
        <v>0.77051825332159884</v>
      </c>
      <c r="C9897" s="1"/>
      <c r="D9897" s="1"/>
      <c r="E9897" s="1"/>
      <c r="F9897" s="1"/>
      <c r="G9897" s="1"/>
      <c r="H9897" s="1"/>
      <c r="I9897" s="1"/>
      <c r="J9897" s="1"/>
      <c r="K9897" s="1"/>
      <c r="L9897" s="1"/>
      <c r="M9897" s="1"/>
    </row>
    <row r="9898" spans="1:13" x14ac:dyDescent="0.2">
      <c r="A9898" s="30">
        <v>1.3258083582630442</v>
      </c>
      <c r="B9898" s="31">
        <v>0.27445432809568782</v>
      </c>
      <c r="C9898" s="1"/>
      <c r="D9898" s="1"/>
      <c r="E9898" s="1"/>
      <c r="F9898" s="1"/>
      <c r="G9898" s="1"/>
      <c r="H9898" s="1"/>
      <c r="I9898" s="1"/>
      <c r="J9898" s="1"/>
      <c r="K9898" s="1"/>
      <c r="L9898" s="1"/>
      <c r="M9898" s="1"/>
    </row>
    <row r="9899" spans="1:13" x14ac:dyDescent="0.2">
      <c r="A9899" s="30">
        <v>1.5843107139841153</v>
      </c>
      <c r="B9899" s="31">
        <v>0.29957449238037481</v>
      </c>
      <c r="C9899" s="1"/>
      <c r="D9899" s="1"/>
      <c r="E9899" s="1"/>
      <c r="F9899" s="1"/>
      <c r="G9899" s="1"/>
      <c r="H9899" s="1"/>
      <c r="I9899" s="1"/>
      <c r="J9899" s="1"/>
      <c r="K9899" s="1"/>
      <c r="L9899" s="1"/>
      <c r="M9899" s="1"/>
    </row>
    <row r="9900" spans="1:13" x14ac:dyDescent="0.2">
      <c r="A9900" s="30">
        <v>1.9378390200284454</v>
      </c>
      <c r="B9900" s="31">
        <v>2.4963481380899673</v>
      </c>
      <c r="C9900" s="1"/>
      <c r="D9900" s="1"/>
      <c r="E9900" s="1"/>
      <c r="F9900" s="1"/>
      <c r="G9900" s="1"/>
      <c r="H9900" s="1"/>
      <c r="I9900" s="1"/>
      <c r="J9900" s="1"/>
      <c r="K9900" s="1"/>
      <c r="L9900" s="1"/>
      <c r="M9900" s="1"/>
    </row>
    <row r="9901" spans="1:13" x14ac:dyDescent="0.2">
      <c r="A9901" s="30">
        <v>-2.5495972827480227</v>
      </c>
      <c r="B9901" s="31">
        <v>2.2796052570389538</v>
      </c>
      <c r="C9901" s="1"/>
      <c r="D9901" s="1"/>
      <c r="E9901" s="1"/>
      <c r="F9901" s="1"/>
      <c r="G9901" s="1"/>
      <c r="H9901" s="1"/>
      <c r="I9901" s="1"/>
      <c r="J9901" s="1"/>
      <c r="K9901" s="1"/>
      <c r="L9901" s="1"/>
      <c r="M9901" s="1"/>
    </row>
    <row r="9902" spans="1:13" x14ac:dyDescent="0.2">
      <c r="A9902" s="30">
        <v>1.3857196450844809</v>
      </c>
      <c r="B9902" s="31">
        <v>1.4873921173131339</v>
      </c>
      <c r="C9902" s="1"/>
      <c r="D9902" s="1"/>
      <c r="E9902" s="1"/>
      <c r="F9902" s="1"/>
      <c r="G9902" s="1"/>
      <c r="H9902" s="1"/>
      <c r="I9902" s="1"/>
      <c r="J9902" s="1"/>
      <c r="K9902" s="1"/>
      <c r="L9902" s="1"/>
      <c r="M9902" s="1"/>
    </row>
    <row r="9903" spans="1:13" x14ac:dyDescent="0.2">
      <c r="A9903" s="30">
        <v>0.76869388331415589</v>
      </c>
      <c r="B9903" s="31">
        <v>-1.0698154707981722</v>
      </c>
      <c r="C9903" s="1"/>
      <c r="D9903" s="1"/>
      <c r="E9903" s="1"/>
      <c r="F9903" s="1"/>
      <c r="G9903" s="1"/>
      <c r="H9903" s="1"/>
      <c r="I9903" s="1"/>
      <c r="J9903" s="1"/>
      <c r="K9903" s="1"/>
      <c r="L9903" s="1"/>
      <c r="M9903" s="1"/>
    </row>
    <row r="9904" spans="1:13" x14ac:dyDescent="0.2">
      <c r="A9904" s="30">
        <v>3.767095559448812</v>
      </c>
      <c r="B9904" s="31">
        <v>-0.73976595452884908</v>
      </c>
      <c r="C9904" s="1"/>
      <c r="D9904" s="1"/>
      <c r="E9904" s="1"/>
      <c r="F9904" s="1"/>
      <c r="G9904" s="1"/>
      <c r="H9904" s="1"/>
      <c r="I9904" s="1"/>
      <c r="J9904" s="1"/>
      <c r="K9904" s="1"/>
      <c r="L9904" s="1"/>
      <c r="M9904" s="1"/>
    </row>
    <row r="9905" spans="1:13" x14ac:dyDescent="0.2">
      <c r="A9905" s="30">
        <v>2.4532799461351065</v>
      </c>
      <c r="B9905" s="31">
        <v>2.0474223014741426</v>
      </c>
      <c r="C9905" s="1"/>
      <c r="D9905" s="1"/>
      <c r="E9905" s="1"/>
      <c r="F9905" s="1"/>
      <c r="G9905" s="1"/>
      <c r="H9905" s="1"/>
      <c r="I9905" s="1"/>
      <c r="J9905" s="1"/>
      <c r="K9905" s="1"/>
      <c r="L9905" s="1"/>
      <c r="M9905" s="1"/>
    </row>
    <row r="9906" spans="1:13" x14ac:dyDescent="0.2">
      <c r="A9906" s="30">
        <v>4.0694315899319102</v>
      </c>
      <c r="B9906" s="31">
        <v>1.2556428638727368</v>
      </c>
      <c r="C9906" s="1"/>
      <c r="D9906" s="1"/>
      <c r="E9906" s="1"/>
      <c r="F9906" s="1"/>
      <c r="G9906" s="1"/>
      <c r="H9906" s="1"/>
      <c r="I9906" s="1"/>
      <c r="J9906" s="1"/>
      <c r="K9906" s="1"/>
      <c r="L9906" s="1"/>
      <c r="M9906" s="1"/>
    </row>
    <row r="9907" spans="1:13" x14ac:dyDescent="0.2">
      <c r="A9907" s="30">
        <v>1.3595614722316602</v>
      </c>
      <c r="B9907" s="31">
        <v>2.0143319640437634</v>
      </c>
      <c r="C9907" s="1"/>
      <c r="D9907" s="1"/>
      <c r="E9907" s="1"/>
      <c r="F9907" s="1"/>
      <c r="G9907" s="1"/>
      <c r="H9907" s="1"/>
      <c r="I9907" s="1"/>
      <c r="J9907" s="1"/>
      <c r="K9907" s="1"/>
      <c r="L9907" s="1"/>
      <c r="M9907" s="1"/>
    </row>
    <row r="9908" spans="1:13" x14ac:dyDescent="0.2">
      <c r="A9908" s="30">
        <v>2.2073950634686117</v>
      </c>
      <c r="B9908" s="31">
        <v>2.3810803927360933</v>
      </c>
      <c r="C9908" s="1"/>
      <c r="D9908" s="1"/>
      <c r="E9908" s="1"/>
      <c r="F9908" s="1"/>
      <c r="G9908" s="1"/>
      <c r="H9908" s="1"/>
      <c r="I9908" s="1"/>
      <c r="J9908" s="1"/>
      <c r="K9908" s="1"/>
      <c r="L9908" s="1"/>
      <c r="M9908" s="1"/>
    </row>
    <row r="9909" spans="1:13" x14ac:dyDescent="0.2">
      <c r="A9909" s="30">
        <v>2.2031424849878927</v>
      </c>
      <c r="B9909" s="31">
        <v>1.4459079308176976</v>
      </c>
      <c r="C9909" s="1"/>
      <c r="D9909" s="1"/>
      <c r="E9909" s="1"/>
      <c r="F9909" s="1"/>
      <c r="G9909" s="1"/>
      <c r="H9909" s="1"/>
      <c r="I9909" s="1"/>
      <c r="J9909" s="1"/>
      <c r="K9909" s="1"/>
      <c r="L9909" s="1"/>
      <c r="M9909" s="1"/>
    </row>
    <row r="9910" spans="1:13" x14ac:dyDescent="0.2">
      <c r="A9910" s="30">
        <v>-0.24517598872378255</v>
      </c>
      <c r="B9910" s="31">
        <v>0.5028642904531978</v>
      </c>
      <c r="C9910" s="1"/>
      <c r="D9910" s="1"/>
      <c r="E9910" s="1"/>
      <c r="F9910" s="1"/>
      <c r="G9910" s="1"/>
      <c r="H9910" s="1"/>
      <c r="I9910" s="1"/>
      <c r="J9910" s="1"/>
      <c r="K9910" s="1"/>
      <c r="L9910" s="1"/>
      <c r="M9910" s="1"/>
    </row>
    <row r="9911" spans="1:13" x14ac:dyDescent="0.2">
      <c r="A9911" s="30">
        <v>0.98941009567342808</v>
      </c>
      <c r="B9911" s="31">
        <v>2.1466913826613219</v>
      </c>
      <c r="C9911" s="1"/>
      <c r="D9911" s="1"/>
      <c r="E9911" s="1"/>
      <c r="F9911" s="1"/>
      <c r="G9911" s="1"/>
      <c r="H9911" s="1"/>
      <c r="I9911" s="1"/>
      <c r="J9911" s="1"/>
      <c r="K9911" s="1"/>
      <c r="L9911" s="1"/>
      <c r="M9911" s="1"/>
    </row>
    <row r="9912" spans="1:13" x14ac:dyDescent="0.2">
      <c r="A9912" s="30">
        <v>2.188500329160552</v>
      </c>
      <c r="B9912" s="31">
        <v>1.0580003161306109</v>
      </c>
      <c r="C9912" s="1"/>
      <c r="D9912" s="1"/>
      <c r="E9912" s="1"/>
      <c r="F9912" s="1"/>
      <c r="G9912" s="1"/>
      <c r="H9912" s="1"/>
      <c r="I9912" s="1"/>
      <c r="J9912" s="1"/>
      <c r="K9912" s="1"/>
      <c r="L9912" s="1"/>
      <c r="M9912" s="1"/>
    </row>
    <row r="9913" spans="1:13" x14ac:dyDescent="0.2">
      <c r="A9913" s="30">
        <v>5.3867056233680155E-2</v>
      </c>
      <c r="B9913" s="31">
        <v>1.1079190333773461</v>
      </c>
      <c r="C9913" s="1"/>
      <c r="D9913" s="1"/>
      <c r="E9913" s="1"/>
      <c r="F9913" s="1"/>
      <c r="G9913" s="1"/>
      <c r="H9913" s="1"/>
      <c r="I9913" s="1"/>
      <c r="J9913" s="1"/>
      <c r="K9913" s="1"/>
      <c r="L9913" s="1"/>
      <c r="M9913" s="1"/>
    </row>
    <row r="9914" spans="1:13" x14ac:dyDescent="0.2">
      <c r="A9914" s="30">
        <v>1.8735956796712032</v>
      </c>
      <c r="B9914" s="31">
        <v>1.4287817425741172</v>
      </c>
      <c r="C9914" s="1"/>
      <c r="D9914" s="1"/>
      <c r="E9914" s="1"/>
      <c r="F9914" s="1"/>
      <c r="G9914" s="1"/>
      <c r="H9914" s="1"/>
      <c r="I9914" s="1"/>
      <c r="J9914" s="1"/>
      <c r="K9914" s="1"/>
      <c r="L9914" s="1"/>
      <c r="M9914" s="1"/>
    </row>
    <row r="9915" spans="1:13" x14ac:dyDescent="0.2">
      <c r="A9915" s="30">
        <v>4.1864298037696992</v>
      </c>
      <c r="B9915" s="31">
        <v>0.60453296727650585</v>
      </c>
      <c r="C9915" s="1"/>
      <c r="D9915" s="1"/>
      <c r="E9915" s="1"/>
      <c r="F9915" s="1"/>
      <c r="G9915" s="1"/>
      <c r="H9915" s="1"/>
      <c r="I9915" s="1"/>
      <c r="J9915" s="1"/>
      <c r="K9915" s="1"/>
      <c r="L9915" s="1"/>
      <c r="M9915" s="1"/>
    </row>
    <row r="9916" spans="1:13" x14ac:dyDescent="0.2">
      <c r="A9916" s="30">
        <v>-0.97372878205135549</v>
      </c>
      <c r="B9916" s="31">
        <v>4.722245987584401</v>
      </c>
      <c r="C9916" s="1"/>
      <c r="D9916" s="1"/>
      <c r="E9916" s="1"/>
      <c r="F9916" s="1"/>
      <c r="G9916" s="1"/>
      <c r="H9916" s="1"/>
      <c r="I9916" s="1"/>
      <c r="J9916" s="1"/>
      <c r="K9916" s="1"/>
      <c r="L9916" s="1"/>
      <c r="M9916" s="1"/>
    </row>
    <row r="9917" spans="1:13" x14ac:dyDescent="0.2">
      <c r="A9917" s="30">
        <v>4.2195760154032751</v>
      </c>
      <c r="B9917" s="31">
        <v>-0.58705817597754728</v>
      </c>
      <c r="C9917" s="1"/>
      <c r="D9917" s="1"/>
      <c r="E9917" s="1"/>
      <c r="F9917" s="1"/>
      <c r="G9917" s="1"/>
      <c r="H9917" s="1"/>
      <c r="I9917" s="1"/>
      <c r="J9917" s="1"/>
      <c r="K9917" s="1"/>
      <c r="L9917" s="1"/>
      <c r="M9917" s="1"/>
    </row>
    <row r="9918" spans="1:13" x14ac:dyDescent="0.2">
      <c r="A9918" s="30">
        <v>1.1408012878145941</v>
      </c>
      <c r="B9918" s="31">
        <v>-0.37343475725652575</v>
      </c>
      <c r="C9918" s="1"/>
      <c r="D9918" s="1"/>
      <c r="E9918" s="1"/>
      <c r="F9918" s="1"/>
      <c r="G9918" s="1"/>
      <c r="H9918" s="1"/>
      <c r="I9918" s="1"/>
      <c r="J9918" s="1"/>
      <c r="K9918" s="1"/>
      <c r="L9918" s="1"/>
      <c r="M9918" s="1"/>
    </row>
    <row r="9919" spans="1:13" x14ac:dyDescent="0.2">
      <c r="A9919" s="30">
        <v>3.819522678964467</v>
      </c>
      <c r="B9919" s="31">
        <v>2.6873170091438205</v>
      </c>
      <c r="C9919" s="1"/>
      <c r="D9919" s="1"/>
      <c r="E9919" s="1"/>
      <c r="F9919" s="1"/>
      <c r="G9919" s="1"/>
      <c r="H9919" s="1"/>
      <c r="I9919" s="1"/>
      <c r="J9919" s="1"/>
      <c r="K9919" s="1"/>
      <c r="L9919" s="1"/>
      <c r="M9919" s="1"/>
    </row>
    <row r="9920" spans="1:13" x14ac:dyDescent="0.2">
      <c r="A9920" s="30">
        <v>3.0949283714085545</v>
      </c>
      <c r="B9920" s="31">
        <v>0.17666357075979844</v>
      </c>
      <c r="C9920" s="1"/>
      <c r="D9920" s="1"/>
      <c r="E9920" s="1"/>
      <c r="F9920" s="1"/>
      <c r="G9920" s="1"/>
      <c r="H9920" s="1"/>
      <c r="I9920" s="1"/>
      <c r="J9920" s="1"/>
      <c r="K9920" s="1"/>
      <c r="L9920" s="1"/>
      <c r="M9920" s="1"/>
    </row>
    <row r="9921" spans="1:13" x14ac:dyDescent="0.2">
      <c r="A9921" s="30">
        <v>-0.71389179345479414</v>
      </c>
      <c r="B9921" s="31">
        <v>1.6828841996128214</v>
      </c>
      <c r="C9921" s="1"/>
      <c r="D9921" s="1"/>
      <c r="E9921" s="1"/>
      <c r="F9921" s="1"/>
      <c r="G9921" s="1"/>
      <c r="H9921" s="1"/>
      <c r="I9921" s="1"/>
      <c r="J9921" s="1"/>
      <c r="K9921" s="1"/>
      <c r="L9921" s="1"/>
      <c r="M9921" s="1"/>
    </row>
    <row r="9922" spans="1:13" x14ac:dyDescent="0.2">
      <c r="A9922" s="30">
        <v>3.001310910100881</v>
      </c>
      <c r="B9922" s="31">
        <v>3.4250732391397571</v>
      </c>
      <c r="C9922" s="1"/>
      <c r="D9922" s="1"/>
      <c r="E9922" s="1"/>
      <c r="F9922" s="1"/>
      <c r="G9922" s="1"/>
      <c r="H9922" s="1"/>
      <c r="I9922" s="1"/>
      <c r="J9922" s="1"/>
      <c r="K9922" s="1"/>
      <c r="L9922" s="1"/>
      <c r="M9922" s="1"/>
    </row>
    <row r="9923" spans="1:13" x14ac:dyDescent="0.2">
      <c r="A9923" s="30">
        <v>-0.75988414796425652</v>
      </c>
      <c r="B9923" s="31">
        <v>-0.55667353849681978</v>
      </c>
      <c r="C9923" s="1"/>
      <c r="D9923" s="1"/>
      <c r="E9923" s="1"/>
      <c r="F9923" s="1"/>
      <c r="G9923" s="1"/>
      <c r="H9923" s="1"/>
      <c r="I9923" s="1"/>
      <c r="J9923" s="1"/>
      <c r="K9923" s="1"/>
      <c r="L9923" s="1"/>
      <c r="M9923" s="1"/>
    </row>
    <row r="9924" spans="1:13" x14ac:dyDescent="0.2">
      <c r="A9924" s="30">
        <v>1.8106033924266294</v>
      </c>
      <c r="B9924" s="31">
        <v>0.57952999870950439</v>
      </c>
      <c r="C9924" s="1"/>
      <c r="D9924" s="1"/>
      <c r="E9924" s="1"/>
      <c r="F9924" s="1"/>
      <c r="G9924" s="1"/>
      <c r="H9924" s="1"/>
      <c r="I9924" s="1"/>
      <c r="J9924" s="1"/>
      <c r="K9924" s="1"/>
      <c r="L9924" s="1"/>
      <c r="M9924" s="1"/>
    </row>
    <row r="9925" spans="1:13" x14ac:dyDescent="0.2">
      <c r="A9925" s="30">
        <v>-0.83155607936703413</v>
      </c>
      <c r="B9925" s="31">
        <v>-0.19030242776307693</v>
      </c>
      <c r="C9925" s="1"/>
      <c r="D9925" s="1"/>
      <c r="E9925" s="1"/>
      <c r="F9925" s="1"/>
      <c r="G9925" s="1"/>
      <c r="H9925" s="1"/>
      <c r="I9925" s="1"/>
      <c r="J9925" s="1"/>
      <c r="K9925" s="1"/>
      <c r="L9925" s="1"/>
      <c r="M9925" s="1"/>
    </row>
    <row r="9926" spans="1:13" x14ac:dyDescent="0.2">
      <c r="A9926" s="30">
        <v>0.15497419455508876</v>
      </c>
      <c r="B9926" s="31">
        <v>1.9670872035832563</v>
      </c>
      <c r="C9926" s="1"/>
      <c r="D9926" s="1"/>
      <c r="E9926" s="1"/>
      <c r="F9926" s="1"/>
      <c r="G9926" s="1"/>
      <c r="H9926" s="1"/>
      <c r="I9926" s="1"/>
      <c r="J9926" s="1"/>
      <c r="K9926" s="1"/>
      <c r="L9926" s="1"/>
      <c r="M9926" s="1"/>
    </row>
    <row r="9927" spans="1:13" x14ac:dyDescent="0.2">
      <c r="A9927" s="30">
        <v>0.65172993368444954</v>
      </c>
      <c r="B9927" s="31">
        <v>0.71933043439553779</v>
      </c>
      <c r="C9927" s="1"/>
      <c r="D9927" s="1"/>
      <c r="E9927" s="1"/>
      <c r="F9927" s="1"/>
      <c r="G9927" s="1"/>
      <c r="H9927" s="1"/>
      <c r="I9927" s="1"/>
      <c r="J9927" s="1"/>
      <c r="K9927" s="1"/>
      <c r="L9927" s="1"/>
      <c r="M9927" s="1"/>
    </row>
    <row r="9928" spans="1:13" x14ac:dyDescent="0.2">
      <c r="A9928" s="30">
        <v>2.3020263857092935</v>
      </c>
      <c r="B9928" s="31">
        <v>-6.6746943324767054</v>
      </c>
      <c r="C9928" s="1"/>
      <c r="D9928" s="1"/>
      <c r="E9928" s="1"/>
      <c r="F9928" s="1"/>
      <c r="G9928" s="1"/>
      <c r="H9928" s="1"/>
      <c r="I9928" s="1"/>
      <c r="J9928" s="1"/>
      <c r="K9928" s="1"/>
      <c r="L9928" s="1"/>
      <c r="M9928" s="1"/>
    </row>
    <row r="9929" spans="1:13" x14ac:dyDescent="0.2">
      <c r="A9929" s="30">
        <v>1.5791333911980328</v>
      </c>
      <c r="B9929" s="31">
        <v>2.3842426297605681</v>
      </c>
      <c r="C9929" s="1"/>
      <c r="D9929" s="1"/>
      <c r="E9929" s="1"/>
      <c r="F9929" s="1"/>
      <c r="G9929" s="1"/>
      <c r="H9929" s="1"/>
      <c r="I9929" s="1"/>
      <c r="J9929" s="1"/>
      <c r="K9929" s="1"/>
      <c r="L9929" s="1"/>
      <c r="M9929" s="1"/>
    </row>
    <row r="9930" spans="1:13" x14ac:dyDescent="0.2">
      <c r="A9930" s="30">
        <v>0.1349869856554432</v>
      </c>
      <c r="B9930" s="31">
        <v>-3.3109830927138582</v>
      </c>
      <c r="C9930" s="1"/>
      <c r="D9930" s="1"/>
      <c r="E9930" s="1"/>
      <c r="F9930" s="1"/>
      <c r="G9930" s="1"/>
      <c r="H9930" s="1"/>
      <c r="I9930" s="1"/>
      <c r="J9930" s="1"/>
      <c r="K9930" s="1"/>
      <c r="L9930" s="1"/>
      <c r="M9930" s="1"/>
    </row>
    <row r="9931" spans="1:13" x14ac:dyDescent="0.2">
      <c r="A9931" s="30">
        <v>1.5224970444212427</v>
      </c>
      <c r="B9931" s="31">
        <v>2.2992967739617516</v>
      </c>
      <c r="C9931" s="1"/>
      <c r="D9931" s="1"/>
      <c r="E9931" s="1"/>
      <c r="F9931" s="1"/>
      <c r="G9931" s="1"/>
      <c r="H9931" s="1"/>
      <c r="I9931" s="1"/>
      <c r="J9931" s="1"/>
      <c r="K9931" s="1"/>
      <c r="L9931" s="1"/>
      <c r="M9931" s="1"/>
    </row>
    <row r="9932" spans="1:13" x14ac:dyDescent="0.2">
      <c r="A9932" s="30">
        <v>1.1741227882855778</v>
      </c>
      <c r="B9932" s="31">
        <v>0.89416622501879606</v>
      </c>
      <c r="C9932" s="1"/>
      <c r="D9932" s="1"/>
      <c r="E9932" s="1"/>
      <c r="F9932" s="1"/>
      <c r="G9932" s="1"/>
      <c r="H9932" s="1"/>
      <c r="I9932" s="1"/>
      <c r="J9932" s="1"/>
      <c r="K9932" s="1"/>
      <c r="L9932" s="1"/>
      <c r="M9932" s="1"/>
    </row>
    <row r="9933" spans="1:13" x14ac:dyDescent="0.2">
      <c r="A9933" s="30">
        <v>0.97868745940288537</v>
      </c>
      <c r="B9933" s="31">
        <v>0.26269381121500313</v>
      </c>
      <c r="C9933" s="1"/>
      <c r="D9933" s="1"/>
      <c r="E9933" s="1"/>
      <c r="F9933" s="1"/>
      <c r="G9933" s="1"/>
      <c r="H9933" s="1"/>
      <c r="I9933" s="1"/>
      <c r="J9933" s="1"/>
      <c r="K9933" s="1"/>
      <c r="L9933" s="1"/>
      <c r="M9933" s="1"/>
    </row>
    <row r="9934" spans="1:13" x14ac:dyDescent="0.2">
      <c r="A9934" s="30">
        <v>0.13714054439800161</v>
      </c>
      <c r="B9934" s="31">
        <v>0.20706845233151461</v>
      </c>
      <c r="C9934" s="1"/>
      <c r="D9934" s="1"/>
      <c r="E9934" s="1"/>
      <c r="F9934" s="1"/>
      <c r="G9934" s="1"/>
      <c r="H9934" s="1"/>
      <c r="I9934" s="1"/>
      <c r="J9934" s="1"/>
      <c r="K9934" s="1"/>
      <c r="L9934" s="1"/>
      <c r="M9934" s="1"/>
    </row>
    <row r="9935" spans="1:13" x14ac:dyDescent="0.2">
      <c r="A9935" s="30">
        <v>2.4411285477716658</v>
      </c>
      <c r="B9935" s="31">
        <v>2.0014600319782279</v>
      </c>
      <c r="C9935" s="1"/>
      <c r="D9935" s="1"/>
      <c r="E9935" s="1"/>
      <c r="F9935" s="1"/>
      <c r="G9935" s="1"/>
      <c r="H9935" s="1"/>
      <c r="I9935" s="1"/>
      <c r="J9935" s="1"/>
      <c r="K9935" s="1"/>
      <c r="L9935" s="1"/>
      <c r="M9935" s="1"/>
    </row>
    <row r="9936" spans="1:13" x14ac:dyDescent="0.2">
      <c r="A9936" s="30">
        <v>1.1247675847682337</v>
      </c>
      <c r="B9936" s="31">
        <v>0.77972323992946491</v>
      </c>
      <c r="C9936" s="1"/>
      <c r="D9936" s="1"/>
      <c r="E9936" s="1"/>
      <c r="F9936" s="1"/>
      <c r="G9936" s="1"/>
      <c r="H9936" s="1"/>
      <c r="I9936" s="1"/>
      <c r="J9936" s="1"/>
      <c r="K9936" s="1"/>
      <c r="L9936" s="1"/>
      <c r="M9936" s="1"/>
    </row>
    <row r="9937" spans="1:13" x14ac:dyDescent="0.2">
      <c r="A9937" s="30">
        <v>1.8952550913873125</v>
      </c>
      <c r="B9937" s="31">
        <v>-9.1883639807767814E-2</v>
      </c>
      <c r="C9937" s="1"/>
      <c r="D9937" s="1"/>
      <c r="E9937" s="1"/>
      <c r="F9937" s="1"/>
      <c r="G9937" s="1"/>
      <c r="H9937" s="1"/>
      <c r="I9937" s="1"/>
      <c r="J9937" s="1"/>
      <c r="K9937" s="1"/>
      <c r="L9937" s="1"/>
      <c r="M9937" s="1"/>
    </row>
    <row r="9938" spans="1:13" x14ac:dyDescent="0.2">
      <c r="A9938" s="30">
        <v>2.2216538808172346</v>
      </c>
      <c r="B9938" s="31">
        <v>0.58293634527196081</v>
      </c>
      <c r="C9938" s="1"/>
      <c r="D9938" s="1"/>
      <c r="E9938" s="1"/>
      <c r="F9938" s="1"/>
      <c r="G9938" s="1"/>
      <c r="H9938" s="1"/>
      <c r="I9938" s="1"/>
      <c r="J9938" s="1"/>
      <c r="K9938" s="1"/>
      <c r="L9938" s="1"/>
      <c r="M9938" s="1"/>
    </row>
    <row r="9939" spans="1:13" x14ac:dyDescent="0.2">
      <c r="A9939" s="30">
        <v>0.57563211428886052</v>
      </c>
      <c r="B9939" s="31">
        <v>1.5959865169971517</v>
      </c>
      <c r="C9939" s="1"/>
      <c r="D9939" s="1"/>
      <c r="E9939" s="1"/>
      <c r="F9939" s="1"/>
      <c r="G9939" s="1"/>
      <c r="H9939" s="1"/>
      <c r="I9939" s="1"/>
      <c r="J9939" s="1"/>
      <c r="K9939" s="1"/>
      <c r="L9939" s="1"/>
      <c r="M9939" s="1"/>
    </row>
    <row r="9940" spans="1:13" x14ac:dyDescent="0.2">
      <c r="A9940" s="30">
        <v>-1.9209666784297865</v>
      </c>
      <c r="B9940" s="31">
        <v>8.1995575098970597E-2</v>
      </c>
      <c r="C9940" s="1"/>
      <c r="D9940" s="1"/>
      <c r="E9940" s="1"/>
      <c r="F9940" s="1"/>
      <c r="G9940" s="1"/>
      <c r="H9940" s="1"/>
      <c r="I9940" s="1"/>
      <c r="J9940" s="1"/>
      <c r="K9940" s="1"/>
      <c r="L9940" s="1"/>
      <c r="M9940" s="1"/>
    </row>
    <row r="9941" spans="1:13" x14ac:dyDescent="0.2">
      <c r="A9941" s="30">
        <v>2.38518736582972</v>
      </c>
      <c r="B9941" s="31">
        <v>0.64904568520388639</v>
      </c>
      <c r="C9941" s="1"/>
      <c r="D9941" s="1"/>
      <c r="E9941" s="1"/>
      <c r="F9941" s="1"/>
      <c r="G9941" s="1"/>
      <c r="H9941" s="1"/>
      <c r="I9941" s="1"/>
      <c r="J9941" s="1"/>
      <c r="K9941" s="1"/>
      <c r="L9941" s="1"/>
      <c r="M9941" s="1"/>
    </row>
    <row r="9942" spans="1:13" x14ac:dyDescent="0.2">
      <c r="A9942" s="30">
        <v>-0.16984873157363034</v>
      </c>
      <c r="B9942" s="31">
        <v>0.34263761973857088</v>
      </c>
      <c r="C9942" s="1"/>
      <c r="D9942" s="1"/>
      <c r="E9942" s="1"/>
      <c r="F9942" s="1"/>
      <c r="G9942" s="1"/>
      <c r="H9942" s="1"/>
      <c r="I9942" s="1"/>
      <c r="J9942" s="1"/>
      <c r="K9942" s="1"/>
      <c r="L9942" s="1"/>
      <c r="M9942" s="1"/>
    </row>
    <row r="9943" spans="1:13" x14ac:dyDescent="0.2">
      <c r="A9943" s="30">
        <v>4.3331079789386493</v>
      </c>
      <c r="B9943" s="31">
        <v>0.51119923187879501</v>
      </c>
      <c r="C9943" s="1"/>
      <c r="D9943" s="1"/>
      <c r="E9943" s="1"/>
      <c r="F9943" s="1"/>
      <c r="G9943" s="1"/>
      <c r="H9943" s="1"/>
      <c r="I9943" s="1"/>
      <c r="J9943" s="1"/>
      <c r="K9943" s="1"/>
      <c r="L9943" s="1"/>
      <c r="M9943" s="1"/>
    </row>
    <row r="9944" spans="1:13" x14ac:dyDescent="0.2">
      <c r="A9944" s="30">
        <v>1.8842701211924036</v>
      </c>
      <c r="B9944" s="31">
        <v>1.1548201812010606</v>
      </c>
      <c r="C9944" s="1"/>
      <c r="D9944" s="1"/>
      <c r="E9944" s="1"/>
      <c r="F9944" s="1"/>
      <c r="G9944" s="1"/>
      <c r="H9944" s="1"/>
      <c r="I9944" s="1"/>
      <c r="J9944" s="1"/>
      <c r="K9944" s="1"/>
      <c r="L9944" s="1"/>
      <c r="M9944" s="1"/>
    </row>
    <row r="9945" spans="1:13" x14ac:dyDescent="0.2">
      <c r="A9945" s="30">
        <v>1.8103161546745183</v>
      </c>
      <c r="B9945" s="31">
        <v>0.85502205114998975</v>
      </c>
      <c r="C9945" s="1"/>
      <c r="D9945" s="1"/>
      <c r="E9945" s="1"/>
      <c r="F9945" s="1"/>
      <c r="G9945" s="1"/>
      <c r="H9945" s="1"/>
      <c r="I9945" s="1"/>
      <c r="J9945" s="1"/>
      <c r="K9945" s="1"/>
      <c r="L9945" s="1"/>
      <c r="M9945" s="1"/>
    </row>
    <row r="9946" spans="1:13" x14ac:dyDescent="0.2">
      <c r="A9946" s="30">
        <v>-1.1920361994154143</v>
      </c>
      <c r="B9946" s="31">
        <v>0.73450182248170481</v>
      </c>
      <c r="C9946" s="1"/>
      <c r="D9946" s="1"/>
      <c r="E9946" s="1"/>
      <c r="F9946" s="1"/>
      <c r="G9946" s="1"/>
      <c r="H9946" s="1"/>
      <c r="I9946" s="1"/>
      <c r="J9946" s="1"/>
      <c r="K9946" s="1"/>
      <c r="L9946" s="1"/>
      <c r="M9946" s="1"/>
    </row>
    <row r="9947" spans="1:13" x14ac:dyDescent="0.2">
      <c r="A9947" s="30">
        <v>2.3767585352849001</v>
      </c>
      <c r="B9947" s="31">
        <v>1.2370157662751695</v>
      </c>
      <c r="C9947" s="1"/>
      <c r="D9947" s="1"/>
      <c r="E9947" s="1"/>
      <c r="F9947" s="1"/>
      <c r="G9947" s="1"/>
      <c r="H9947" s="1"/>
      <c r="I9947" s="1"/>
      <c r="J9947" s="1"/>
      <c r="K9947" s="1"/>
      <c r="L9947" s="1"/>
      <c r="M9947" s="1"/>
    </row>
    <row r="9948" spans="1:13" x14ac:dyDescent="0.2">
      <c r="A9948" s="30">
        <v>0.4043410810778012</v>
      </c>
      <c r="B9948" s="31">
        <v>4.5251152215852741E-4</v>
      </c>
      <c r="C9948" s="1"/>
      <c r="D9948" s="1"/>
      <c r="E9948" s="1"/>
      <c r="F9948" s="1"/>
      <c r="G9948" s="1"/>
      <c r="H9948" s="1"/>
      <c r="I9948" s="1"/>
      <c r="J9948" s="1"/>
      <c r="K9948" s="1"/>
      <c r="L9948" s="1"/>
      <c r="M9948" s="1"/>
    </row>
    <row r="9949" spans="1:13" x14ac:dyDescent="0.2">
      <c r="A9949" s="30">
        <v>2.5225667311630415</v>
      </c>
      <c r="B9949" s="31">
        <v>0.55287810492877254</v>
      </c>
      <c r="C9949" s="1"/>
      <c r="D9949" s="1"/>
      <c r="E9949" s="1"/>
      <c r="F9949" s="1"/>
      <c r="G9949" s="1"/>
      <c r="H9949" s="1"/>
      <c r="I9949" s="1"/>
      <c r="J9949" s="1"/>
      <c r="K9949" s="1"/>
      <c r="L9949" s="1"/>
      <c r="M9949" s="1"/>
    </row>
    <row r="9950" spans="1:13" x14ac:dyDescent="0.2">
      <c r="A9950" s="30">
        <v>-0.3835286002199233</v>
      </c>
      <c r="B9950" s="31">
        <v>1.7809616726986728</v>
      </c>
      <c r="C9950" s="1"/>
      <c r="D9950" s="1"/>
      <c r="E9950" s="1"/>
      <c r="F9950" s="1"/>
      <c r="G9950" s="1"/>
      <c r="H9950" s="1"/>
      <c r="I9950" s="1"/>
      <c r="J9950" s="1"/>
      <c r="K9950" s="1"/>
      <c r="L9950" s="1"/>
      <c r="M9950" s="1"/>
    </row>
    <row r="9951" spans="1:13" x14ac:dyDescent="0.2">
      <c r="A9951" s="30">
        <v>-0.86546603469413119</v>
      </c>
      <c r="B9951" s="31">
        <v>0.80931714662899601</v>
      </c>
      <c r="C9951" s="1"/>
      <c r="D9951" s="1"/>
      <c r="E9951" s="1"/>
      <c r="F9951" s="1"/>
      <c r="G9951" s="1"/>
      <c r="H9951" s="1"/>
      <c r="I9951" s="1"/>
      <c r="J9951" s="1"/>
      <c r="K9951" s="1"/>
      <c r="L9951" s="1"/>
      <c r="M9951" s="1"/>
    </row>
    <row r="9952" spans="1:13" x14ac:dyDescent="0.2">
      <c r="A9952" s="30">
        <v>-0.2583162643903556</v>
      </c>
      <c r="B9952" s="31">
        <v>1.3477652927980326</v>
      </c>
      <c r="C9952" s="1"/>
      <c r="D9952" s="1"/>
      <c r="E9952" s="1"/>
      <c r="F9952" s="1"/>
      <c r="G9952" s="1"/>
      <c r="H9952" s="1"/>
      <c r="I9952" s="1"/>
      <c r="J9952" s="1"/>
      <c r="K9952" s="1"/>
      <c r="L9952" s="1"/>
      <c r="M9952" s="1"/>
    </row>
    <row r="9953" spans="1:13" x14ac:dyDescent="0.2">
      <c r="A9953" s="30">
        <v>-0.47997906412222469</v>
      </c>
      <c r="B9953" s="31">
        <v>1.3219620282274605</v>
      </c>
      <c r="C9953" s="1"/>
      <c r="D9953" s="1"/>
      <c r="E9953" s="1"/>
      <c r="F9953" s="1"/>
      <c r="G9953" s="1"/>
      <c r="H9953" s="1"/>
      <c r="I9953" s="1"/>
      <c r="J9953" s="1"/>
      <c r="K9953" s="1"/>
      <c r="L9953" s="1"/>
      <c r="M9953" s="1"/>
    </row>
    <row r="9954" spans="1:13" x14ac:dyDescent="0.2">
      <c r="A9954" s="30">
        <v>0.34237381435196523</v>
      </c>
      <c r="B9954" s="31">
        <v>2.2116543034388254</v>
      </c>
      <c r="C9954" s="1"/>
      <c r="D9954" s="1"/>
      <c r="E9954" s="1"/>
      <c r="F9954" s="1"/>
      <c r="G9954" s="1"/>
      <c r="H9954" s="1"/>
      <c r="I9954" s="1"/>
      <c r="J9954" s="1"/>
      <c r="K9954" s="1"/>
      <c r="L9954" s="1"/>
      <c r="M9954" s="1"/>
    </row>
    <row r="9955" spans="1:13" x14ac:dyDescent="0.2">
      <c r="A9955" s="30">
        <v>-1.2137852380011229</v>
      </c>
      <c r="B9955" s="31">
        <v>0.90119267417186966</v>
      </c>
      <c r="C9955" s="1"/>
      <c r="D9955" s="1"/>
      <c r="E9955" s="1"/>
      <c r="F9955" s="1"/>
      <c r="G9955" s="1"/>
      <c r="H9955" s="1"/>
      <c r="I9955" s="1"/>
      <c r="J9955" s="1"/>
      <c r="K9955" s="1"/>
      <c r="L9955" s="1"/>
      <c r="M9955" s="1"/>
    </row>
    <row r="9956" spans="1:13" x14ac:dyDescent="0.2">
      <c r="A9956" s="30">
        <v>2.2987548895258234</v>
      </c>
      <c r="B9956" s="31">
        <v>2.8643133427435266</v>
      </c>
      <c r="C9956" s="1"/>
      <c r="D9956" s="1"/>
      <c r="E9956" s="1"/>
      <c r="F9956" s="1"/>
      <c r="G9956" s="1"/>
      <c r="H9956" s="1"/>
      <c r="I9956" s="1"/>
      <c r="J9956" s="1"/>
      <c r="K9956" s="1"/>
      <c r="L9956" s="1"/>
      <c r="M9956" s="1"/>
    </row>
    <row r="9957" spans="1:13" x14ac:dyDescent="0.2">
      <c r="A9957" s="30">
        <v>1.2452598822961829</v>
      </c>
      <c r="B9957" s="31">
        <v>0.97886155489117976</v>
      </c>
      <c r="C9957" s="1"/>
      <c r="D9957" s="1"/>
      <c r="E9957" s="1"/>
      <c r="F9957" s="1"/>
      <c r="G9957" s="1"/>
      <c r="H9957" s="1"/>
      <c r="I9957" s="1"/>
      <c r="J9957" s="1"/>
      <c r="K9957" s="1"/>
      <c r="L9957" s="1"/>
      <c r="M9957" s="1"/>
    </row>
    <row r="9958" spans="1:13" x14ac:dyDescent="0.2">
      <c r="A9958" s="30">
        <v>0.69896834067046776</v>
      </c>
      <c r="B9958" s="31">
        <v>0.8076374682114964</v>
      </c>
      <c r="C9958" s="1"/>
      <c r="D9958" s="1"/>
      <c r="E9958" s="1"/>
      <c r="F9958" s="1"/>
      <c r="G9958" s="1"/>
      <c r="H9958" s="1"/>
      <c r="I9958" s="1"/>
      <c r="J9958" s="1"/>
      <c r="K9958" s="1"/>
      <c r="L9958" s="1"/>
      <c r="M9958" s="1"/>
    </row>
    <row r="9959" spans="1:13" x14ac:dyDescent="0.2">
      <c r="A9959" s="30">
        <v>3.1046669032566077</v>
      </c>
      <c r="B9959" s="31">
        <v>-1.1187482034075886</v>
      </c>
      <c r="C9959" s="1"/>
      <c r="D9959" s="1"/>
      <c r="E9959" s="1"/>
      <c r="F9959" s="1"/>
      <c r="G9959" s="1"/>
      <c r="H9959" s="1"/>
      <c r="I9959" s="1"/>
      <c r="J9959" s="1"/>
      <c r="K9959" s="1"/>
      <c r="L9959" s="1"/>
      <c r="M9959" s="1"/>
    </row>
    <row r="9960" spans="1:13" x14ac:dyDescent="0.2">
      <c r="A9960" s="30">
        <v>1.7723042225136814</v>
      </c>
      <c r="B9960" s="31">
        <v>1.2709343467974976</v>
      </c>
      <c r="C9960" s="1"/>
      <c r="D9960" s="1"/>
      <c r="E9960" s="1"/>
      <c r="F9960" s="1"/>
      <c r="G9960" s="1"/>
      <c r="H9960" s="1"/>
      <c r="I9960" s="1"/>
      <c r="J9960" s="1"/>
      <c r="K9960" s="1"/>
      <c r="L9960" s="1"/>
      <c r="M9960" s="1"/>
    </row>
    <row r="9961" spans="1:13" x14ac:dyDescent="0.2">
      <c r="A9961" s="30">
        <v>0.92340323604812047</v>
      </c>
      <c r="B9961" s="31">
        <v>-0.23617187711173493</v>
      </c>
      <c r="C9961" s="1"/>
      <c r="D9961" s="1"/>
      <c r="E9961" s="1"/>
      <c r="F9961" s="1"/>
      <c r="G9961" s="1"/>
      <c r="H9961" s="1"/>
      <c r="I9961" s="1"/>
      <c r="J9961" s="1"/>
      <c r="K9961" s="1"/>
      <c r="L9961" s="1"/>
      <c r="M9961" s="1"/>
    </row>
    <row r="9962" spans="1:13" x14ac:dyDescent="0.2">
      <c r="A9962" s="30">
        <v>0.84690478485177922</v>
      </c>
      <c r="B9962" s="31">
        <v>-3.2235227001266216</v>
      </c>
      <c r="C9962" s="1"/>
      <c r="D9962" s="1"/>
      <c r="E9962" s="1"/>
      <c r="F9962" s="1"/>
      <c r="G9962" s="1"/>
      <c r="H9962" s="1"/>
      <c r="I9962" s="1"/>
      <c r="J9962" s="1"/>
      <c r="K9962" s="1"/>
      <c r="L9962" s="1"/>
      <c r="M9962" s="1"/>
    </row>
    <row r="9963" spans="1:13" x14ac:dyDescent="0.2">
      <c r="A9963" s="30">
        <v>0.58395899638028714</v>
      </c>
      <c r="B9963" s="31">
        <v>2.9699656047221734</v>
      </c>
      <c r="C9963" s="1"/>
      <c r="D9963" s="1"/>
      <c r="E9963" s="1"/>
      <c r="F9963" s="1"/>
      <c r="G9963" s="1"/>
      <c r="H9963" s="1"/>
      <c r="I9963" s="1"/>
      <c r="J9963" s="1"/>
      <c r="K9963" s="1"/>
      <c r="L9963" s="1"/>
      <c r="M9963" s="1"/>
    </row>
    <row r="9964" spans="1:13" x14ac:dyDescent="0.2">
      <c r="A9964" s="30">
        <v>1.3053164485021176</v>
      </c>
      <c r="B9964" s="31">
        <v>0.5529162532137929</v>
      </c>
      <c r="C9964" s="1"/>
      <c r="D9964" s="1"/>
      <c r="E9964" s="1"/>
      <c r="F9964" s="1"/>
      <c r="G9964" s="1"/>
      <c r="H9964" s="1"/>
      <c r="I9964" s="1"/>
      <c r="J9964" s="1"/>
      <c r="K9964" s="1"/>
      <c r="L9964" s="1"/>
      <c r="M9964" s="1"/>
    </row>
    <row r="9965" spans="1:13" x14ac:dyDescent="0.2">
      <c r="A9965" s="30">
        <v>-0.25963094858602409</v>
      </c>
      <c r="B9965" s="31">
        <v>0.79010407456439224</v>
      </c>
      <c r="C9965" s="1"/>
      <c r="D9965" s="1"/>
      <c r="E9965" s="1"/>
      <c r="F9965" s="1"/>
      <c r="G9965" s="1"/>
      <c r="H9965" s="1"/>
      <c r="I9965" s="1"/>
      <c r="J9965" s="1"/>
      <c r="K9965" s="1"/>
      <c r="L9965" s="1"/>
      <c r="M9965" s="1"/>
    </row>
    <row r="9966" spans="1:13" x14ac:dyDescent="0.2">
      <c r="A9966" s="30">
        <v>-2.3218212329967987</v>
      </c>
      <c r="B9966" s="31">
        <v>1.1253510172138579</v>
      </c>
      <c r="C9966" s="1"/>
      <c r="D9966" s="1"/>
      <c r="E9966" s="1"/>
      <c r="F9966" s="1"/>
      <c r="G9966" s="1"/>
      <c r="H9966" s="1"/>
      <c r="I9966" s="1"/>
      <c r="J9966" s="1"/>
      <c r="K9966" s="1"/>
      <c r="L9966" s="1"/>
      <c r="M9966" s="1"/>
    </row>
    <row r="9967" spans="1:13" x14ac:dyDescent="0.2">
      <c r="A9967" s="30">
        <v>2.1545861896652183</v>
      </c>
      <c r="B9967" s="31">
        <v>1.9332656536340567</v>
      </c>
      <c r="C9967" s="1"/>
      <c r="D9967" s="1"/>
      <c r="E9967" s="1"/>
      <c r="F9967" s="1"/>
      <c r="G9967" s="1"/>
      <c r="H9967" s="1"/>
      <c r="I9967" s="1"/>
      <c r="J9967" s="1"/>
      <c r="K9967" s="1"/>
      <c r="L9967" s="1"/>
      <c r="M9967" s="1"/>
    </row>
    <row r="9968" spans="1:13" x14ac:dyDescent="0.2">
      <c r="A9968" s="30">
        <v>-0.17734768152943436</v>
      </c>
      <c r="B9968" s="31">
        <v>2.1622418934514647</v>
      </c>
      <c r="C9968" s="1"/>
      <c r="D9968" s="1"/>
      <c r="E9968" s="1"/>
      <c r="F9968" s="1"/>
      <c r="G9968" s="1"/>
      <c r="H9968" s="1"/>
      <c r="I9968" s="1"/>
      <c r="J9968" s="1"/>
      <c r="K9968" s="1"/>
      <c r="L9968" s="1"/>
      <c r="M9968" s="1"/>
    </row>
    <row r="9969" spans="1:13" x14ac:dyDescent="0.2">
      <c r="A9969" s="30">
        <v>2.6087484865640977</v>
      </c>
      <c r="B9969" s="31">
        <v>-3.9526558648345835</v>
      </c>
      <c r="C9969" s="1"/>
      <c r="D9969" s="1"/>
      <c r="E9969" s="1"/>
      <c r="F9969" s="1"/>
      <c r="G9969" s="1"/>
      <c r="H9969" s="1"/>
      <c r="I9969" s="1"/>
      <c r="J9969" s="1"/>
      <c r="K9969" s="1"/>
      <c r="L9969" s="1"/>
      <c r="M9969" s="1"/>
    </row>
    <row r="9970" spans="1:13" x14ac:dyDescent="0.2">
      <c r="A9970" s="30">
        <v>2.9896165634726968</v>
      </c>
      <c r="B9970" s="31">
        <v>-0.32573580586911643</v>
      </c>
      <c r="C9970" s="1"/>
      <c r="D9970" s="1"/>
      <c r="E9970" s="1"/>
      <c r="F9970" s="1"/>
      <c r="G9970" s="1"/>
      <c r="H9970" s="1"/>
      <c r="I9970" s="1"/>
      <c r="J9970" s="1"/>
      <c r="K9970" s="1"/>
      <c r="L9970" s="1"/>
      <c r="M9970" s="1"/>
    </row>
    <row r="9971" spans="1:13" x14ac:dyDescent="0.2">
      <c r="A9971" s="30">
        <v>-1.4356481733866635</v>
      </c>
      <c r="B9971" s="31">
        <v>1.0205290827267006</v>
      </c>
      <c r="C9971" s="1"/>
      <c r="D9971" s="1"/>
      <c r="E9971" s="1"/>
      <c r="F9971" s="1"/>
      <c r="G9971" s="1"/>
      <c r="H9971" s="1"/>
      <c r="I9971" s="1"/>
      <c r="J9971" s="1"/>
      <c r="K9971" s="1"/>
      <c r="L9971" s="1"/>
      <c r="M9971" s="1"/>
    </row>
    <row r="9972" spans="1:13" x14ac:dyDescent="0.2">
      <c r="A9972" s="30">
        <v>-0.9341830126476901</v>
      </c>
      <c r="B9972" s="31">
        <v>-0.3685948129749983</v>
      </c>
      <c r="C9972" s="1"/>
      <c r="D9972" s="1"/>
      <c r="E9972" s="1"/>
      <c r="F9972" s="1"/>
      <c r="G9972" s="1"/>
      <c r="H9972" s="1"/>
      <c r="I9972" s="1"/>
      <c r="J9972" s="1"/>
      <c r="K9972" s="1"/>
      <c r="L9972" s="1"/>
      <c r="M9972" s="1"/>
    </row>
    <row r="9973" spans="1:13" x14ac:dyDescent="0.2">
      <c r="A9973" s="30">
        <v>-4.8721543524831157E-3</v>
      </c>
      <c r="B9973" s="31">
        <v>0.77519869150460508</v>
      </c>
      <c r="C9973" s="1"/>
      <c r="D9973" s="1"/>
      <c r="E9973" s="1"/>
      <c r="F9973" s="1"/>
      <c r="G9973" s="1"/>
      <c r="H9973" s="1"/>
      <c r="I9973" s="1"/>
      <c r="J9973" s="1"/>
      <c r="K9973" s="1"/>
      <c r="L9973" s="1"/>
      <c r="M9973" s="1"/>
    </row>
    <row r="9974" spans="1:13" x14ac:dyDescent="0.2">
      <c r="A9974" s="30">
        <v>1.4148810228534918</v>
      </c>
      <c r="B9974" s="31">
        <v>2.5842702812878633</v>
      </c>
      <c r="C9974" s="1"/>
      <c r="D9974" s="1"/>
      <c r="E9974" s="1"/>
      <c r="F9974" s="1"/>
      <c r="G9974" s="1"/>
      <c r="H9974" s="1"/>
      <c r="I9974" s="1"/>
      <c r="J9974" s="1"/>
      <c r="K9974" s="1"/>
      <c r="L9974" s="1"/>
      <c r="M9974" s="1"/>
    </row>
    <row r="9975" spans="1:13" x14ac:dyDescent="0.2">
      <c r="A9975" s="30">
        <v>-0.79272233918634616</v>
      </c>
      <c r="B9975" s="31">
        <v>3.2798643390246816</v>
      </c>
      <c r="C9975" s="1"/>
      <c r="D9975" s="1"/>
      <c r="E9975" s="1"/>
      <c r="F9975" s="1"/>
      <c r="G9975" s="1"/>
      <c r="H9975" s="1"/>
      <c r="I9975" s="1"/>
      <c r="J9975" s="1"/>
      <c r="K9975" s="1"/>
      <c r="L9975" s="1"/>
      <c r="M9975" s="1"/>
    </row>
    <row r="9976" spans="1:13" x14ac:dyDescent="0.2">
      <c r="A9976" s="30">
        <v>3.9595731005174226</v>
      </c>
      <c r="B9976" s="31">
        <v>0.67728304560509267</v>
      </c>
      <c r="C9976" s="1"/>
      <c r="D9976" s="1"/>
      <c r="E9976" s="1"/>
      <c r="F9976" s="1"/>
      <c r="G9976" s="1"/>
      <c r="H9976" s="1"/>
      <c r="I9976" s="1"/>
      <c r="J9976" s="1"/>
      <c r="K9976" s="1"/>
      <c r="L9976" s="1"/>
      <c r="M9976" s="1"/>
    </row>
    <row r="9977" spans="1:13" x14ac:dyDescent="0.2">
      <c r="A9977" s="30">
        <v>2.8115737296506031</v>
      </c>
      <c r="B9977" s="31">
        <v>0.56705186659065832</v>
      </c>
      <c r="C9977" s="1"/>
      <c r="D9977" s="1"/>
      <c r="E9977" s="1"/>
      <c r="F9977" s="1"/>
      <c r="G9977" s="1"/>
      <c r="H9977" s="1"/>
      <c r="I9977" s="1"/>
      <c r="J9977" s="1"/>
      <c r="K9977" s="1"/>
      <c r="L9977" s="1"/>
      <c r="M9977" s="1"/>
    </row>
    <row r="9978" spans="1:13" x14ac:dyDescent="0.2">
      <c r="A9978" s="30">
        <v>-1.5941708555899652</v>
      </c>
      <c r="B9978" s="31">
        <v>1.6288176234060145</v>
      </c>
      <c r="C9978" s="1"/>
      <c r="D9978" s="1"/>
      <c r="E9978" s="1"/>
      <c r="F9978" s="1"/>
      <c r="G9978" s="1"/>
      <c r="H9978" s="1"/>
      <c r="I9978" s="1"/>
      <c r="J9978" s="1"/>
      <c r="K9978" s="1"/>
      <c r="L9978" s="1"/>
      <c r="M9978" s="1"/>
    </row>
    <row r="9979" spans="1:13" x14ac:dyDescent="0.2">
      <c r="A9979" s="30">
        <v>1.7007057527422471</v>
      </c>
      <c r="B9979" s="31">
        <v>-1.2010053704818811</v>
      </c>
      <c r="C9979" s="1"/>
      <c r="D9979" s="1"/>
      <c r="E9979" s="1"/>
      <c r="F9979" s="1"/>
      <c r="G9979" s="1"/>
      <c r="H9979" s="1"/>
      <c r="I9979" s="1"/>
      <c r="J9979" s="1"/>
      <c r="K9979" s="1"/>
      <c r="L9979" s="1"/>
      <c r="M9979" s="1"/>
    </row>
    <row r="9980" spans="1:13" x14ac:dyDescent="0.2">
      <c r="A9980" s="30">
        <v>-1.038447473727744</v>
      </c>
      <c r="B9980" s="31">
        <v>0.48268232305267322</v>
      </c>
      <c r="C9980" s="1"/>
      <c r="D9980" s="1"/>
      <c r="E9980" s="1"/>
      <c r="F9980" s="1"/>
      <c r="G9980" s="1"/>
      <c r="H9980" s="1"/>
      <c r="I9980" s="1"/>
      <c r="J9980" s="1"/>
      <c r="K9980" s="1"/>
      <c r="L9980" s="1"/>
      <c r="M9980" s="1"/>
    </row>
    <row r="9981" spans="1:13" x14ac:dyDescent="0.2">
      <c r="A9981" s="30">
        <v>2.4625621246391258</v>
      </c>
      <c r="B9981" s="31">
        <v>-0.5133375075995239</v>
      </c>
      <c r="C9981" s="1"/>
      <c r="D9981" s="1"/>
      <c r="E9981" s="1"/>
      <c r="F9981" s="1"/>
      <c r="G9981" s="1"/>
      <c r="H9981" s="1"/>
      <c r="I9981" s="1"/>
      <c r="J9981" s="1"/>
      <c r="K9981" s="1"/>
      <c r="L9981" s="1"/>
      <c r="M9981" s="1"/>
    </row>
    <row r="9982" spans="1:13" x14ac:dyDescent="0.2">
      <c r="A9982" s="30">
        <v>3.3742982082702833</v>
      </c>
      <c r="B9982" s="31">
        <v>0.53217447601350043</v>
      </c>
      <c r="C9982" s="1"/>
      <c r="D9982" s="1"/>
      <c r="E9982" s="1"/>
      <c r="F9982" s="1"/>
      <c r="G9982" s="1"/>
      <c r="H9982" s="1"/>
      <c r="I9982" s="1"/>
      <c r="J9982" s="1"/>
      <c r="K9982" s="1"/>
      <c r="L9982" s="1"/>
      <c r="M9982" s="1"/>
    </row>
    <row r="9983" spans="1:13" x14ac:dyDescent="0.2">
      <c r="A9983" s="30">
        <v>0.3422160688135335</v>
      </c>
      <c r="B9983" s="31">
        <v>2.2689894123107024</v>
      </c>
      <c r="C9983" s="1"/>
      <c r="D9983" s="1"/>
      <c r="E9983" s="1"/>
      <c r="F9983" s="1"/>
      <c r="G9983" s="1"/>
      <c r="H9983" s="1"/>
      <c r="I9983" s="1"/>
      <c r="J9983" s="1"/>
      <c r="K9983" s="1"/>
      <c r="L9983" s="1"/>
      <c r="M9983" s="1"/>
    </row>
    <row r="9984" spans="1:13" x14ac:dyDescent="0.2">
      <c r="A9984" s="30">
        <v>3.5090116064545964</v>
      </c>
      <c r="B9984" s="31">
        <v>3.1824061821219392</v>
      </c>
      <c r="C9984" s="1"/>
      <c r="D9984" s="1"/>
      <c r="E9984" s="1"/>
      <c r="F9984" s="1"/>
      <c r="G9984" s="1"/>
      <c r="H9984" s="1"/>
      <c r="I9984" s="1"/>
      <c r="J9984" s="1"/>
      <c r="K9984" s="1"/>
      <c r="L9984" s="1"/>
      <c r="M9984" s="1"/>
    </row>
    <row r="9985" spans="1:13" x14ac:dyDescent="0.2">
      <c r="A9985" s="30">
        <v>0.87968060521322822</v>
      </c>
      <c r="B9985" s="31">
        <v>3.8125185968138915</v>
      </c>
      <c r="C9985" s="1"/>
      <c r="D9985" s="1"/>
      <c r="E9985" s="1"/>
      <c r="F9985" s="1"/>
      <c r="G9985" s="1"/>
      <c r="H9985" s="1"/>
      <c r="I9985" s="1"/>
      <c r="J9985" s="1"/>
      <c r="K9985" s="1"/>
      <c r="L9985" s="1"/>
      <c r="M9985" s="1"/>
    </row>
    <row r="9986" spans="1:13" x14ac:dyDescent="0.2">
      <c r="A9986" s="30">
        <v>-0.29565449722346004</v>
      </c>
      <c r="B9986" s="31">
        <v>-4.7194681079235137</v>
      </c>
      <c r="C9986" s="1"/>
      <c r="D9986" s="1"/>
      <c r="E9986" s="1"/>
      <c r="F9986" s="1"/>
      <c r="G9986" s="1"/>
      <c r="H9986" s="1"/>
      <c r="I9986" s="1"/>
      <c r="J9986" s="1"/>
      <c r="K9986" s="1"/>
      <c r="L9986" s="1"/>
      <c r="M9986" s="1"/>
    </row>
    <row r="9987" spans="1:13" x14ac:dyDescent="0.2">
      <c r="A9987" s="30">
        <v>2.9515852345878617</v>
      </c>
      <c r="B9987" s="31">
        <v>1.0805445703858152</v>
      </c>
      <c r="C9987" s="1"/>
      <c r="D9987" s="1"/>
      <c r="E9987" s="1"/>
      <c r="F9987" s="1"/>
      <c r="G9987" s="1"/>
      <c r="H9987" s="1"/>
      <c r="I9987" s="1"/>
      <c r="J9987" s="1"/>
      <c r="K9987" s="1"/>
      <c r="L9987" s="1"/>
      <c r="M9987" s="1"/>
    </row>
    <row r="9988" spans="1:13" x14ac:dyDescent="0.2">
      <c r="A9988" s="30">
        <v>-0.25511044822964923</v>
      </c>
      <c r="B9988" s="31">
        <v>0.24542131802056844</v>
      </c>
      <c r="C9988" s="1"/>
      <c r="D9988" s="1"/>
      <c r="E9988" s="1"/>
      <c r="F9988" s="1"/>
      <c r="G9988" s="1"/>
      <c r="H9988" s="1"/>
      <c r="I9988" s="1"/>
      <c r="J9988" s="1"/>
      <c r="K9988" s="1"/>
      <c r="L9988" s="1"/>
      <c r="M9988" s="1"/>
    </row>
    <row r="9989" spans="1:13" x14ac:dyDescent="0.2">
      <c r="A9989" s="30">
        <v>-0.86935424696096708</v>
      </c>
      <c r="B9989" s="31">
        <v>3.6054381071193409E-2</v>
      </c>
      <c r="C9989" s="1"/>
      <c r="D9989" s="1"/>
      <c r="E9989" s="1"/>
      <c r="F9989" s="1"/>
      <c r="G9989" s="1"/>
      <c r="H9989" s="1"/>
      <c r="I9989" s="1"/>
      <c r="J9989" s="1"/>
      <c r="K9989" s="1"/>
      <c r="L9989" s="1"/>
      <c r="M9989" s="1"/>
    </row>
    <row r="9990" spans="1:13" x14ac:dyDescent="0.2">
      <c r="A9990" s="30">
        <v>2.2949483654697898</v>
      </c>
      <c r="B9990" s="31">
        <v>1.4198825244479778</v>
      </c>
      <c r="C9990" s="1"/>
      <c r="D9990" s="1"/>
      <c r="E9990" s="1"/>
      <c r="F9990" s="1"/>
      <c r="G9990" s="1"/>
      <c r="H9990" s="1"/>
      <c r="I9990" s="1"/>
      <c r="J9990" s="1"/>
      <c r="K9990" s="1"/>
      <c r="L9990" s="1"/>
      <c r="M9990" s="1"/>
    </row>
    <row r="9991" spans="1:13" x14ac:dyDescent="0.2">
      <c r="A9991" s="30">
        <v>1.9987530291105611</v>
      </c>
      <c r="B9991" s="31">
        <v>0.84177909095495485</v>
      </c>
      <c r="C9991" s="1"/>
      <c r="D9991" s="1"/>
      <c r="E9991" s="1"/>
      <c r="F9991" s="1"/>
      <c r="G9991" s="1"/>
      <c r="H9991" s="1"/>
      <c r="I9991" s="1"/>
      <c r="J9991" s="1"/>
      <c r="K9991" s="1"/>
      <c r="L9991" s="1"/>
      <c r="M9991" s="1"/>
    </row>
    <row r="9992" spans="1:13" x14ac:dyDescent="0.2">
      <c r="A9992" s="30">
        <v>1.2193156781493719</v>
      </c>
      <c r="B9992" s="31">
        <v>2.313265685539506</v>
      </c>
      <c r="C9992" s="1"/>
      <c r="D9992" s="1"/>
      <c r="E9992" s="1"/>
      <c r="F9992" s="1"/>
      <c r="G9992" s="1"/>
      <c r="H9992" s="1"/>
      <c r="I9992" s="1"/>
      <c r="J9992" s="1"/>
      <c r="K9992" s="1"/>
      <c r="L9992" s="1"/>
      <c r="M9992" s="1"/>
    </row>
    <row r="9993" spans="1:13" x14ac:dyDescent="0.2">
      <c r="A9993" s="30">
        <v>1.9297765114836314</v>
      </c>
      <c r="B9993" s="31">
        <v>-2.8125801317563268</v>
      </c>
      <c r="C9993" s="1"/>
      <c r="D9993" s="1"/>
      <c r="E9993" s="1"/>
      <c r="F9993" s="1"/>
      <c r="G9993" s="1"/>
      <c r="H9993" s="1"/>
      <c r="I9993" s="1"/>
      <c r="J9993" s="1"/>
      <c r="K9993" s="1"/>
      <c r="L9993" s="1"/>
      <c r="M9993" s="1"/>
    </row>
    <row r="9994" spans="1:13" x14ac:dyDescent="0.2">
      <c r="A9994" s="30">
        <v>-0.38402476740325941</v>
      </c>
      <c r="B9994" s="31">
        <v>1.2671998803169142</v>
      </c>
      <c r="C9994" s="1"/>
      <c r="D9994" s="1"/>
      <c r="E9994" s="1"/>
      <c r="F9994" s="1"/>
      <c r="G9994" s="1"/>
      <c r="H9994" s="1"/>
      <c r="I9994" s="1"/>
      <c r="J9994" s="1"/>
      <c r="K9994" s="1"/>
      <c r="L9994" s="1"/>
      <c r="M9994" s="1"/>
    </row>
    <row r="9995" spans="1:13" x14ac:dyDescent="0.2">
      <c r="A9995" s="30">
        <v>2.0991628795766939</v>
      </c>
      <c r="B9995" s="31">
        <v>0.91437978496520045</v>
      </c>
      <c r="C9995" s="1"/>
      <c r="D9995" s="1"/>
      <c r="E9995" s="1"/>
      <c r="F9995" s="1"/>
      <c r="G9995" s="1"/>
      <c r="H9995" s="1"/>
      <c r="I9995" s="1"/>
      <c r="J9995" s="1"/>
      <c r="K9995" s="1"/>
      <c r="L9995" s="1"/>
      <c r="M9995" s="1"/>
    </row>
    <row r="9996" spans="1:13" x14ac:dyDescent="0.2">
      <c r="A9996" s="30">
        <v>1.9650955384853632</v>
      </c>
      <c r="B9996" s="31">
        <v>0.92147836556357499</v>
      </c>
      <c r="C9996" s="1"/>
      <c r="D9996" s="1"/>
      <c r="E9996" s="1"/>
      <c r="F9996" s="1"/>
      <c r="G9996" s="1"/>
      <c r="H9996" s="1"/>
      <c r="I9996" s="1"/>
      <c r="J9996" s="1"/>
      <c r="K9996" s="1"/>
      <c r="L9996" s="1"/>
      <c r="M9996" s="1"/>
    </row>
    <row r="9997" spans="1:13" x14ac:dyDescent="0.2">
      <c r="A9997" s="30">
        <v>-0.52751736280437855</v>
      </c>
      <c r="B9997" s="31">
        <v>1.8454602078065387</v>
      </c>
      <c r="C9997" s="1"/>
      <c r="D9997" s="1"/>
      <c r="E9997" s="1"/>
      <c r="F9997" s="1"/>
      <c r="G9997" s="1"/>
      <c r="H9997" s="1"/>
      <c r="I9997" s="1"/>
      <c r="J9997" s="1"/>
      <c r="K9997" s="1"/>
      <c r="L9997" s="1"/>
      <c r="M9997" s="1"/>
    </row>
    <row r="9998" spans="1:13" x14ac:dyDescent="0.2">
      <c r="A9998" s="30">
        <v>1.3918703162218602</v>
      </c>
      <c r="B9998" s="31">
        <v>0.77189444168882404</v>
      </c>
      <c r="C9998" s="1"/>
      <c r="D9998" s="1"/>
      <c r="E9998" s="1"/>
      <c r="F9998" s="1"/>
      <c r="G9998" s="1"/>
      <c r="H9998" s="1"/>
      <c r="I9998" s="1"/>
      <c r="J9998" s="1"/>
      <c r="K9998" s="1"/>
      <c r="L9998" s="1"/>
      <c r="M9998" s="1"/>
    </row>
    <row r="9999" spans="1:13" x14ac:dyDescent="0.2">
      <c r="A9999" s="30">
        <v>1.9905734943661881</v>
      </c>
      <c r="B9999" s="31">
        <v>1.7133072737361745</v>
      </c>
      <c r="C9999" s="1"/>
      <c r="D9999" s="1"/>
      <c r="E9999" s="1"/>
      <c r="F9999" s="1"/>
      <c r="G9999" s="1"/>
      <c r="H9999" s="1"/>
      <c r="I9999" s="1"/>
      <c r="J9999" s="1"/>
      <c r="K9999" s="1"/>
      <c r="L9999" s="1"/>
      <c r="M9999" s="1"/>
    </row>
    <row r="10000" spans="1:13" x14ac:dyDescent="0.2">
      <c r="A10000" s="30">
        <v>4.3079326635759188</v>
      </c>
      <c r="B10000" s="31">
        <v>1.036443327261531</v>
      </c>
      <c r="C10000" s="1"/>
      <c r="D10000" s="1"/>
      <c r="E10000" s="1"/>
      <c r="F10000" s="1"/>
      <c r="G10000" s="1"/>
      <c r="H10000" s="1"/>
      <c r="I10000" s="1"/>
      <c r="J10000" s="1"/>
      <c r="K10000" s="1"/>
      <c r="L10000" s="1"/>
      <c r="M10000" s="1"/>
    </row>
    <row r="10001" spans="1:13" x14ac:dyDescent="0.2">
      <c r="A10001" s="30">
        <v>1.7269893815970181</v>
      </c>
      <c r="B10001" s="31">
        <v>0.31208494668417452</v>
      </c>
      <c r="C10001" s="1"/>
      <c r="D10001" s="1"/>
      <c r="E10001" s="1"/>
      <c r="F10001" s="1"/>
      <c r="G10001" s="1"/>
      <c r="H10001" s="1"/>
      <c r="I10001" s="1"/>
      <c r="J10001" s="1"/>
      <c r="K10001" s="1"/>
      <c r="L10001" s="1"/>
      <c r="M10001" s="1"/>
    </row>
    <row r="10002" spans="1:13" x14ac:dyDescent="0.2">
      <c r="A10002" s="30">
        <v>3.2018047551578115</v>
      </c>
      <c r="B10002" s="31">
        <v>2.0078356822618311</v>
      </c>
      <c r="C10002" s="1"/>
      <c r="D10002" s="1"/>
      <c r="E10002" s="1"/>
      <c r="F10002" s="1"/>
      <c r="G10002" s="1"/>
      <c r="H10002" s="1"/>
      <c r="I10002" s="1"/>
      <c r="J10002" s="1"/>
      <c r="K10002" s="1"/>
      <c r="L10002" s="1"/>
      <c r="M10002" s="1"/>
    </row>
    <row r="10003" spans="1:13" x14ac:dyDescent="0.2">
      <c r="A10003" s="34">
        <v>1.6175513452027177</v>
      </c>
      <c r="B10003" s="35">
        <v>0.68297201477737668</v>
      </c>
      <c r="C10003" s="1"/>
      <c r="D10003" s="1"/>
      <c r="E10003" s="1"/>
      <c r="F10003" s="1"/>
      <c r="G10003" s="1"/>
      <c r="H10003" s="1"/>
      <c r="I10003" s="1"/>
      <c r="J10003" s="1"/>
      <c r="K10003" s="1"/>
      <c r="L10003" s="1"/>
      <c r="M10003" s="1"/>
    </row>
  </sheetData>
  <mergeCells count="7">
    <mergeCell ref="D19:F25"/>
    <mergeCell ref="A1:M1"/>
    <mergeCell ref="D12:F12"/>
    <mergeCell ref="D2:F2"/>
    <mergeCell ref="A2:B2"/>
    <mergeCell ref="H2:M2"/>
    <mergeCell ref="D6:F10"/>
  </mergeCells>
  <conditionalFormatting sqref="E5:F5">
    <cfRule type="colorScale" priority="3">
      <colorScale>
        <cfvo type="min"/>
        <cfvo type="percentile" val="50"/>
        <cfvo type="max"/>
        <color rgb="FF63BE7B"/>
        <color rgb="FFFCFCFF"/>
        <color rgb="FFF8696B"/>
      </colorScale>
    </cfRule>
  </conditionalFormatting>
  <conditionalFormatting sqref="E17:F17">
    <cfRule type="iconSet" priority="2">
      <iconSet iconSet="3Symbols2">
        <cfvo type="percent" val="0"/>
        <cfvo type="percent" val="33"/>
        <cfvo type="percent" val="67"/>
      </iconSet>
    </cfRule>
  </conditionalFormatting>
  <conditionalFormatting sqref="E18:F18">
    <cfRule type="iconSet" priority="1">
      <iconSet iconSet="3Symbols2">
        <cfvo type="percent" val="0"/>
        <cfvo type="percent" val="33"/>
        <cfvo type="percent" val="67"/>
      </iconSet>
    </cfRule>
  </conditionalFormatting>
  <pageMargins left="0.7" right="0.7" top="0.75" bottom="0.75" header="0.3" footer="0.3"/>
  <pageSetup paperSize="9" orientation="portrait" horizontalDpi="0" verticalDpi="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5D29-F764-944B-9F49-8A18E2EF01B1}">
  <sheetPr>
    <tabColor theme="5" tint="0.59999389629810485"/>
  </sheetPr>
  <dimension ref="A1:E10"/>
  <sheetViews>
    <sheetView zoomScale="166" zoomScaleNormal="166" workbookViewId="0">
      <pane ySplit="1" topLeftCell="A2" activePane="bottomLeft" state="frozen"/>
      <selection pane="bottomLeft" activeCell="E10" sqref="E10"/>
    </sheetView>
  </sheetViews>
  <sheetFormatPr baseColWidth="10" defaultRowHeight="16" x14ac:dyDescent="0.2"/>
  <cols>
    <col min="1" max="1" width="18.6640625" bestFit="1" customWidth="1"/>
  </cols>
  <sheetData>
    <row r="1" spans="1:5" x14ac:dyDescent="0.2">
      <c r="A1" s="36" t="s">
        <v>1</v>
      </c>
      <c r="B1" s="36"/>
      <c r="C1" s="36"/>
      <c r="D1" s="36"/>
      <c r="E1" s="36"/>
    </row>
    <row r="2" spans="1:5" x14ac:dyDescent="0.2">
      <c r="A2" s="37" t="s">
        <v>22</v>
      </c>
      <c r="B2" s="37"/>
      <c r="D2" s="41" t="s">
        <v>9</v>
      </c>
      <c r="E2" s="41"/>
    </row>
    <row r="3" spans="1:5" x14ac:dyDescent="0.2">
      <c r="A3" s="2" t="s">
        <v>26</v>
      </c>
      <c r="B3" s="9" t="s">
        <v>21</v>
      </c>
      <c r="D3" s="2" t="s">
        <v>30</v>
      </c>
      <c r="E3" s="10">
        <f>B4*B7</f>
        <v>0.56000000000000005</v>
      </c>
    </row>
    <row r="4" spans="1:5" x14ac:dyDescent="0.2">
      <c r="A4" s="2" t="s">
        <v>10</v>
      </c>
      <c r="B4" s="10">
        <v>7.0000000000000007E-2</v>
      </c>
      <c r="D4" s="2" t="s">
        <v>31</v>
      </c>
      <c r="E4" s="10">
        <f>B5*SQRT(B7)</f>
        <v>0.45254833995939048</v>
      </c>
    </row>
    <row r="5" spans="1:5" x14ac:dyDescent="0.2">
      <c r="A5" s="2" t="s">
        <v>23</v>
      </c>
      <c r="B5" s="10">
        <v>0.16</v>
      </c>
    </row>
    <row r="6" spans="1:5" x14ac:dyDescent="0.2">
      <c r="A6" s="2" t="s">
        <v>29</v>
      </c>
      <c r="B6" s="3">
        <v>150</v>
      </c>
      <c r="D6" s="41" t="s">
        <v>25</v>
      </c>
      <c r="E6" s="41"/>
    </row>
    <row r="7" spans="1:5" x14ac:dyDescent="0.2">
      <c r="A7" s="2" t="s">
        <v>24</v>
      </c>
      <c r="B7" s="3">
        <v>8</v>
      </c>
      <c r="D7" s="2" t="s">
        <v>27</v>
      </c>
      <c r="E7" s="12">
        <f>E3+E4*B8</f>
        <v>-0.1843757783530714</v>
      </c>
    </row>
    <row r="8" spans="1:5" x14ac:dyDescent="0.2">
      <c r="A8" s="2" t="s">
        <v>32</v>
      </c>
      <c r="B8" s="3">
        <f>_xlfn.NORM.S.INV(0.05)</f>
        <v>-1.6448536269514726</v>
      </c>
    </row>
    <row r="9" spans="1:5" x14ac:dyDescent="0.2">
      <c r="A9" s="2" t="s">
        <v>33</v>
      </c>
      <c r="B9" s="10">
        <v>0.05</v>
      </c>
      <c r="D9" s="41" t="s">
        <v>28</v>
      </c>
      <c r="E9" s="41"/>
    </row>
    <row r="10" spans="1:5" x14ac:dyDescent="0.2">
      <c r="A10" s="14" t="s">
        <v>55</v>
      </c>
      <c r="B10" s="3">
        <f>_xlfn.NORM.S.INV(0.001)</f>
        <v>-3.0902323061678132</v>
      </c>
      <c r="D10" s="2" t="s">
        <v>54</v>
      </c>
      <c r="E10" s="3">
        <f>B6*(-E3-E4*B10)</f>
        <v>125.77192503676839</v>
      </c>
    </row>
  </sheetData>
  <mergeCells count="5">
    <mergeCell ref="A1:E1"/>
    <mergeCell ref="D9:E9"/>
    <mergeCell ref="D6:E6"/>
    <mergeCell ref="D2:E2"/>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F4EB-3051-0A4E-9354-D58EDC2B49E5}">
  <sheetPr>
    <tabColor theme="9" tint="0.59999389629810485"/>
  </sheetPr>
  <dimension ref="A1:S1009"/>
  <sheetViews>
    <sheetView topLeftCell="F1" zoomScale="135" zoomScaleNormal="135" workbookViewId="0">
      <pane ySplit="1" topLeftCell="A2" activePane="bottomLeft" state="frozen"/>
      <selection activeCell="B1" sqref="B1"/>
      <selection pane="bottomLeft" activeCell="M25" sqref="M25"/>
    </sheetView>
  </sheetViews>
  <sheetFormatPr baseColWidth="10" defaultRowHeight="16" x14ac:dyDescent="0.2"/>
  <cols>
    <col min="8" max="8" width="11.83203125" customWidth="1"/>
    <col min="10" max="10" width="35.6640625" bestFit="1" customWidth="1"/>
  </cols>
  <sheetData>
    <row r="1" spans="1:19" x14ac:dyDescent="0.2">
      <c r="A1" s="36" t="s">
        <v>2</v>
      </c>
      <c r="B1" s="36"/>
      <c r="C1" s="36"/>
      <c r="D1" s="36"/>
      <c r="E1" s="36"/>
      <c r="F1" s="36"/>
      <c r="G1" s="36"/>
      <c r="H1" s="36"/>
      <c r="I1" s="36"/>
      <c r="J1" s="36"/>
      <c r="K1" s="36"/>
      <c r="L1" s="36"/>
      <c r="M1" s="36"/>
      <c r="N1" s="36"/>
      <c r="O1" s="36"/>
      <c r="P1" s="36"/>
      <c r="Q1" s="36"/>
      <c r="R1" s="36"/>
      <c r="S1" s="36"/>
    </row>
    <row r="2" spans="1:19" x14ac:dyDescent="0.2">
      <c r="A2" s="1" t="s">
        <v>56</v>
      </c>
      <c r="B2" s="1" t="s">
        <v>76</v>
      </c>
      <c r="C2" s="1" t="s">
        <v>77</v>
      </c>
      <c r="D2" s="1" t="s">
        <v>78</v>
      </c>
      <c r="E2" s="1" t="s">
        <v>79</v>
      </c>
      <c r="F2" s="1" t="s">
        <v>80</v>
      </c>
      <c r="G2" s="1"/>
      <c r="H2" s="8" t="s">
        <v>9</v>
      </c>
      <c r="I2" s="1"/>
      <c r="J2" s="41" t="s">
        <v>25</v>
      </c>
      <c r="K2" s="41"/>
      <c r="L2" s="1"/>
      <c r="M2" s="41" t="s">
        <v>90</v>
      </c>
      <c r="N2" s="41"/>
      <c r="O2" s="41"/>
      <c r="P2" s="41"/>
      <c r="Q2" s="41"/>
      <c r="R2" s="41"/>
      <c r="S2" s="41"/>
    </row>
    <row r="3" spans="1:19" x14ac:dyDescent="0.2">
      <c r="A3" s="24">
        <v>42738</v>
      </c>
      <c r="B3" s="1">
        <v>2257.8000000000002</v>
      </c>
      <c r="C3" s="1">
        <v>2251.6</v>
      </c>
      <c r="D3" s="1">
        <v>2263.9</v>
      </c>
      <c r="E3" s="1">
        <v>2245.1</v>
      </c>
      <c r="F3" s="1">
        <v>8.5000000000000006E-3</v>
      </c>
      <c r="G3" s="1"/>
      <c r="H3" s="25" t="s">
        <v>81</v>
      </c>
      <c r="I3" s="1"/>
      <c r="J3" s="2" t="s">
        <v>82</v>
      </c>
      <c r="K3" s="28">
        <f>SQRT(_xlfn.VAR.S(H4:H756))</f>
        <v>8.0637381324849683E-3</v>
      </c>
      <c r="L3" s="1"/>
      <c r="M3" s="1"/>
      <c r="N3" s="1"/>
      <c r="O3" s="1"/>
      <c r="P3" s="1"/>
      <c r="Q3" s="1"/>
      <c r="R3" s="1"/>
      <c r="S3" s="1"/>
    </row>
    <row r="4" spans="1:19" x14ac:dyDescent="0.2">
      <c r="A4" s="24">
        <v>42739</v>
      </c>
      <c r="B4" s="1">
        <v>2270.8000000000002</v>
      </c>
      <c r="C4" s="1">
        <v>2261.6</v>
      </c>
      <c r="D4" s="1">
        <v>2272.8000000000002</v>
      </c>
      <c r="E4" s="1">
        <v>2261.6</v>
      </c>
      <c r="F4" s="1">
        <v>5.7999999999999996E-3</v>
      </c>
      <c r="G4" s="1"/>
      <c r="H4" s="26">
        <f>S_P_500_Historical_Data8[[#This Row],[Price]]/B3-1</f>
        <v>5.7578173443175729E-3</v>
      </c>
      <c r="I4" s="1"/>
      <c r="J4" s="2" t="s">
        <v>83</v>
      </c>
      <c r="K4" s="28">
        <f>_xlfn.STDEV.S(H757:H1009)</f>
        <v>2.1689712432547411E-2</v>
      </c>
      <c r="L4" s="1"/>
      <c r="M4" s="1"/>
      <c r="N4" s="1"/>
      <c r="O4" s="1"/>
      <c r="P4" s="1"/>
      <c r="Q4" s="1"/>
      <c r="R4" s="1"/>
      <c r="S4" s="1"/>
    </row>
    <row r="5" spans="1:19" x14ac:dyDescent="0.2">
      <c r="A5" s="24">
        <v>42740</v>
      </c>
      <c r="B5" s="1">
        <v>2269</v>
      </c>
      <c r="C5" s="1">
        <v>2268.1999999999998</v>
      </c>
      <c r="D5" s="1">
        <v>2271.5</v>
      </c>
      <c r="E5" s="1">
        <v>2260.4</v>
      </c>
      <c r="F5" s="1">
        <v>-8.0000000000000004E-4</v>
      </c>
      <c r="G5" s="1"/>
      <c r="H5" s="26">
        <f>S_P_500_Historical_Data8[[#This Row],[Price]]/B4-1</f>
        <v>-7.9267218601386524E-4</v>
      </c>
      <c r="I5" s="1"/>
      <c r="J5" s="1"/>
      <c r="K5" s="1"/>
      <c r="L5" s="1"/>
      <c r="M5" s="1"/>
      <c r="N5" s="1"/>
      <c r="O5" s="1"/>
      <c r="P5" s="1"/>
      <c r="Q5" s="1"/>
      <c r="R5" s="1"/>
      <c r="S5" s="1"/>
    </row>
    <row r="6" spans="1:19" x14ac:dyDescent="0.2">
      <c r="A6" s="24">
        <v>42741</v>
      </c>
      <c r="B6" s="1">
        <v>2277</v>
      </c>
      <c r="C6" s="1">
        <v>2271.1</v>
      </c>
      <c r="D6" s="1">
        <v>2282.1</v>
      </c>
      <c r="E6" s="1">
        <v>2264.1</v>
      </c>
      <c r="F6" s="1">
        <v>3.5000000000000001E-3</v>
      </c>
      <c r="G6" s="1"/>
      <c r="H6" s="26">
        <f>S_P_500_Historical_Data8[[#This Row],[Price]]/B5-1</f>
        <v>3.5257822829439789E-3</v>
      </c>
      <c r="I6" s="1"/>
      <c r="J6" s="41" t="s">
        <v>28</v>
      </c>
      <c r="K6" s="41"/>
      <c r="L6" s="1"/>
      <c r="M6" s="1"/>
      <c r="N6" s="1"/>
      <c r="O6" s="1"/>
      <c r="P6" s="1"/>
      <c r="Q6" s="1"/>
      <c r="R6" s="1"/>
      <c r="S6" s="1"/>
    </row>
    <row r="7" spans="1:19" x14ac:dyDescent="0.2">
      <c r="A7" s="24">
        <v>42744</v>
      </c>
      <c r="B7" s="1">
        <v>2268.9</v>
      </c>
      <c r="C7" s="1">
        <v>2273.6</v>
      </c>
      <c r="D7" s="1">
        <v>2275.5</v>
      </c>
      <c r="E7" s="1">
        <v>2268.9</v>
      </c>
      <c r="F7" s="1">
        <v>-3.5999999999999999E-3</v>
      </c>
      <c r="G7" s="1"/>
      <c r="H7" s="26">
        <f>S_P_500_Historical_Data8[[#This Row],[Price]]/B6-1</f>
        <v>-3.5573122529644063E-3</v>
      </c>
      <c r="I7" s="1"/>
      <c r="J7" s="2" t="s">
        <v>84</v>
      </c>
      <c r="K7" s="3">
        <f>_xlfn.NORM.S.INV(0.05)</f>
        <v>-1.6448536269514726</v>
      </c>
      <c r="L7" s="1"/>
      <c r="M7" s="1"/>
      <c r="N7" s="1"/>
      <c r="O7" s="1"/>
      <c r="P7" s="1"/>
      <c r="Q7" s="1"/>
      <c r="R7" s="1"/>
      <c r="S7" s="1"/>
    </row>
    <row r="8" spans="1:19" x14ac:dyDescent="0.2">
      <c r="A8" s="24">
        <v>42745</v>
      </c>
      <c r="B8" s="1">
        <v>2268.9</v>
      </c>
      <c r="C8" s="1">
        <v>2269.6999999999998</v>
      </c>
      <c r="D8" s="1">
        <v>2279.3000000000002</v>
      </c>
      <c r="E8" s="1">
        <v>2265.3000000000002</v>
      </c>
      <c r="F8" s="1">
        <v>0</v>
      </c>
      <c r="G8" s="1"/>
      <c r="H8" s="26">
        <f>S_P_500_Historical_Data8[[#This Row],[Price]]/B7-1</f>
        <v>0</v>
      </c>
      <c r="I8" s="1"/>
      <c r="J8" s="2" t="s">
        <v>94</v>
      </c>
      <c r="K8" s="28">
        <f>-K3*K7</f>
        <v>1.3263668914004795E-2</v>
      </c>
      <c r="L8" s="1"/>
      <c r="M8" s="1"/>
      <c r="N8" s="1"/>
      <c r="O8" s="1"/>
      <c r="P8" s="1"/>
      <c r="Q8" s="1"/>
      <c r="R8" s="1"/>
      <c r="S8" s="1"/>
    </row>
    <row r="9" spans="1:19" x14ac:dyDescent="0.2">
      <c r="A9" s="24">
        <v>42746</v>
      </c>
      <c r="B9" s="1">
        <v>2275.3000000000002</v>
      </c>
      <c r="C9" s="1">
        <v>2268.6</v>
      </c>
      <c r="D9" s="1">
        <v>2275.3000000000002</v>
      </c>
      <c r="E9" s="1">
        <v>2260.8000000000002</v>
      </c>
      <c r="F9" s="1">
        <v>2.8E-3</v>
      </c>
      <c r="G9" s="1"/>
      <c r="H9" s="26">
        <f>S_P_500_Historical_Data8[[#This Row],[Price]]/B8-1</f>
        <v>2.8207501432413462E-3</v>
      </c>
      <c r="I9" s="1"/>
      <c r="J9" s="1"/>
      <c r="K9" s="1"/>
      <c r="L9" s="1"/>
      <c r="M9" s="1"/>
      <c r="N9" s="1"/>
      <c r="O9" s="1"/>
      <c r="P9" s="1"/>
      <c r="Q9" s="1"/>
      <c r="R9" s="1"/>
      <c r="S9" s="1"/>
    </row>
    <row r="10" spans="1:19" x14ac:dyDescent="0.2">
      <c r="A10" s="24">
        <v>42747</v>
      </c>
      <c r="B10" s="1">
        <v>2270.4</v>
      </c>
      <c r="C10" s="1">
        <v>2271.1</v>
      </c>
      <c r="D10" s="1">
        <v>2271.8000000000002</v>
      </c>
      <c r="E10" s="1">
        <v>2254.1999999999998</v>
      </c>
      <c r="F10" s="1">
        <v>-2.2000000000000001E-3</v>
      </c>
      <c r="G10" s="1"/>
      <c r="H10" s="26">
        <f>S_P_500_Historical_Data8[[#This Row],[Price]]/B9-1</f>
        <v>-2.1535621676262995E-3</v>
      </c>
      <c r="I10" s="1"/>
      <c r="J10" s="41" t="s">
        <v>19</v>
      </c>
      <c r="K10" s="41"/>
      <c r="L10" s="1"/>
      <c r="M10" s="1"/>
      <c r="N10" s="1"/>
      <c r="O10" s="1"/>
      <c r="P10" s="1"/>
      <c r="Q10" s="1"/>
      <c r="R10" s="1"/>
      <c r="S10" s="1"/>
    </row>
    <row r="11" spans="1:19" x14ac:dyDescent="0.2">
      <c r="A11" s="24">
        <v>42748</v>
      </c>
      <c r="B11" s="1">
        <v>2274.6</v>
      </c>
      <c r="C11" s="1">
        <v>2272.6999999999998</v>
      </c>
      <c r="D11" s="1">
        <v>2278.6999999999998</v>
      </c>
      <c r="E11" s="1">
        <v>2271.5</v>
      </c>
      <c r="F11" s="1">
        <v>1.8E-3</v>
      </c>
      <c r="G11" s="1"/>
      <c r="H11" s="26">
        <f>S_P_500_Historical_Data8[[#This Row],[Price]]/B10-1</f>
        <v>1.849894291754639E-3</v>
      </c>
      <c r="I11" s="1"/>
      <c r="J11" s="2" t="s">
        <v>87</v>
      </c>
      <c r="K11" s="3">
        <v>252</v>
      </c>
      <c r="L11" s="1"/>
      <c r="M11" s="1"/>
      <c r="N11" s="1"/>
      <c r="O11" s="1"/>
      <c r="P11" s="1"/>
      <c r="Q11" s="1"/>
      <c r="R11" s="1"/>
      <c r="S11" s="1"/>
    </row>
    <row r="12" spans="1:19" x14ac:dyDescent="0.2">
      <c r="A12" s="24">
        <v>42752</v>
      </c>
      <c r="B12" s="1">
        <v>2267.9</v>
      </c>
      <c r="C12" s="1">
        <v>2269.1</v>
      </c>
      <c r="D12" s="1">
        <v>2272.1</v>
      </c>
      <c r="E12" s="1">
        <v>2262.8000000000002</v>
      </c>
      <c r="F12" s="1">
        <v>-2.8999999999999998E-3</v>
      </c>
      <c r="G12" s="1"/>
      <c r="H12" s="26">
        <f>S_P_500_Historical_Data8[[#This Row],[Price]]/B11-1</f>
        <v>-2.9455728479731436E-3</v>
      </c>
      <c r="I12" s="1"/>
      <c r="J12" s="2" t="s">
        <v>89</v>
      </c>
      <c r="K12" s="11">
        <v>0.05</v>
      </c>
      <c r="L12" s="1"/>
      <c r="M12" s="1"/>
      <c r="N12" s="1"/>
      <c r="O12" s="1"/>
      <c r="P12" s="1"/>
      <c r="Q12" s="1"/>
      <c r="R12" s="1"/>
      <c r="S12" s="1"/>
    </row>
    <row r="13" spans="1:19" x14ac:dyDescent="0.2">
      <c r="A13" s="24">
        <v>42753</v>
      </c>
      <c r="B13" s="1">
        <v>2271.9</v>
      </c>
      <c r="C13" s="1">
        <v>2269.1</v>
      </c>
      <c r="D13" s="1">
        <v>2272</v>
      </c>
      <c r="E13" s="1">
        <v>2263.3000000000002</v>
      </c>
      <c r="F13" s="1">
        <v>1.8E-3</v>
      </c>
      <c r="G13" s="1"/>
      <c r="H13" s="26">
        <f>S_P_500_Historical_Data8[[#This Row],[Price]]/B12-1</f>
        <v>1.7637461969222112E-3</v>
      </c>
      <c r="I13" s="1"/>
      <c r="J13" s="2" t="s">
        <v>85</v>
      </c>
      <c r="K13" s="3">
        <f>K11*K12</f>
        <v>12.600000000000001</v>
      </c>
      <c r="L13" s="1"/>
      <c r="M13" s="1"/>
      <c r="N13" s="1"/>
      <c r="O13" s="1"/>
      <c r="P13" s="1"/>
      <c r="Q13" s="1"/>
      <c r="R13" s="1"/>
      <c r="S13" s="1"/>
    </row>
    <row r="14" spans="1:19" x14ac:dyDescent="0.2">
      <c r="A14" s="24">
        <v>42754</v>
      </c>
      <c r="B14" s="1">
        <v>2263.6999999999998</v>
      </c>
      <c r="C14" s="1">
        <v>2271.9</v>
      </c>
      <c r="D14" s="1">
        <v>2274.3000000000002</v>
      </c>
      <c r="E14" s="1">
        <v>2258.4</v>
      </c>
      <c r="F14" s="1">
        <v>-3.5999999999999999E-3</v>
      </c>
      <c r="G14" s="1"/>
      <c r="H14" s="26">
        <f>S_P_500_Historical_Data8[[#This Row],[Price]]/B13-1</f>
        <v>-3.6093137902197814E-3</v>
      </c>
      <c r="I14" s="1"/>
      <c r="J14" s="2" t="s">
        <v>86</v>
      </c>
      <c r="K14" s="3">
        <f>COUNTIF(H4:H1009,"&lt;" &amp; -K8)</f>
        <v>77</v>
      </c>
      <c r="L14" s="1"/>
      <c r="M14" s="1"/>
      <c r="N14" s="1"/>
      <c r="O14" s="1"/>
      <c r="P14" s="1"/>
      <c r="Q14" s="1"/>
      <c r="R14" s="1"/>
      <c r="S14" s="1"/>
    </row>
    <row r="15" spans="1:19" x14ac:dyDescent="0.2">
      <c r="A15" s="24">
        <v>42755</v>
      </c>
      <c r="B15" s="1">
        <v>2271.3000000000002</v>
      </c>
      <c r="C15" s="1">
        <v>2270</v>
      </c>
      <c r="D15" s="1">
        <v>2277</v>
      </c>
      <c r="E15" s="1">
        <v>2265</v>
      </c>
      <c r="F15" s="1">
        <v>3.3999999999999998E-3</v>
      </c>
      <c r="G15" s="1"/>
      <c r="H15" s="26">
        <f>S_P_500_Historical_Data8[[#This Row],[Price]]/B14-1</f>
        <v>3.3573353359546143E-3</v>
      </c>
      <c r="I15" s="1"/>
      <c r="J15" s="1"/>
      <c r="K15" s="1"/>
      <c r="L15" s="1"/>
      <c r="M15" s="1"/>
      <c r="N15" s="1"/>
      <c r="O15" s="1"/>
      <c r="P15" s="1"/>
      <c r="Q15" s="1"/>
      <c r="R15" s="1"/>
      <c r="S15" s="1"/>
    </row>
    <row r="16" spans="1:19" x14ac:dyDescent="0.2">
      <c r="A16" s="24">
        <v>42758</v>
      </c>
      <c r="B16" s="1">
        <v>2265.1999999999998</v>
      </c>
      <c r="C16" s="1">
        <v>2267.8000000000002</v>
      </c>
      <c r="D16" s="1">
        <v>2271.8000000000002</v>
      </c>
      <c r="E16" s="1">
        <v>2257</v>
      </c>
      <c r="F16" s="1">
        <v>-2.7000000000000001E-3</v>
      </c>
      <c r="G16" s="1"/>
      <c r="H16" s="26">
        <f>S_P_500_Historical_Data8[[#This Row],[Price]]/B15-1</f>
        <v>-2.6856866111919508E-3</v>
      </c>
      <c r="I16" s="1"/>
      <c r="J16" s="41" t="s">
        <v>91</v>
      </c>
      <c r="K16" s="41"/>
      <c r="L16" s="1"/>
      <c r="M16" s="1"/>
      <c r="N16" s="1"/>
      <c r="O16" s="1"/>
      <c r="P16" s="1"/>
      <c r="Q16" s="1"/>
      <c r="R16" s="1"/>
      <c r="S16" s="1"/>
    </row>
    <row r="17" spans="1:19" x14ac:dyDescent="0.2">
      <c r="A17" s="24">
        <v>42759</v>
      </c>
      <c r="B17" s="1">
        <v>2280.1</v>
      </c>
      <c r="C17" s="1">
        <v>2267.9</v>
      </c>
      <c r="D17" s="1">
        <v>2284.6</v>
      </c>
      <c r="E17" s="1">
        <v>2266.6999999999998</v>
      </c>
      <c r="F17" s="1">
        <v>6.6E-3</v>
      </c>
      <c r="G17" s="1"/>
      <c r="H17" s="26">
        <f>S_P_500_Historical_Data8[[#This Row],[Price]]/B16-1</f>
        <v>6.5777856259934264E-3</v>
      </c>
      <c r="I17" s="1"/>
      <c r="J17" s="2" t="s">
        <v>92</v>
      </c>
      <c r="K17" s="29">
        <f>_xlfn.STDEV.S(H4:H1009)</f>
        <v>1.2908772073540081E-2</v>
      </c>
      <c r="L17" s="1"/>
      <c r="M17" s="1"/>
      <c r="N17" s="1"/>
      <c r="O17" s="1"/>
      <c r="P17" s="1"/>
      <c r="Q17" s="1"/>
      <c r="R17" s="1"/>
      <c r="S17" s="1"/>
    </row>
    <row r="18" spans="1:19" x14ac:dyDescent="0.2">
      <c r="A18" s="24">
        <v>42760</v>
      </c>
      <c r="B18" s="1">
        <v>2298.4</v>
      </c>
      <c r="C18" s="1">
        <v>2288.9</v>
      </c>
      <c r="D18" s="1">
        <v>2299.6</v>
      </c>
      <c r="E18" s="1">
        <v>2288.9</v>
      </c>
      <c r="F18" s="1">
        <v>8.0000000000000002E-3</v>
      </c>
      <c r="G18" s="1"/>
      <c r="H18" s="26">
        <f>S_P_500_Historical_Data8[[#This Row],[Price]]/B17-1</f>
        <v>8.0259637735187184E-3</v>
      </c>
      <c r="I18" s="1"/>
      <c r="J18" s="2" t="s">
        <v>94</v>
      </c>
      <c r="K18" s="28">
        <f>-K17*K7</f>
        <v>2.1233040564652285E-2</v>
      </c>
      <c r="L18" s="1"/>
      <c r="M18" s="1"/>
      <c r="N18" s="1"/>
      <c r="O18" s="1"/>
      <c r="P18" s="1"/>
      <c r="Q18" s="1"/>
      <c r="R18" s="1"/>
      <c r="S18" s="1"/>
    </row>
    <row r="19" spans="1:19" ht="16" customHeight="1" x14ac:dyDescent="0.2">
      <c r="A19" s="24">
        <v>42761</v>
      </c>
      <c r="B19" s="1">
        <v>2296.6999999999998</v>
      </c>
      <c r="C19" s="1">
        <v>2298.6</v>
      </c>
      <c r="D19" s="1">
        <v>2301</v>
      </c>
      <c r="E19" s="1">
        <v>2294.1</v>
      </c>
      <c r="F19" s="1">
        <v>-6.9999999999999999E-4</v>
      </c>
      <c r="G19" s="1"/>
      <c r="H19" s="26">
        <f>S_P_500_Historical_Data8[[#This Row],[Price]]/B18-1</f>
        <v>-7.3964497041434374E-4</v>
      </c>
      <c r="I19" s="1"/>
      <c r="J19" s="42" t="s">
        <v>93</v>
      </c>
      <c r="K19" s="42"/>
      <c r="L19" s="42"/>
      <c r="M19" s="42"/>
      <c r="N19" s="42"/>
      <c r="O19" s="42"/>
      <c r="P19" s="42"/>
      <c r="Q19" s="42"/>
      <c r="R19" s="42"/>
      <c r="S19" s="42"/>
    </row>
    <row r="20" spans="1:19" x14ac:dyDescent="0.2">
      <c r="A20" s="24">
        <v>42762</v>
      </c>
      <c r="B20" s="1">
        <v>2294.6999999999998</v>
      </c>
      <c r="C20" s="1">
        <v>2299</v>
      </c>
      <c r="D20" s="1">
        <v>2299</v>
      </c>
      <c r="E20" s="1">
        <v>2291.6</v>
      </c>
      <c r="F20" s="1">
        <v>-8.9999999999999998E-4</v>
      </c>
      <c r="G20" s="1"/>
      <c r="H20" s="26">
        <f>S_P_500_Historical_Data8[[#This Row],[Price]]/B19-1</f>
        <v>-8.7081464710236922E-4</v>
      </c>
      <c r="I20" s="1"/>
      <c r="J20" s="42"/>
      <c r="K20" s="42"/>
      <c r="L20" s="42"/>
      <c r="M20" s="42"/>
      <c r="N20" s="42"/>
      <c r="O20" s="42"/>
      <c r="P20" s="42"/>
      <c r="Q20" s="42"/>
      <c r="R20" s="42"/>
      <c r="S20" s="42"/>
    </row>
    <row r="21" spans="1:19" x14ac:dyDescent="0.2">
      <c r="A21" s="24">
        <v>42765</v>
      </c>
      <c r="B21" s="1">
        <v>2280.9</v>
      </c>
      <c r="C21" s="1">
        <v>2286</v>
      </c>
      <c r="D21" s="1">
        <v>2286</v>
      </c>
      <c r="E21" s="1">
        <v>2268</v>
      </c>
      <c r="F21" s="1">
        <v>-6.0000000000000001E-3</v>
      </c>
      <c r="G21" s="1"/>
      <c r="H21" s="26">
        <f>S_P_500_Historical_Data8[[#This Row],[Price]]/B20-1</f>
        <v>-6.0138580206561265E-3</v>
      </c>
      <c r="I21" s="1"/>
      <c r="J21" s="42"/>
      <c r="K21" s="42"/>
      <c r="L21" s="42"/>
      <c r="M21" s="42"/>
      <c r="N21" s="42"/>
      <c r="O21" s="42"/>
      <c r="P21" s="42"/>
      <c r="Q21" s="42"/>
      <c r="R21" s="42"/>
      <c r="S21" s="42"/>
    </row>
    <row r="22" spans="1:19" x14ac:dyDescent="0.2">
      <c r="A22" s="24">
        <v>42766</v>
      </c>
      <c r="B22" s="1">
        <v>2278.9</v>
      </c>
      <c r="C22" s="1">
        <v>2274</v>
      </c>
      <c r="D22" s="1">
        <v>2279.1</v>
      </c>
      <c r="E22" s="1">
        <v>2267.1999999999998</v>
      </c>
      <c r="F22" s="1">
        <v>-8.9999999999999998E-4</v>
      </c>
      <c r="G22" s="1"/>
      <c r="H22" s="26">
        <f>S_P_500_Historical_Data8[[#This Row],[Price]]/B21-1</f>
        <v>-8.7684685869615642E-4</v>
      </c>
      <c r="I22" s="1"/>
      <c r="J22" s="42"/>
      <c r="K22" s="42"/>
      <c r="L22" s="42"/>
      <c r="M22" s="42"/>
      <c r="N22" s="42"/>
      <c r="O22" s="42"/>
      <c r="P22" s="42"/>
      <c r="Q22" s="42"/>
      <c r="R22" s="42"/>
      <c r="S22" s="42"/>
    </row>
    <row r="23" spans="1:19" x14ac:dyDescent="0.2">
      <c r="A23" s="24">
        <v>42767</v>
      </c>
      <c r="B23" s="1">
        <v>2279.6</v>
      </c>
      <c r="C23" s="1">
        <v>2285.6</v>
      </c>
      <c r="D23" s="1">
        <v>2289.1</v>
      </c>
      <c r="E23" s="1">
        <v>2272.4</v>
      </c>
      <c r="F23" s="1">
        <v>2.9999999999999997E-4</v>
      </c>
      <c r="G23" s="1"/>
      <c r="H23" s="26">
        <f>S_P_500_Historical_Data8[[#This Row],[Price]]/B22-1</f>
        <v>3.0716573785594115E-4</v>
      </c>
      <c r="I23" s="1"/>
      <c r="J23" s="27"/>
      <c r="K23" s="27"/>
      <c r="L23" s="27"/>
      <c r="M23" s="27"/>
      <c r="N23" s="27"/>
      <c r="O23" s="27"/>
      <c r="P23" s="27"/>
      <c r="Q23" s="27"/>
      <c r="R23" s="27"/>
      <c r="S23" s="27"/>
    </row>
    <row r="24" spans="1:19" x14ac:dyDescent="0.2">
      <c r="A24" s="24">
        <v>42768</v>
      </c>
      <c r="B24" s="1">
        <v>2280.8000000000002</v>
      </c>
      <c r="C24" s="1">
        <v>2276.6999999999998</v>
      </c>
      <c r="D24" s="1">
        <v>2284</v>
      </c>
      <c r="E24" s="1">
        <v>2271.6999999999998</v>
      </c>
      <c r="F24" s="1">
        <v>5.0000000000000001E-4</v>
      </c>
      <c r="G24" s="1"/>
      <c r="H24" s="26">
        <f>S_P_500_Historical_Data8[[#This Row],[Price]]/B23-1</f>
        <v>5.2640814177928874E-4</v>
      </c>
      <c r="I24" s="1"/>
      <c r="J24" s="1"/>
      <c r="K24" s="1"/>
      <c r="L24" s="1"/>
      <c r="M24" s="1"/>
      <c r="N24" s="1"/>
      <c r="O24" s="1"/>
      <c r="P24" s="1"/>
      <c r="Q24" s="1"/>
      <c r="R24" s="1"/>
      <c r="S24" s="1"/>
    </row>
    <row r="25" spans="1:19" x14ac:dyDescent="0.2">
      <c r="A25" s="24">
        <v>42769</v>
      </c>
      <c r="B25" s="1">
        <v>2297.4</v>
      </c>
      <c r="C25" s="1">
        <v>2288.5</v>
      </c>
      <c r="D25" s="1">
        <v>2298.3000000000002</v>
      </c>
      <c r="E25" s="1">
        <v>2287.9</v>
      </c>
      <c r="F25" s="1">
        <v>7.3000000000000001E-3</v>
      </c>
      <c r="G25" s="1"/>
      <c r="H25" s="26">
        <f>S_P_500_Historical_Data8[[#This Row],[Price]]/B24-1</f>
        <v>7.2781480182391167E-3</v>
      </c>
      <c r="I25" s="1"/>
      <c r="J25" s="1"/>
      <c r="K25" s="1"/>
      <c r="L25" s="1"/>
      <c r="M25" s="1"/>
      <c r="N25" s="1"/>
      <c r="O25" s="1"/>
      <c r="P25" s="1"/>
      <c r="Q25" s="1"/>
      <c r="R25" s="1"/>
      <c r="S25" s="1"/>
    </row>
    <row r="26" spans="1:19" x14ac:dyDescent="0.2">
      <c r="A26" s="24">
        <v>42772</v>
      </c>
      <c r="B26" s="1">
        <v>2292.6</v>
      </c>
      <c r="C26" s="1">
        <v>2294.3000000000002</v>
      </c>
      <c r="D26" s="1">
        <v>2296.1999999999998</v>
      </c>
      <c r="E26" s="1">
        <v>2288.6</v>
      </c>
      <c r="F26" s="1">
        <v>-2.0999999999999999E-3</v>
      </c>
      <c r="G26" s="1"/>
      <c r="H26" s="26">
        <f>S_P_500_Historical_Data8[[#This Row],[Price]]/B25-1</f>
        <v>-2.0893183598851284E-3</v>
      </c>
      <c r="I26" s="1"/>
      <c r="J26" s="1"/>
      <c r="K26" s="1"/>
      <c r="L26" s="1"/>
      <c r="M26" s="1"/>
      <c r="N26" s="1"/>
      <c r="O26" s="1"/>
      <c r="P26" s="1"/>
      <c r="Q26" s="1"/>
      <c r="R26" s="1"/>
      <c r="S26" s="1"/>
    </row>
    <row r="27" spans="1:19" x14ac:dyDescent="0.2">
      <c r="A27" s="24">
        <v>42773</v>
      </c>
      <c r="B27" s="1">
        <v>2293.1</v>
      </c>
      <c r="C27" s="1">
        <v>2295.9</v>
      </c>
      <c r="D27" s="1">
        <v>2299.4</v>
      </c>
      <c r="E27" s="1">
        <v>2290.1999999999998</v>
      </c>
      <c r="F27" s="1">
        <v>2.0000000000000001E-4</v>
      </c>
      <c r="G27" s="1"/>
      <c r="H27" s="26">
        <f>S_P_500_Historical_Data8[[#This Row],[Price]]/B26-1</f>
        <v>2.1809299485298084E-4</v>
      </c>
      <c r="I27" s="1"/>
      <c r="J27" s="1"/>
      <c r="K27" s="1"/>
      <c r="L27" s="1"/>
      <c r="M27" s="1"/>
      <c r="N27" s="1"/>
      <c r="O27" s="1"/>
      <c r="P27" s="1"/>
      <c r="Q27" s="1"/>
      <c r="R27" s="1"/>
      <c r="S27" s="1"/>
    </row>
    <row r="28" spans="1:19" x14ac:dyDescent="0.2">
      <c r="A28" s="24">
        <v>42774</v>
      </c>
      <c r="B28" s="1">
        <v>2294.6999999999998</v>
      </c>
      <c r="C28" s="1">
        <v>2289.6</v>
      </c>
      <c r="D28" s="1">
        <v>2295.9</v>
      </c>
      <c r="E28" s="1">
        <v>2285.4</v>
      </c>
      <c r="F28" s="1">
        <v>6.9999999999999999E-4</v>
      </c>
      <c r="G28" s="1"/>
      <c r="H28" s="26">
        <f>S_P_500_Historical_Data8[[#This Row],[Price]]/B27-1</f>
        <v>6.9774541014333558E-4</v>
      </c>
      <c r="I28" s="1"/>
      <c r="J28" s="1"/>
      <c r="K28" s="1"/>
      <c r="L28" s="1"/>
      <c r="M28" s="1"/>
      <c r="N28" s="1"/>
      <c r="O28" s="1"/>
      <c r="P28" s="1"/>
      <c r="Q28" s="1"/>
      <c r="R28" s="1"/>
      <c r="S28" s="1"/>
    </row>
    <row r="29" spans="1:19" x14ac:dyDescent="0.2">
      <c r="A29" s="24">
        <v>42775</v>
      </c>
      <c r="B29" s="1">
        <v>2307.9</v>
      </c>
      <c r="C29" s="1">
        <v>2296.6999999999998</v>
      </c>
      <c r="D29" s="1">
        <v>2311.1</v>
      </c>
      <c r="E29" s="1">
        <v>2296.6</v>
      </c>
      <c r="F29" s="1">
        <v>5.7999999999999996E-3</v>
      </c>
      <c r="G29" s="1"/>
      <c r="H29" s="26">
        <f>S_P_500_Historical_Data8[[#This Row],[Price]]/B28-1</f>
        <v>5.7523859328016957E-3</v>
      </c>
      <c r="I29" s="1"/>
      <c r="J29" s="1"/>
      <c r="K29" s="1"/>
      <c r="L29" s="1"/>
      <c r="M29" s="1"/>
      <c r="N29" s="1"/>
      <c r="O29" s="1"/>
      <c r="P29" s="1"/>
      <c r="Q29" s="1"/>
      <c r="R29" s="1"/>
      <c r="S29" s="1"/>
    </row>
    <row r="30" spans="1:19" x14ac:dyDescent="0.2">
      <c r="A30" s="24">
        <v>42776</v>
      </c>
      <c r="B30" s="1">
        <v>2316.1</v>
      </c>
      <c r="C30" s="1">
        <v>2312.3000000000002</v>
      </c>
      <c r="D30" s="1">
        <v>2319.1999999999998</v>
      </c>
      <c r="E30" s="1">
        <v>2311.1</v>
      </c>
      <c r="F30" s="1">
        <v>3.5999999999999999E-3</v>
      </c>
      <c r="G30" s="1"/>
      <c r="H30" s="26">
        <f>S_P_500_Historical_Data8[[#This Row],[Price]]/B29-1</f>
        <v>3.5530135621126835E-3</v>
      </c>
      <c r="I30" s="1"/>
      <c r="J30" s="1"/>
      <c r="K30" s="1"/>
      <c r="L30" s="1"/>
      <c r="M30" s="1"/>
      <c r="N30" s="1"/>
      <c r="O30" s="1"/>
      <c r="P30" s="1"/>
      <c r="Q30" s="1"/>
      <c r="R30" s="1"/>
      <c r="S30" s="1"/>
    </row>
    <row r="31" spans="1:19" x14ac:dyDescent="0.2">
      <c r="A31" s="24">
        <v>42779</v>
      </c>
      <c r="B31" s="1">
        <v>2328.1999999999998</v>
      </c>
      <c r="C31" s="1">
        <v>2321.6999999999998</v>
      </c>
      <c r="D31" s="1">
        <v>2331.6</v>
      </c>
      <c r="E31" s="1">
        <v>2321.4</v>
      </c>
      <c r="F31" s="1">
        <v>5.1999999999999998E-3</v>
      </c>
      <c r="G31" s="1"/>
      <c r="H31" s="26">
        <f>S_P_500_Historical_Data8[[#This Row],[Price]]/B30-1</f>
        <v>5.2242994689348787E-3</v>
      </c>
      <c r="I31" s="1"/>
      <c r="J31" s="1"/>
      <c r="K31" s="1"/>
      <c r="L31" s="1"/>
      <c r="M31" s="1"/>
      <c r="N31" s="1"/>
      <c r="O31" s="1"/>
      <c r="P31" s="1"/>
      <c r="Q31" s="1"/>
      <c r="R31" s="1"/>
      <c r="S31" s="1"/>
    </row>
    <row r="32" spans="1:19" x14ac:dyDescent="0.2">
      <c r="A32" s="24">
        <v>42780</v>
      </c>
      <c r="B32" s="1">
        <v>2337.6</v>
      </c>
      <c r="C32" s="1">
        <v>2326.1</v>
      </c>
      <c r="D32" s="1">
        <v>2337.6</v>
      </c>
      <c r="E32" s="1">
        <v>2322.1999999999998</v>
      </c>
      <c r="F32" s="1">
        <v>4.0000000000000001E-3</v>
      </c>
      <c r="G32" s="1"/>
      <c r="H32" s="26">
        <f>S_P_500_Historical_Data8[[#This Row],[Price]]/B31-1</f>
        <v>4.0374538269909443E-3</v>
      </c>
      <c r="I32" s="1"/>
      <c r="J32" s="1"/>
      <c r="K32" s="1"/>
      <c r="L32" s="1"/>
      <c r="M32" s="1"/>
      <c r="N32" s="1"/>
      <c r="O32" s="1"/>
      <c r="P32" s="1"/>
      <c r="Q32" s="1"/>
      <c r="R32" s="1"/>
      <c r="S32" s="1"/>
    </row>
    <row r="33" spans="1:19" x14ac:dyDescent="0.2">
      <c r="A33" s="24">
        <v>42781</v>
      </c>
      <c r="B33" s="1">
        <v>2349.1999999999998</v>
      </c>
      <c r="C33" s="1">
        <v>2335.6</v>
      </c>
      <c r="D33" s="1">
        <v>2351.3000000000002</v>
      </c>
      <c r="E33" s="1">
        <v>2334.8000000000002</v>
      </c>
      <c r="F33" s="1">
        <v>5.0000000000000001E-3</v>
      </c>
      <c r="G33" s="1"/>
      <c r="H33" s="26">
        <f>S_P_500_Historical_Data8[[#This Row],[Price]]/B32-1</f>
        <v>4.9623545516768175E-3</v>
      </c>
      <c r="I33" s="1"/>
      <c r="J33" s="1"/>
      <c r="K33" s="1"/>
      <c r="L33" s="1"/>
      <c r="M33" s="1"/>
      <c r="N33" s="1"/>
      <c r="O33" s="1"/>
      <c r="P33" s="1"/>
      <c r="Q33" s="1"/>
      <c r="R33" s="1"/>
      <c r="S33" s="1"/>
    </row>
    <row r="34" spans="1:19" x14ac:dyDescent="0.2">
      <c r="A34" s="24">
        <v>42782</v>
      </c>
      <c r="B34" s="1">
        <v>2347.1999999999998</v>
      </c>
      <c r="C34" s="1">
        <v>2349.6</v>
      </c>
      <c r="D34" s="1">
        <v>2351.3000000000002</v>
      </c>
      <c r="E34" s="1">
        <v>2338.9</v>
      </c>
      <c r="F34" s="1">
        <v>-8.9999999999999998E-4</v>
      </c>
      <c r="G34" s="1"/>
      <c r="H34" s="26">
        <f>S_P_500_Historical_Data8[[#This Row],[Price]]/B33-1</f>
        <v>-8.5135365230715188E-4</v>
      </c>
      <c r="I34" s="1"/>
      <c r="J34" s="1"/>
      <c r="K34" s="1"/>
      <c r="L34" s="1"/>
      <c r="M34" s="1"/>
      <c r="N34" s="1"/>
      <c r="O34" s="1"/>
      <c r="P34" s="1"/>
      <c r="Q34" s="1"/>
      <c r="R34" s="1"/>
      <c r="S34" s="1"/>
    </row>
    <row r="35" spans="1:19" x14ac:dyDescent="0.2">
      <c r="A35" s="24">
        <v>42783</v>
      </c>
      <c r="B35" s="1">
        <v>2351.1999999999998</v>
      </c>
      <c r="C35" s="1">
        <v>2343</v>
      </c>
      <c r="D35" s="1">
        <v>2351.1999999999998</v>
      </c>
      <c r="E35" s="1">
        <v>2339.6</v>
      </c>
      <c r="F35" s="1">
        <v>1.6999999999999999E-3</v>
      </c>
      <c r="G35" s="1"/>
      <c r="H35" s="26">
        <f>S_P_500_Historical_Data8[[#This Row],[Price]]/B34-1</f>
        <v>1.7041581458758781E-3</v>
      </c>
      <c r="I35" s="1"/>
      <c r="J35" s="1"/>
      <c r="K35" s="1"/>
      <c r="L35" s="1"/>
      <c r="M35" s="1"/>
      <c r="N35" s="1"/>
      <c r="O35" s="1"/>
      <c r="P35" s="1"/>
      <c r="Q35" s="1"/>
      <c r="R35" s="1"/>
      <c r="S35" s="1"/>
    </row>
    <row r="36" spans="1:19" x14ac:dyDescent="0.2">
      <c r="A36" s="24">
        <v>42787</v>
      </c>
      <c r="B36" s="1">
        <v>2365.4</v>
      </c>
      <c r="C36" s="1">
        <v>2354.9</v>
      </c>
      <c r="D36" s="1">
        <v>2366.6999999999998</v>
      </c>
      <c r="E36" s="1">
        <v>2354.9</v>
      </c>
      <c r="F36" s="1">
        <v>6.0000000000000001E-3</v>
      </c>
      <c r="G36" s="1"/>
      <c r="H36" s="26">
        <f>S_P_500_Historical_Data8[[#This Row],[Price]]/B35-1</f>
        <v>6.0394692072134326E-3</v>
      </c>
      <c r="I36" s="1"/>
      <c r="J36" s="1"/>
      <c r="K36" s="1"/>
      <c r="L36" s="1"/>
      <c r="M36" s="1"/>
      <c r="N36" s="1"/>
      <c r="O36" s="1"/>
      <c r="P36" s="1"/>
      <c r="Q36" s="1"/>
      <c r="R36" s="1"/>
      <c r="S36" s="1"/>
    </row>
    <row r="37" spans="1:19" x14ac:dyDescent="0.2">
      <c r="A37" s="24">
        <v>42788</v>
      </c>
      <c r="B37" s="1">
        <v>2362.8000000000002</v>
      </c>
      <c r="C37" s="1">
        <v>2361.1</v>
      </c>
      <c r="D37" s="1">
        <v>2365.1</v>
      </c>
      <c r="E37" s="1">
        <v>2358.3000000000002</v>
      </c>
      <c r="F37" s="1">
        <v>-1.1000000000000001E-3</v>
      </c>
      <c r="G37" s="1"/>
      <c r="H37" s="26">
        <f>S_P_500_Historical_Data8[[#This Row],[Price]]/B36-1</f>
        <v>-1.0991798427326671E-3</v>
      </c>
      <c r="I37" s="1"/>
      <c r="J37" s="1"/>
      <c r="K37" s="1"/>
      <c r="L37" s="1"/>
      <c r="M37" s="1"/>
      <c r="N37" s="1"/>
      <c r="O37" s="1"/>
      <c r="P37" s="1"/>
      <c r="Q37" s="1"/>
      <c r="R37" s="1"/>
      <c r="S37" s="1"/>
    </row>
    <row r="38" spans="1:19" x14ac:dyDescent="0.2">
      <c r="A38" s="24">
        <v>42789</v>
      </c>
      <c r="B38" s="1">
        <v>2363.8000000000002</v>
      </c>
      <c r="C38" s="1">
        <v>2367.5</v>
      </c>
      <c r="D38" s="1">
        <v>2368.3000000000002</v>
      </c>
      <c r="E38" s="1">
        <v>2355.1</v>
      </c>
      <c r="F38" s="1">
        <v>4.0000000000000002E-4</v>
      </c>
      <c r="G38" s="1"/>
      <c r="H38" s="26">
        <f>S_P_500_Historical_Data8[[#This Row],[Price]]/B37-1</f>
        <v>4.2322668020999821E-4</v>
      </c>
      <c r="I38" s="1"/>
      <c r="J38" s="1"/>
      <c r="K38" s="1"/>
      <c r="L38" s="1"/>
      <c r="M38" s="1"/>
      <c r="N38" s="1"/>
      <c r="O38" s="1"/>
      <c r="P38" s="1"/>
      <c r="Q38" s="1"/>
      <c r="R38" s="1"/>
      <c r="S38" s="1"/>
    </row>
    <row r="39" spans="1:19" x14ac:dyDescent="0.2">
      <c r="A39" s="24">
        <v>42790</v>
      </c>
      <c r="B39" s="1">
        <v>2367.3000000000002</v>
      </c>
      <c r="C39" s="1">
        <v>2355.6999999999998</v>
      </c>
      <c r="D39" s="1">
        <v>2367.3000000000002</v>
      </c>
      <c r="E39" s="1">
        <v>2352.9</v>
      </c>
      <c r="F39" s="1">
        <v>1.5E-3</v>
      </c>
      <c r="G39" s="1"/>
      <c r="H39" s="26">
        <f>S_P_500_Historical_Data8[[#This Row],[Price]]/B38-1</f>
        <v>1.4806667230731207E-3</v>
      </c>
      <c r="I39" s="1"/>
      <c r="J39" s="1"/>
      <c r="K39" s="1"/>
      <c r="L39" s="1"/>
      <c r="M39" s="1"/>
      <c r="N39" s="1"/>
      <c r="O39" s="1"/>
      <c r="P39" s="1"/>
      <c r="Q39" s="1"/>
      <c r="R39" s="1"/>
      <c r="S39" s="1"/>
    </row>
    <row r="40" spans="1:19" x14ac:dyDescent="0.2">
      <c r="A40" s="24">
        <v>42793</v>
      </c>
      <c r="B40" s="1">
        <v>2369.8000000000002</v>
      </c>
      <c r="C40" s="1">
        <v>2365.1999999999998</v>
      </c>
      <c r="D40" s="1">
        <v>2371.5</v>
      </c>
      <c r="E40" s="1">
        <v>2361.9</v>
      </c>
      <c r="F40" s="1">
        <v>1.1000000000000001E-3</v>
      </c>
      <c r="G40" s="1"/>
      <c r="H40" s="26">
        <f>S_P_500_Historical_Data8[[#This Row],[Price]]/B39-1</f>
        <v>1.0560554217884377E-3</v>
      </c>
      <c r="I40" s="1"/>
      <c r="J40" s="1"/>
      <c r="K40" s="1"/>
      <c r="L40" s="1"/>
      <c r="M40" s="1"/>
      <c r="N40" s="1"/>
      <c r="O40" s="1"/>
      <c r="P40" s="1"/>
      <c r="Q40" s="1"/>
      <c r="R40" s="1"/>
      <c r="S40" s="1"/>
    </row>
    <row r="41" spans="1:19" x14ac:dyDescent="0.2">
      <c r="A41" s="24">
        <v>42794</v>
      </c>
      <c r="B41" s="1">
        <v>2363.6</v>
      </c>
      <c r="C41" s="1">
        <v>2366.1</v>
      </c>
      <c r="D41" s="1">
        <v>2367.8000000000002</v>
      </c>
      <c r="E41" s="1">
        <v>2359</v>
      </c>
      <c r="F41" s="1">
        <v>-2.5999999999999999E-3</v>
      </c>
      <c r="G41" s="1"/>
      <c r="H41" s="26">
        <f>S_P_500_Historical_Data8[[#This Row],[Price]]/B40-1</f>
        <v>-2.6162545362479195E-3</v>
      </c>
      <c r="I41" s="1"/>
      <c r="J41" s="1"/>
      <c r="K41" s="1"/>
      <c r="L41" s="1"/>
      <c r="M41" s="1"/>
      <c r="N41" s="1"/>
      <c r="O41" s="1"/>
      <c r="P41" s="1"/>
      <c r="Q41" s="1"/>
      <c r="R41" s="1"/>
      <c r="S41" s="1"/>
    </row>
    <row r="42" spans="1:19" x14ac:dyDescent="0.2">
      <c r="A42" s="24">
        <v>42795</v>
      </c>
      <c r="B42" s="1">
        <v>2396</v>
      </c>
      <c r="C42" s="1">
        <v>2380.1</v>
      </c>
      <c r="D42" s="1">
        <v>2401</v>
      </c>
      <c r="E42" s="1">
        <v>2380.1</v>
      </c>
      <c r="F42" s="1">
        <v>1.37E-2</v>
      </c>
      <c r="G42" s="1"/>
      <c r="H42" s="26">
        <f>S_P_500_Historical_Data8[[#This Row],[Price]]/B41-1</f>
        <v>1.3707903198510785E-2</v>
      </c>
      <c r="I42" s="1"/>
      <c r="J42" s="1"/>
      <c r="K42" s="1"/>
      <c r="L42" s="1"/>
      <c r="M42" s="1"/>
      <c r="N42" s="1"/>
      <c r="O42" s="1"/>
      <c r="P42" s="1"/>
      <c r="Q42" s="1"/>
      <c r="R42" s="1"/>
      <c r="S42" s="1"/>
    </row>
    <row r="43" spans="1:19" x14ac:dyDescent="0.2">
      <c r="A43" s="24">
        <v>42796</v>
      </c>
      <c r="B43" s="1">
        <v>2381.9</v>
      </c>
      <c r="C43" s="1">
        <v>2394.8000000000002</v>
      </c>
      <c r="D43" s="1">
        <v>2394.8000000000002</v>
      </c>
      <c r="E43" s="1">
        <v>2380.1999999999998</v>
      </c>
      <c r="F43" s="1">
        <v>-5.8999999999999999E-3</v>
      </c>
      <c r="G43" s="1"/>
      <c r="H43" s="26">
        <f>S_P_500_Historical_Data8[[#This Row],[Price]]/B42-1</f>
        <v>-5.884808013355558E-3</v>
      </c>
      <c r="I43" s="1"/>
      <c r="J43" s="1"/>
      <c r="K43" s="1"/>
      <c r="L43" s="1"/>
      <c r="M43" s="1"/>
      <c r="N43" s="1"/>
      <c r="O43" s="1"/>
      <c r="P43" s="1"/>
      <c r="Q43" s="1"/>
      <c r="R43" s="1"/>
      <c r="S43" s="1"/>
    </row>
    <row r="44" spans="1:19" x14ac:dyDescent="0.2">
      <c r="A44" s="24">
        <v>42797</v>
      </c>
      <c r="B44" s="1">
        <v>2383.1</v>
      </c>
      <c r="C44" s="1">
        <v>2380.9</v>
      </c>
      <c r="D44" s="1">
        <v>2383.9</v>
      </c>
      <c r="E44" s="1">
        <v>2375.4</v>
      </c>
      <c r="F44" s="1">
        <v>5.0000000000000001E-4</v>
      </c>
      <c r="G44" s="1"/>
      <c r="H44" s="26">
        <f>S_P_500_Historical_Data8[[#This Row],[Price]]/B43-1</f>
        <v>5.0379948780387984E-4</v>
      </c>
      <c r="I44" s="1"/>
      <c r="J44" s="1"/>
      <c r="K44" s="1"/>
      <c r="L44" s="1"/>
      <c r="M44" s="1"/>
      <c r="N44" s="1"/>
      <c r="O44" s="1"/>
      <c r="P44" s="1"/>
      <c r="Q44" s="1"/>
      <c r="R44" s="1"/>
      <c r="S44" s="1"/>
    </row>
    <row r="45" spans="1:19" x14ac:dyDescent="0.2">
      <c r="A45" s="24">
        <v>42800</v>
      </c>
      <c r="B45" s="1">
        <v>2375.3000000000002</v>
      </c>
      <c r="C45" s="1">
        <v>2375.1999999999998</v>
      </c>
      <c r="D45" s="1">
        <v>2378.8000000000002</v>
      </c>
      <c r="E45" s="1">
        <v>2368</v>
      </c>
      <c r="F45" s="1">
        <v>-3.3E-3</v>
      </c>
      <c r="G45" s="1"/>
      <c r="H45" s="26">
        <f>S_P_500_Historical_Data8[[#This Row],[Price]]/B44-1</f>
        <v>-3.2730477109645939E-3</v>
      </c>
      <c r="I45" s="1"/>
      <c r="J45" s="1"/>
      <c r="K45" s="1"/>
      <c r="L45" s="1"/>
      <c r="M45" s="1"/>
      <c r="N45" s="1"/>
      <c r="O45" s="1"/>
      <c r="P45" s="1"/>
      <c r="Q45" s="1"/>
      <c r="R45" s="1"/>
      <c r="S45" s="1"/>
    </row>
    <row r="46" spans="1:19" x14ac:dyDescent="0.2">
      <c r="A46" s="24">
        <v>42801</v>
      </c>
      <c r="B46" s="1">
        <v>2368.4</v>
      </c>
      <c r="C46" s="1">
        <v>2370.6999999999998</v>
      </c>
      <c r="D46" s="1">
        <v>2375.1</v>
      </c>
      <c r="E46" s="1">
        <v>2365.5</v>
      </c>
      <c r="F46" s="1">
        <v>-2.8999999999999998E-3</v>
      </c>
      <c r="G46" s="1"/>
      <c r="H46" s="26">
        <f>S_P_500_Historical_Data8[[#This Row],[Price]]/B45-1</f>
        <v>-2.9048962236349896E-3</v>
      </c>
      <c r="I46" s="1"/>
      <c r="J46" s="1"/>
      <c r="K46" s="1"/>
      <c r="L46" s="1"/>
      <c r="M46" s="1"/>
      <c r="N46" s="1"/>
      <c r="O46" s="1"/>
      <c r="P46" s="1"/>
      <c r="Q46" s="1"/>
      <c r="R46" s="1"/>
      <c r="S46" s="1"/>
    </row>
    <row r="47" spans="1:19" x14ac:dyDescent="0.2">
      <c r="A47" s="24">
        <v>42802</v>
      </c>
      <c r="B47" s="1">
        <v>2363</v>
      </c>
      <c r="C47" s="1">
        <v>2369.8000000000002</v>
      </c>
      <c r="D47" s="1">
        <v>2373.1</v>
      </c>
      <c r="E47" s="1">
        <v>2361</v>
      </c>
      <c r="F47" s="1">
        <v>-2.3E-3</v>
      </c>
      <c r="G47" s="1"/>
      <c r="H47" s="26">
        <f>S_P_500_Historical_Data8[[#This Row],[Price]]/B46-1</f>
        <v>-2.2800202668468161E-3</v>
      </c>
      <c r="I47" s="1"/>
      <c r="J47" s="1"/>
      <c r="K47" s="1"/>
      <c r="L47" s="1"/>
      <c r="M47" s="1"/>
      <c r="N47" s="1"/>
      <c r="O47" s="1"/>
      <c r="P47" s="1"/>
      <c r="Q47" s="1"/>
      <c r="R47" s="1"/>
      <c r="S47" s="1"/>
    </row>
    <row r="48" spans="1:19" x14ac:dyDescent="0.2">
      <c r="A48" s="24">
        <v>42803</v>
      </c>
      <c r="B48" s="1">
        <v>2364.9</v>
      </c>
      <c r="C48" s="1">
        <v>2363.5</v>
      </c>
      <c r="D48" s="1">
        <v>2369.1</v>
      </c>
      <c r="E48" s="1">
        <v>2354.5</v>
      </c>
      <c r="F48" s="1">
        <v>8.0000000000000004E-4</v>
      </c>
      <c r="G48" s="1"/>
      <c r="H48" s="26">
        <f>S_P_500_Historical_Data8[[#This Row],[Price]]/B47-1</f>
        <v>8.0406263224719332E-4</v>
      </c>
      <c r="I48" s="1"/>
      <c r="J48" s="1"/>
      <c r="K48" s="1"/>
      <c r="L48" s="1"/>
      <c r="M48" s="1"/>
      <c r="N48" s="1"/>
      <c r="O48" s="1"/>
      <c r="P48" s="1"/>
      <c r="Q48" s="1"/>
      <c r="R48" s="1"/>
      <c r="S48" s="1"/>
    </row>
    <row r="49" spans="1:19" x14ac:dyDescent="0.2">
      <c r="A49" s="24">
        <v>42804</v>
      </c>
      <c r="B49" s="1">
        <v>2372.6</v>
      </c>
      <c r="C49" s="1">
        <v>2372.5</v>
      </c>
      <c r="D49" s="1">
        <v>2376.9</v>
      </c>
      <c r="E49" s="1">
        <v>2363</v>
      </c>
      <c r="F49" s="1">
        <v>3.3E-3</v>
      </c>
      <c r="G49" s="1"/>
      <c r="H49" s="26">
        <f>S_P_500_Historical_Data8[[#This Row],[Price]]/B48-1</f>
        <v>3.2559516258614529E-3</v>
      </c>
      <c r="I49" s="1"/>
      <c r="J49" s="1"/>
      <c r="K49" s="1"/>
      <c r="L49" s="1"/>
      <c r="M49" s="1"/>
      <c r="N49" s="1"/>
      <c r="O49" s="1"/>
      <c r="P49" s="1"/>
      <c r="Q49" s="1"/>
      <c r="R49" s="1"/>
      <c r="S49" s="1"/>
    </row>
    <row r="50" spans="1:19" x14ac:dyDescent="0.2">
      <c r="A50" s="24">
        <v>42807</v>
      </c>
      <c r="B50" s="1">
        <v>2373.5</v>
      </c>
      <c r="C50" s="1">
        <v>2371.6</v>
      </c>
      <c r="D50" s="1">
        <v>2374.4</v>
      </c>
      <c r="E50" s="1">
        <v>2368.5</v>
      </c>
      <c r="F50" s="1">
        <v>4.0000000000000002E-4</v>
      </c>
      <c r="G50" s="1"/>
      <c r="H50" s="26">
        <f>S_P_500_Historical_Data8[[#This Row],[Price]]/B49-1</f>
        <v>3.7933069206785852E-4</v>
      </c>
      <c r="I50" s="1"/>
      <c r="J50" s="1"/>
      <c r="K50" s="1"/>
      <c r="L50" s="1"/>
      <c r="M50" s="1"/>
      <c r="N50" s="1"/>
      <c r="O50" s="1"/>
      <c r="P50" s="1"/>
      <c r="Q50" s="1"/>
      <c r="R50" s="1"/>
      <c r="S50" s="1"/>
    </row>
    <row r="51" spans="1:19" x14ac:dyDescent="0.2">
      <c r="A51" s="24">
        <v>42808</v>
      </c>
      <c r="B51" s="1">
        <v>2365.4</v>
      </c>
      <c r="C51" s="1">
        <v>2368.6</v>
      </c>
      <c r="D51" s="1">
        <v>2368.6</v>
      </c>
      <c r="E51" s="1">
        <v>2358.1999999999998</v>
      </c>
      <c r="F51" s="1">
        <v>-3.3999999999999998E-3</v>
      </c>
      <c r="G51" s="1"/>
      <c r="H51" s="26">
        <f>S_P_500_Historical_Data8[[#This Row],[Price]]/B50-1</f>
        <v>-3.4126816937012361E-3</v>
      </c>
      <c r="I51" s="1"/>
      <c r="J51" s="1"/>
      <c r="K51" s="1"/>
      <c r="L51" s="1"/>
      <c r="M51" s="1"/>
      <c r="N51" s="1"/>
      <c r="O51" s="1"/>
      <c r="P51" s="1"/>
      <c r="Q51" s="1"/>
      <c r="R51" s="1"/>
      <c r="S51" s="1"/>
    </row>
    <row r="52" spans="1:19" x14ac:dyDescent="0.2">
      <c r="A52" s="24">
        <v>42809</v>
      </c>
      <c r="B52" s="1">
        <v>2385.3000000000002</v>
      </c>
      <c r="C52" s="1">
        <v>2370.3000000000002</v>
      </c>
      <c r="D52" s="1">
        <v>2390</v>
      </c>
      <c r="E52" s="1">
        <v>2368.9</v>
      </c>
      <c r="F52" s="1">
        <v>8.3999999999999995E-3</v>
      </c>
      <c r="G52" s="1"/>
      <c r="H52" s="26">
        <f>S_P_500_Historical_Data8[[#This Row],[Price]]/B51-1</f>
        <v>8.4129534116852422E-3</v>
      </c>
      <c r="I52" s="1"/>
      <c r="J52" s="1"/>
      <c r="K52" s="1"/>
      <c r="L52" s="1"/>
      <c r="M52" s="1"/>
      <c r="N52" s="1"/>
      <c r="O52" s="1"/>
      <c r="P52" s="1"/>
      <c r="Q52" s="1"/>
      <c r="R52" s="1"/>
      <c r="S52" s="1"/>
    </row>
    <row r="53" spans="1:19" x14ac:dyDescent="0.2">
      <c r="A53" s="24">
        <v>42810</v>
      </c>
      <c r="B53" s="1">
        <v>2381.4</v>
      </c>
      <c r="C53" s="1">
        <v>2387.6999999999998</v>
      </c>
      <c r="D53" s="1">
        <v>2388.1</v>
      </c>
      <c r="E53" s="1">
        <v>2377.1999999999998</v>
      </c>
      <c r="F53" s="1">
        <v>-1.6000000000000001E-3</v>
      </c>
      <c r="G53" s="1"/>
      <c r="H53" s="26">
        <f>S_P_500_Historical_Data8[[#This Row],[Price]]/B52-1</f>
        <v>-1.6350144635894903E-3</v>
      </c>
      <c r="I53" s="1"/>
      <c r="J53" s="1"/>
      <c r="K53" s="1"/>
      <c r="L53" s="1"/>
      <c r="M53" s="1"/>
      <c r="N53" s="1"/>
      <c r="O53" s="1"/>
      <c r="P53" s="1"/>
      <c r="Q53" s="1"/>
      <c r="R53" s="1"/>
      <c r="S53" s="1"/>
    </row>
    <row r="54" spans="1:19" x14ac:dyDescent="0.2">
      <c r="A54" s="24">
        <v>42811</v>
      </c>
      <c r="B54" s="1">
        <v>2378.1999999999998</v>
      </c>
      <c r="C54" s="1">
        <v>2383.6999999999998</v>
      </c>
      <c r="D54" s="1">
        <v>2385.6999999999998</v>
      </c>
      <c r="E54" s="1">
        <v>2377.6</v>
      </c>
      <c r="F54" s="1">
        <v>-1.2999999999999999E-3</v>
      </c>
      <c r="G54" s="1"/>
      <c r="H54" s="26">
        <f>S_P_500_Historical_Data8[[#This Row],[Price]]/B53-1</f>
        <v>-1.3437473754934759E-3</v>
      </c>
      <c r="I54" s="1"/>
      <c r="J54" s="1"/>
      <c r="K54" s="1"/>
      <c r="L54" s="1"/>
      <c r="M54" s="1"/>
      <c r="N54" s="1"/>
      <c r="O54" s="1"/>
      <c r="P54" s="1"/>
      <c r="Q54" s="1"/>
      <c r="R54" s="1"/>
      <c r="S54" s="1"/>
    </row>
    <row r="55" spans="1:19" x14ac:dyDescent="0.2">
      <c r="A55" s="24">
        <v>42814</v>
      </c>
      <c r="B55" s="1">
        <v>2373.5</v>
      </c>
      <c r="C55" s="1">
        <v>2378.1999999999998</v>
      </c>
      <c r="D55" s="1">
        <v>2379.6</v>
      </c>
      <c r="E55" s="1">
        <v>2369.6999999999998</v>
      </c>
      <c r="F55" s="1">
        <v>-2E-3</v>
      </c>
      <c r="G55" s="1"/>
      <c r="H55" s="26">
        <f>S_P_500_Historical_Data8[[#This Row],[Price]]/B54-1</f>
        <v>-1.9762845849801147E-3</v>
      </c>
      <c r="I55" s="1"/>
      <c r="J55" s="1"/>
      <c r="K55" s="1"/>
      <c r="L55" s="1"/>
      <c r="M55" s="1"/>
      <c r="N55" s="1"/>
      <c r="O55" s="1"/>
      <c r="P55" s="1"/>
      <c r="Q55" s="1"/>
      <c r="R55" s="1"/>
      <c r="S55" s="1"/>
    </row>
    <row r="56" spans="1:19" x14ac:dyDescent="0.2">
      <c r="A56" s="24">
        <v>42815</v>
      </c>
      <c r="B56" s="1">
        <v>2344</v>
      </c>
      <c r="C56" s="1">
        <v>2379.3000000000002</v>
      </c>
      <c r="D56" s="1">
        <v>2381.9</v>
      </c>
      <c r="E56" s="1">
        <v>2341.9</v>
      </c>
      <c r="F56" s="1">
        <v>-1.24E-2</v>
      </c>
      <c r="G56" s="1"/>
      <c r="H56" s="26">
        <f>S_P_500_Historical_Data8[[#This Row],[Price]]/B55-1</f>
        <v>-1.2428902464714509E-2</v>
      </c>
      <c r="I56" s="1"/>
      <c r="J56" s="1"/>
      <c r="K56" s="1"/>
      <c r="L56" s="1"/>
      <c r="M56" s="1"/>
      <c r="N56" s="1"/>
      <c r="O56" s="1"/>
      <c r="P56" s="1"/>
      <c r="Q56" s="1"/>
      <c r="R56" s="1"/>
      <c r="S56" s="1"/>
    </row>
    <row r="57" spans="1:19" x14ac:dyDescent="0.2">
      <c r="A57" s="24">
        <v>42816</v>
      </c>
      <c r="B57" s="1">
        <v>2348.4</v>
      </c>
      <c r="C57" s="1">
        <v>2343</v>
      </c>
      <c r="D57" s="1">
        <v>2351.8000000000002</v>
      </c>
      <c r="E57" s="1">
        <v>2336.4</v>
      </c>
      <c r="F57" s="1">
        <v>1.9E-3</v>
      </c>
      <c r="G57" s="1"/>
      <c r="H57" s="26">
        <f>S_P_500_Historical_Data8[[#This Row],[Price]]/B56-1</f>
        <v>1.8771331058020646E-3</v>
      </c>
      <c r="I57" s="1"/>
      <c r="J57" s="1"/>
      <c r="K57" s="1"/>
      <c r="L57" s="1"/>
      <c r="M57" s="1"/>
      <c r="N57" s="1"/>
      <c r="O57" s="1"/>
      <c r="P57" s="1"/>
      <c r="Q57" s="1"/>
      <c r="R57" s="1"/>
      <c r="S57" s="1"/>
    </row>
    <row r="58" spans="1:19" x14ac:dyDescent="0.2">
      <c r="A58" s="24">
        <v>42817</v>
      </c>
      <c r="B58" s="1">
        <v>2346</v>
      </c>
      <c r="C58" s="1">
        <v>2346</v>
      </c>
      <c r="D58" s="1">
        <v>2358.9</v>
      </c>
      <c r="E58" s="1">
        <v>2342.1</v>
      </c>
      <c r="F58" s="1">
        <v>-1E-3</v>
      </c>
      <c r="G58" s="1"/>
      <c r="H58" s="26">
        <f>S_P_500_Historical_Data8[[#This Row],[Price]]/B57-1</f>
        <v>-1.0219724067450642E-3</v>
      </c>
      <c r="I58" s="1"/>
      <c r="J58" s="1"/>
      <c r="K58" s="1"/>
      <c r="L58" s="1"/>
      <c r="M58" s="1"/>
      <c r="N58" s="1"/>
      <c r="O58" s="1"/>
      <c r="P58" s="1"/>
      <c r="Q58" s="1"/>
      <c r="R58" s="1"/>
      <c r="S58" s="1"/>
    </row>
    <row r="59" spans="1:19" x14ac:dyDescent="0.2">
      <c r="A59" s="24">
        <v>42818</v>
      </c>
      <c r="B59" s="1">
        <v>2344</v>
      </c>
      <c r="C59" s="1">
        <v>2350.4</v>
      </c>
      <c r="D59" s="1">
        <v>2356.1999999999998</v>
      </c>
      <c r="E59" s="1">
        <v>2335.6999999999998</v>
      </c>
      <c r="F59" s="1">
        <v>-8.9999999999999998E-4</v>
      </c>
      <c r="G59" s="1"/>
      <c r="H59" s="26">
        <f>S_P_500_Historical_Data8[[#This Row],[Price]]/B58-1</f>
        <v>-8.5251491901106036E-4</v>
      </c>
      <c r="I59" s="1"/>
      <c r="J59" s="1"/>
      <c r="K59" s="1"/>
      <c r="L59" s="1"/>
      <c r="M59" s="1"/>
      <c r="N59" s="1"/>
      <c r="O59" s="1"/>
      <c r="P59" s="1"/>
      <c r="Q59" s="1"/>
      <c r="R59" s="1"/>
      <c r="S59" s="1"/>
    </row>
    <row r="60" spans="1:19" x14ac:dyDescent="0.2">
      <c r="A60" s="24">
        <v>42821</v>
      </c>
      <c r="B60" s="1">
        <v>2341.6</v>
      </c>
      <c r="C60" s="1">
        <v>2329.1</v>
      </c>
      <c r="D60" s="1">
        <v>2344.9</v>
      </c>
      <c r="E60" s="1">
        <v>2322.1999999999998</v>
      </c>
      <c r="F60" s="1">
        <v>-1E-3</v>
      </c>
      <c r="G60" s="1"/>
      <c r="H60" s="26">
        <f>S_P_500_Historical_Data8[[#This Row],[Price]]/B59-1</f>
        <v>-1.0238907849829948E-3</v>
      </c>
      <c r="I60" s="1"/>
      <c r="J60" s="1"/>
      <c r="K60" s="1"/>
      <c r="L60" s="1"/>
      <c r="M60" s="1"/>
      <c r="N60" s="1"/>
      <c r="O60" s="1"/>
      <c r="P60" s="1"/>
      <c r="Q60" s="1"/>
      <c r="R60" s="1"/>
      <c r="S60" s="1"/>
    </row>
    <row r="61" spans="1:19" x14ac:dyDescent="0.2">
      <c r="A61" s="24">
        <v>42822</v>
      </c>
      <c r="B61" s="1">
        <v>2358.6</v>
      </c>
      <c r="C61" s="1">
        <v>2339.8000000000002</v>
      </c>
      <c r="D61" s="1">
        <v>2363.8000000000002</v>
      </c>
      <c r="E61" s="1">
        <v>2337.6</v>
      </c>
      <c r="F61" s="1">
        <v>7.3000000000000001E-3</v>
      </c>
      <c r="G61" s="1"/>
      <c r="H61" s="26">
        <f>S_P_500_Historical_Data8[[#This Row],[Price]]/B60-1</f>
        <v>7.2599931670651596E-3</v>
      </c>
      <c r="I61" s="1"/>
      <c r="J61" s="1"/>
      <c r="K61" s="1"/>
      <c r="L61" s="1"/>
      <c r="M61" s="1"/>
      <c r="N61" s="1"/>
      <c r="O61" s="1"/>
      <c r="P61" s="1"/>
      <c r="Q61" s="1"/>
      <c r="R61" s="1"/>
      <c r="S61" s="1"/>
    </row>
    <row r="62" spans="1:19" x14ac:dyDescent="0.2">
      <c r="A62" s="24">
        <v>42823</v>
      </c>
      <c r="B62" s="1">
        <v>2361.1</v>
      </c>
      <c r="C62" s="1">
        <v>2356.5</v>
      </c>
      <c r="D62" s="1">
        <v>2363.4</v>
      </c>
      <c r="E62" s="1">
        <v>2352.9</v>
      </c>
      <c r="F62" s="1">
        <v>1.1000000000000001E-3</v>
      </c>
      <c r="G62" s="1"/>
      <c r="H62" s="26">
        <f>S_P_500_Historical_Data8[[#This Row],[Price]]/B61-1</f>
        <v>1.0599508182820294E-3</v>
      </c>
      <c r="I62" s="1"/>
      <c r="J62" s="1"/>
      <c r="K62" s="1"/>
      <c r="L62" s="1"/>
      <c r="M62" s="1"/>
      <c r="N62" s="1"/>
      <c r="O62" s="1"/>
      <c r="P62" s="1"/>
      <c r="Q62" s="1"/>
      <c r="R62" s="1"/>
      <c r="S62" s="1"/>
    </row>
    <row r="63" spans="1:19" x14ac:dyDescent="0.2">
      <c r="A63" s="24">
        <v>42824</v>
      </c>
      <c r="B63" s="1">
        <v>2368.1</v>
      </c>
      <c r="C63" s="1">
        <v>2361.3000000000002</v>
      </c>
      <c r="D63" s="1">
        <v>2370.4</v>
      </c>
      <c r="E63" s="1">
        <v>2358.6</v>
      </c>
      <c r="F63" s="1">
        <v>3.0000000000000001E-3</v>
      </c>
      <c r="G63" s="1"/>
      <c r="H63" s="26">
        <f>S_P_500_Historical_Data8[[#This Row],[Price]]/B62-1</f>
        <v>2.9647198339757264E-3</v>
      </c>
      <c r="I63" s="1"/>
      <c r="J63" s="1"/>
      <c r="K63" s="1"/>
      <c r="L63" s="1"/>
      <c r="M63" s="1"/>
      <c r="N63" s="1"/>
      <c r="O63" s="1"/>
      <c r="P63" s="1"/>
      <c r="Q63" s="1"/>
      <c r="R63" s="1"/>
      <c r="S63" s="1"/>
    </row>
    <row r="64" spans="1:19" x14ac:dyDescent="0.2">
      <c r="A64" s="24">
        <v>42825</v>
      </c>
      <c r="B64" s="1">
        <v>2362.6999999999998</v>
      </c>
      <c r="C64" s="1">
        <v>2364.8000000000002</v>
      </c>
      <c r="D64" s="1">
        <v>2370.3000000000002</v>
      </c>
      <c r="E64" s="1">
        <v>2362.6</v>
      </c>
      <c r="F64" s="1">
        <v>-2.3E-3</v>
      </c>
      <c r="G64" s="1"/>
      <c r="H64" s="26">
        <f>S_P_500_Historical_Data8[[#This Row],[Price]]/B63-1</f>
        <v>-2.2803091085681348E-3</v>
      </c>
      <c r="I64" s="1"/>
      <c r="J64" s="1"/>
      <c r="K64" s="1"/>
      <c r="L64" s="1"/>
      <c r="M64" s="1"/>
      <c r="N64" s="1"/>
      <c r="O64" s="1"/>
      <c r="P64" s="1"/>
      <c r="Q64" s="1"/>
      <c r="R64" s="1"/>
      <c r="S64" s="1"/>
    </row>
    <row r="65" spans="1:19" x14ac:dyDescent="0.2">
      <c r="A65" s="24">
        <v>42828</v>
      </c>
      <c r="B65" s="1">
        <v>2358.8000000000002</v>
      </c>
      <c r="C65" s="1">
        <v>2362.3000000000002</v>
      </c>
      <c r="D65" s="1">
        <v>2365.9</v>
      </c>
      <c r="E65" s="1">
        <v>2344.6999999999998</v>
      </c>
      <c r="F65" s="1">
        <v>-1.6999999999999999E-3</v>
      </c>
      <c r="G65" s="1"/>
      <c r="H65" s="26">
        <f>S_P_500_Historical_Data8[[#This Row],[Price]]/B64-1</f>
        <v>-1.650653912896094E-3</v>
      </c>
      <c r="I65" s="1"/>
      <c r="J65" s="1"/>
      <c r="K65" s="1"/>
      <c r="L65" s="1"/>
      <c r="M65" s="1"/>
      <c r="N65" s="1"/>
      <c r="O65" s="1"/>
      <c r="P65" s="1"/>
      <c r="Q65" s="1"/>
      <c r="R65" s="1"/>
      <c r="S65" s="1"/>
    </row>
    <row r="66" spans="1:19" x14ac:dyDescent="0.2">
      <c r="A66" s="24">
        <v>42829</v>
      </c>
      <c r="B66" s="1">
        <v>2360.1999999999998</v>
      </c>
      <c r="C66" s="1">
        <v>2354.8000000000002</v>
      </c>
      <c r="D66" s="1">
        <v>2360.5</v>
      </c>
      <c r="E66" s="1">
        <v>2350.6999999999998</v>
      </c>
      <c r="F66" s="1">
        <v>5.9999999999999995E-4</v>
      </c>
      <c r="G66" s="1"/>
      <c r="H66" s="26">
        <f>S_P_500_Historical_Data8[[#This Row],[Price]]/B65-1</f>
        <v>5.9352212989649544E-4</v>
      </c>
      <c r="I66" s="1"/>
      <c r="J66" s="1"/>
      <c r="K66" s="1"/>
      <c r="L66" s="1"/>
      <c r="M66" s="1"/>
      <c r="N66" s="1"/>
      <c r="O66" s="1"/>
      <c r="P66" s="1"/>
      <c r="Q66" s="1"/>
      <c r="R66" s="1"/>
      <c r="S66" s="1"/>
    </row>
    <row r="67" spans="1:19" x14ac:dyDescent="0.2">
      <c r="A67" s="24">
        <v>42830</v>
      </c>
      <c r="B67" s="1">
        <v>2352.9</v>
      </c>
      <c r="C67" s="1">
        <v>2366.6</v>
      </c>
      <c r="D67" s="1">
        <v>2378.4</v>
      </c>
      <c r="E67" s="1">
        <v>2350.5</v>
      </c>
      <c r="F67" s="1">
        <v>-3.0999999999999999E-3</v>
      </c>
      <c r="G67" s="1"/>
      <c r="H67" s="26">
        <f>S_P_500_Historical_Data8[[#This Row],[Price]]/B66-1</f>
        <v>-3.0929582238792275E-3</v>
      </c>
      <c r="I67" s="1"/>
      <c r="J67" s="1"/>
      <c r="K67" s="1"/>
      <c r="L67" s="1"/>
      <c r="M67" s="1"/>
      <c r="N67" s="1"/>
      <c r="O67" s="1"/>
      <c r="P67" s="1"/>
      <c r="Q67" s="1"/>
      <c r="R67" s="1"/>
      <c r="S67" s="1"/>
    </row>
    <row r="68" spans="1:19" x14ac:dyDescent="0.2">
      <c r="A68" s="24">
        <v>42831</v>
      </c>
      <c r="B68" s="1">
        <v>2357.5</v>
      </c>
      <c r="C68" s="1">
        <v>2353.8000000000002</v>
      </c>
      <c r="D68" s="1">
        <v>2364.1999999999998</v>
      </c>
      <c r="E68" s="1">
        <v>2348.9</v>
      </c>
      <c r="F68" s="1">
        <v>2E-3</v>
      </c>
      <c r="G68" s="1"/>
      <c r="H68" s="26">
        <f>S_P_500_Historical_Data8[[#This Row],[Price]]/B67-1</f>
        <v>1.9550342130987275E-3</v>
      </c>
      <c r="I68" s="1"/>
      <c r="J68" s="1"/>
      <c r="K68" s="1"/>
      <c r="L68" s="1"/>
      <c r="M68" s="1"/>
      <c r="N68" s="1"/>
      <c r="O68" s="1"/>
      <c r="P68" s="1"/>
      <c r="Q68" s="1"/>
      <c r="R68" s="1"/>
      <c r="S68" s="1"/>
    </row>
    <row r="69" spans="1:19" x14ac:dyDescent="0.2">
      <c r="A69" s="24">
        <v>42832</v>
      </c>
      <c r="B69" s="1">
        <v>2355.5</v>
      </c>
      <c r="C69" s="1">
        <v>2356.6</v>
      </c>
      <c r="D69" s="1">
        <v>2363.8000000000002</v>
      </c>
      <c r="E69" s="1">
        <v>2350.6999999999998</v>
      </c>
      <c r="F69" s="1">
        <v>-8.0000000000000004E-4</v>
      </c>
      <c r="G69" s="1"/>
      <c r="H69" s="26">
        <f>S_P_500_Historical_Data8[[#This Row],[Price]]/B68-1</f>
        <v>-8.4835630965007791E-4</v>
      </c>
      <c r="I69" s="1"/>
      <c r="J69" s="1"/>
      <c r="K69" s="1"/>
      <c r="L69" s="1"/>
      <c r="M69" s="1"/>
      <c r="N69" s="1"/>
      <c r="O69" s="1"/>
      <c r="P69" s="1"/>
      <c r="Q69" s="1"/>
      <c r="R69" s="1"/>
      <c r="S69" s="1"/>
    </row>
    <row r="70" spans="1:19" x14ac:dyDescent="0.2">
      <c r="A70" s="24">
        <v>42835</v>
      </c>
      <c r="B70" s="1">
        <v>2357.1999999999998</v>
      </c>
      <c r="C70" s="1">
        <v>2357.1999999999998</v>
      </c>
      <c r="D70" s="1">
        <v>2366.4</v>
      </c>
      <c r="E70" s="1">
        <v>2351.5</v>
      </c>
      <c r="F70" s="1">
        <v>6.9999999999999999E-4</v>
      </c>
      <c r="G70" s="1"/>
      <c r="H70" s="26">
        <f>S_P_500_Historical_Data8[[#This Row],[Price]]/B69-1</f>
        <v>7.2171513479091232E-4</v>
      </c>
      <c r="I70" s="1"/>
      <c r="J70" s="1"/>
      <c r="K70" s="1"/>
      <c r="L70" s="1"/>
      <c r="M70" s="1"/>
      <c r="N70" s="1"/>
      <c r="O70" s="1"/>
      <c r="P70" s="1"/>
      <c r="Q70" s="1"/>
      <c r="R70" s="1"/>
      <c r="S70" s="1"/>
    </row>
    <row r="71" spans="1:19" x14ac:dyDescent="0.2">
      <c r="A71" s="24">
        <v>42836</v>
      </c>
      <c r="B71" s="1">
        <v>2353.8000000000002</v>
      </c>
      <c r="C71" s="1">
        <v>2353.9</v>
      </c>
      <c r="D71" s="1">
        <v>2355.1999999999998</v>
      </c>
      <c r="E71" s="1">
        <v>2337.1999999999998</v>
      </c>
      <c r="F71" s="1">
        <v>-1.4E-3</v>
      </c>
      <c r="G71" s="1"/>
      <c r="H71" s="26">
        <f>S_P_500_Historical_Data8[[#This Row],[Price]]/B70-1</f>
        <v>-1.4423892754114043E-3</v>
      </c>
      <c r="I71" s="1"/>
      <c r="J71" s="1"/>
      <c r="K71" s="1"/>
      <c r="L71" s="1"/>
      <c r="M71" s="1"/>
      <c r="N71" s="1"/>
      <c r="O71" s="1"/>
      <c r="P71" s="1"/>
      <c r="Q71" s="1"/>
      <c r="R71" s="1"/>
      <c r="S71" s="1"/>
    </row>
    <row r="72" spans="1:19" x14ac:dyDescent="0.2">
      <c r="A72" s="24">
        <v>42837</v>
      </c>
      <c r="B72" s="1">
        <v>2344.9</v>
      </c>
      <c r="C72" s="1">
        <v>2352.1999999999998</v>
      </c>
      <c r="D72" s="1">
        <v>2352.6999999999998</v>
      </c>
      <c r="E72" s="1">
        <v>2341.1999999999998</v>
      </c>
      <c r="F72" s="1">
        <v>-3.8E-3</v>
      </c>
      <c r="G72" s="1"/>
      <c r="H72" s="26">
        <f>S_P_500_Historical_Data8[[#This Row],[Price]]/B71-1</f>
        <v>-3.7811198912397481E-3</v>
      </c>
      <c r="I72" s="1"/>
      <c r="J72" s="1"/>
      <c r="K72" s="1"/>
      <c r="L72" s="1"/>
      <c r="M72" s="1"/>
      <c r="N72" s="1"/>
      <c r="O72" s="1"/>
      <c r="P72" s="1"/>
      <c r="Q72" s="1"/>
      <c r="R72" s="1"/>
      <c r="S72" s="1"/>
    </row>
    <row r="73" spans="1:19" x14ac:dyDescent="0.2">
      <c r="A73" s="24">
        <v>42838</v>
      </c>
      <c r="B73" s="1">
        <v>2328.9</v>
      </c>
      <c r="C73" s="1">
        <v>2342</v>
      </c>
      <c r="D73" s="1">
        <v>2348.3000000000002</v>
      </c>
      <c r="E73" s="1">
        <v>2328.9</v>
      </c>
      <c r="F73" s="1">
        <v>-6.7999999999999996E-3</v>
      </c>
      <c r="G73" s="1"/>
      <c r="H73" s="26">
        <f>S_P_500_Historical_Data8[[#This Row],[Price]]/B72-1</f>
        <v>-6.8233186916286659E-3</v>
      </c>
      <c r="I73" s="1"/>
      <c r="J73" s="1"/>
      <c r="K73" s="1"/>
      <c r="L73" s="1"/>
      <c r="M73" s="1"/>
      <c r="N73" s="1"/>
      <c r="O73" s="1"/>
      <c r="P73" s="1"/>
      <c r="Q73" s="1"/>
      <c r="R73" s="1"/>
      <c r="S73" s="1"/>
    </row>
    <row r="74" spans="1:19" x14ac:dyDescent="0.2">
      <c r="A74" s="24">
        <v>42842</v>
      </c>
      <c r="B74" s="1">
        <v>2349</v>
      </c>
      <c r="C74" s="1">
        <v>2332.6</v>
      </c>
      <c r="D74" s="1">
        <v>2349.1</v>
      </c>
      <c r="E74" s="1">
        <v>2332.5</v>
      </c>
      <c r="F74" s="1">
        <v>8.6E-3</v>
      </c>
      <c r="G74" s="1"/>
      <c r="H74" s="26">
        <f>S_P_500_Historical_Data8[[#This Row],[Price]]/B73-1</f>
        <v>8.6306840139120933E-3</v>
      </c>
      <c r="I74" s="1"/>
      <c r="J74" s="1"/>
      <c r="K74" s="1"/>
      <c r="L74" s="1"/>
      <c r="M74" s="1"/>
      <c r="N74" s="1"/>
      <c r="O74" s="1"/>
      <c r="P74" s="1"/>
      <c r="Q74" s="1"/>
      <c r="R74" s="1"/>
      <c r="S74" s="1"/>
    </row>
    <row r="75" spans="1:19" x14ac:dyDescent="0.2">
      <c r="A75" s="24">
        <v>42843</v>
      </c>
      <c r="B75" s="1">
        <v>2342.1999999999998</v>
      </c>
      <c r="C75" s="1">
        <v>2342.5</v>
      </c>
      <c r="D75" s="1">
        <v>2348.3000000000002</v>
      </c>
      <c r="E75" s="1">
        <v>2334.5</v>
      </c>
      <c r="F75" s="1">
        <v>-2.8999999999999998E-3</v>
      </c>
      <c r="G75" s="1"/>
      <c r="H75" s="26">
        <f>S_P_500_Historical_Data8[[#This Row],[Price]]/B74-1</f>
        <v>-2.8948488718604226E-3</v>
      </c>
      <c r="I75" s="1"/>
      <c r="J75" s="1"/>
      <c r="K75" s="1"/>
      <c r="L75" s="1"/>
      <c r="M75" s="1"/>
      <c r="N75" s="1"/>
      <c r="O75" s="1"/>
      <c r="P75" s="1"/>
      <c r="Q75" s="1"/>
      <c r="R75" s="1"/>
      <c r="S75" s="1"/>
    </row>
    <row r="76" spans="1:19" x14ac:dyDescent="0.2">
      <c r="A76" s="24">
        <v>42844</v>
      </c>
      <c r="B76" s="1">
        <v>2338.1999999999998</v>
      </c>
      <c r="C76" s="1">
        <v>2346.8000000000002</v>
      </c>
      <c r="D76" s="1">
        <v>2352.6</v>
      </c>
      <c r="E76" s="1">
        <v>2335.1</v>
      </c>
      <c r="F76" s="1">
        <v>-1.6999999999999999E-3</v>
      </c>
      <c r="G76" s="1"/>
      <c r="H76" s="26">
        <f>S_P_500_Historical_Data8[[#This Row],[Price]]/B75-1</f>
        <v>-1.7077960891469512E-3</v>
      </c>
      <c r="I76" s="1"/>
      <c r="J76" s="1"/>
      <c r="K76" s="1"/>
      <c r="L76" s="1"/>
      <c r="M76" s="1"/>
      <c r="N76" s="1"/>
      <c r="O76" s="1"/>
      <c r="P76" s="1"/>
      <c r="Q76" s="1"/>
      <c r="R76" s="1"/>
      <c r="S76" s="1"/>
    </row>
    <row r="77" spans="1:19" x14ac:dyDescent="0.2">
      <c r="A77" s="24">
        <v>42845</v>
      </c>
      <c r="B77" s="1">
        <v>2355.8000000000002</v>
      </c>
      <c r="C77" s="1">
        <v>2342.6999999999998</v>
      </c>
      <c r="D77" s="1">
        <v>2361.4</v>
      </c>
      <c r="E77" s="1">
        <v>2340.9</v>
      </c>
      <c r="F77" s="1">
        <v>7.4999999999999997E-3</v>
      </c>
      <c r="G77" s="1"/>
      <c r="H77" s="26">
        <f>S_P_500_Historical_Data8[[#This Row],[Price]]/B76-1</f>
        <v>7.5271576426312325E-3</v>
      </c>
      <c r="I77" s="1"/>
      <c r="J77" s="1"/>
      <c r="K77" s="1"/>
      <c r="L77" s="1"/>
      <c r="M77" s="1"/>
      <c r="N77" s="1"/>
      <c r="O77" s="1"/>
      <c r="P77" s="1"/>
      <c r="Q77" s="1"/>
      <c r="R77" s="1"/>
      <c r="S77" s="1"/>
    </row>
    <row r="78" spans="1:19" x14ac:dyDescent="0.2">
      <c r="A78" s="24">
        <v>42846</v>
      </c>
      <c r="B78" s="1">
        <v>2348.6999999999998</v>
      </c>
      <c r="C78" s="1">
        <v>2354.6999999999998</v>
      </c>
      <c r="D78" s="1">
        <v>2356.1999999999998</v>
      </c>
      <c r="E78" s="1">
        <v>2344.5</v>
      </c>
      <c r="F78" s="1">
        <v>-3.0000000000000001E-3</v>
      </c>
      <c r="G78" s="1"/>
      <c r="H78" s="26">
        <f>S_P_500_Historical_Data8[[#This Row],[Price]]/B77-1</f>
        <v>-3.0138381866033903E-3</v>
      </c>
      <c r="I78" s="1"/>
      <c r="J78" s="1"/>
      <c r="K78" s="1"/>
      <c r="L78" s="1"/>
      <c r="M78" s="1"/>
      <c r="N78" s="1"/>
      <c r="O78" s="1"/>
      <c r="P78" s="1"/>
      <c r="Q78" s="1"/>
      <c r="R78" s="1"/>
      <c r="S78" s="1"/>
    </row>
    <row r="79" spans="1:19" x14ac:dyDescent="0.2">
      <c r="A79" s="24">
        <v>42849</v>
      </c>
      <c r="B79" s="1">
        <v>2374.1999999999998</v>
      </c>
      <c r="C79" s="1">
        <v>2370.3000000000002</v>
      </c>
      <c r="D79" s="1">
        <v>2377</v>
      </c>
      <c r="E79" s="1">
        <v>2369.1999999999998</v>
      </c>
      <c r="F79" s="1">
        <v>1.09E-2</v>
      </c>
      <c r="G79" s="1"/>
      <c r="H79" s="26">
        <f>S_P_500_Historical_Data8[[#This Row],[Price]]/B78-1</f>
        <v>1.0857069868437819E-2</v>
      </c>
      <c r="I79" s="1"/>
      <c r="J79" s="1"/>
      <c r="K79" s="1"/>
      <c r="L79" s="1"/>
      <c r="M79" s="1"/>
      <c r="N79" s="1"/>
      <c r="O79" s="1"/>
      <c r="P79" s="1"/>
      <c r="Q79" s="1"/>
      <c r="R79" s="1"/>
      <c r="S79" s="1"/>
    </row>
    <row r="80" spans="1:19" x14ac:dyDescent="0.2">
      <c r="A80" s="24">
        <v>42850</v>
      </c>
      <c r="B80" s="1">
        <v>2388.6</v>
      </c>
      <c r="C80" s="1">
        <v>2381.5</v>
      </c>
      <c r="D80" s="1">
        <v>2392.5</v>
      </c>
      <c r="E80" s="1">
        <v>2381.1999999999998</v>
      </c>
      <c r="F80" s="1">
        <v>6.1000000000000004E-3</v>
      </c>
      <c r="G80" s="1"/>
      <c r="H80" s="26">
        <f>S_P_500_Historical_Data8[[#This Row],[Price]]/B79-1</f>
        <v>6.0652009097801329E-3</v>
      </c>
      <c r="I80" s="1"/>
      <c r="J80" s="1"/>
      <c r="K80" s="1"/>
      <c r="L80" s="1"/>
      <c r="M80" s="1"/>
      <c r="N80" s="1"/>
      <c r="O80" s="1"/>
      <c r="P80" s="1"/>
      <c r="Q80" s="1"/>
      <c r="R80" s="1"/>
      <c r="S80" s="1"/>
    </row>
    <row r="81" spans="1:19" x14ac:dyDescent="0.2">
      <c r="A81" s="24">
        <v>42851</v>
      </c>
      <c r="B81" s="1">
        <v>2387.4</v>
      </c>
      <c r="C81" s="1">
        <v>2389</v>
      </c>
      <c r="D81" s="1">
        <v>2398.1999999999998</v>
      </c>
      <c r="E81" s="1">
        <v>2386.8000000000002</v>
      </c>
      <c r="F81" s="1">
        <v>-5.0000000000000001E-4</v>
      </c>
      <c r="G81" s="1"/>
      <c r="H81" s="26">
        <f>S_P_500_Historical_Data8[[#This Row],[Price]]/B80-1</f>
        <v>-5.0238633509158692E-4</v>
      </c>
      <c r="I81" s="1"/>
      <c r="J81" s="1"/>
      <c r="K81" s="1"/>
      <c r="L81" s="1"/>
      <c r="M81" s="1"/>
      <c r="N81" s="1"/>
      <c r="O81" s="1"/>
      <c r="P81" s="1"/>
      <c r="Q81" s="1"/>
      <c r="R81" s="1"/>
      <c r="S81" s="1"/>
    </row>
    <row r="82" spans="1:19" x14ac:dyDescent="0.2">
      <c r="A82" s="24">
        <v>42852</v>
      </c>
      <c r="B82" s="1">
        <v>2388.8000000000002</v>
      </c>
      <c r="C82" s="1">
        <v>2389.6999999999998</v>
      </c>
      <c r="D82" s="1">
        <v>2392.1</v>
      </c>
      <c r="E82" s="1">
        <v>2382.6999999999998</v>
      </c>
      <c r="F82" s="1">
        <v>5.9999999999999995E-4</v>
      </c>
      <c r="G82" s="1"/>
      <c r="H82" s="26">
        <f>S_P_500_Historical_Data8[[#This Row],[Price]]/B81-1</f>
        <v>5.8641199631392915E-4</v>
      </c>
      <c r="I82" s="1"/>
      <c r="J82" s="1"/>
      <c r="K82" s="1"/>
      <c r="L82" s="1"/>
      <c r="M82" s="1"/>
      <c r="N82" s="1"/>
      <c r="O82" s="1"/>
      <c r="P82" s="1"/>
      <c r="Q82" s="1"/>
      <c r="R82" s="1"/>
      <c r="S82" s="1"/>
    </row>
    <row r="83" spans="1:19" x14ac:dyDescent="0.2">
      <c r="A83" s="24">
        <v>42853</v>
      </c>
      <c r="B83" s="1">
        <v>2384.1999999999998</v>
      </c>
      <c r="C83" s="1">
        <v>2393.6999999999998</v>
      </c>
      <c r="D83" s="1">
        <v>2393.6999999999998</v>
      </c>
      <c r="E83" s="1">
        <v>2382.4</v>
      </c>
      <c r="F83" s="1">
        <v>-1.9E-3</v>
      </c>
      <c r="G83" s="1"/>
      <c r="H83" s="26">
        <f>S_P_500_Historical_Data8[[#This Row],[Price]]/B82-1</f>
        <v>-1.9256530475554312E-3</v>
      </c>
      <c r="I83" s="1"/>
      <c r="J83" s="1"/>
      <c r="K83" s="1"/>
      <c r="L83" s="1"/>
      <c r="M83" s="1"/>
      <c r="N83" s="1"/>
      <c r="O83" s="1"/>
      <c r="P83" s="1"/>
      <c r="Q83" s="1"/>
      <c r="R83" s="1"/>
      <c r="S83" s="1"/>
    </row>
    <row r="84" spans="1:19" x14ac:dyDescent="0.2">
      <c r="A84" s="24">
        <v>42856</v>
      </c>
      <c r="B84" s="1">
        <v>2388.3000000000002</v>
      </c>
      <c r="C84" s="1">
        <v>2388.5</v>
      </c>
      <c r="D84" s="1">
        <v>2394.5</v>
      </c>
      <c r="E84" s="1">
        <v>2384.8000000000002</v>
      </c>
      <c r="F84" s="1">
        <v>1.6999999999999999E-3</v>
      </c>
      <c r="G84" s="1"/>
      <c r="H84" s="26">
        <f>S_P_500_Historical_Data8[[#This Row],[Price]]/B83-1</f>
        <v>1.7196543914101969E-3</v>
      </c>
      <c r="I84" s="1"/>
      <c r="J84" s="1"/>
      <c r="K84" s="1"/>
      <c r="L84" s="1"/>
      <c r="M84" s="1"/>
      <c r="N84" s="1"/>
      <c r="O84" s="1"/>
      <c r="P84" s="1"/>
      <c r="Q84" s="1"/>
      <c r="R84" s="1"/>
      <c r="S84" s="1"/>
    </row>
    <row r="85" spans="1:19" x14ac:dyDescent="0.2">
      <c r="A85" s="24">
        <v>42857</v>
      </c>
      <c r="B85" s="1">
        <v>2391.1999999999998</v>
      </c>
      <c r="C85" s="1">
        <v>2391.1</v>
      </c>
      <c r="D85" s="1">
        <v>2392.9</v>
      </c>
      <c r="E85" s="1">
        <v>2385.8000000000002</v>
      </c>
      <c r="F85" s="1">
        <v>1.1999999999999999E-3</v>
      </c>
      <c r="G85" s="1"/>
      <c r="H85" s="26">
        <f>S_P_500_Historical_Data8[[#This Row],[Price]]/B84-1</f>
        <v>1.214252815810335E-3</v>
      </c>
      <c r="I85" s="1"/>
      <c r="J85" s="1"/>
      <c r="K85" s="1"/>
      <c r="L85" s="1"/>
      <c r="M85" s="1"/>
      <c r="N85" s="1"/>
      <c r="O85" s="1"/>
      <c r="P85" s="1"/>
      <c r="Q85" s="1"/>
      <c r="R85" s="1"/>
      <c r="S85" s="1"/>
    </row>
    <row r="86" spans="1:19" x14ac:dyDescent="0.2">
      <c r="A86" s="24">
        <v>42858</v>
      </c>
      <c r="B86" s="1">
        <v>2388.1</v>
      </c>
      <c r="C86" s="1">
        <v>2386.5</v>
      </c>
      <c r="D86" s="1">
        <v>2389.8000000000002</v>
      </c>
      <c r="E86" s="1">
        <v>2379.8000000000002</v>
      </c>
      <c r="F86" s="1">
        <v>-1.2999999999999999E-3</v>
      </c>
      <c r="G86" s="1"/>
      <c r="H86" s="26">
        <f>S_P_500_Historical_Data8[[#This Row],[Price]]/B85-1</f>
        <v>-1.2964202074271514E-3</v>
      </c>
      <c r="I86" s="1"/>
      <c r="J86" s="1"/>
      <c r="K86" s="1"/>
      <c r="L86" s="1"/>
      <c r="M86" s="1"/>
      <c r="N86" s="1"/>
      <c r="O86" s="1"/>
      <c r="P86" s="1"/>
      <c r="Q86" s="1"/>
      <c r="R86" s="1"/>
      <c r="S86" s="1"/>
    </row>
    <row r="87" spans="1:19" x14ac:dyDescent="0.2">
      <c r="A87" s="24">
        <v>42859</v>
      </c>
      <c r="B87" s="1">
        <v>2389.5</v>
      </c>
      <c r="C87" s="1">
        <v>2389.8000000000002</v>
      </c>
      <c r="D87" s="1">
        <v>2391.4</v>
      </c>
      <c r="E87" s="1">
        <v>2380.3000000000002</v>
      </c>
      <c r="F87" s="1">
        <v>5.9999999999999995E-4</v>
      </c>
      <c r="G87" s="1"/>
      <c r="H87" s="26">
        <f>S_P_500_Historical_Data8[[#This Row],[Price]]/B86-1</f>
        <v>5.8624010719832143E-4</v>
      </c>
      <c r="I87" s="1"/>
      <c r="J87" s="1"/>
      <c r="K87" s="1"/>
      <c r="L87" s="1"/>
      <c r="M87" s="1"/>
      <c r="N87" s="1"/>
      <c r="O87" s="1"/>
      <c r="P87" s="1"/>
      <c r="Q87" s="1"/>
      <c r="R87" s="1"/>
      <c r="S87" s="1"/>
    </row>
    <row r="88" spans="1:19" x14ac:dyDescent="0.2">
      <c r="A88" s="24">
        <v>42860</v>
      </c>
      <c r="B88" s="1">
        <v>2399.3000000000002</v>
      </c>
      <c r="C88" s="1">
        <v>2392.4</v>
      </c>
      <c r="D88" s="1">
        <v>2399.3000000000002</v>
      </c>
      <c r="E88" s="1">
        <v>2389.4</v>
      </c>
      <c r="F88" s="1">
        <v>4.1000000000000003E-3</v>
      </c>
      <c r="G88" s="1"/>
      <c r="H88" s="26">
        <f>S_P_500_Historical_Data8[[#This Row],[Price]]/B87-1</f>
        <v>4.1012764176606709E-3</v>
      </c>
      <c r="I88" s="1"/>
      <c r="J88" s="1"/>
      <c r="K88" s="1"/>
      <c r="L88" s="1"/>
      <c r="M88" s="1"/>
      <c r="N88" s="1"/>
      <c r="O88" s="1"/>
      <c r="P88" s="1"/>
      <c r="Q88" s="1"/>
      <c r="R88" s="1"/>
      <c r="S88" s="1"/>
    </row>
    <row r="89" spans="1:19" x14ac:dyDescent="0.2">
      <c r="A89" s="24">
        <v>42863</v>
      </c>
      <c r="B89" s="1">
        <v>2399.4</v>
      </c>
      <c r="C89" s="1">
        <v>2399.9</v>
      </c>
      <c r="D89" s="1">
        <v>2401.4</v>
      </c>
      <c r="E89" s="1">
        <v>2393.9</v>
      </c>
      <c r="F89" s="1">
        <v>0</v>
      </c>
      <c r="G89" s="1"/>
      <c r="H89" s="26">
        <f>S_P_500_Historical_Data8[[#This Row],[Price]]/B88-1</f>
        <v>4.167882298999892E-5</v>
      </c>
      <c r="I89" s="1"/>
      <c r="J89" s="1"/>
      <c r="K89" s="1"/>
      <c r="L89" s="1"/>
      <c r="M89" s="1"/>
      <c r="N89" s="1"/>
      <c r="O89" s="1"/>
      <c r="P89" s="1"/>
      <c r="Q89" s="1"/>
      <c r="R89" s="1"/>
      <c r="S89" s="1"/>
    </row>
    <row r="90" spans="1:19" x14ac:dyDescent="0.2">
      <c r="A90" s="24">
        <v>42864</v>
      </c>
      <c r="B90" s="1">
        <v>2396.9</v>
      </c>
      <c r="C90" s="1">
        <v>2401.6</v>
      </c>
      <c r="D90" s="1">
        <v>2403.9</v>
      </c>
      <c r="E90" s="1">
        <v>2392.4</v>
      </c>
      <c r="F90" s="1">
        <v>-1E-3</v>
      </c>
      <c r="G90" s="1"/>
      <c r="H90" s="26">
        <f>S_P_500_Historical_Data8[[#This Row],[Price]]/B89-1</f>
        <v>-1.0419271484537473E-3</v>
      </c>
      <c r="I90" s="1"/>
      <c r="J90" s="1"/>
      <c r="K90" s="1"/>
      <c r="L90" s="1"/>
      <c r="M90" s="1"/>
      <c r="N90" s="1"/>
      <c r="O90" s="1"/>
      <c r="P90" s="1"/>
      <c r="Q90" s="1"/>
      <c r="R90" s="1"/>
      <c r="S90" s="1"/>
    </row>
    <row r="91" spans="1:19" x14ac:dyDescent="0.2">
      <c r="A91" s="24">
        <v>42865</v>
      </c>
      <c r="B91" s="1">
        <v>2399.6</v>
      </c>
      <c r="C91" s="1">
        <v>2396.8000000000002</v>
      </c>
      <c r="D91" s="1">
        <v>2399.6999999999998</v>
      </c>
      <c r="E91" s="1">
        <v>2392.8000000000002</v>
      </c>
      <c r="F91" s="1">
        <v>1.1000000000000001E-3</v>
      </c>
      <c r="G91" s="1"/>
      <c r="H91" s="26">
        <f>S_P_500_Historical_Data8[[#This Row],[Price]]/B90-1</f>
        <v>1.1264550043805777E-3</v>
      </c>
      <c r="I91" s="1"/>
      <c r="J91" s="1"/>
      <c r="K91" s="1"/>
      <c r="L91" s="1"/>
      <c r="M91" s="1"/>
      <c r="N91" s="1"/>
      <c r="O91" s="1"/>
      <c r="P91" s="1"/>
      <c r="Q91" s="1"/>
      <c r="R91" s="1"/>
      <c r="S91" s="1"/>
    </row>
    <row r="92" spans="1:19" x14ac:dyDescent="0.2">
      <c r="A92" s="24">
        <v>42866</v>
      </c>
      <c r="B92" s="1">
        <v>2394.4</v>
      </c>
      <c r="C92" s="1">
        <v>2394.8000000000002</v>
      </c>
      <c r="D92" s="1">
        <v>2395.6999999999998</v>
      </c>
      <c r="E92" s="1">
        <v>2381.6999999999998</v>
      </c>
      <c r="F92" s="1">
        <v>-2.2000000000000001E-3</v>
      </c>
      <c r="G92" s="1"/>
      <c r="H92" s="26">
        <f>S_P_500_Historical_Data8[[#This Row],[Price]]/B91-1</f>
        <v>-2.1670278379729568E-3</v>
      </c>
      <c r="I92" s="1"/>
      <c r="J92" s="1"/>
      <c r="K92" s="1"/>
      <c r="L92" s="1"/>
      <c r="M92" s="1"/>
      <c r="N92" s="1"/>
      <c r="O92" s="1"/>
      <c r="P92" s="1"/>
      <c r="Q92" s="1"/>
      <c r="R92" s="1"/>
      <c r="S92" s="1"/>
    </row>
    <row r="93" spans="1:19" x14ac:dyDescent="0.2">
      <c r="A93" s="24">
        <v>42867</v>
      </c>
      <c r="B93" s="1">
        <v>2390.9</v>
      </c>
      <c r="C93" s="1">
        <v>2392.4</v>
      </c>
      <c r="D93" s="1">
        <v>2392.4</v>
      </c>
      <c r="E93" s="1">
        <v>2387.1999999999998</v>
      </c>
      <c r="F93" s="1">
        <v>-1.5E-3</v>
      </c>
      <c r="G93" s="1"/>
      <c r="H93" s="26">
        <f>S_P_500_Historical_Data8[[#This Row],[Price]]/B92-1</f>
        <v>-1.4617440694955075E-3</v>
      </c>
      <c r="I93" s="1"/>
      <c r="J93" s="1"/>
      <c r="K93" s="1"/>
      <c r="L93" s="1"/>
      <c r="M93" s="1"/>
      <c r="N93" s="1"/>
      <c r="O93" s="1"/>
      <c r="P93" s="1"/>
      <c r="Q93" s="1"/>
      <c r="R93" s="1"/>
      <c r="S93" s="1"/>
    </row>
    <row r="94" spans="1:19" x14ac:dyDescent="0.2">
      <c r="A94" s="24">
        <v>42870</v>
      </c>
      <c r="B94" s="1">
        <v>2402.3000000000002</v>
      </c>
      <c r="C94" s="1">
        <v>2394</v>
      </c>
      <c r="D94" s="1">
        <v>2404.1</v>
      </c>
      <c r="E94" s="1">
        <v>2393.9</v>
      </c>
      <c r="F94" s="1">
        <v>4.7999999999999996E-3</v>
      </c>
      <c r="G94" s="1"/>
      <c r="H94" s="26">
        <f>S_P_500_Historical_Data8[[#This Row],[Price]]/B93-1</f>
        <v>4.7680789660797807E-3</v>
      </c>
      <c r="I94" s="1"/>
      <c r="J94" s="1"/>
      <c r="K94" s="1"/>
      <c r="L94" s="1"/>
      <c r="M94" s="1"/>
      <c r="N94" s="1"/>
      <c r="O94" s="1"/>
      <c r="P94" s="1"/>
      <c r="Q94" s="1"/>
      <c r="R94" s="1"/>
      <c r="S94" s="1"/>
    </row>
    <row r="95" spans="1:19" x14ac:dyDescent="0.2">
      <c r="A95" s="24">
        <v>42871</v>
      </c>
      <c r="B95" s="1">
        <v>2400.6999999999998</v>
      </c>
      <c r="C95" s="1">
        <v>2404.6</v>
      </c>
      <c r="D95" s="1">
        <v>2405.8000000000002</v>
      </c>
      <c r="E95" s="1">
        <v>2396.1</v>
      </c>
      <c r="F95" s="1">
        <v>-6.9999999999999999E-4</v>
      </c>
      <c r="G95" s="1"/>
      <c r="H95" s="26">
        <f>S_P_500_Historical_Data8[[#This Row],[Price]]/B94-1</f>
        <v>-6.6602838946028253E-4</v>
      </c>
      <c r="I95" s="1"/>
      <c r="J95" s="1"/>
      <c r="K95" s="1"/>
      <c r="L95" s="1"/>
      <c r="M95" s="1"/>
      <c r="N95" s="1"/>
      <c r="O95" s="1"/>
      <c r="P95" s="1"/>
      <c r="Q95" s="1"/>
      <c r="R95" s="1"/>
      <c r="S95" s="1"/>
    </row>
    <row r="96" spans="1:19" x14ac:dyDescent="0.2">
      <c r="A96" s="24">
        <v>42872</v>
      </c>
      <c r="B96" s="1">
        <v>2357</v>
      </c>
      <c r="C96" s="1">
        <v>2382.9</v>
      </c>
      <c r="D96" s="1">
        <v>2384.9</v>
      </c>
      <c r="E96" s="1">
        <v>2356.1999999999998</v>
      </c>
      <c r="F96" s="1">
        <v>-1.8200000000000001E-2</v>
      </c>
      <c r="G96" s="1"/>
      <c r="H96" s="26">
        <f>S_P_500_Historical_Data8[[#This Row],[Price]]/B95-1</f>
        <v>-1.8203024117965483E-2</v>
      </c>
      <c r="I96" s="1"/>
      <c r="J96" s="1"/>
      <c r="K96" s="1"/>
      <c r="L96" s="1"/>
      <c r="M96" s="1"/>
      <c r="N96" s="1"/>
      <c r="O96" s="1"/>
      <c r="P96" s="1"/>
      <c r="Q96" s="1"/>
      <c r="R96" s="1"/>
      <c r="S96" s="1"/>
    </row>
    <row r="97" spans="1:19" x14ac:dyDescent="0.2">
      <c r="A97" s="24">
        <v>42873</v>
      </c>
      <c r="B97" s="1">
        <v>2365.6999999999998</v>
      </c>
      <c r="C97" s="1">
        <v>2354.6999999999998</v>
      </c>
      <c r="D97" s="1">
        <v>2375.6999999999998</v>
      </c>
      <c r="E97" s="1">
        <v>2352.6999999999998</v>
      </c>
      <c r="F97" s="1">
        <v>3.7000000000000002E-3</v>
      </c>
      <c r="G97" s="1"/>
      <c r="H97" s="26">
        <f>S_P_500_Historical_Data8[[#This Row],[Price]]/B96-1</f>
        <v>3.6911327959270324E-3</v>
      </c>
      <c r="I97" s="1"/>
      <c r="J97" s="1"/>
      <c r="K97" s="1"/>
      <c r="L97" s="1"/>
      <c r="M97" s="1"/>
      <c r="N97" s="1"/>
      <c r="O97" s="1"/>
      <c r="P97" s="1"/>
      <c r="Q97" s="1"/>
      <c r="R97" s="1"/>
      <c r="S97" s="1"/>
    </row>
    <row r="98" spans="1:19" x14ac:dyDescent="0.2">
      <c r="A98" s="24">
        <v>42874</v>
      </c>
      <c r="B98" s="1">
        <v>2381.6999999999998</v>
      </c>
      <c r="C98" s="1">
        <v>2371.4</v>
      </c>
      <c r="D98" s="1">
        <v>2389.1</v>
      </c>
      <c r="E98" s="1">
        <v>2370.4</v>
      </c>
      <c r="F98" s="1">
        <v>6.7999999999999996E-3</v>
      </c>
      <c r="G98" s="1"/>
      <c r="H98" s="26">
        <f>S_P_500_Historical_Data8[[#This Row],[Price]]/B97-1</f>
        <v>6.7633258654944406E-3</v>
      </c>
      <c r="I98" s="1"/>
      <c r="J98" s="1"/>
      <c r="K98" s="1"/>
      <c r="L98" s="1"/>
      <c r="M98" s="1"/>
      <c r="N98" s="1"/>
      <c r="O98" s="1"/>
      <c r="P98" s="1"/>
      <c r="Q98" s="1"/>
      <c r="R98" s="1"/>
      <c r="S98" s="1"/>
    </row>
    <row r="99" spans="1:19" x14ac:dyDescent="0.2">
      <c r="A99" s="24">
        <v>42877</v>
      </c>
      <c r="B99" s="1">
        <v>2394</v>
      </c>
      <c r="C99" s="1">
        <v>2387.1999999999998</v>
      </c>
      <c r="D99" s="1">
        <v>2395.5</v>
      </c>
      <c r="E99" s="1">
        <v>2386.9</v>
      </c>
      <c r="F99" s="1">
        <v>5.1999999999999998E-3</v>
      </c>
      <c r="G99" s="1"/>
      <c r="H99" s="26">
        <f>S_P_500_Historical_Data8[[#This Row],[Price]]/B98-1</f>
        <v>5.1643783851871294E-3</v>
      </c>
      <c r="I99" s="1"/>
      <c r="J99" s="1"/>
      <c r="K99" s="1"/>
      <c r="L99" s="1"/>
      <c r="M99" s="1"/>
      <c r="N99" s="1"/>
      <c r="O99" s="1"/>
      <c r="P99" s="1"/>
      <c r="Q99" s="1"/>
      <c r="R99" s="1"/>
      <c r="S99" s="1"/>
    </row>
    <row r="100" spans="1:19" x14ac:dyDescent="0.2">
      <c r="A100" s="24">
        <v>42878</v>
      </c>
      <c r="B100" s="1">
        <v>2398.4</v>
      </c>
      <c r="C100" s="1">
        <v>2397</v>
      </c>
      <c r="D100" s="1">
        <v>2400.8000000000002</v>
      </c>
      <c r="E100" s="1">
        <v>2393.9</v>
      </c>
      <c r="F100" s="1">
        <v>1.8E-3</v>
      </c>
      <c r="G100" s="1"/>
      <c r="H100" s="26">
        <f>S_P_500_Historical_Data8[[#This Row],[Price]]/B99-1</f>
        <v>1.8379281537177494E-3</v>
      </c>
      <c r="I100" s="1"/>
      <c r="J100" s="1"/>
      <c r="K100" s="1"/>
      <c r="L100" s="1"/>
      <c r="M100" s="1"/>
      <c r="N100" s="1"/>
      <c r="O100" s="1"/>
      <c r="P100" s="1"/>
      <c r="Q100" s="1"/>
      <c r="R100" s="1"/>
      <c r="S100" s="1"/>
    </row>
    <row r="101" spans="1:19" x14ac:dyDescent="0.2">
      <c r="A101" s="24">
        <v>42879</v>
      </c>
      <c r="B101" s="1">
        <v>2404.4</v>
      </c>
      <c r="C101" s="1">
        <v>2401.4</v>
      </c>
      <c r="D101" s="1">
        <v>2405.6</v>
      </c>
      <c r="E101" s="1">
        <v>2398</v>
      </c>
      <c r="F101" s="1">
        <v>2.5000000000000001E-3</v>
      </c>
      <c r="G101" s="1"/>
      <c r="H101" s="26">
        <f>S_P_500_Historical_Data8[[#This Row],[Price]]/B100-1</f>
        <v>2.5016677785190122E-3</v>
      </c>
      <c r="I101" s="1"/>
      <c r="J101" s="1"/>
      <c r="K101" s="1"/>
      <c r="L101" s="1"/>
      <c r="M101" s="1"/>
      <c r="N101" s="1"/>
      <c r="O101" s="1"/>
      <c r="P101" s="1"/>
      <c r="Q101" s="1"/>
      <c r="R101" s="1"/>
      <c r="S101" s="1"/>
    </row>
    <row r="102" spans="1:19" x14ac:dyDescent="0.2">
      <c r="A102" s="24">
        <v>42880</v>
      </c>
      <c r="B102" s="1">
        <v>2415.1</v>
      </c>
      <c r="C102" s="1">
        <v>2409.5</v>
      </c>
      <c r="D102" s="1">
        <v>2418.6999999999998</v>
      </c>
      <c r="E102" s="1">
        <v>2408</v>
      </c>
      <c r="F102" s="1">
        <v>4.4999999999999997E-3</v>
      </c>
      <c r="G102" s="1"/>
      <c r="H102" s="26">
        <f>S_P_500_Historical_Data8[[#This Row],[Price]]/B101-1</f>
        <v>4.4501746797536157E-3</v>
      </c>
      <c r="I102" s="1"/>
      <c r="J102" s="1"/>
      <c r="K102" s="1"/>
      <c r="L102" s="1"/>
      <c r="M102" s="1"/>
      <c r="N102" s="1"/>
      <c r="O102" s="1"/>
      <c r="P102" s="1"/>
      <c r="Q102" s="1"/>
      <c r="R102" s="1"/>
      <c r="S102" s="1"/>
    </row>
    <row r="103" spans="1:19" x14ac:dyDescent="0.2">
      <c r="A103" s="24">
        <v>42881</v>
      </c>
      <c r="B103" s="1">
        <v>2415.8000000000002</v>
      </c>
      <c r="C103" s="1">
        <v>2414.5</v>
      </c>
      <c r="D103" s="1">
        <v>2416.6999999999998</v>
      </c>
      <c r="E103" s="1">
        <v>2412.1999999999998</v>
      </c>
      <c r="F103" s="1">
        <v>2.9999999999999997E-4</v>
      </c>
      <c r="G103" s="1"/>
      <c r="H103" s="26">
        <f>S_P_500_Historical_Data8[[#This Row],[Price]]/B102-1</f>
        <v>2.898430706803623E-4</v>
      </c>
      <c r="I103" s="1"/>
      <c r="J103" s="1"/>
      <c r="K103" s="1"/>
      <c r="L103" s="1"/>
      <c r="M103" s="1"/>
      <c r="N103" s="1"/>
      <c r="O103" s="1"/>
      <c r="P103" s="1"/>
      <c r="Q103" s="1"/>
      <c r="R103" s="1"/>
      <c r="S103" s="1"/>
    </row>
    <row r="104" spans="1:19" x14ac:dyDescent="0.2">
      <c r="A104" s="24">
        <v>42885</v>
      </c>
      <c r="B104" s="1">
        <v>2412.9</v>
      </c>
      <c r="C104" s="1">
        <v>2411.6999999999998</v>
      </c>
      <c r="D104" s="1">
        <v>2415.3000000000002</v>
      </c>
      <c r="E104" s="1">
        <v>2409.4</v>
      </c>
      <c r="F104" s="1">
        <v>-1.1999999999999999E-3</v>
      </c>
      <c r="G104" s="1"/>
      <c r="H104" s="26">
        <f>S_P_500_Historical_Data8[[#This Row],[Price]]/B103-1</f>
        <v>-1.2004304992135895E-3</v>
      </c>
      <c r="I104" s="1"/>
      <c r="J104" s="1"/>
      <c r="K104" s="1"/>
      <c r="L104" s="1"/>
      <c r="M104" s="1"/>
      <c r="N104" s="1"/>
      <c r="O104" s="1"/>
      <c r="P104" s="1"/>
      <c r="Q104" s="1"/>
      <c r="R104" s="1"/>
      <c r="S104" s="1"/>
    </row>
    <row r="105" spans="1:19" x14ac:dyDescent="0.2">
      <c r="A105" s="24">
        <v>42886</v>
      </c>
      <c r="B105" s="1">
        <v>2411.8000000000002</v>
      </c>
      <c r="C105" s="1">
        <v>2415.6</v>
      </c>
      <c r="D105" s="1">
        <v>2416</v>
      </c>
      <c r="E105" s="1">
        <v>2403.6</v>
      </c>
      <c r="F105" s="1">
        <v>-5.0000000000000001E-4</v>
      </c>
      <c r="G105" s="1"/>
      <c r="H105" s="26">
        <f>S_P_500_Historical_Data8[[#This Row],[Price]]/B104-1</f>
        <v>-4.5588296241039217E-4</v>
      </c>
      <c r="I105" s="1"/>
      <c r="J105" s="1"/>
      <c r="K105" s="1"/>
      <c r="L105" s="1"/>
      <c r="M105" s="1"/>
      <c r="N105" s="1"/>
      <c r="O105" s="1"/>
      <c r="P105" s="1"/>
      <c r="Q105" s="1"/>
      <c r="R105" s="1"/>
      <c r="S105" s="1"/>
    </row>
    <row r="106" spans="1:19" x14ac:dyDescent="0.2">
      <c r="A106" s="24">
        <v>42887</v>
      </c>
      <c r="B106" s="1">
        <v>2430.1</v>
      </c>
      <c r="C106" s="1">
        <v>2415.6999999999998</v>
      </c>
      <c r="D106" s="1">
        <v>2430.1</v>
      </c>
      <c r="E106" s="1">
        <v>2413.5</v>
      </c>
      <c r="F106" s="1">
        <v>7.6E-3</v>
      </c>
      <c r="G106" s="1"/>
      <c r="H106" s="26">
        <f>S_P_500_Historical_Data8[[#This Row],[Price]]/B105-1</f>
        <v>7.5876938386265635E-3</v>
      </c>
      <c r="I106" s="1"/>
      <c r="J106" s="1"/>
      <c r="K106" s="1"/>
      <c r="L106" s="1"/>
      <c r="M106" s="1"/>
      <c r="N106" s="1"/>
      <c r="O106" s="1"/>
      <c r="P106" s="1"/>
      <c r="Q106" s="1"/>
      <c r="R106" s="1"/>
      <c r="S106" s="1"/>
    </row>
    <row r="107" spans="1:19" x14ac:dyDescent="0.2">
      <c r="A107" s="24">
        <v>42888</v>
      </c>
      <c r="B107" s="1">
        <v>2439.1</v>
      </c>
      <c r="C107" s="1">
        <v>2431.3000000000002</v>
      </c>
      <c r="D107" s="1">
        <v>2440.1999999999998</v>
      </c>
      <c r="E107" s="1">
        <v>2427.6999999999998</v>
      </c>
      <c r="F107" s="1">
        <v>3.7000000000000002E-3</v>
      </c>
      <c r="G107" s="1"/>
      <c r="H107" s="26">
        <f>S_P_500_Historical_Data8[[#This Row],[Price]]/B106-1</f>
        <v>3.7035512941854254E-3</v>
      </c>
      <c r="I107" s="1"/>
      <c r="J107" s="1"/>
      <c r="K107" s="1"/>
      <c r="L107" s="1"/>
      <c r="M107" s="1"/>
      <c r="N107" s="1"/>
      <c r="O107" s="1"/>
      <c r="P107" s="1"/>
      <c r="Q107" s="1"/>
      <c r="R107" s="1"/>
      <c r="S107" s="1"/>
    </row>
    <row r="108" spans="1:19" x14ac:dyDescent="0.2">
      <c r="A108" s="24">
        <v>42891</v>
      </c>
      <c r="B108" s="1">
        <v>2436.1</v>
      </c>
      <c r="C108" s="1">
        <v>2437.8000000000002</v>
      </c>
      <c r="D108" s="1">
        <v>2439.6</v>
      </c>
      <c r="E108" s="1">
        <v>2434.3000000000002</v>
      </c>
      <c r="F108" s="1">
        <v>-1.1999999999999999E-3</v>
      </c>
      <c r="G108" s="1"/>
      <c r="H108" s="26">
        <f>S_P_500_Historical_Data8[[#This Row],[Price]]/B107-1</f>
        <v>-1.2299618711819615E-3</v>
      </c>
      <c r="I108" s="1"/>
      <c r="J108" s="1"/>
      <c r="K108" s="1"/>
      <c r="L108" s="1"/>
      <c r="M108" s="1"/>
      <c r="N108" s="1"/>
      <c r="O108" s="1"/>
      <c r="P108" s="1"/>
      <c r="Q108" s="1"/>
      <c r="R108" s="1"/>
      <c r="S108" s="1"/>
    </row>
    <row r="109" spans="1:19" x14ac:dyDescent="0.2">
      <c r="A109" s="24">
        <v>42892</v>
      </c>
      <c r="B109" s="1">
        <v>2429.3000000000002</v>
      </c>
      <c r="C109" s="1">
        <v>2431.9</v>
      </c>
      <c r="D109" s="1">
        <v>2436.1999999999998</v>
      </c>
      <c r="E109" s="1">
        <v>2428.1</v>
      </c>
      <c r="F109" s="1">
        <v>-2.8E-3</v>
      </c>
      <c r="G109" s="1"/>
      <c r="H109" s="26">
        <f>S_P_500_Historical_Data8[[#This Row],[Price]]/B108-1</f>
        <v>-2.791346824842833E-3</v>
      </c>
      <c r="I109" s="1"/>
      <c r="J109" s="1"/>
      <c r="K109" s="1"/>
      <c r="L109" s="1"/>
      <c r="M109" s="1"/>
      <c r="N109" s="1"/>
      <c r="O109" s="1"/>
      <c r="P109" s="1"/>
      <c r="Q109" s="1"/>
      <c r="R109" s="1"/>
      <c r="S109" s="1"/>
    </row>
    <row r="110" spans="1:19" x14ac:dyDescent="0.2">
      <c r="A110" s="24">
        <v>42893</v>
      </c>
      <c r="B110" s="1">
        <v>2433.1</v>
      </c>
      <c r="C110" s="1">
        <v>2432</v>
      </c>
      <c r="D110" s="1">
        <v>2435.3000000000002</v>
      </c>
      <c r="E110" s="1">
        <v>2424.8000000000002</v>
      </c>
      <c r="F110" s="1">
        <v>1.6000000000000001E-3</v>
      </c>
      <c r="G110" s="1"/>
      <c r="H110" s="26">
        <f>S_P_500_Historical_Data8[[#This Row],[Price]]/B109-1</f>
        <v>1.5642366113695072E-3</v>
      </c>
      <c r="I110" s="1"/>
      <c r="J110" s="1"/>
      <c r="K110" s="1"/>
      <c r="L110" s="1"/>
      <c r="M110" s="1"/>
      <c r="N110" s="1"/>
      <c r="O110" s="1"/>
      <c r="P110" s="1"/>
      <c r="Q110" s="1"/>
      <c r="R110" s="1"/>
      <c r="S110" s="1"/>
    </row>
    <row r="111" spans="1:19" x14ac:dyDescent="0.2">
      <c r="A111" s="24">
        <v>42894</v>
      </c>
      <c r="B111" s="1">
        <v>2433.8000000000002</v>
      </c>
      <c r="C111" s="1">
        <v>2434.3000000000002</v>
      </c>
      <c r="D111" s="1">
        <v>2439.3000000000002</v>
      </c>
      <c r="E111" s="1">
        <v>2427.9</v>
      </c>
      <c r="F111" s="1">
        <v>2.9999999999999997E-4</v>
      </c>
      <c r="G111" s="1"/>
      <c r="H111" s="26">
        <f>S_P_500_Historical_Data8[[#This Row],[Price]]/B110-1</f>
        <v>2.8769882043500061E-4</v>
      </c>
      <c r="I111" s="1"/>
      <c r="J111" s="1"/>
      <c r="K111" s="1"/>
      <c r="L111" s="1"/>
      <c r="M111" s="1"/>
      <c r="N111" s="1"/>
      <c r="O111" s="1"/>
      <c r="P111" s="1"/>
      <c r="Q111" s="1"/>
      <c r="R111" s="1"/>
      <c r="S111" s="1"/>
    </row>
    <row r="112" spans="1:19" x14ac:dyDescent="0.2">
      <c r="A112" s="24">
        <v>42895</v>
      </c>
      <c r="B112" s="1">
        <v>2431.8000000000002</v>
      </c>
      <c r="C112" s="1">
        <v>2436.4</v>
      </c>
      <c r="D112" s="1">
        <v>2446.1999999999998</v>
      </c>
      <c r="E112" s="1">
        <v>2415.6999999999998</v>
      </c>
      <c r="F112" s="1">
        <v>-8.0000000000000004E-4</v>
      </c>
      <c r="G112" s="1"/>
      <c r="H112" s="26">
        <f>S_P_500_Historical_Data8[[#This Row],[Price]]/B111-1</f>
        <v>-8.2176021037061453E-4</v>
      </c>
      <c r="I112" s="1"/>
      <c r="J112" s="1"/>
      <c r="K112" s="1"/>
      <c r="L112" s="1"/>
      <c r="M112" s="1"/>
      <c r="N112" s="1"/>
      <c r="O112" s="1"/>
      <c r="P112" s="1"/>
      <c r="Q112" s="1"/>
      <c r="R112" s="1"/>
      <c r="S112" s="1"/>
    </row>
    <row r="113" spans="1:19" x14ac:dyDescent="0.2">
      <c r="A113" s="24">
        <v>42898</v>
      </c>
      <c r="B113" s="1">
        <v>2429.4</v>
      </c>
      <c r="C113" s="1">
        <v>2425.9</v>
      </c>
      <c r="D113" s="1">
        <v>2430.4</v>
      </c>
      <c r="E113" s="1">
        <v>2420</v>
      </c>
      <c r="F113" s="1">
        <v>-1E-3</v>
      </c>
      <c r="G113" s="1"/>
      <c r="H113" s="26">
        <f>S_P_500_Historical_Data8[[#This Row],[Price]]/B112-1</f>
        <v>-9.8692326671601105E-4</v>
      </c>
      <c r="I113" s="1"/>
      <c r="J113" s="1"/>
      <c r="K113" s="1"/>
      <c r="L113" s="1"/>
      <c r="M113" s="1"/>
      <c r="N113" s="1"/>
      <c r="O113" s="1"/>
      <c r="P113" s="1"/>
      <c r="Q113" s="1"/>
      <c r="R113" s="1"/>
      <c r="S113" s="1"/>
    </row>
    <row r="114" spans="1:19" x14ac:dyDescent="0.2">
      <c r="A114" s="24">
        <v>42899</v>
      </c>
      <c r="B114" s="1">
        <v>2440.3000000000002</v>
      </c>
      <c r="C114" s="1">
        <v>2434.1999999999998</v>
      </c>
      <c r="D114" s="1">
        <v>2441.5</v>
      </c>
      <c r="E114" s="1">
        <v>2431.3000000000002</v>
      </c>
      <c r="F114" s="1">
        <v>4.4999999999999997E-3</v>
      </c>
      <c r="G114" s="1"/>
      <c r="H114" s="26">
        <f>S_P_500_Historical_Data8[[#This Row],[Price]]/B113-1</f>
        <v>4.4867045360994506E-3</v>
      </c>
      <c r="I114" s="1"/>
      <c r="J114" s="1"/>
      <c r="K114" s="1"/>
      <c r="L114" s="1"/>
      <c r="M114" s="1"/>
      <c r="N114" s="1"/>
      <c r="O114" s="1"/>
      <c r="P114" s="1"/>
      <c r="Q114" s="1"/>
      <c r="R114" s="1"/>
      <c r="S114" s="1"/>
    </row>
    <row r="115" spans="1:19" x14ac:dyDescent="0.2">
      <c r="A115" s="24">
        <v>42900</v>
      </c>
      <c r="B115" s="1">
        <v>2437.9</v>
      </c>
      <c r="C115" s="1">
        <v>2443.8000000000002</v>
      </c>
      <c r="D115" s="1">
        <v>2443.8000000000002</v>
      </c>
      <c r="E115" s="1">
        <v>2428.3000000000002</v>
      </c>
      <c r="F115" s="1">
        <v>-1E-3</v>
      </c>
      <c r="G115" s="1"/>
      <c r="H115" s="26">
        <f>S_P_500_Historical_Data8[[#This Row],[Price]]/B114-1</f>
        <v>-9.8348563701189384E-4</v>
      </c>
      <c r="I115" s="1"/>
      <c r="J115" s="1"/>
      <c r="K115" s="1"/>
      <c r="L115" s="1"/>
      <c r="M115" s="1"/>
      <c r="N115" s="1"/>
      <c r="O115" s="1"/>
      <c r="P115" s="1"/>
      <c r="Q115" s="1"/>
      <c r="R115" s="1"/>
      <c r="S115" s="1"/>
    </row>
    <row r="116" spans="1:19" x14ac:dyDescent="0.2">
      <c r="A116" s="24">
        <v>42901</v>
      </c>
      <c r="B116" s="1">
        <v>2432.5</v>
      </c>
      <c r="C116" s="1">
        <v>2424.1</v>
      </c>
      <c r="D116" s="1">
        <v>2433.9</v>
      </c>
      <c r="E116" s="1">
        <v>2418.5</v>
      </c>
      <c r="F116" s="1">
        <v>-2.2000000000000001E-3</v>
      </c>
      <c r="G116" s="1"/>
      <c r="H116" s="26">
        <f>S_P_500_Historical_Data8[[#This Row],[Price]]/B115-1</f>
        <v>-2.215021124738592E-3</v>
      </c>
      <c r="I116" s="1"/>
      <c r="J116" s="1"/>
      <c r="K116" s="1"/>
      <c r="L116" s="1"/>
      <c r="M116" s="1"/>
      <c r="N116" s="1"/>
      <c r="O116" s="1"/>
      <c r="P116" s="1"/>
      <c r="Q116" s="1"/>
      <c r="R116" s="1"/>
      <c r="S116" s="1"/>
    </row>
    <row r="117" spans="1:19" x14ac:dyDescent="0.2">
      <c r="A117" s="24">
        <v>42902</v>
      </c>
      <c r="B117" s="1">
        <v>2433.1999999999998</v>
      </c>
      <c r="C117" s="1">
        <v>2431.1999999999998</v>
      </c>
      <c r="D117" s="1">
        <v>2433.1999999999998</v>
      </c>
      <c r="E117" s="1">
        <v>2422.9</v>
      </c>
      <c r="F117" s="1">
        <v>2.9999999999999997E-4</v>
      </c>
      <c r="G117" s="1"/>
      <c r="H117" s="26">
        <f>S_P_500_Historical_Data8[[#This Row],[Price]]/B116-1</f>
        <v>2.877697841725535E-4</v>
      </c>
      <c r="I117" s="1"/>
      <c r="J117" s="1"/>
      <c r="K117" s="1"/>
      <c r="L117" s="1"/>
      <c r="M117" s="1"/>
      <c r="N117" s="1"/>
      <c r="O117" s="1"/>
      <c r="P117" s="1"/>
      <c r="Q117" s="1"/>
      <c r="R117" s="1"/>
      <c r="S117" s="1"/>
    </row>
    <row r="118" spans="1:19" x14ac:dyDescent="0.2">
      <c r="A118" s="24">
        <v>42905</v>
      </c>
      <c r="B118" s="1">
        <v>2453.5</v>
      </c>
      <c r="C118" s="1">
        <v>2442.6</v>
      </c>
      <c r="D118" s="1">
        <v>2453.8000000000002</v>
      </c>
      <c r="E118" s="1">
        <v>2441.8000000000002</v>
      </c>
      <c r="F118" s="1">
        <v>8.3000000000000001E-3</v>
      </c>
      <c r="G118" s="1"/>
      <c r="H118" s="26">
        <f>S_P_500_Historical_Data8[[#This Row],[Price]]/B117-1</f>
        <v>8.3429228998850302E-3</v>
      </c>
      <c r="I118" s="1"/>
      <c r="J118" s="1"/>
      <c r="K118" s="1"/>
      <c r="L118" s="1"/>
      <c r="M118" s="1"/>
      <c r="N118" s="1"/>
      <c r="O118" s="1"/>
      <c r="P118" s="1"/>
      <c r="Q118" s="1"/>
      <c r="R118" s="1"/>
      <c r="S118" s="1"/>
    </row>
    <row r="119" spans="1:19" x14ac:dyDescent="0.2">
      <c r="A119" s="24">
        <v>42906</v>
      </c>
      <c r="B119" s="1">
        <v>2437</v>
      </c>
      <c r="C119" s="1">
        <v>2450.6999999999998</v>
      </c>
      <c r="D119" s="1">
        <v>2450.6999999999998</v>
      </c>
      <c r="E119" s="1">
        <v>2436.6</v>
      </c>
      <c r="F119" s="1">
        <v>-6.7000000000000002E-3</v>
      </c>
      <c r="G119" s="1"/>
      <c r="H119" s="26">
        <f>S_P_500_Historical_Data8[[#This Row],[Price]]/B118-1</f>
        <v>-6.7250866109639373E-3</v>
      </c>
      <c r="I119" s="1"/>
      <c r="J119" s="1"/>
      <c r="K119" s="1"/>
      <c r="L119" s="1"/>
      <c r="M119" s="1"/>
      <c r="N119" s="1"/>
      <c r="O119" s="1"/>
      <c r="P119" s="1"/>
      <c r="Q119" s="1"/>
      <c r="R119" s="1"/>
      <c r="S119" s="1"/>
    </row>
    <row r="120" spans="1:19" x14ac:dyDescent="0.2">
      <c r="A120" s="24">
        <v>42907</v>
      </c>
      <c r="B120" s="1">
        <v>2435.6</v>
      </c>
      <c r="C120" s="1">
        <v>2439.3000000000002</v>
      </c>
      <c r="D120" s="1">
        <v>2442.1999999999998</v>
      </c>
      <c r="E120" s="1">
        <v>2430.6999999999998</v>
      </c>
      <c r="F120" s="1">
        <v>-5.9999999999999995E-4</v>
      </c>
      <c r="G120" s="1"/>
      <c r="H120" s="26">
        <f>S_P_500_Historical_Data8[[#This Row],[Price]]/B119-1</f>
        <v>-5.7447681575706344E-4</v>
      </c>
      <c r="I120" s="1"/>
      <c r="J120" s="1"/>
      <c r="K120" s="1"/>
      <c r="L120" s="1"/>
      <c r="M120" s="1"/>
      <c r="N120" s="1"/>
      <c r="O120" s="1"/>
      <c r="P120" s="1"/>
      <c r="Q120" s="1"/>
      <c r="R120" s="1"/>
      <c r="S120" s="1"/>
    </row>
    <row r="121" spans="1:19" x14ac:dyDescent="0.2">
      <c r="A121" s="24">
        <v>42908</v>
      </c>
      <c r="B121" s="1">
        <v>2434.5</v>
      </c>
      <c r="C121" s="1">
        <v>2437.4</v>
      </c>
      <c r="D121" s="1">
        <v>2441.6</v>
      </c>
      <c r="E121" s="1">
        <v>2433.3000000000002</v>
      </c>
      <c r="F121" s="1">
        <v>-5.0000000000000001E-4</v>
      </c>
      <c r="G121" s="1"/>
      <c r="H121" s="26">
        <f>S_P_500_Historical_Data8[[#This Row],[Price]]/B120-1</f>
        <v>-4.5163409426829393E-4</v>
      </c>
      <c r="I121" s="1"/>
      <c r="J121" s="1"/>
      <c r="K121" s="1"/>
      <c r="L121" s="1"/>
      <c r="M121" s="1"/>
      <c r="N121" s="1"/>
      <c r="O121" s="1"/>
      <c r="P121" s="1"/>
      <c r="Q121" s="1"/>
      <c r="R121" s="1"/>
      <c r="S121" s="1"/>
    </row>
    <row r="122" spans="1:19" x14ac:dyDescent="0.2">
      <c r="A122" s="24">
        <v>42909</v>
      </c>
      <c r="B122" s="1">
        <v>2438.3000000000002</v>
      </c>
      <c r="C122" s="1">
        <v>2434.6999999999998</v>
      </c>
      <c r="D122" s="1">
        <v>2441.4</v>
      </c>
      <c r="E122" s="1">
        <v>2431.1</v>
      </c>
      <c r="F122" s="1">
        <v>1.6000000000000001E-3</v>
      </c>
      <c r="G122" s="1"/>
      <c r="H122" s="26">
        <f>S_P_500_Historical_Data8[[#This Row],[Price]]/B121-1</f>
        <v>1.5608954610804027E-3</v>
      </c>
      <c r="I122" s="1"/>
      <c r="J122" s="1"/>
      <c r="K122" s="1"/>
      <c r="L122" s="1"/>
      <c r="M122" s="1"/>
      <c r="N122" s="1"/>
      <c r="O122" s="1"/>
      <c r="P122" s="1"/>
      <c r="Q122" s="1"/>
      <c r="R122" s="1"/>
      <c r="S122" s="1"/>
    </row>
    <row r="123" spans="1:19" x14ac:dyDescent="0.2">
      <c r="A123" s="24">
        <v>42912</v>
      </c>
      <c r="B123" s="1">
        <v>2439.1</v>
      </c>
      <c r="C123" s="1">
        <v>2443.3000000000002</v>
      </c>
      <c r="D123" s="1">
        <v>2450.4</v>
      </c>
      <c r="E123" s="1">
        <v>2437</v>
      </c>
      <c r="F123" s="1">
        <v>2.9999999999999997E-4</v>
      </c>
      <c r="G123" s="1"/>
      <c r="H123" s="26">
        <f>S_P_500_Historical_Data8[[#This Row],[Price]]/B122-1</f>
        <v>3.2809744494111115E-4</v>
      </c>
      <c r="I123" s="1"/>
      <c r="J123" s="1"/>
      <c r="K123" s="1"/>
      <c r="L123" s="1"/>
      <c r="M123" s="1"/>
      <c r="N123" s="1"/>
      <c r="O123" s="1"/>
      <c r="P123" s="1"/>
      <c r="Q123" s="1"/>
      <c r="R123" s="1"/>
      <c r="S123" s="1"/>
    </row>
    <row r="124" spans="1:19" x14ac:dyDescent="0.2">
      <c r="A124" s="24">
        <v>42913</v>
      </c>
      <c r="B124" s="1">
        <v>2419.4</v>
      </c>
      <c r="C124" s="1">
        <v>2436.3000000000002</v>
      </c>
      <c r="D124" s="1">
        <v>2440.1999999999998</v>
      </c>
      <c r="E124" s="1">
        <v>2419.4</v>
      </c>
      <c r="F124" s="1">
        <v>-8.0999999999999996E-3</v>
      </c>
      <c r="G124" s="1"/>
      <c r="H124" s="26">
        <f>S_P_500_Historical_Data8[[#This Row],[Price]]/B123-1</f>
        <v>-8.0767496207616585E-3</v>
      </c>
      <c r="I124" s="1"/>
      <c r="J124" s="1"/>
      <c r="K124" s="1"/>
      <c r="L124" s="1"/>
      <c r="M124" s="1"/>
      <c r="N124" s="1"/>
      <c r="O124" s="1"/>
      <c r="P124" s="1"/>
      <c r="Q124" s="1"/>
      <c r="R124" s="1"/>
      <c r="S124" s="1"/>
    </row>
    <row r="125" spans="1:19" x14ac:dyDescent="0.2">
      <c r="A125" s="24">
        <v>42914</v>
      </c>
      <c r="B125" s="1">
        <v>2440.6999999999998</v>
      </c>
      <c r="C125" s="1">
        <v>2428.6999999999998</v>
      </c>
      <c r="D125" s="1">
        <v>2443</v>
      </c>
      <c r="E125" s="1">
        <v>2428</v>
      </c>
      <c r="F125" s="1">
        <v>8.8000000000000005E-3</v>
      </c>
      <c r="G125" s="1"/>
      <c r="H125" s="26">
        <f>S_P_500_Historical_Data8[[#This Row],[Price]]/B124-1</f>
        <v>8.8038356617341496E-3</v>
      </c>
      <c r="I125" s="1"/>
      <c r="J125" s="1"/>
      <c r="K125" s="1"/>
      <c r="L125" s="1"/>
      <c r="M125" s="1"/>
      <c r="N125" s="1"/>
      <c r="O125" s="1"/>
      <c r="P125" s="1"/>
      <c r="Q125" s="1"/>
      <c r="R125" s="1"/>
      <c r="S125" s="1"/>
    </row>
    <row r="126" spans="1:19" x14ac:dyDescent="0.2">
      <c r="A126" s="24">
        <v>42915</v>
      </c>
      <c r="B126" s="1">
        <v>2419.6999999999998</v>
      </c>
      <c r="C126" s="1">
        <v>2442.4</v>
      </c>
      <c r="D126" s="1">
        <v>2442.6999999999998</v>
      </c>
      <c r="E126" s="1">
        <v>2405.6999999999998</v>
      </c>
      <c r="F126" s="1">
        <v>-8.6E-3</v>
      </c>
      <c r="G126" s="1"/>
      <c r="H126" s="26">
        <f>S_P_500_Historical_Data8[[#This Row],[Price]]/B125-1</f>
        <v>-8.60408899086329E-3</v>
      </c>
      <c r="I126" s="1"/>
      <c r="J126" s="1"/>
      <c r="K126" s="1"/>
      <c r="L126" s="1"/>
      <c r="M126" s="1"/>
      <c r="N126" s="1"/>
      <c r="O126" s="1"/>
      <c r="P126" s="1"/>
      <c r="Q126" s="1"/>
      <c r="R126" s="1"/>
      <c r="S126" s="1"/>
    </row>
    <row r="127" spans="1:19" x14ac:dyDescent="0.2">
      <c r="A127" s="24">
        <v>42916</v>
      </c>
      <c r="B127" s="1">
        <v>2423.4</v>
      </c>
      <c r="C127" s="1">
        <v>2429.1999999999998</v>
      </c>
      <c r="D127" s="1">
        <v>2432.6999999999998</v>
      </c>
      <c r="E127" s="1">
        <v>2421.6999999999998</v>
      </c>
      <c r="F127" s="1">
        <v>1.5E-3</v>
      </c>
      <c r="G127" s="1"/>
      <c r="H127" s="26">
        <f>S_P_500_Historical_Data8[[#This Row],[Price]]/B126-1</f>
        <v>1.5291151795677749E-3</v>
      </c>
      <c r="I127" s="1"/>
      <c r="J127" s="1"/>
      <c r="K127" s="1"/>
      <c r="L127" s="1"/>
      <c r="M127" s="1"/>
      <c r="N127" s="1"/>
      <c r="O127" s="1"/>
      <c r="P127" s="1"/>
      <c r="Q127" s="1"/>
      <c r="R127" s="1"/>
      <c r="S127" s="1"/>
    </row>
    <row r="128" spans="1:19" x14ac:dyDescent="0.2">
      <c r="A128" s="24">
        <v>42919</v>
      </c>
      <c r="B128" s="1">
        <v>2429</v>
      </c>
      <c r="C128" s="1">
        <v>2431.4</v>
      </c>
      <c r="D128" s="1">
        <v>2439.1999999999998</v>
      </c>
      <c r="E128" s="1">
        <v>2428.6999999999998</v>
      </c>
      <c r="F128" s="1">
        <v>2.3E-3</v>
      </c>
      <c r="G128" s="1"/>
      <c r="H128" s="26">
        <f>S_P_500_Historical_Data8[[#This Row],[Price]]/B127-1</f>
        <v>2.3108030040439598E-3</v>
      </c>
      <c r="I128" s="1"/>
      <c r="J128" s="1"/>
      <c r="K128" s="1"/>
      <c r="L128" s="1"/>
      <c r="M128" s="1"/>
      <c r="N128" s="1"/>
      <c r="O128" s="1"/>
      <c r="P128" s="1"/>
      <c r="Q128" s="1"/>
      <c r="R128" s="1"/>
      <c r="S128" s="1"/>
    </row>
    <row r="129" spans="1:19" x14ac:dyDescent="0.2">
      <c r="A129" s="24">
        <v>42921</v>
      </c>
      <c r="B129" s="1">
        <v>2432.5</v>
      </c>
      <c r="C129" s="1">
        <v>2430.8000000000002</v>
      </c>
      <c r="D129" s="1">
        <v>2434.9</v>
      </c>
      <c r="E129" s="1">
        <v>2422.1</v>
      </c>
      <c r="F129" s="1">
        <v>1.4E-3</v>
      </c>
      <c r="G129" s="1"/>
      <c r="H129" s="26">
        <f>S_P_500_Historical_Data8[[#This Row],[Price]]/B128-1</f>
        <v>1.4409221902016434E-3</v>
      </c>
      <c r="I129" s="1"/>
      <c r="J129" s="1"/>
      <c r="K129" s="1"/>
      <c r="L129" s="1"/>
      <c r="M129" s="1"/>
      <c r="N129" s="1"/>
      <c r="O129" s="1"/>
      <c r="P129" s="1"/>
      <c r="Q129" s="1"/>
      <c r="R129" s="1"/>
      <c r="S129" s="1"/>
    </row>
    <row r="130" spans="1:19" x14ac:dyDescent="0.2">
      <c r="A130" s="24">
        <v>42922</v>
      </c>
      <c r="B130" s="1">
        <v>2409.8000000000002</v>
      </c>
      <c r="C130" s="1">
        <v>2423.4</v>
      </c>
      <c r="D130" s="1">
        <v>2424.3000000000002</v>
      </c>
      <c r="E130" s="1">
        <v>2407.6999999999998</v>
      </c>
      <c r="F130" s="1">
        <v>-9.2999999999999992E-3</v>
      </c>
      <c r="G130" s="1"/>
      <c r="H130" s="26">
        <f>S_P_500_Historical_Data8[[#This Row],[Price]]/B129-1</f>
        <v>-9.3319630010276766E-3</v>
      </c>
      <c r="I130" s="1"/>
      <c r="J130" s="1"/>
      <c r="K130" s="1"/>
      <c r="L130" s="1"/>
      <c r="M130" s="1"/>
      <c r="N130" s="1"/>
      <c r="O130" s="1"/>
      <c r="P130" s="1"/>
      <c r="Q130" s="1"/>
      <c r="R130" s="1"/>
      <c r="S130" s="1"/>
    </row>
    <row r="131" spans="1:19" x14ac:dyDescent="0.2">
      <c r="A131" s="24">
        <v>42923</v>
      </c>
      <c r="B131" s="1">
        <v>2425.1999999999998</v>
      </c>
      <c r="C131" s="1">
        <v>2413.5</v>
      </c>
      <c r="D131" s="1">
        <v>2426.9</v>
      </c>
      <c r="E131" s="1">
        <v>2413.5</v>
      </c>
      <c r="F131" s="1">
        <v>6.4000000000000003E-3</v>
      </c>
      <c r="G131" s="1"/>
      <c r="H131" s="26">
        <f>S_P_500_Historical_Data8[[#This Row],[Price]]/B130-1</f>
        <v>6.3905718316872306E-3</v>
      </c>
      <c r="I131" s="1"/>
      <c r="J131" s="1"/>
      <c r="K131" s="1"/>
      <c r="L131" s="1"/>
      <c r="M131" s="1"/>
      <c r="N131" s="1"/>
      <c r="O131" s="1"/>
      <c r="P131" s="1"/>
      <c r="Q131" s="1"/>
      <c r="R131" s="1"/>
      <c r="S131" s="1"/>
    </row>
    <row r="132" spans="1:19" x14ac:dyDescent="0.2">
      <c r="A132" s="24">
        <v>42926</v>
      </c>
      <c r="B132" s="1">
        <v>2427.4</v>
      </c>
      <c r="C132" s="1">
        <v>2424.5</v>
      </c>
      <c r="D132" s="1">
        <v>2432</v>
      </c>
      <c r="E132" s="1">
        <v>2422.3000000000002</v>
      </c>
      <c r="F132" s="1">
        <v>8.9999999999999998E-4</v>
      </c>
      <c r="G132" s="1"/>
      <c r="H132" s="26">
        <f>S_P_500_Historical_Data8[[#This Row],[Price]]/B131-1</f>
        <v>9.0714167903693799E-4</v>
      </c>
      <c r="I132" s="1"/>
      <c r="J132" s="1"/>
      <c r="K132" s="1"/>
      <c r="L132" s="1"/>
      <c r="M132" s="1"/>
      <c r="N132" s="1"/>
      <c r="O132" s="1"/>
      <c r="P132" s="1"/>
      <c r="Q132" s="1"/>
      <c r="R132" s="1"/>
      <c r="S132" s="1"/>
    </row>
    <row r="133" spans="1:19" x14ac:dyDescent="0.2">
      <c r="A133" s="24">
        <v>42927</v>
      </c>
      <c r="B133" s="1">
        <v>2425.5</v>
      </c>
      <c r="C133" s="1">
        <v>2427.3000000000002</v>
      </c>
      <c r="D133" s="1">
        <v>2429.3000000000002</v>
      </c>
      <c r="E133" s="1">
        <v>2412.8000000000002</v>
      </c>
      <c r="F133" s="1">
        <v>-8.0000000000000004E-4</v>
      </c>
      <c r="G133" s="1"/>
      <c r="H133" s="26">
        <f>S_P_500_Historical_Data8[[#This Row],[Price]]/B132-1</f>
        <v>-7.8273049353216884E-4</v>
      </c>
      <c r="I133" s="1"/>
      <c r="J133" s="1"/>
      <c r="K133" s="1"/>
      <c r="L133" s="1"/>
      <c r="M133" s="1"/>
      <c r="N133" s="1"/>
      <c r="O133" s="1"/>
      <c r="P133" s="1"/>
      <c r="Q133" s="1"/>
      <c r="R133" s="1"/>
      <c r="S133" s="1"/>
    </row>
    <row r="134" spans="1:19" x14ac:dyDescent="0.2">
      <c r="A134" s="24">
        <v>42928</v>
      </c>
      <c r="B134" s="1">
        <v>2443.1999999999998</v>
      </c>
      <c r="C134" s="1">
        <v>2435.8000000000002</v>
      </c>
      <c r="D134" s="1">
        <v>2445.8000000000002</v>
      </c>
      <c r="E134" s="1">
        <v>2435.8000000000002</v>
      </c>
      <c r="F134" s="1">
        <v>7.3000000000000001E-3</v>
      </c>
      <c r="G134" s="1"/>
      <c r="H134" s="26">
        <f>S_P_500_Historical_Data8[[#This Row],[Price]]/B133-1</f>
        <v>7.2974644403214217E-3</v>
      </c>
      <c r="I134" s="1"/>
      <c r="J134" s="1"/>
      <c r="K134" s="1"/>
      <c r="L134" s="1"/>
      <c r="M134" s="1"/>
      <c r="N134" s="1"/>
      <c r="O134" s="1"/>
      <c r="P134" s="1"/>
      <c r="Q134" s="1"/>
      <c r="R134" s="1"/>
      <c r="S134" s="1"/>
    </row>
    <row r="135" spans="1:19" x14ac:dyDescent="0.2">
      <c r="A135" s="24">
        <v>42929</v>
      </c>
      <c r="B135" s="1">
        <v>2447.8000000000002</v>
      </c>
      <c r="C135" s="1">
        <v>2445</v>
      </c>
      <c r="D135" s="1">
        <v>2449.3000000000002</v>
      </c>
      <c r="E135" s="1">
        <v>2441.6999999999998</v>
      </c>
      <c r="F135" s="1">
        <v>1.9E-3</v>
      </c>
      <c r="G135" s="1"/>
      <c r="H135" s="26">
        <f>S_P_500_Historical_Data8[[#This Row],[Price]]/B134-1</f>
        <v>1.8827766863132034E-3</v>
      </c>
      <c r="I135" s="1"/>
      <c r="J135" s="1"/>
      <c r="K135" s="1"/>
      <c r="L135" s="1"/>
      <c r="M135" s="1"/>
      <c r="N135" s="1"/>
      <c r="O135" s="1"/>
      <c r="P135" s="1"/>
      <c r="Q135" s="1"/>
      <c r="R135" s="1"/>
      <c r="S135" s="1"/>
    </row>
    <row r="136" spans="1:19" x14ac:dyDescent="0.2">
      <c r="A136" s="24">
        <v>42930</v>
      </c>
      <c r="B136" s="1">
        <v>2459.3000000000002</v>
      </c>
      <c r="C136" s="1">
        <v>2449.1999999999998</v>
      </c>
      <c r="D136" s="1">
        <v>2463.5</v>
      </c>
      <c r="E136" s="1">
        <v>2446.6999999999998</v>
      </c>
      <c r="F136" s="1">
        <v>4.7000000000000002E-3</v>
      </c>
      <c r="G136" s="1"/>
      <c r="H136" s="26">
        <f>S_P_500_Historical_Data8[[#This Row],[Price]]/B135-1</f>
        <v>4.6980962496936396E-3</v>
      </c>
      <c r="I136" s="1"/>
      <c r="J136" s="1"/>
      <c r="K136" s="1"/>
      <c r="L136" s="1"/>
      <c r="M136" s="1"/>
      <c r="N136" s="1"/>
      <c r="O136" s="1"/>
      <c r="P136" s="1"/>
      <c r="Q136" s="1"/>
      <c r="R136" s="1"/>
      <c r="S136" s="1"/>
    </row>
    <row r="137" spans="1:19" x14ac:dyDescent="0.2">
      <c r="A137" s="24">
        <v>42933</v>
      </c>
      <c r="B137" s="1">
        <v>2459.1</v>
      </c>
      <c r="C137" s="1">
        <v>2459.5</v>
      </c>
      <c r="D137" s="1">
        <v>2462.8000000000002</v>
      </c>
      <c r="E137" s="1">
        <v>2457.1999999999998</v>
      </c>
      <c r="F137" s="1">
        <v>-1E-4</v>
      </c>
      <c r="G137" s="1"/>
      <c r="H137" s="26">
        <f>S_P_500_Historical_Data8[[#This Row],[Price]]/B136-1</f>
        <v>-8.1323953970757756E-5</v>
      </c>
      <c r="I137" s="1"/>
      <c r="J137" s="1"/>
      <c r="K137" s="1"/>
      <c r="L137" s="1"/>
      <c r="M137" s="1"/>
      <c r="N137" s="1"/>
      <c r="O137" s="1"/>
      <c r="P137" s="1"/>
      <c r="Q137" s="1"/>
      <c r="R137" s="1"/>
      <c r="S137" s="1"/>
    </row>
    <row r="138" spans="1:19" x14ac:dyDescent="0.2">
      <c r="A138" s="24">
        <v>42934</v>
      </c>
      <c r="B138" s="1">
        <v>2460.6</v>
      </c>
      <c r="C138" s="1">
        <v>2455.9</v>
      </c>
      <c r="D138" s="1">
        <v>2460.9</v>
      </c>
      <c r="E138" s="1">
        <v>2450.3000000000002</v>
      </c>
      <c r="F138" s="1">
        <v>5.9999999999999995E-4</v>
      </c>
      <c r="G138" s="1"/>
      <c r="H138" s="26">
        <f>S_P_500_Historical_Data8[[#This Row],[Price]]/B137-1</f>
        <v>6.0997926070505137E-4</v>
      </c>
      <c r="I138" s="1"/>
      <c r="J138" s="1"/>
      <c r="K138" s="1"/>
      <c r="L138" s="1"/>
      <c r="M138" s="1"/>
      <c r="N138" s="1"/>
      <c r="O138" s="1"/>
      <c r="P138" s="1"/>
      <c r="Q138" s="1"/>
      <c r="R138" s="1"/>
      <c r="S138" s="1"/>
    </row>
    <row r="139" spans="1:19" x14ac:dyDescent="0.2">
      <c r="A139" s="24">
        <v>42935</v>
      </c>
      <c r="B139" s="1">
        <v>2473.8000000000002</v>
      </c>
      <c r="C139" s="1">
        <v>2463.8000000000002</v>
      </c>
      <c r="D139" s="1">
        <v>2473.8000000000002</v>
      </c>
      <c r="E139" s="1">
        <v>2463.8000000000002</v>
      </c>
      <c r="F139" s="1">
        <v>5.4000000000000003E-3</v>
      </c>
      <c r="G139" s="1"/>
      <c r="H139" s="26">
        <f>S_P_500_Historical_Data8[[#This Row],[Price]]/B138-1</f>
        <v>5.3645452328701104E-3</v>
      </c>
      <c r="I139" s="1"/>
      <c r="J139" s="1"/>
      <c r="K139" s="1"/>
      <c r="L139" s="1"/>
      <c r="M139" s="1"/>
      <c r="N139" s="1"/>
      <c r="O139" s="1"/>
      <c r="P139" s="1"/>
      <c r="Q139" s="1"/>
      <c r="R139" s="1"/>
      <c r="S139" s="1"/>
    </row>
    <row r="140" spans="1:19" x14ac:dyDescent="0.2">
      <c r="A140" s="24">
        <v>42936</v>
      </c>
      <c r="B140" s="1">
        <v>2473.4</v>
      </c>
      <c r="C140" s="1">
        <v>2475.6</v>
      </c>
      <c r="D140" s="1">
        <v>2477.6</v>
      </c>
      <c r="E140" s="1">
        <v>2468.4</v>
      </c>
      <c r="F140" s="1">
        <v>-2.0000000000000001E-4</v>
      </c>
      <c r="G140" s="1"/>
      <c r="H140" s="26">
        <f>S_P_500_Historical_Data8[[#This Row],[Price]]/B139-1</f>
        <v>-1.6169455897807605E-4</v>
      </c>
      <c r="I140" s="1"/>
      <c r="J140" s="1"/>
      <c r="K140" s="1"/>
      <c r="L140" s="1"/>
      <c r="M140" s="1"/>
      <c r="N140" s="1"/>
      <c r="O140" s="1"/>
      <c r="P140" s="1"/>
      <c r="Q140" s="1"/>
      <c r="R140" s="1"/>
      <c r="S140" s="1"/>
    </row>
    <row r="141" spans="1:19" x14ac:dyDescent="0.2">
      <c r="A141" s="24">
        <v>42937</v>
      </c>
      <c r="B141" s="1">
        <v>2472.5</v>
      </c>
      <c r="C141" s="1">
        <v>2467.4</v>
      </c>
      <c r="D141" s="1">
        <v>2472.5</v>
      </c>
      <c r="E141" s="1">
        <v>2465.1</v>
      </c>
      <c r="F141" s="1">
        <v>-4.0000000000000002E-4</v>
      </c>
      <c r="G141" s="1"/>
      <c r="H141" s="26">
        <f>S_P_500_Historical_Data8[[#This Row],[Price]]/B140-1</f>
        <v>-3.6387159375761424E-4</v>
      </c>
      <c r="I141" s="1"/>
      <c r="J141" s="1"/>
      <c r="K141" s="1"/>
      <c r="L141" s="1"/>
      <c r="M141" s="1"/>
      <c r="N141" s="1"/>
      <c r="O141" s="1"/>
      <c r="P141" s="1"/>
      <c r="Q141" s="1"/>
      <c r="R141" s="1"/>
      <c r="S141" s="1"/>
    </row>
    <row r="142" spans="1:19" x14ac:dyDescent="0.2">
      <c r="A142" s="24">
        <v>42940</v>
      </c>
      <c r="B142" s="1">
        <v>2469.9</v>
      </c>
      <c r="C142" s="1">
        <v>2472</v>
      </c>
      <c r="D142" s="1">
        <v>2473.1</v>
      </c>
      <c r="E142" s="1">
        <v>2466.3000000000002</v>
      </c>
      <c r="F142" s="1">
        <v>-1.1000000000000001E-3</v>
      </c>
      <c r="G142" s="1"/>
      <c r="H142" s="26">
        <f>S_P_500_Historical_Data8[[#This Row],[Price]]/B141-1</f>
        <v>-1.0515672396359532E-3</v>
      </c>
      <c r="I142" s="1"/>
      <c r="J142" s="1"/>
      <c r="K142" s="1"/>
      <c r="L142" s="1"/>
      <c r="M142" s="1"/>
      <c r="N142" s="1"/>
      <c r="O142" s="1"/>
      <c r="P142" s="1"/>
      <c r="Q142" s="1"/>
      <c r="R142" s="1"/>
      <c r="S142" s="1"/>
    </row>
    <row r="143" spans="1:19" x14ac:dyDescent="0.2">
      <c r="A143" s="24">
        <v>42941</v>
      </c>
      <c r="B143" s="1">
        <v>2477.1</v>
      </c>
      <c r="C143" s="1">
        <v>2477.9</v>
      </c>
      <c r="D143" s="1">
        <v>2481.1999999999998</v>
      </c>
      <c r="E143" s="1">
        <v>2474.9</v>
      </c>
      <c r="F143" s="1">
        <v>2.8999999999999998E-3</v>
      </c>
      <c r="G143" s="1"/>
      <c r="H143" s="26">
        <f>S_P_500_Historical_Data8[[#This Row],[Price]]/B142-1</f>
        <v>2.9150977772378628E-3</v>
      </c>
      <c r="I143" s="1"/>
      <c r="J143" s="1"/>
      <c r="K143" s="1"/>
      <c r="L143" s="1"/>
      <c r="M143" s="1"/>
      <c r="N143" s="1"/>
      <c r="O143" s="1"/>
      <c r="P143" s="1"/>
      <c r="Q143" s="1"/>
      <c r="R143" s="1"/>
      <c r="S143" s="1"/>
    </row>
    <row r="144" spans="1:19" x14ac:dyDescent="0.2">
      <c r="A144" s="24">
        <v>42942</v>
      </c>
      <c r="B144" s="1">
        <v>2477.8000000000002</v>
      </c>
      <c r="C144" s="1">
        <v>2480</v>
      </c>
      <c r="D144" s="1">
        <v>2481.6999999999998</v>
      </c>
      <c r="E144" s="1">
        <v>2474.9</v>
      </c>
      <c r="F144" s="1">
        <v>2.9999999999999997E-4</v>
      </c>
      <c r="G144" s="1"/>
      <c r="H144" s="26">
        <f>S_P_500_Historical_Data8[[#This Row],[Price]]/B143-1</f>
        <v>2.8258851075868563E-4</v>
      </c>
      <c r="I144" s="1"/>
      <c r="J144" s="1"/>
      <c r="K144" s="1"/>
      <c r="L144" s="1"/>
      <c r="M144" s="1"/>
      <c r="N144" s="1"/>
      <c r="O144" s="1"/>
      <c r="P144" s="1"/>
      <c r="Q144" s="1"/>
      <c r="R144" s="1"/>
      <c r="S144" s="1"/>
    </row>
    <row r="145" spans="1:19" x14ac:dyDescent="0.2">
      <c r="A145" s="24">
        <v>42943</v>
      </c>
      <c r="B145" s="1">
        <v>2475.4</v>
      </c>
      <c r="C145" s="1">
        <v>2482.8000000000002</v>
      </c>
      <c r="D145" s="1">
        <v>2484</v>
      </c>
      <c r="E145" s="1">
        <v>2459.9</v>
      </c>
      <c r="F145" s="1">
        <v>-1E-3</v>
      </c>
      <c r="G145" s="1"/>
      <c r="H145" s="26">
        <f>S_P_500_Historical_Data8[[#This Row],[Price]]/B144-1</f>
        <v>-9.6860117846475635E-4</v>
      </c>
      <c r="I145" s="1"/>
      <c r="J145" s="1"/>
      <c r="K145" s="1"/>
      <c r="L145" s="1"/>
      <c r="M145" s="1"/>
      <c r="N145" s="1"/>
      <c r="O145" s="1"/>
      <c r="P145" s="1"/>
      <c r="Q145" s="1"/>
      <c r="R145" s="1"/>
      <c r="S145" s="1"/>
    </row>
    <row r="146" spans="1:19" x14ac:dyDescent="0.2">
      <c r="A146" s="24">
        <v>42944</v>
      </c>
      <c r="B146" s="1">
        <v>2472.1</v>
      </c>
      <c r="C146" s="1">
        <v>2469.1</v>
      </c>
      <c r="D146" s="1">
        <v>2473.5</v>
      </c>
      <c r="E146" s="1">
        <v>2464.6999999999998</v>
      </c>
      <c r="F146" s="1">
        <v>-1.2999999999999999E-3</v>
      </c>
      <c r="G146" s="1"/>
      <c r="H146" s="26">
        <f>S_P_500_Historical_Data8[[#This Row],[Price]]/B145-1</f>
        <v>-1.3331178799386167E-3</v>
      </c>
      <c r="I146" s="1"/>
      <c r="J146" s="1"/>
      <c r="K146" s="1"/>
      <c r="L146" s="1"/>
      <c r="M146" s="1"/>
      <c r="N146" s="1"/>
      <c r="O146" s="1"/>
      <c r="P146" s="1"/>
      <c r="Q146" s="1"/>
      <c r="R146" s="1"/>
      <c r="S146" s="1"/>
    </row>
    <row r="147" spans="1:19" x14ac:dyDescent="0.2">
      <c r="A147" s="24">
        <v>42947</v>
      </c>
      <c r="B147" s="1">
        <v>2470.3000000000002</v>
      </c>
      <c r="C147" s="1">
        <v>2475.9</v>
      </c>
      <c r="D147" s="1">
        <v>2478</v>
      </c>
      <c r="E147" s="1">
        <v>2468.5</v>
      </c>
      <c r="F147" s="1">
        <v>-6.9999999999999999E-4</v>
      </c>
      <c r="G147" s="1"/>
      <c r="H147" s="26">
        <f>S_P_500_Historical_Data8[[#This Row],[Price]]/B146-1</f>
        <v>-7.2812588487514152E-4</v>
      </c>
      <c r="I147" s="1"/>
      <c r="J147" s="1"/>
      <c r="K147" s="1"/>
      <c r="L147" s="1"/>
      <c r="M147" s="1"/>
      <c r="N147" s="1"/>
      <c r="O147" s="1"/>
      <c r="P147" s="1"/>
      <c r="Q147" s="1"/>
      <c r="R147" s="1"/>
      <c r="S147" s="1"/>
    </row>
    <row r="148" spans="1:19" x14ac:dyDescent="0.2">
      <c r="A148" s="24">
        <v>42948</v>
      </c>
      <c r="B148" s="1">
        <v>2476.3000000000002</v>
      </c>
      <c r="C148" s="1">
        <v>2477.1</v>
      </c>
      <c r="D148" s="1">
        <v>2478.5</v>
      </c>
      <c r="E148" s="1">
        <v>2471.1</v>
      </c>
      <c r="F148" s="1">
        <v>2.3999999999999998E-3</v>
      </c>
      <c r="G148" s="1"/>
      <c r="H148" s="26">
        <f>S_P_500_Historical_Data8[[#This Row],[Price]]/B147-1</f>
        <v>2.4288547949642414E-3</v>
      </c>
      <c r="I148" s="1"/>
      <c r="J148" s="1"/>
      <c r="K148" s="1"/>
      <c r="L148" s="1"/>
      <c r="M148" s="1"/>
      <c r="N148" s="1"/>
      <c r="O148" s="1"/>
      <c r="P148" s="1"/>
      <c r="Q148" s="1"/>
      <c r="R148" s="1"/>
      <c r="S148" s="1"/>
    </row>
    <row r="149" spans="1:19" x14ac:dyDescent="0.2">
      <c r="A149" s="24">
        <v>42949</v>
      </c>
      <c r="B149" s="1">
        <v>2477.6</v>
      </c>
      <c r="C149" s="1">
        <v>2480.4</v>
      </c>
      <c r="D149" s="1">
        <v>2480.4</v>
      </c>
      <c r="E149" s="1">
        <v>2466.5</v>
      </c>
      <c r="F149" s="1">
        <v>5.0000000000000001E-4</v>
      </c>
      <c r="G149" s="1"/>
      <c r="H149" s="26">
        <f>S_P_500_Historical_Data8[[#This Row],[Price]]/B148-1</f>
        <v>5.2497677987317637E-4</v>
      </c>
      <c r="I149" s="1"/>
      <c r="J149" s="1"/>
      <c r="K149" s="1"/>
      <c r="L149" s="1"/>
      <c r="M149" s="1"/>
      <c r="N149" s="1"/>
      <c r="O149" s="1"/>
      <c r="P149" s="1"/>
      <c r="Q149" s="1"/>
      <c r="R149" s="1"/>
      <c r="S149" s="1"/>
    </row>
    <row r="150" spans="1:19" x14ac:dyDescent="0.2">
      <c r="A150" s="24">
        <v>42950</v>
      </c>
      <c r="B150" s="1">
        <v>2472.1999999999998</v>
      </c>
      <c r="C150" s="1">
        <v>2476</v>
      </c>
      <c r="D150" s="1">
        <v>2476</v>
      </c>
      <c r="E150" s="1">
        <v>2468.8000000000002</v>
      </c>
      <c r="F150" s="1">
        <v>-2.2000000000000001E-3</v>
      </c>
      <c r="G150" s="1"/>
      <c r="H150" s="26">
        <f>S_P_500_Historical_Data8[[#This Row],[Price]]/B149-1</f>
        <v>-2.1795285760413119E-3</v>
      </c>
      <c r="I150" s="1"/>
      <c r="J150" s="1"/>
      <c r="K150" s="1"/>
      <c r="L150" s="1"/>
      <c r="M150" s="1"/>
      <c r="N150" s="1"/>
      <c r="O150" s="1"/>
      <c r="P150" s="1"/>
      <c r="Q150" s="1"/>
      <c r="R150" s="1"/>
      <c r="S150" s="1"/>
    </row>
    <row r="151" spans="1:19" x14ac:dyDescent="0.2">
      <c r="A151" s="24">
        <v>42951</v>
      </c>
      <c r="B151" s="1">
        <v>2476.8000000000002</v>
      </c>
      <c r="C151" s="1">
        <v>2476.9</v>
      </c>
      <c r="D151" s="1">
        <v>2480</v>
      </c>
      <c r="E151" s="1">
        <v>2472.1</v>
      </c>
      <c r="F151" s="1">
        <v>1.9E-3</v>
      </c>
      <c r="G151" s="1"/>
      <c r="H151" s="26">
        <f>S_P_500_Historical_Data8[[#This Row],[Price]]/B150-1</f>
        <v>1.8606908826148683E-3</v>
      </c>
      <c r="I151" s="1"/>
      <c r="J151" s="1"/>
      <c r="K151" s="1"/>
      <c r="L151" s="1"/>
      <c r="M151" s="1"/>
      <c r="N151" s="1"/>
      <c r="O151" s="1"/>
      <c r="P151" s="1"/>
      <c r="Q151" s="1"/>
      <c r="R151" s="1"/>
      <c r="S151" s="1"/>
    </row>
    <row r="152" spans="1:19" x14ac:dyDescent="0.2">
      <c r="A152" s="24">
        <v>42954</v>
      </c>
      <c r="B152" s="1">
        <v>2480.9</v>
      </c>
      <c r="C152" s="1">
        <v>2477.1</v>
      </c>
      <c r="D152" s="1">
        <v>2480.9</v>
      </c>
      <c r="E152" s="1">
        <v>2475.9</v>
      </c>
      <c r="F152" s="1">
        <v>1.6999999999999999E-3</v>
      </c>
      <c r="G152" s="1"/>
      <c r="H152" s="26">
        <f>S_P_500_Historical_Data8[[#This Row],[Price]]/B151-1</f>
        <v>1.6553617571060109E-3</v>
      </c>
      <c r="I152" s="1"/>
      <c r="J152" s="1"/>
      <c r="K152" s="1"/>
      <c r="L152" s="1"/>
      <c r="M152" s="1"/>
      <c r="N152" s="1"/>
      <c r="O152" s="1"/>
      <c r="P152" s="1"/>
      <c r="Q152" s="1"/>
      <c r="R152" s="1"/>
      <c r="S152" s="1"/>
    </row>
    <row r="153" spans="1:19" x14ac:dyDescent="0.2">
      <c r="A153" s="24">
        <v>42955</v>
      </c>
      <c r="B153" s="1">
        <v>2474.9</v>
      </c>
      <c r="C153" s="1">
        <v>2478.3000000000002</v>
      </c>
      <c r="D153" s="1">
        <v>2490.9</v>
      </c>
      <c r="E153" s="1">
        <v>2470.3000000000002</v>
      </c>
      <c r="F153" s="1">
        <v>-2.3999999999999998E-3</v>
      </c>
      <c r="G153" s="1"/>
      <c r="H153" s="26">
        <f>S_P_500_Historical_Data8[[#This Row],[Price]]/B152-1</f>
        <v>-2.4184771655447745E-3</v>
      </c>
      <c r="I153" s="1"/>
      <c r="J153" s="1"/>
      <c r="K153" s="1"/>
      <c r="L153" s="1"/>
      <c r="M153" s="1"/>
      <c r="N153" s="1"/>
      <c r="O153" s="1"/>
      <c r="P153" s="1"/>
      <c r="Q153" s="1"/>
      <c r="R153" s="1"/>
      <c r="S153" s="1"/>
    </row>
    <row r="154" spans="1:19" x14ac:dyDescent="0.2">
      <c r="A154" s="24">
        <v>42956</v>
      </c>
      <c r="B154" s="1">
        <v>2474</v>
      </c>
      <c r="C154" s="1">
        <v>2465.3000000000002</v>
      </c>
      <c r="D154" s="1">
        <v>2474.4</v>
      </c>
      <c r="E154" s="1">
        <v>2462.1</v>
      </c>
      <c r="F154" s="1">
        <v>-4.0000000000000002E-4</v>
      </c>
      <c r="G154" s="1"/>
      <c r="H154" s="26">
        <f>S_P_500_Historical_Data8[[#This Row],[Price]]/B153-1</f>
        <v>-3.6365105660840502E-4</v>
      </c>
      <c r="I154" s="1"/>
      <c r="J154" s="1"/>
      <c r="K154" s="1"/>
      <c r="L154" s="1"/>
      <c r="M154" s="1"/>
      <c r="N154" s="1"/>
      <c r="O154" s="1"/>
      <c r="P154" s="1"/>
      <c r="Q154" s="1"/>
      <c r="R154" s="1"/>
      <c r="S154" s="1"/>
    </row>
    <row r="155" spans="1:19" x14ac:dyDescent="0.2">
      <c r="A155" s="24">
        <v>42957</v>
      </c>
      <c r="B155" s="1">
        <v>2438.1999999999998</v>
      </c>
      <c r="C155" s="1">
        <v>2465.4</v>
      </c>
      <c r="D155" s="1">
        <v>2465.4</v>
      </c>
      <c r="E155" s="1">
        <v>2437.8000000000002</v>
      </c>
      <c r="F155" s="1">
        <v>-1.4500000000000001E-2</v>
      </c>
      <c r="G155" s="1"/>
      <c r="H155" s="26">
        <f>S_P_500_Historical_Data8[[#This Row],[Price]]/B154-1</f>
        <v>-1.4470493128536877E-2</v>
      </c>
      <c r="I155" s="1"/>
      <c r="J155" s="1"/>
      <c r="K155" s="1"/>
      <c r="L155" s="1"/>
      <c r="M155" s="1"/>
      <c r="N155" s="1"/>
      <c r="O155" s="1"/>
      <c r="P155" s="1"/>
      <c r="Q155" s="1"/>
      <c r="R155" s="1"/>
      <c r="S155" s="1"/>
    </row>
    <row r="156" spans="1:19" x14ac:dyDescent="0.2">
      <c r="A156" s="24">
        <v>42958</v>
      </c>
      <c r="B156" s="1">
        <v>2441.3000000000002</v>
      </c>
      <c r="C156" s="1">
        <v>2441</v>
      </c>
      <c r="D156" s="1">
        <v>2448.1</v>
      </c>
      <c r="E156" s="1">
        <v>2437.8000000000002</v>
      </c>
      <c r="F156" s="1">
        <v>1.2999999999999999E-3</v>
      </c>
      <c r="G156" s="1"/>
      <c r="H156" s="26">
        <f>S_P_500_Historical_Data8[[#This Row],[Price]]/B155-1</f>
        <v>1.2714297432534494E-3</v>
      </c>
      <c r="I156" s="1"/>
      <c r="J156" s="1"/>
      <c r="K156" s="1"/>
      <c r="L156" s="1"/>
      <c r="M156" s="1"/>
      <c r="N156" s="1"/>
      <c r="O156" s="1"/>
      <c r="P156" s="1"/>
      <c r="Q156" s="1"/>
      <c r="R156" s="1"/>
      <c r="S156" s="1"/>
    </row>
    <row r="157" spans="1:19" x14ac:dyDescent="0.2">
      <c r="A157" s="24">
        <v>42961</v>
      </c>
      <c r="B157" s="1">
        <v>2465.8000000000002</v>
      </c>
      <c r="C157" s="1">
        <v>2455</v>
      </c>
      <c r="D157" s="1">
        <v>2468.1999999999998</v>
      </c>
      <c r="E157" s="1">
        <v>2455</v>
      </c>
      <c r="F157" s="1">
        <v>0.01</v>
      </c>
      <c r="G157" s="1"/>
      <c r="H157" s="26">
        <f>S_P_500_Historical_Data8[[#This Row],[Price]]/B156-1</f>
        <v>1.0035636750911348E-2</v>
      </c>
      <c r="I157" s="1"/>
      <c r="J157" s="1"/>
      <c r="K157" s="1"/>
      <c r="L157" s="1"/>
      <c r="M157" s="1"/>
      <c r="N157" s="1"/>
      <c r="O157" s="1"/>
      <c r="P157" s="1"/>
      <c r="Q157" s="1"/>
      <c r="R157" s="1"/>
      <c r="S157" s="1"/>
    </row>
    <row r="158" spans="1:19" x14ac:dyDescent="0.2">
      <c r="A158" s="24">
        <v>42962</v>
      </c>
      <c r="B158" s="1">
        <v>2464.6</v>
      </c>
      <c r="C158" s="1">
        <v>2468.6999999999998</v>
      </c>
      <c r="D158" s="1">
        <v>2468.9</v>
      </c>
      <c r="E158" s="1">
        <v>2461.6</v>
      </c>
      <c r="F158" s="1">
        <v>-5.0000000000000001E-4</v>
      </c>
      <c r="G158" s="1"/>
      <c r="H158" s="26">
        <f>S_P_500_Historical_Data8[[#This Row],[Price]]/B157-1</f>
        <v>-4.8665747424780914E-4</v>
      </c>
      <c r="I158" s="1"/>
      <c r="J158" s="1"/>
      <c r="K158" s="1"/>
      <c r="L158" s="1"/>
      <c r="M158" s="1"/>
      <c r="N158" s="1"/>
      <c r="O158" s="1"/>
      <c r="P158" s="1"/>
      <c r="Q158" s="1"/>
      <c r="R158" s="1"/>
      <c r="S158" s="1"/>
    </row>
    <row r="159" spans="1:19" x14ac:dyDescent="0.2">
      <c r="A159" s="24">
        <v>42963</v>
      </c>
      <c r="B159" s="1">
        <v>2468.1</v>
      </c>
      <c r="C159" s="1">
        <v>2468.6</v>
      </c>
      <c r="D159" s="1">
        <v>2474.9</v>
      </c>
      <c r="E159" s="1">
        <v>2463.9</v>
      </c>
      <c r="F159" s="1">
        <v>1.4E-3</v>
      </c>
      <c r="G159" s="1"/>
      <c r="H159" s="26">
        <f>S_P_500_Historical_Data8[[#This Row],[Price]]/B158-1</f>
        <v>1.420108739754955E-3</v>
      </c>
      <c r="I159" s="1"/>
      <c r="J159" s="1"/>
      <c r="K159" s="1"/>
      <c r="L159" s="1"/>
      <c r="M159" s="1"/>
      <c r="N159" s="1"/>
      <c r="O159" s="1"/>
      <c r="P159" s="1"/>
      <c r="Q159" s="1"/>
      <c r="R159" s="1"/>
      <c r="S159" s="1"/>
    </row>
    <row r="160" spans="1:19" x14ac:dyDescent="0.2">
      <c r="A160" s="24">
        <v>42964</v>
      </c>
      <c r="B160" s="1">
        <v>2430</v>
      </c>
      <c r="C160" s="1">
        <v>2462.9</v>
      </c>
      <c r="D160" s="1">
        <v>2465</v>
      </c>
      <c r="E160" s="1">
        <v>2430</v>
      </c>
      <c r="F160" s="1">
        <v>-1.54E-2</v>
      </c>
      <c r="G160" s="1"/>
      <c r="H160" s="26">
        <f>S_P_500_Historical_Data8[[#This Row],[Price]]/B159-1</f>
        <v>-1.5436975811352838E-2</v>
      </c>
      <c r="I160" s="1"/>
      <c r="J160" s="1"/>
      <c r="K160" s="1"/>
      <c r="L160" s="1"/>
      <c r="M160" s="1"/>
      <c r="N160" s="1"/>
      <c r="O160" s="1"/>
      <c r="P160" s="1"/>
      <c r="Q160" s="1"/>
      <c r="R160" s="1"/>
      <c r="S160" s="1"/>
    </row>
    <row r="161" spans="1:19" x14ac:dyDescent="0.2">
      <c r="A161" s="24">
        <v>42965</v>
      </c>
      <c r="B161" s="1">
        <v>2425.6</v>
      </c>
      <c r="C161" s="1">
        <v>2427.6</v>
      </c>
      <c r="D161" s="1">
        <v>2440.3000000000002</v>
      </c>
      <c r="E161" s="1">
        <v>2420.6999999999998</v>
      </c>
      <c r="F161" s="1">
        <v>-1.8E-3</v>
      </c>
      <c r="G161" s="1"/>
      <c r="H161" s="26">
        <f>S_P_500_Historical_Data8[[#This Row],[Price]]/B160-1</f>
        <v>-1.8106995884773491E-3</v>
      </c>
      <c r="I161" s="1"/>
      <c r="J161" s="1"/>
      <c r="K161" s="1"/>
      <c r="L161" s="1"/>
      <c r="M161" s="1"/>
      <c r="N161" s="1"/>
      <c r="O161" s="1"/>
      <c r="P161" s="1"/>
      <c r="Q161" s="1"/>
      <c r="R161" s="1"/>
      <c r="S161" s="1"/>
    </row>
    <row r="162" spans="1:19" x14ac:dyDescent="0.2">
      <c r="A162" s="24">
        <v>42968</v>
      </c>
      <c r="B162" s="1">
        <v>2428.4</v>
      </c>
      <c r="C162" s="1">
        <v>2425.5</v>
      </c>
      <c r="D162" s="1">
        <v>2430.6</v>
      </c>
      <c r="E162" s="1">
        <v>2417.3000000000002</v>
      </c>
      <c r="F162" s="1">
        <v>1.1999999999999999E-3</v>
      </c>
      <c r="G162" s="1"/>
      <c r="H162" s="26">
        <f>S_P_500_Historical_Data8[[#This Row],[Price]]/B161-1</f>
        <v>1.154353562005328E-3</v>
      </c>
      <c r="I162" s="1"/>
      <c r="J162" s="1"/>
      <c r="K162" s="1"/>
      <c r="L162" s="1"/>
      <c r="M162" s="1"/>
      <c r="N162" s="1"/>
      <c r="O162" s="1"/>
      <c r="P162" s="1"/>
      <c r="Q162" s="1"/>
      <c r="R162" s="1"/>
      <c r="S162" s="1"/>
    </row>
    <row r="163" spans="1:19" x14ac:dyDescent="0.2">
      <c r="A163" s="24">
        <v>42969</v>
      </c>
      <c r="B163" s="1">
        <v>2452.5</v>
      </c>
      <c r="C163" s="1">
        <v>2433.8000000000002</v>
      </c>
      <c r="D163" s="1">
        <v>2454.8000000000002</v>
      </c>
      <c r="E163" s="1">
        <v>2433.6999999999998</v>
      </c>
      <c r="F163" s="1">
        <v>9.9000000000000008E-3</v>
      </c>
      <c r="G163" s="1"/>
      <c r="H163" s="26">
        <f>S_P_500_Historical_Data8[[#This Row],[Price]]/B162-1</f>
        <v>9.924229945643237E-3</v>
      </c>
      <c r="I163" s="1"/>
      <c r="J163" s="1"/>
      <c r="K163" s="1"/>
      <c r="L163" s="1"/>
      <c r="M163" s="1"/>
      <c r="N163" s="1"/>
      <c r="O163" s="1"/>
      <c r="P163" s="1"/>
      <c r="Q163" s="1"/>
      <c r="R163" s="1"/>
      <c r="S163" s="1"/>
    </row>
    <row r="164" spans="1:19" x14ac:dyDescent="0.2">
      <c r="A164" s="24">
        <v>42970</v>
      </c>
      <c r="B164" s="1">
        <v>2444</v>
      </c>
      <c r="C164" s="1">
        <v>2444.9</v>
      </c>
      <c r="D164" s="1">
        <v>2448.9</v>
      </c>
      <c r="E164" s="1">
        <v>2441.4</v>
      </c>
      <c r="F164" s="1">
        <v>-3.5000000000000001E-3</v>
      </c>
      <c r="G164" s="1"/>
      <c r="H164" s="26">
        <f>S_P_500_Historical_Data8[[#This Row],[Price]]/B163-1</f>
        <v>-3.46585117227316E-3</v>
      </c>
      <c r="I164" s="1"/>
      <c r="J164" s="1"/>
      <c r="K164" s="1"/>
      <c r="L164" s="1"/>
      <c r="M164" s="1"/>
      <c r="N164" s="1"/>
      <c r="O164" s="1"/>
      <c r="P164" s="1"/>
      <c r="Q164" s="1"/>
      <c r="R164" s="1"/>
      <c r="S164" s="1"/>
    </row>
    <row r="165" spans="1:19" x14ac:dyDescent="0.2">
      <c r="A165" s="24">
        <v>42971</v>
      </c>
      <c r="B165" s="1">
        <v>2439</v>
      </c>
      <c r="C165" s="1">
        <v>2447.9</v>
      </c>
      <c r="D165" s="1">
        <v>2450.4</v>
      </c>
      <c r="E165" s="1">
        <v>2436.1999999999998</v>
      </c>
      <c r="F165" s="1">
        <v>-2E-3</v>
      </c>
      <c r="G165" s="1"/>
      <c r="H165" s="26">
        <f>S_P_500_Historical_Data8[[#This Row],[Price]]/B164-1</f>
        <v>-2.0458265139116083E-3</v>
      </c>
      <c r="I165" s="1"/>
      <c r="J165" s="1"/>
      <c r="K165" s="1"/>
      <c r="L165" s="1"/>
      <c r="M165" s="1"/>
      <c r="N165" s="1"/>
      <c r="O165" s="1"/>
      <c r="P165" s="1"/>
      <c r="Q165" s="1"/>
      <c r="R165" s="1"/>
      <c r="S165" s="1"/>
    </row>
    <row r="166" spans="1:19" x14ac:dyDescent="0.2">
      <c r="A166" s="24">
        <v>42972</v>
      </c>
      <c r="B166" s="1">
        <v>2443.1</v>
      </c>
      <c r="C166" s="1">
        <v>2444.6999999999998</v>
      </c>
      <c r="D166" s="1">
        <v>2454</v>
      </c>
      <c r="E166" s="1">
        <v>2442.1999999999998</v>
      </c>
      <c r="F166" s="1">
        <v>1.6999999999999999E-3</v>
      </c>
      <c r="G166" s="1"/>
      <c r="H166" s="26">
        <f>S_P_500_Historical_Data8[[#This Row],[Price]]/B165-1</f>
        <v>1.6810168101679679E-3</v>
      </c>
      <c r="I166" s="1"/>
      <c r="J166" s="1"/>
      <c r="K166" s="1"/>
      <c r="L166" s="1"/>
      <c r="M166" s="1"/>
      <c r="N166" s="1"/>
      <c r="O166" s="1"/>
      <c r="P166" s="1"/>
      <c r="Q166" s="1"/>
      <c r="R166" s="1"/>
      <c r="S166" s="1"/>
    </row>
    <row r="167" spans="1:19" x14ac:dyDescent="0.2">
      <c r="A167" s="24">
        <v>42975</v>
      </c>
      <c r="B167" s="1">
        <v>2444.1999999999998</v>
      </c>
      <c r="C167" s="1">
        <v>2447.3000000000002</v>
      </c>
      <c r="D167" s="1">
        <v>2449.1</v>
      </c>
      <c r="E167" s="1">
        <v>2439</v>
      </c>
      <c r="F167" s="1">
        <v>5.0000000000000001E-4</v>
      </c>
      <c r="G167" s="1"/>
      <c r="H167" s="26">
        <f>S_P_500_Historical_Data8[[#This Row],[Price]]/B166-1</f>
        <v>4.5024763619982977E-4</v>
      </c>
      <c r="I167" s="1"/>
      <c r="J167" s="1"/>
      <c r="K167" s="1"/>
      <c r="L167" s="1"/>
      <c r="M167" s="1"/>
      <c r="N167" s="1"/>
      <c r="O167" s="1"/>
      <c r="P167" s="1"/>
      <c r="Q167" s="1"/>
      <c r="R167" s="1"/>
      <c r="S167" s="1"/>
    </row>
    <row r="168" spans="1:19" x14ac:dyDescent="0.2">
      <c r="A168" s="24">
        <v>42976</v>
      </c>
      <c r="B168" s="1">
        <v>2446.3000000000002</v>
      </c>
      <c r="C168" s="1">
        <v>2431.9</v>
      </c>
      <c r="D168" s="1">
        <v>2449.1999999999998</v>
      </c>
      <c r="E168" s="1">
        <v>2428.1999999999998</v>
      </c>
      <c r="F168" s="1">
        <v>8.9999999999999998E-4</v>
      </c>
      <c r="G168" s="1"/>
      <c r="H168" s="26">
        <f>S_P_500_Historical_Data8[[#This Row],[Price]]/B167-1</f>
        <v>8.5917682677383311E-4</v>
      </c>
      <c r="I168" s="1"/>
      <c r="J168" s="1"/>
      <c r="K168" s="1"/>
      <c r="L168" s="1"/>
      <c r="M168" s="1"/>
      <c r="N168" s="1"/>
      <c r="O168" s="1"/>
      <c r="P168" s="1"/>
      <c r="Q168" s="1"/>
      <c r="R168" s="1"/>
      <c r="S168" s="1"/>
    </row>
    <row r="169" spans="1:19" x14ac:dyDescent="0.2">
      <c r="A169" s="24">
        <v>42977</v>
      </c>
      <c r="B169" s="1">
        <v>2457.6</v>
      </c>
      <c r="C169" s="1">
        <v>2446.1</v>
      </c>
      <c r="D169" s="1">
        <v>2460.3000000000002</v>
      </c>
      <c r="E169" s="1">
        <v>2443.8000000000002</v>
      </c>
      <c r="F169" s="1">
        <v>4.5999999999999999E-3</v>
      </c>
      <c r="G169" s="1"/>
      <c r="H169" s="26">
        <f>S_P_500_Historical_Data8[[#This Row],[Price]]/B168-1</f>
        <v>4.6192208641619992E-3</v>
      </c>
      <c r="I169" s="1"/>
      <c r="J169" s="1"/>
      <c r="K169" s="1"/>
      <c r="L169" s="1"/>
      <c r="M169" s="1"/>
      <c r="N169" s="1"/>
      <c r="O169" s="1"/>
      <c r="P169" s="1"/>
      <c r="Q169" s="1"/>
      <c r="R169" s="1"/>
      <c r="S169" s="1"/>
    </row>
    <row r="170" spans="1:19" x14ac:dyDescent="0.2">
      <c r="A170" s="24">
        <v>42978</v>
      </c>
      <c r="B170" s="1">
        <v>2471.6999999999998</v>
      </c>
      <c r="C170" s="1">
        <v>2462.6999999999998</v>
      </c>
      <c r="D170" s="1">
        <v>2475</v>
      </c>
      <c r="E170" s="1">
        <v>2462.6999999999998</v>
      </c>
      <c r="F170" s="1">
        <v>5.7000000000000002E-3</v>
      </c>
      <c r="G170" s="1"/>
      <c r="H170" s="26">
        <f>S_P_500_Historical_Data8[[#This Row],[Price]]/B169-1</f>
        <v>5.7373046875E-3</v>
      </c>
      <c r="I170" s="1"/>
      <c r="J170" s="1"/>
      <c r="K170" s="1"/>
      <c r="L170" s="1"/>
      <c r="M170" s="1"/>
      <c r="N170" s="1"/>
      <c r="O170" s="1"/>
      <c r="P170" s="1"/>
      <c r="Q170" s="1"/>
      <c r="R170" s="1"/>
      <c r="S170" s="1"/>
    </row>
    <row r="171" spans="1:19" x14ac:dyDescent="0.2">
      <c r="A171" s="24">
        <v>42979</v>
      </c>
      <c r="B171" s="1">
        <v>2476.6</v>
      </c>
      <c r="C171" s="1">
        <v>2474.4</v>
      </c>
      <c r="D171" s="1">
        <v>2480.4</v>
      </c>
      <c r="E171" s="1">
        <v>2473.8000000000002</v>
      </c>
      <c r="F171" s="1">
        <v>2E-3</v>
      </c>
      <c r="G171" s="1"/>
      <c r="H171" s="26">
        <f>S_P_500_Historical_Data8[[#This Row],[Price]]/B170-1</f>
        <v>1.9824412347777542E-3</v>
      </c>
      <c r="I171" s="1"/>
      <c r="J171" s="1"/>
      <c r="K171" s="1"/>
      <c r="L171" s="1"/>
      <c r="M171" s="1"/>
      <c r="N171" s="1"/>
      <c r="O171" s="1"/>
      <c r="P171" s="1"/>
      <c r="Q171" s="1"/>
      <c r="R171" s="1"/>
      <c r="S171" s="1"/>
    </row>
    <row r="172" spans="1:19" x14ac:dyDescent="0.2">
      <c r="A172" s="24">
        <v>42983</v>
      </c>
      <c r="B172" s="1">
        <v>2457.8000000000002</v>
      </c>
      <c r="C172" s="1">
        <v>2470.3000000000002</v>
      </c>
      <c r="D172" s="1">
        <v>2472</v>
      </c>
      <c r="E172" s="1">
        <v>2446.6</v>
      </c>
      <c r="F172" s="1">
        <v>-7.6E-3</v>
      </c>
      <c r="G172" s="1"/>
      <c r="H172" s="26">
        <f>S_P_500_Historical_Data8[[#This Row],[Price]]/B171-1</f>
        <v>-7.5910522490509891E-3</v>
      </c>
      <c r="I172" s="1"/>
      <c r="J172" s="1"/>
      <c r="K172" s="1"/>
      <c r="L172" s="1"/>
      <c r="M172" s="1"/>
      <c r="N172" s="1"/>
      <c r="O172" s="1"/>
      <c r="P172" s="1"/>
      <c r="Q172" s="1"/>
      <c r="R172" s="1"/>
      <c r="S172" s="1"/>
    </row>
    <row r="173" spans="1:19" x14ac:dyDescent="0.2">
      <c r="A173" s="24">
        <v>42984</v>
      </c>
      <c r="B173" s="1">
        <v>2465.5</v>
      </c>
      <c r="C173" s="1">
        <v>2463.8000000000002</v>
      </c>
      <c r="D173" s="1">
        <v>2469.6</v>
      </c>
      <c r="E173" s="1">
        <v>2459.1999999999998</v>
      </c>
      <c r="F173" s="1">
        <v>3.0999999999999999E-3</v>
      </c>
      <c r="G173" s="1"/>
      <c r="H173" s="26">
        <f>S_P_500_Historical_Data8[[#This Row],[Price]]/B172-1</f>
        <v>3.1328830661565554E-3</v>
      </c>
      <c r="I173" s="1"/>
      <c r="J173" s="1"/>
      <c r="K173" s="1"/>
      <c r="L173" s="1"/>
      <c r="M173" s="1"/>
      <c r="N173" s="1"/>
      <c r="O173" s="1"/>
      <c r="P173" s="1"/>
      <c r="Q173" s="1"/>
      <c r="R173" s="1"/>
      <c r="S173" s="1"/>
    </row>
    <row r="174" spans="1:19" x14ac:dyDescent="0.2">
      <c r="A174" s="24">
        <v>42985</v>
      </c>
      <c r="B174" s="1">
        <v>2465.1</v>
      </c>
      <c r="C174" s="1">
        <v>2468.1</v>
      </c>
      <c r="D174" s="1">
        <v>2468.6</v>
      </c>
      <c r="E174" s="1">
        <v>2460.3000000000002</v>
      </c>
      <c r="F174" s="1">
        <v>-2.0000000000000001E-4</v>
      </c>
      <c r="G174" s="1"/>
      <c r="H174" s="26">
        <f>S_P_500_Historical_Data8[[#This Row],[Price]]/B173-1</f>
        <v>-1.6223889677557946E-4</v>
      </c>
      <c r="I174" s="1"/>
      <c r="J174" s="1"/>
      <c r="K174" s="1"/>
      <c r="L174" s="1"/>
      <c r="M174" s="1"/>
      <c r="N174" s="1"/>
      <c r="O174" s="1"/>
      <c r="P174" s="1"/>
      <c r="Q174" s="1"/>
      <c r="R174" s="1"/>
      <c r="S174" s="1"/>
    </row>
    <row r="175" spans="1:19" x14ac:dyDescent="0.2">
      <c r="A175" s="24">
        <v>42986</v>
      </c>
      <c r="B175" s="1">
        <v>2461.4</v>
      </c>
      <c r="C175" s="1">
        <v>2462.1999999999998</v>
      </c>
      <c r="D175" s="1">
        <v>2467.1</v>
      </c>
      <c r="E175" s="1">
        <v>2459.4</v>
      </c>
      <c r="F175" s="1">
        <v>-1.5E-3</v>
      </c>
      <c r="G175" s="1"/>
      <c r="H175" s="26">
        <f>S_P_500_Historical_Data8[[#This Row],[Price]]/B174-1</f>
        <v>-1.500953308182118E-3</v>
      </c>
      <c r="I175" s="1"/>
      <c r="J175" s="1"/>
      <c r="K175" s="1"/>
      <c r="L175" s="1"/>
      <c r="M175" s="1"/>
      <c r="N175" s="1"/>
      <c r="O175" s="1"/>
      <c r="P175" s="1"/>
      <c r="Q175" s="1"/>
      <c r="R175" s="1"/>
      <c r="S175" s="1"/>
    </row>
    <row r="176" spans="1:19" x14ac:dyDescent="0.2">
      <c r="A176" s="24">
        <v>42989</v>
      </c>
      <c r="B176" s="1">
        <v>2488.1</v>
      </c>
      <c r="C176" s="1">
        <v>2474.5</v>
      </c>
      <c r="D176" s="1">
        <v>2488.9</v>
      </c>
      <c r="E176" s="1">
        <v>2474.5</v>
      </c>
      <c r="F176" s="1">
        <v>1.0800000000000001E-2</v>
      </c>
      <c r="G176" s="1"/>
      <c r="H176" s="26">
        <f>S_P_500_Historical_Data8[[#This Row],[Price]]/B175-1</f>
        <v>1.0847485171040727E-2</v>
      </c>
      <c r="I176" s="1"/>
      <c r="J176" s="1"/>
      <c r="K176" s="1"/>
      <c r="L176" s="1"/>
      <c r="M176" s="1"/>
      <c r="N176" s="1"/>
      <c r="O176" s="1"/>
      <c r="P176" s="1"/>
      <c r="Q176" s="1"/>
      <c r="R176" s="1"/>
      <c r="S176" s="1"/>
    </row>
    <row r="177" spans="1:19" x14ac:dyDescent="0.2">
      <c r="A177" s="24">
        <v>42990</v>
      </c>
      <c r="B177" s="1">
        <v>2496.5</v>
      </c>
      <c r="C177" s="1">
        <v>2491.9</v>
      </c>
      <c r="D177" s="1">
        <v>2496.8000000000002</v>
      </c>
      <c r="E177" s="1">
        <v>2490.4</v>
      </c>
      <c r="F177" s="1">
        <v>3.3999999999999998E-3</v>
      </c>
      <c r="G177" s="1"/>
      <c r="H177" s="26">
        <f>S_P_500_Historical_Data8[[#This Row],[Price]]/B176-1</f>
        <v>3.3760700936458221E-3</v>
      </c>
      <c r="I177" s="1"/>
      <c r="J177" s="1"/>
      <c r="K177" s="1"/>
      <c r="L177" s="1"/>
      <c r="M177" s="1"/>
      <c r="N177" s="1"/>
      <c r="O177" s="1"/>
      <c r="P177" s="1"/>
      <c r="Q177" s="1"/>
      <c r="R177" s="1"/>
      <c r="S177" s="1"/>
    </row>
    <row r="178" spans="1:19" x14ac:dyDescent="0.2">
      <c r="A178" s="24">
        <v>42991</v>
      </c>
      <c r="B178" s="1">
        <v>2498.4</v>
      </c>
      <c r="C178" s="1">
        <v>2493.9</v>
      </c>
      <c r="D178" s="1">
        <v>2498.4</v>
      </c>
      <c r="E178" s="1">
        <v>2492.1</v>
      </c>
      <c r="F178" s="1">
        <v>8.0000000000000004E-4</v>
      </c>
      <c r="G178" s="1"/>
      <c r="H178" s="26">
        <f>S_P_500_Historical_Data8[[#This Row],[Price]]/B177-1</f>
        <v>7.6106549168830639E-4</v>
      </c>
      <c r="I178" s="1"/>
      <c r="J178" s="1"/>
      <c r="K178" s="1"/>
      <c r="L178" s="1"/>
      <c r="M178" s="1"/>
      <c r="N178" s="1"/>
      <c r="O178" s="1"/>
      <c r="P178" s="1"/>
      <c r="Q178" s="1"/>
      <c r="R178" s="1"/>
      <c r="S178" s="1"/>
    </row>
    <row r="179" spans="1:19" x14ac:dyDescent="0.2">
      <c r="A179" s="24">
        <v>42992</v>
      </c>
      <c r="B179" s="1">
        <v>2495.6</v>
      </c>
      <c r="C179" s="1">
        <v>2494.6</v>
      </c>
      <c r="D179" s="1">
        <v>2498.4</v>
      </c>
      <c r="E179" s="1">
        <v>2491.3000000000002</v>
      </c>
      <c r="F179" s="1">
        <v>-1.1000000000000001E-3</v>
      </c>
      <c r="G179" s="1"/>
      <c r="H179" s="26">
        <f>S_P_500_Historical_Data8[[#This Row],[Price]]/B178-1</f>
        <v>-1.1207172590458336E-3</v>
      </c>
      <c r="I179" s="1"/>
      <c r="J179" s="1"/>
      <c r="K179" s="1"/>
      <c r="L179" s="1"/>
      <c r="M179" s="1"/>
      <c r="N179" s="1"/>
      <c r="O179" s="1"/>
      <c r="P179" s="1"/>
      <c r="Q179" s="1"/>
      <c r="R179" s="1"/>
      <c r="S179" s="1"/>
    </row>
    <row r="180" spans="1:19" x14ac:dyDescent="0.2">
      <c r="A180" s="24">
        <v>42993</v>
      </c>
      <c r="B180" s="1">
        <v>2500.1999999999998</v>
      </c>
      <c r="C180" s="1">
        <v>2495.6999999999998</v>
      </c>
      <c r="D180" s="1">
        <v>2500.1999999999998</v>
      </c>
      <c r="E180" s="1">
        <v>2493.1999999999998</v>
      </c>
      <c r="F180" s="1">
        <v>1.8E-3</v>
      </c>
      <c r="G180" s="1"/>
      <c r="H180" s="26">
        <f>S_P_500_Historical_Data8[[#This Row],[Price]]/B179-1</f>
        <v>1.843244109632991E-3</v>
      </c>
      <c r="I180" s="1"/>
      <c r="J180" s="1"/>
      <c r="K180" s="1"/>
      <c r="L180" s="1"/>
      <c r="M180" s="1"/>
      <c r="N180" s="1"/>
      <c r="O180" s="1"/>
      <c r="P180" s="1"/>
      <c r="Q180" s="1"/>
      <c r="R180" s="1"/>
      <c r="S180" s="1"/>
    </row>
    <row r="181" spans="1:19" x14ac:dyDescent="0.2">
      <c r="A181" s="24">
        <v>42996</v>
      </c>
      <c r="B181" s="1">
        <v>2503.9</v>
      </c>
      <c r="C181" s="1">
        <v>2502.5</v>
      </c>
      <c r="D181" s="1">
        <v>2508.3000000000002</v>
      </c>
      <c r="E181" s="1">
        <v>2499.9</v>
      </c>
      <c r="F181" s="1">
        <v>1.5E-3</v>
      </c>
      <c r="G181" s="1"/>
      <c r="H181" s="26">
        <f>S_P_500_Historical_Data8[[#This Row],[Price]]/B180-1</f>
        <v>1.479881609471434E-3</v>
      </c>
      <c r="I181" s="1"/>
      <c r="J181" s="1"/>
      <c r="K181" s="1"/>
      <c r="L181" s="1"/>
      <c r="M181" s="1"/>
      <c r="N181" s="1"/>
      <c r="O181" s="1"/>
      <c r="P181" s="1"/>
      <c r="Q181" s="1"/>
      <c r="R181" s="1"/>
      <c r="S181" s="1"/>
    </row>
    <row r="182" spans="1:19" x14ac:dyDescent="0.2">
      <c r="A182" s="24">
        <v>42997</v>
      </c>
      <c r="B182" s="1">
        <v>2506.6999999999998</v>
      </c>
      <c r="C182" s="1">
        <v>2506.3000000000002</v>
      </c>
      <c r="D182" s="1">
        <v>2507.8000000000002</v>
      </c>
      <c r="E182" s="1">
        <v>2503.1999999999998</v>
      </c>
      <c r="F182" s="1">
        <v>1.1000000000000001E-3</v>
      </c>
      <c r="G182" s="1"/>
      <c r="H182" s="26">
        <f>S_P_500_Historical_Data8[[#This Row],[Price]]/B181-1</f>
        <v>1.1182555213864465E-3</v>
      </c>
      <c r="I182" s="1"/>
      <c r="J182" s="1"/>
      <c r="K182" s="1"/>
      <c r="L182" s="1"/>
      <c r="M182" s="1"/>
      <c r="N182" s="1"/>
      <c r="O182" s="1"/>
      <c r="P182" s="1"/>
      <c r="Q182" s="1"/>
      <c r="R182" s="1"/>
      <c r="S182" s="1"/>
    </row>
    <row r="183" spans="1:19" x14ac:dyDescent="0.2">
      <c r="A183" s="24">
        <v>42998</v>
      </c>
      <c r="B183" s="1">
        <v>2508.1999999999998</v>
      </c>
      <c r="C183" s="1">
        <v>2506.8000000000002</v>
      </c>
      <c r="D183" s="1">
        <v>2508.8000000000002</v>
      </c>
      <c r="E183" s="1">
        <v>2496.6999999999998</v>
      </c>
      <c r="F183" s="1">
        <v>5.9999999999999995E-4</v>
      </c>
      <c r="G183" s="1"/>
      <c r="H183" s="26">
        <f>S_P_500_Historical_Data8[[#This Row],[Price]]/B182-1</f>
        <v>5.9839629792146631E-4</v>
      </c>
      <c r="I183" s="1"/>
      <c r="J183" s="1"/>
      <c r="K183" s="1"/>
      <c r="L183" s="1"/>
      <c r="M183" s="1"/>
      <c r="N183" s="1"/>
      <c r="O183" s="1"/>
      <c r="P183" s="1"/>
      <c r="Q183" s="1"/>
      <c r="R183" s="1"/>
      <c r="S183" s="1"/>
    </row>
    <row r="184" spans="1:19" x14ac:dyDescent="0.2">
      <c r="A184" s="24">
        <v>42999</v>
      </c>
      <c r="B184" s="1">
        <v>2500.6</v>
      </c>
      <c r="C184" s="1">
        <v>2507.1999999999998</v>
      </c>
      <c r="D184" s="1">
        <v>2507.1999999999998</v>
      </c>
      <c r="E184" s="1">
        <v>2499</v>
      </c>
      <c r="F184" s="1">
        <v>-3.0000000000000001E-3</v>
      </c>
      <c r="G184" s="1"/>
      <c r="H184" s="26">
        <f>S_P_500_Historical_Data8[[#This Row],[Price]]/B183-1</f>
        <v>-3.0300613986125047E-3</v>
      </c>
      <c r="I184" s="1"/>
      <c r="J184" s="1"/>
      <c r="K184" s="1"/>
      <c r="L184" s="1"/>
      <c r="M184" s="1"/>
      <c r="N184" s="1"/>
      <c r="O184" s="1"/>
      <c r="P184" s="1"/>
      <c r="Q184" s="1"/>
      <c r="R184" s="1"/>
      <c r="S184" s="1"/>
    </row>
    <row r="185" spans="1:19" x14ac:dyDescent="0.2">
      <c r="A185" s="24">
        <v>43000</v>
      </c>
      <c r="B185" s="1">
        <v>2502.1999999999998</v>
      </c>
      <c r="C185" s="1">
        <v>2497.3000000000002</v>
      </c>
      <c r="D185" s="1">
        <v>2503.5</v>
      </c>
      <c r="E185" s="1">
        <v>2496.5</v>
      </c>
      <c r="F185" s="1">
        <v>5.9999999999999995E-4</v>
      </c>
      <c r="G185" s="1"/>
      <c r="H185" s="26">
        <f>S_P_500_Historical_Data8[[#This Row],[Price]]/B184-1</f>
        <v>6.3984643685510711E-4</v>
      </c>
      <c r="I185" s="1"/>
      <c r="J185" s="1"/>
      <c r="K185" s="1"/>
      <c r="L185" s="1"/>
      <c r="M185" s="1"/>
      <c r="N185" s="1"/>
      <c r="O185" s="1"/>
      <c r="P185" s="1"/>
      <c r="Q185" s="1"/>
      <c r="R185" s="1"/>
      <c r="S185" s="1"/>
    </row>
    <row r="186" spans="1:19" x14ac:dyDescent="0.2">
      <c r="A186" s="24">
        <v>43003</v>
      </c>
      <c r="B186" s="1">
        <v>2496.6999999999998</v>
      </c>
      <c r="C186" s="1">
        <v>2499.4</v>
      </c>
      <c r="D186" s="1">
        <v>2502.5</v>
      </c>
      <c r="E186" s="1">
        <v>2488</v>
      </c>
      <c r="F186" s="1">
        <v>-2.2000000000000001E-3</v>
      </c>
      <c r="G186" s="1"/>
      <c r="H186" s="26">
        <f>S_P_500_Historical_Data8[[#This Row],[Price]]/B185-1</f>
        <v>-2.1980657021820615E-3</v>
      </c>
      <c r="I186" s="1"/>
      <c r="J186" s="1"/>
      <c r="K186" s="1"/>
      <c r="L186" s="1"/>
      <c r="M186" s="1"/>
      <c r="N186" s="1"/>
      <c r="O186" s="1"/>
      <c r="P186" s="1"/>
      <c r="Q186" s="1"/>
      <c r="R186" s="1"/>
      <c r="S186" s="1"/>
    </row>
    <row r="187" spans="1:19" x14ac:dyDescent="0.2">
      <c r="A187" s="24">
        <v>43004</v>
      </c>
      <c r="B187" s="1">
        <v>2496.8000000000002</v>
      </c>
      <c r="C187" s="1">
        <v>2501</v>
      </c>
      <c r="D187" s="1">
        <v>2503.5</v>
      </c>
      <c r="E187" s="1">
        <v>2495.1</v>
      </c>
      <c r="F187" s="1">
        <v>0</v>
      </c>
      <c r="G187" s="1"/>
      <c r="H187" s="26">
        <f>S_P_500_Historical_Data8[[#This Row],[Price]]/B186-1</f>
        <v>4.0052869788365086E-5</v>
      </c>
      <c r="I187" s="1"/>
      <c r="J187" s="1"/>
      <c r="K187" s="1"/>
      <c r="L187" s="1"/>
      <c r="M187" s="1"/>
      <c r="N187" s="1"/>
      <c r="O187" s="1"/>
      <c r="P187" s="1"/>
      <c r="Q187" s="1"/>
      <c r="R187" s="1"/>
      <c r="S187" s="1"/>
    </row>
    <row r="188" spans="1:19" x14ac:dyDescent="0.2">
      <c r="A188" s="24">
        <v>43005</v>
      </c>
      <c r="B188" s="1">
        <v>2507</v>
      </c>
      <c r="C188" s="1">
        <v>2503.3000000000002</v>
      </c>
      <c r="D188" s="1">
        <v>2511.8000000000002</v>
      </c>
      <c r="E188" s="1">
        <v>2495.9</v>
      </c>
      <c r="F188" s="1">
        <v>4.1000000000000003E-3</v>
      </c>
      <c r="G188" s="1"/>
      <c r="H188" s="26">
        <f>S_P_500_Historical_Data8[[#This Row],[Price]]/B187-1</f>
        <v>4.0852290932393842E-3</v>
      </c>
      <c r="I188" s="1"/>
      <c r="J188" s="1"/>
      <c r="K188" s="1"/>
      <c r="L188" s="1"/>
      <c r="M188" s="1"/>
      <c r="N188" s="1"/>
      <c r="O188" s="1"/>
      <c r="P188" s="1"/>
      <c r="Q188" s="1"/>
      <c r="R188" s="1"/>
      <c r="S188" s="1"/>
    </row>
    <row r="189" spans="1:19" x14ac:dyDescent="0.2">
      <c r="A189" s="24">
        <v>43006</v>
      </c>
      <c r="B189" s="1">
        <v>2510.1</v>
      </c>
      <c r="C189" s="1">
        <v>2503.4</v>
      </c>
      <c r="D189" s="1">
        <v>2510.8000000000002</v>
      </c>
      <c r="E189" s="1">
        <v>2502.9</v>
      </c>
      <c r="F189" s="1">
        <v>1.1999999999999999E-3</v>
      </c>
      <c r="G189" s="1"/>
      <c r="H189" s="26">
        <f>S_P_500_Historical_Data8[[#This Row],[Price]]/B188-1</f>
        <v>1.2365376944554196E-3</v>
      </c>
      <c r="I189" s="1"/>
      <c r="J189" s="1"/>
      <c r="K189" s="1"/>
      <c r="L189" s="1"/>
      <c r="M189" s="1"/>
      <c r="N189" s="1"/>
      <c r="O189" s="1"/>
      <c r="P189" s="1"/>
      <c r="Q189" s="1"/>
      <c r="R189" s="1"/>
      <c r="S189" s="1"/>
    </row>
    <row r="190" spans="1:19" x14ac:dyDescent="0.2">
      <c r="A190" s="24">
        <v>43007</v>
      </c>
      <c r="B190" s="1">
        <v>2519.4</v>
      </c>
      <c r="C190" s="1">
        <v>2510</v>
      </c>
      <c r="D190" s="1">
        <v>2519.4</v>
      </c>
      <c r="E190" s="1">
        <v>2508</v>
      </c>
      <c r="F190" s="1">
        <v>3.7000000000000002E-3</v>
      </c>
      <c r="G190" s="1"/>
      <c r="H190" s="26">
        <f>S_P_500_Historical_Data8[[#This Row],[Price]]/B189-1</f>
        <v>3.705031672045056E-3</v>
      </c>
      <c r="I190" s="1"/>
      <c r="J190" s="1"/>
      <c r="K190" s="1"/>
      <c r="L190" s="1"/>
      <c r="M190" s="1"/>
      <c r="N190" s="1"/>
      <c r="O190" s="1"/>
      <c r="P190" s="1"/>
      <c r="Q190" s="1"/>
      <c r="R190" s="1"/>
      <c r="S190" s="1"/>
    </row>
    <row r="191" spans="1:19" x14ac:dyDescent="0.2">
      <c r="A191" s="24">
        <v>43010</v>
      </c>
      <c r="B191" s="1">
        <v>2529.1</v>
      </c>
      <c r="C191" s="1">
        <v>2521.1999999999998</v>
      </c>
      <c r="D191" s="1">
        <v>2529.1999999999998</v>
      </c>
      <c r="E191" s="1">
        <v>2520.4</v>
      </c>
      <c r="F191" s="1">
        <v>3.8999999999999998E-3</v>
      </c>
      <c r="G191" s="1"/>
      <c r="H191" s="26">
        <f>S_P_500_Historical_Data8[[#This Row],[Price]]/B190-1</f>
        <v>3.8501230451695179E-3</v>
      </c>
      <c r="I191" s="1"/>
      <c r="J191" s="1"/>
      <c r="K191" s="1"/>
      <c r="L191" s="1"/>
      <c r="M191" s="1"/>
      <c r="N191" s="1"/>
      <c r="O191" s="1"/>
      <c r="P191" s="1"/>
      <c r="Q191" s="1"/>
      <c r="R191" s="1"/>
      <c r="S191" s="1"/>
    </row>
    <row r="192" spans="1:19" x14ac:dyDescent="0.2">
      <c r="A192" s="24">
        <v>43011</v>
      </c>
      <c r="B192" s="1">
        <v>2534.6</v>
      </c>
      <c r="C192" s="1">
        <v>2530.3000000000002</v>
      </c>
      <c r="D192" s="1">
        <v>2535.1</v>
      </c>
      <c r="E192" s="1">
        <v>2528.8000000000002</v>
      </c>
      <c r="F192" s="1">
        <v>2.2000000000000001E-3</v>
      </c>
      <c r="G192" s="1"/>
      <c r="H192" s="26">
        <f>S_P_500_Historical_Data8[[#This Row],[Price]]/B191-1</f>
        <v>2.174686647423929E-3</v>
      </c>
      <c r="I192" s="1"/>
      <c r="J192" s="1"/>
      <c r="K192" s="1"/>
      <c r="L192" s="1"/>
      <c r="M192" s="1"/>
      <c r="N192" s="1"/>
      <c r="O192" s="1"/>
      <c r="P192" s="1"/>
      <c r="Q192" s="1"/>
      <c r="R192" s="1"/>
      <c r="S192" s="1"/>
    </row>
    <row r="193" spans="1:19" x14ac:dyDescent="0.2">
      <c r="A193" s="24">
        <v>43012</v>
      </c>
      <c r="B193" s="1">
        <v>2537.6999999999998</v>
      </c>
      <c r="C193" s="1">
        <v>2533.5</v>
      </c>
      <c r="D193" s="1">
        <v>2540.5</v>
      </c>
      <c r="E193" s="1">
        <v>2531.8000000000002</v>
      </c>
      <c r="F193" s="1">
        <v>1.1999999999999999E-3</v>
      </c>
      <c r="G193" s="1"/>
      <c r="H193" s="26">
        <f>S_P_500_Historical_Data8[[#This Row],[Price]]/B192-1</f>
        <v>1.2230726741890852E-3</v>
      </c>
      <c r="I193" s="1"/>
      <c r="J193" s="1"/>
      <c r="K193" s="1"/>
      <c r="L193" s="1"/>
      <c r="M193" s="1"/>
      <c r="N193" s="1"/>
      <c r="O193" s="1"/>
      <c r="P193" s="1"/>
      <c r="Q193" s="1"/>
      <c r="R193" s="1"/>
      <c r="S193" s="1"/>
    </row>
    <row r="194" spans="1:19" x14ac:dyDescent="0.2">
      <c r="A194" s="24">
        <v>43013</v>
      </c>
      <c r="B194" s="1">
        <v>2552.1</v>
      </c>
      <c r="C194" s="1">
        <v>2540.9</v>
      </c>
      <c r="D194" s="1">
        <v>2552.5</v>
      </c>
      <c r="E194" s="1">
        <v>2540</v>
      </c>
      <c r="F194" s="1">
        <v>5.7000000000000002E-3</v>
      </c>
      <c r="G194" s="1"/>
      <c r="H194" s="26">
        <f>S_P_500_Historical_Data8[[#This Row],[Price]]/B193-1</f>
        <v>5.6744296016078E-3</v>
      </c>
      <c r="I194" s="1"/>
      <c r="J194" s="1"/>
      <c r="K194" s="1"/>
      <c r="L194" s="1"/>
      <c r="M194" s="1"/>
      <c r="N194" s="1"/>
      <c r="O194" s="1"/>
      <c r="P194" s="1"/>
      <c r="Q194" s="1"/>
      <c r="R194" s="1"/>
      <c r="S194" s="1"/>
    </row>
    <row r="195" spans="1:19" x14ac:dyDescent="0.2">
      <c r="A195" s="24">
        <v>43014</v>
      </c>
      <c r="B195" s="1">
        <v>2549.3000000000002</v>
      </c>
      <c r="C195" s="1">
        <v>2547.4</v>
      </c>
      <c r="D195" s="1">
        <v>2549.4</v>
      </c>
      <c r="E195" s="1">
        <v>2543.8000000000002</v>
      </c>
      <c r="F195" s="1">
        <v>-1.1000000000000001E-3</v>
      </c>
      <c r="G195" s="1"/>
      <c r="H195" s="26">
        <f>S_P_500_Historical_Data8[[#This Row],[Price]]/B194-1</f>
        <v>-1.0971356921749553E-3</v>
      </c>
      <c r="I195" s="1"/>
      <c r="J195" s="1"/>
      <c r="K195" s="1"/>
      <c r="L195" s="1"/>
      <c r="M195" s="1"/>
      <c r="N195" s="1"/>
      <c r="O195" s="1"/>
      <c r="P195" s="1"/>
      <c r="Q195" s="1"/>
      <c r="R195" s="1"/>
      <c r="S195" s="1"/>
    </row>
    <row r="196" spans="1:19" x14ac:dyDescent="0.2">
      <c r="A196" s="24">
        <v>43017</v>
      </c>
      <c r="B196" s="1">
        <v>2544.6999999999998</v>
      </c>
      <c r="C196" s="1">
        <v>2551.4</v>
      </c>
      <c r="D196" s="1">
        <v>2551.8000000000002</v>
      </c>
      <c r="E196" s="1">
        <v>2541.6</v>
      </c>
      <c r="F196" s="1">
        <v>-1.8E-3</v>
      </c>
      <c r="G196" s="1"/>
      <c r="H196" s="26">
        <f>S_P_500_Historical_Data8[[#This Row],[Price]]/B195-1</f>
        <v>-1.8044168987566556E-3</v>
      </c>
      <c r="I196" s="1"/>
      <c r="J196" s="1"/>
      <c r="K196" s="1"/>
      <c r="L196" s="1"/>
      <c r="M196" s="1"/>
      <c r="N196" s="1"/>
      <c r="O196" s="1"/>
      <c r="P196" s="1"/>
      <c r="Q196" s="1"/>
      <c r="R196" s="1"/>
      <c r="S196" s="1"/>
    </row>
    <row r="197" spans="1:19" x14ac:dyDescent="0.2">
      <c r="A197" s="24">
        <v>43018</v>
      </c>
      <c r="B197" s="1">
        <v>2550.6</v>
      </c>
      <c r="C197" s="1">
        <v>2550</v>
      </c>
      <c r="D197" s="1">
        <v>2555.1999999999998</v>
      </c>
      <c r="E197" s="1">
        <v>2544.9</v>
      </c>
      <c r="F197" s="1">
        <v>2.3E-3</v>
      </c>
      <c r="G197" s="1"/>
      <c r="H197" s="26">
        <f>S_P_500_Historical_Data8[[#This Row],[Price]]/B196-1</f>
        <v>2.3185444256690335E-3</v>
      </c>
      <c r="I197" s="1"/>
      <c r="J197" s="1"/>
      <c r="K197" s="1"/>
      <c r="L197" s="1"/>
      <c r="M197" s="1"/>
      <c r="N197" s="1"/>
      <c r="O197" s="1"/>
      <c r="P197" s="1"/>
      <c r="Q197" s="1"/>
      <c r="R197" s="1"/>
      <c r="S197" s="1"/>
    </row>
    <row r="198" spans="1:19" x14ac:dyDescent="0.2">
      <c r="A198" s="24">
        <v>43019</v>
      </c>
      <c r="B198" s="1">
        <v>2555.1999999999998</v>
      </c>
      <c r="C198" s="1">
        <v>2550.6</v>
      </c>
      <c r="D198" s="1">
        <v>2555.1999999999998</v>
      </c>
      <c r="E198" s="1">
        <v>2547.9</v>
      </c>
      <c r="F198" s="1">
        <v>1.8E-3</v>
      </c>
      <c r="G198" s="1"/>
      <c r="H198" s="26">
        <f>S_P_500_Historical_Data8[[#This Row],[Price]]/B197-1</f>
        <v>1.80349721634121E-3</v>
      </c>
      <c r="I198" s="1"/>
      <c r="J198" s="1"/>
      <c r="K198" s="1"/>
      <c r="L198" s="1"/>
      <c r="M198" s="1"/>
      <c r="N198" s="1"/>
      <c r="O198" s="1"/>
      <c r="P198" s="1"/>
      <c r="Q198" s="1"/>
      <c r="R198" s="1"/>
      <c r="S198" s="1"/>
    </row>
    <row r="199" spans="1:19" x14ac:dyDescent="0.2">
      <c r="A199" s="24">
        <v>43020</v>
      </c>
      <c r="B199" s="1">
        <v>2550.9</v>
      </c>
      <c r="C199" s="1">
        <v>2552.9</v>
      </c>
      <c r="D199" s="1">
        <v>2555.3000000000002</v>
      </c>
      <c r="E199" s="1">
        <v>2548.3000000000002</v>
      </c>
      <c r="F199" s="1">
        <v>-1.6999999999999999E-3</v>
      </c>
      <c r="G199" s="1"/>
      <c r="H199" s="26">
        <f>S_P_500_Historical_Data8[[#This Row],[Price]]/B198-1</f>
        <v>-1.68284283030673E-3</v>
      </c>
      <c r="I199" s="1"/>
      <c r="J199" s="1"/>
      <c r="K199" s="1"/>
      <c r="L199" s="1"/>
      <c r="M199" s="1"/>
      <c r="N199" s="1"/>
      <c r="O199" s="1"/>
      <c r="P199" s="1"/>
      <c r="Q199" s="1"/>
      <c r="R199" s="1"/>
      <c r="S199" s="1"/>
    </row>
    <row r="200" spans="1:19" x14ac:dyDescent="0.2">
      <c r="A200" s="24">
        <v>43021</v>
      </c>
      <c r="B200" s="1">
        <v>2553.1999999999998</v>
      </c>
      <c r="C200" s="1">
        <v>2555.6999999999998</v>
      </c>
      <c r="D200" s="1">
        <v>2557.6999999999998</v>
      </c>
      <c r="E200" s="1">
        <v>2552.1</v>
      </c>
      <c r="F200" s="1">
        <v>8.9999999999999998E-4</v>
      </c>
      <c r="G200" s="1"/>
      <c r="H200" s="26">
        <f>S_P_500_Historical_Data8[[#This Row],[Price]]/B199-1</f>
        <v>9.0164255752855915E-4</v>
      </c>
      <c r="I200" s="1"/>
      <c r="J200" s="1"/>
      <c r="K200" s="1"/>
      <c r="L200" s="1"/>
      <c r="M200" s="1"/>
      <c r="N200" s="1"/>
      <c r="O200" s="1"/>
      <c r="P200" s="1"/>
      <c r="Q200" s="1"/>
      <c r="R200" s="1"/>
      <c r="S200" s="1"/>
    </row>
    <row r="201" spans="1:19" x14ac:dyDescent="0.2">
      <c r="A201" s="24">
        <v>43024</v>
      </c>
      <c r="B201" s="1">
        <v>2557.6</v>
      </c>
      <c r="C201" s="1">
        <v>2555.6</v>
      </c>
      <c r="D201" s="1">
        <v>2559.5</v>
      </c>
      <c r="E201" s="1">
        <v>2552.6</v>
      </c>
      <c r="F201" s="1">
        <v>1.6999999999999999E-3</v>
      </c>
      <c r="G201" s="1"/>
      <c r="H201" s="26">
        <f>S_P_500_Historical_Data8[[#This Row],[Price]]/B200-1</f>
        <v>1.7233275889081412E-3</v>
      </c>
      <c r="I201" s="1"/>
      <c r="J201" s="1"/>
      <c r="K201" s="1"/>
      <c r="L201" s="1"/>
      <c r="M201" s="1"/>
      <c r="N201" s="1"/>
      <c r="O201" s="1"/>
      <c r="P201" s="1"/>
      <c r="Q201" s="1"/>
      <c r="R201" s="1"/>
      <c r="S201" s="1"/>
    </row>
    <row r="202" spans="1:19" x14ac:dyDescent="0.2">
      <c r="A202" s="24">
        <v>43025</v>
      </c>
      <c r="B202" s="1">
        <v>2559.4</v>
      </c>
      <c r="C202" s="1">
        <v>2557.1999999999998</v>
      </c>
      <c r="D202" s="1">
        <v>2559.6999999999998</v>
      </c>
      <c r="E202" s="1">
        <v>2554.6999999999998</v>
      </c>
      <c r="F202" s="1">
        <v>6.9999999999999999E-4</v>
      </c>
      <c r="G202" s="1"/>
      <c r="H202" s="26">
        <f>S_P_500_Historical_Data8[[#This Row],[Price]]/B201-1</f>
        <v>7.0378479824850793E-4</v>
      </c>
      <c r="I202" s="1"/>
      <c r="J202" s="1"/>
      <c r="K202" s="1"/>
      <c r="L202" s="1"/>
      <c r="M202" s="1"/>
      <c r="N202" s="1"/>
      <c r="O202" s="1"/>
      <c r="P202" s="1"/>
      <c r="Q202" s="1"/>
      <c r="R202" s="1"/>
      <c r="S202" s="1"/>
    </row>
    <row r="203" spans="1:19" x14ac:dyDescent="0.2">
      <c r="A203" s="24">
        <v>43026</v>
      </c>
      <c r="B203" s="1">
        <v>2561.3000000000002</v>
      </c>
      <c r="C203" s="1">
        <v>2562.9</v>
      </c>
      <c r="D203" s="1">
        <v>2564.1</v>
      </c>
      <c r="E203" s="1">
        <v>2559.6999999999998</v>
      </c>
      <c r="F203" s="1">
        <v>6.9999999999999999E-4</v>
      </c>
      <c r="G203" s="1"/>
      <c r="H203" s="26">
        <f>S_P_500_Historical_Data8[[#This Row],[Price]]/B202-1</f>
        <v>7.4236149097450799E-4</v>
      </c>
      <c r="I203" s="1"/>
      <c r="J203" s="1"/>
      <c r="K203" s="1"/>
      <c r="L203" s="1"/>
      <c r="M203" s="1"/>
      <c r="N203" s="1"/>
      <c r="O203" s="1"/>
      <c r="P203" s="1"/>
      <c r="Q203" s="1"/>
      <c r="R203" s="1"/>
      <c r="S203" s="1"/>
    </row>
    <row r="204" spans="1:19" x14ac:dyDescent="0.2">
      <c r="A204" s="24">
        <v>43027</v>
      </c>
      <c r="B204" s="1">
        <v>2562.1</v>
      </c>
      <c r="C204" s="1">
        <v>2553.4</v>
      </c>
      <c r="D204" s="1">
        <v>2562.4</v>
      </c>
      <c r="E204" s="1">
        <v>2547.9</v>
      </c>
      <c r="F204" s="1">
        <v>2.9999999999999997E-4</v>
      </c>
      <c r="G204" s="1"/>
      <c r="H204" s="26">
        <f>S_P_500_Historical_Data8[[#This Row],[Price]]/B203-1</f>
        <v>3.123413891381599E-4</v>
      </c>
      <c r="I204" s="1"/>
      <c r="J204" s="1"/>
      <c r="K204" s="1"/>
      <c r="L204" s="1"/>
      <c r="M204" s="1"/>
      <c r="N204" s="1"/>
      <c r="O204" s="1"/>
      <c r="P204" s="1"/>
      <c r="Q204" s="1"/>
      <c r="R204" s="1"/>
      <c r="S204" s="1"/>
    </row>
    <row r="205" spans="1:19" x14ac:dyDescent="0.2">
      <c r="A205" s="24">
        <v>43028</v>
      </c>
      <c r="B205" s="1">
        <v>2575.1999999999998</v>
      </c>
      <c r="C205" s="1">
        <v>2567.6</v>
      </c>
      <c r="D205" s="1">
        <v>2575.4</v>
      </c>
      <c r="E205" s="1">
        <v>2567.6</v>
      </c>
      <c r="F205" s="1">
        <v>5.1000000000000004E-3</v>
      </c>
      <c r="G205" s="1"/>
      <c r="H205" s="26">
        <f>S_P_500_Historical_Data8[[#This Row],[Price]]/B204-1</f>
        <v>5.1129932477265161E-3</v>
      </c>
      <c r="I205" s="1"/>
      <c r="J205" s="1"/>
      <c r="K205" s="1"/>
      <c r="L205" s="1"/>
      <c r="M205" s="1"/>
      <c r="N205" s="1"/>
      <c r="O205" s="1"/>
      <c r="P205" s="1"/>
      <c r="Q205" s="1"/>
      <c r="R205" s="1"/>
      <c r="S205" s="1"/>
    </row>
    <row r="206" spans="1:19" x14ac:dyDescent="0.2">
      <c r="A206" s="24">
        <v>43031</v>
      </c>
      <c r="B206" s="1">
        <v>2565</v>
      </c>
      <c r="C206" s="1">
        <v>2578.1</v>
      </c>
      <c r="D206" s="1">
        <v>2578.3000000000002</v>
      </c>
      <c r="E206" s="1">
        <v>2564.3000000000002</v>
      </c>
      <c r="F206" s="1">
        <v>-4.0000000000000001E-3</v>
      </c>
      <c r="G206" s="1"/>
      <c r="H206" s="26">
        <f>S_P_500_Historical_Data8[[#This Row],[Price]]/B205-1</f>
        <v>-3.9608574091332116E-3</v>
      </c>
      <c r="I206" s="1"/>
      <c r="J206" s="1"/>
      <c r="K206" s="1"/>
      <c r="L206" s="1"/>
      <c r="M206" s="1"/>
      <c r="N206" s="1"/>
      <c r="O206" s="1"/>
      <c r="P206" s="1"/>
      <c r="Q206" s="1"/>
      <c r="R206" s="1"/>
      <c r="S206" s="1"/>
    </row>
    <row r="207" spans="1:19" x14ac:dyDescent="0.2">
      <c r="A207" s="24">
        <v>43032</v>
      </c>
      <c r="B207" s="1">
        <v>2569.1</v>
      </c>
      <c r="C207" s="1">
        <v>2568.6999999999998</v>
      </c>
      <c r="D207" s="1">
        <v>2572.1999999999998</v>
      </c>
      <c r="E207" s="1">
        <v>2565.6</v>
      </c>
      <c r="F207" s="1">
        <v>1.6000000000000001E-3</v>
      </c>
      <c r="G207" s="1"/>
      <c r="H207" s="26">
        <f>S_P_500_Historical_Data8[[#This Row],[Price]]/B206-1</f>
        <v>1.5984405458089324E-3</v>
      </c>
      <c r="I207" s="1"/>
      <c r="J207" s="1"/>
      <c r="K207" s="1"/>
      <c r="L207" s="1"/>
      <c r="M207" s="1"/>
      <c r="N207" s="1"/>
      <c r="O207" s="1"/>
      <c r="P207" s="1"/>
      <c r="Q207" s="1"/>
      <c r="R207" s="1"/>
      <c r="S207" s="1"/>
    </row>
    <row r="208" spans="1:19" x14ac:dyDescent="0.2">
      <c r="A208" s="24">
        <v>43033</v>
      </c>
      <c r="B208" s="1">
        <v>2557.1999999999998</v>
      </c>
      <c r="C208" s="1">
        <v>2566.5</v>
      </c>
      <c r="D208" s="1">
        <v>2567.4</v>
      </c>
      <c r="E208" s="1">
        <v>2544</v>
      </c>
      <c r="F208" s="1">
        <v>-4.5999999999999999E-3</v>
      </c>
      <c r="G208" s="1"/>
      <c r="H208" s="26">
        <f>S_P_500_Historical_Data8[[#This Row],[Price]]/B207-1</f>
        <v>-4.6319722860146406E-3</v>
      </c>
      <c r="I208" s="1"/>
      <c r="J208" s="1"/>
      <c r="K208" s="1"/>
      <c r="L208" s="1"/>
      <c r="M208" s="1"/>
      <c r="N208" s="1"/>
      <c r="O208" s="1"/>
      <c r="P208" s="1"/>
      <c r="Q208" s="1"/>
      <c r="R208" s="1"/>
      <c r="S208" s="1"/>
    </row>
    <row r="209" spans="1:19" x14ac:dyDescent="0.2">
      <c r="A209" s="24">
        <v>43034</v>
      </c>
      <c r="B209" s="1">
        <v>2560.4</v>
      </c>
      <c r="C209" s="1">
        <v>2560.1</v>
      </c>
      <c r="D209" s="1">
        <v>2567.1</v>
      </c>
      <c r="E209" s="1">
        <v>2559.8000000000002</v>
      </c>
      <c r="F209" s="1">
        <v>1.2999999999999999E-3</v>
      </c>
      <c r="G209" s="1"/>
      <c r="H209" s="26">
        <f>S_P_500_Historical_Data8[[#This Row],[Price]]/B208-1</f>
        <v>1.2513686844988214E-3</v>
      </c>
      <c r="I209" s="1"/>
      <c r="J209" s="1"/>
      <c r="K209" s="1"/>
      <c r="L209" s="1"/>
      <c r="M209" s="1"/>
      <c r="N209" s="1"/>
      <c r="O209" s="1"/>
      <c r="P209" s="1"/>
      <c r="Q209" s="1"/>
      <c r="R209" s="1"/>
      <c r="S209" s="1"/>
    </row>
    <row r="210" spans="1:19" x14ac:dyDescent="0.2">
      <c r="A210" s="24">
        <v>43035</v>
      </c>
      <c r="B210" s="1">
        <v>2581.1</v>
      </c>
      <c r="C210" s="1">
        <v>2570.3000000000002</v>
      </c>
      <c r="D210" s="1">
        <v>2583</v>
      </c>
      <c r="E210" s="1">
        <v>2565.9</v>
      </c>
      <c r="F210" s="1">
        <v>8.0999999999999996E-3</v>
      </c>
      <c r="G210" s="1"/>
      <c r="H210" s="26">
        <f>S_P_500_Historical_Data8[[#This Row],[Price]]/B209-1</f>
        <v>8.084674269645209E-3</v>
      </c>
      <c r="I210" s="1"/>
      <c r="J210" s="1"/>
      <c r="K210" s="1"/>
      <c r="L210" s="1"/>
      <c r="M210" s="1"/>
      <c r="N210" s="1"/>
      <c r="O210" s="1"/>
      <c r="P210" s="1"/>
      <c r="Q210" s="1"/>
      <c r="R210" s="1"/>
      <c r="S210" s="1"/>
    </row>
    <row r="211" spans="1:19" x14ac:dyDescent="0.2">
      <c r="A211" s="24">
        <v>43038</v>
      </c>
      <c r="B211" s="1">
        <v>2572.8000000000002</v>
      </c>
      <c r="C211" s="1">
        <v>2577.8000000000002</v>
      </c>
      <c r="D211" s="1">
        <v>2580</v>
      </c>
      <c r="E211" s="1">
        <v>2568.1999999999998</v>
      </c>
      <c r="F211" s="1">
        <v>-3.2000000000000002E-3</v>
      </c>
      <c r="G211" s="1"/>
      <c r="H211" s="26">
        <f>S_P_500_Historical_Data8[[#This Row],[Price]]/B210-1</f>
        <v>-3.2156832358295473E-3</v>
      </c>
      <c r="I211" s="1"/>
      <c r="J211" s="1"/>
      <c r="K211" s="1"/>
      <c r="L211" s="1"/>
      <c r="M211" s="1"/>
      <c r="N211" s="1"/>
      <c r="O211" s="1"/>
      <c r="P211" s="1"/>
      <c r="Q211" s="1"/>
      <c r="R211" s="1"/>
      <c r="S211" s="1"/>
    </row>
    <row r="212" spans="1:19" x14ac:dyDescent="0.2">
      <c r="A212" s="24">
        <v>43039</v>
      </c>
      <c r="B212" s="1">
        <v>2575.3000000000002</v>
      </c>
      <c r="C212" s="1">
        <v>2576</v>
      </c>
      <c r="D212" s="1">
        <v>2578.3000000000002</v>
      </c>
      <c r="E212" s="1">
        <v>2572.1999999999998</v>
      </c>
      <c r="F212" s="1">
        <v>1E-3</v>
      </c>
      <c r="G212" s="1"/>
      <c r="H212" s="26">
        <f>S_P_500_Historical_Data8[[#This Row],[Price]]/B211-1</f>
        <v>9.7170398009960302E-4</v>
      </c>
      <c r="I212" s="1"/>
      <c r="J212" s="1"/>
      <c r="K212" s="1"/>
      <c r="L212" s="1"/>
      <c r="M212" s="1"/>
      <c r="N212" s="1"/>
      <c r="O212" s="1"/>
      <c r="P212" s="1"/>
      <c r="Q212" s="1"/>
      <c r="R212" s="1"/>
      <c r="S212" s="1"/>
    </row>
    <row r="213" spans="1:19" x14ac:dyDescent="0.2">
      <c r="A213" s="24">
        <v>43040</v>
      </c>
      <c r="B213" s="1">
        <v>2579.4</v>
      </c>
      <c r="C213" s="1">
        <v>2583.1999999999998</v>
      </c>
      <c r="D213" s="1">
        <v>2588.4</v>
      </c>
      <c r="E213" s="1">
        <v>2574.9</v>
      </c>
      <c r="F213" s="1">
        <v>1.6000000000000001E-3</v>
      </c>
      <c r="G213" s="1"/>
      <c r="H213" s="26">
        <f>S_P_500_Historical_Data8[[#This Row],[Price]]/B212-1</f>
        <v>1.592047528443219E-3</v>
      </c>
      <c r="I213" s="1"/>
      <c r="J213" s="1"/>
      <c r="K213" s="1"/>
      <c r="L213" s="1"/>
      <c r="M213" s="1"/>
      <c r="N213" s="1"/>
      <c r="O213" s="1"/>
      <c r="P213" s="1"/>
      <c r="Q213" s="1"/>
      <c r="R213" s="1"/>
      <c r="S213" s="1"/>
    </row>
    <row r="214" spans="1:19" x14ac:dyDescent="0.2">
      <c r="A214" s="24">
        <v>43041</v>
      </c>
      <c r="B214" s="1">
        <v>2579.8000000000002</v>
      </c>
      <c r="C214" s="1">
        <v>2579.5</v>
      </c>
      <c r="D214" s="1">
        <v>2581.1</v>
      </c>
      <c r="E214" s="1">
        <v>2566.1999999999998</v>
      </c>
      <c r="F214" s="1">
        <v>2.0000000000000001E-4</v>
      </c>
      <c r="G214" s="1"/>
      <c r="H214" s="26">
        <f>S_P_500_Historical_Data8[[#This Row],[Price]]/B213-1</f>
        <v>1.5507482360233027E-4</v>
      </c>
      <c r="I214" s="1"/>
      <c r="J214" s="1"/>
      <c r="K214" s="1"/>
      <c r="L214" s="1"/>
      <c r="M214" s="1"/>
      <c r="N214" s="1"/>
      <c r="O214" s="1"/>
      <c r="P214" s="1"/>
      <c r="Q214" s="1"/>
      <c r="R214" s="1"/>
      <c r="S214" s="1"/>
    </row>
    <row r="215" spans="1:19" x14ac:dyDescent="0.2">
      <c r="A215" s="24">
        <v>43042</v>
      </c>
      <c r="B215" s="1">
        <v>2587.8000000000002</v>
      </c>
      <c r="C215" s="1">
        <v>2581.9</v>
      </c>
      <c r="D215" s="1">
        <v>2588.4</v>
      </c>
      <c r="E215" s="1">
        <v>2576.8000000000002</v>
      </c>
      <c r="F215" s="1">
        <v>3.0999999999999999E-3</v>
      </c>
      <c r="G215" s="1"/>
      <c r="H215" s="26">
        <f>S_P_500_Historical_Data8[[#This Row],[Price]]/B214-1</f>
        <v>3.1010155826032282E-3</v>
      </c>
      <c r="I215" s="1"/>
      <c r="J215" s="1"/>
      <c r="K215" s="1"/>
      <c r="L215" s="1"/>
      <c r="M215" s="1"/>
      <c r="N215" s="1"/>
      <c r="O215" s="1"/>
      <c r="P215" s="1"/>
      <c r="Q215" s="1"/>
      <c r="R215" s="1"/>
      <c r="S215" s="1"/>
    </row>
    <row r="216" spans="1:19" x14ac:dyDescent="0.2">
      <c r="A216" s="24">
        <v>43045</v>
      </c>
      <c r="B216" s="1">
        <v>2591.1</v>
      </c>
      <c r="C216" s="1">
        <v>2587.5</v>
      </c>
      <c r="D216" s="1">
        <v>2593.4</v>
      </c>
      <c r="E216" s="1">
        <v>2585.6999999999998</v>
      </c>
      <c r="F216" s="1">
        <v>1.2999999999999999E-3</v>
      </c>
      <c r="G216" s="1"/>
      <c r="H216" s="26">
        <f>S_P_500_Historical_Data8[[#This Row],[Price]]/B215-1</f>
        <v>1.2752144678875865E-3</v>
      </c>
      <c r="I216" s="1"/>
      <c r="J216" s="1"/>
      <c r="K216" s="1"/>
      <c r="L216" s="1"/>
      <c r="M216" s="1"/>
      <c r="N216" s="1"/>
      <c r="O216" s="1"/>
      <c r="P216" s="1"/>
      <c r="Q216" s="1"/>
      <c r="R216" s="1"/>
      <c r="S216" s="1"/>
    </row>
    <row r="217" spans="1:19" x14ac:dyDescent="0.2">
      <c r="A217" s="24">
        <v>43046</v>
      </c>
      <c r="B217" s="1">
        <v>2590.6</v>
      </c>
      <c r="C217" s="1">
        <v>2592.1</v>
      </c>
      <c r="D217" s="1">
        <v>2597</v>
      </c>
      <c r="E217" s="1">
        <v>2584.3000000000002</v>
      </c>
      <c r="F217" s="1">
        <v>-2.0000000000000001E-4</v>
      </c>
      <c r="G217" s="1"/>
      <c r="H217" s="26">
        <f>S_P_500_Historical_Data8[[#This Row],[Price]]/B216-1</f>
        <v>-1.9296823742809277E-4</v>
      </c>
      <c r="I217" s="1"/>
      <c r="J217" s="1"/>
      <c r="K217" s="1"/>
      <c r="L217" s="1"/>
      <c r="M217" s="1"/>
      <c r="N217" s="1"/>
      <c r="O217" s="1"/>
      <c r="P217" s="1"/>
      <c r="Q217" s="1"/>
      <c r="R217" s="1"/>
      <c r="S217" s="1"/>
    </row>
    <row r="218" spans="1:19" x14ac:dyDescent="0.2">
      <c r="A218" s="24">
        <v>43047</v>
      </c>
      <c r="B218" s="1">
        <v>2594.4</v>
      </c>
      <c r="C218" s="1">
        <v>2588.6999999999998</v>
      </c>
      <c r="D218" s="1">
        <v>2595.5</v>
      </c>
      <c r="E218" s="1">
        <v>2585</v>
      </c>
      <c r="F218" s="1">
        <v>1.5E-3</v>
      </c>
      <c r="G218" s="1"/>
      <c r="H218" s="26">
        <f>S_P_500_Historical_Data8[[#This Row],[Price]]/B217-1</f>
        <v>1.4668416583032418E-3</v>
      </c>
      <c r="I218" s="1"/>
      <c r="J218" s="1"/>
      <c r="K218" s="1"/>
      <c r="L218" s="1"/>
      <c r="M218" s="1"/>
      <c r="N218" s="1"/>
      <c r="O218" s="1"/>
      <c r="P218" s="1"/>
      <c r="Q218" s="1"/>
      <c r="R218" s="1"/>
      <c r="S218" s="1"/>
    </row>
    <row r="219" spans="1:19" x14ac:dyDescent="0.2">
      <c r="A219" s="24">
        <v>43048</v>
      </c>
      <c r="B219" s="1">
        <v>2584.6</v>
      </c>
      <c r="C219" s="1">
        <v>2584</v>
      </c>
      <c r="D219" s="1">
        <v>2586.5</v>
      </c>
      <c r="E219" s="1">
        <v>2566.3000000000002</v>
      </c>
      <c r="F219" s="1">
        <v>-3.8E-3</v>
      </c>
      <c r="G219" s="1"/>
      <c r="H219" s="26">
        <f>S_P_500_Historical_Data8[[#This Row],[Price]]/B218-1</f>
        <v>-3.7773666358310587E-3</v>
      </c>
      <c r="I219" s="1"/>
      <c r="J219" s="1"/>
      <c r="K219" s="1"/>
      <c r="L219" s="1"/>
      <c r="M219" s="1"/>
      <c r="N219" s="1"/>
      <c r="O219" s="1"/>
      <c r="P219" s="1"/>
      <c r="Q219" s="1"/>
      <c r="R219" s="1"/>
      <c r="S219" s="1"/>
    </row>
    <row r="220" spans="1:19" x14ac:dyDescent="0.2">
      <c r="A220" s="24">
        <v>43049</v>
      </c>
      <c r="B220" s="1">
        <v>2582.3000000000002</v>
      </c>
      <c r="C220" s="1">
        <v>2580.1999999999998</v>
      </c>
      <c r="D220" s="1">
        <v>2583.8000000000002</v>
      </c>
      <c r="E220" s="1">
        <v>2575.6</v>
      </c>
      <c r="F220" s="1">
        <v>-8.9999999999999998E-4</v>
      </c>
      <c r="G220" s="1"/>
      <c r="H220" s="26">
        <f>S_P_500_Historical_Data8[[#This Row],[Price]]/B219-1</f>
        <v>-8.8988624932284655E-4</v>
      </c>
      <c r="I220" s="1"/>
      <c r="J220" s="1"/>
      <c r="K220" s="1"/>
      <c r="L220" s="1"/>
      <c r="M220" s="1"/>
      <c r="N220" s="1"/>
      <c r="O220" s="1"/>
      <c r="P220" s="1"/>
      <c r="Q220" s="1"/>
      <c r="R220" s="1"/>
      <c r="S220" s="1"/>
    </row>
    <row r="221" spans="1:19" x14ac:dyDescent="0.2">
      <c r="A221" s="24">
        <v>43052</v>
      </c>
      <c r="B221" s="1">
        <v>2584.8000000000002</v>
      </c>
      <c r="C221" s="1">
        <v>2576.5</v>
      </c>
      <c r="D221" s="1">
        <v>2587.6999999999998</v>
      </c>
      <c r="E221" s="1">
        <v>2574.5</v>
      </c>
      <c r="F221" s="1">
        <v>1E-3</v>
      </c>
      <c r="G221" s="1"/>
      <c r="H221" s="26">
        <f>S_P_500_Historical_Data8[[#This Row],[Price]]/B220-1</f>
        <v>9.6812918715882823E-4</v>
      </c>
      <c r="I221" s="1"/>
      <c r="J221" s="1"/>
      <c r="K221" s="1"/>
      <c r="L221" s="1"/>
      <c r="M221" s="1"/>
      <c r="N221" s="1"/>
      <c r="O221" s="1"/>
      <c r="P221" s="1"/>
      <c r="Q221" s="1"/>
      <c r="R221" s="1"/>
      <c r="S221" s="1"/>
    </row>
    <row r="222" spans="1:19" x14ac:dyDescent="0.2">
      <c r="A222" s="24">
        <v>43053</v>
      </c>
      <c r="B222" s="1">
        <v>2578.9</v>
      </c>
      <c r="C222" s="1">
        <v>2577.8000000000002</v>
      </c>
      <c r="D222" s="1">
        <v>2579.6999999999998</v>
      </c>
      <c r="E222" s="1">
        <v>2566.6</v>
      </c>
      <c r="F222" s="1">
        <v>-2.3E-3</v>
      </c>
      <c r="G222" s="1"/>
      <c r="H222" s="26">
        <f>S_P_500_Historical_Data8[[#This Row],[Price]]/B221-1</f>
        <v>-2.2825750541628498E-3</v>
      </c>
      <c r="I222" s="1"/>
      <c r="J222" s="1"/>
      <c r="K222" s="1"/>
      <c r="L222" s="1"/>
      <c r="M222" s="1"/>
      <c r="N222" s="1"/>
      <c r="O222" s="1"/>
      <c r="P222" s="1"/>
      <c r="Q222" s="1"/>
      <c r="R222" s="1"/>
      <c r="S222" s="1"/>
    </row>
    <row r="223" spans="1:19" x14ac:dyDescent="0.2">
      <c r="A223" s="24">
        <v>43054</v>
      </c>
      <c r="B223" s="1">
        <v>2564.6</v>
      </c>
      <c r="C223" s="1">
        <v>2569.4</v>
      </c>
      <c r="D223" s="1">
        <v>2572.8000000000002</v>
      </c>
      <c r="E223" s="1">
        <v>2557.4</v>
      </c>
      <c r="F223" s="1">
        <v>-5.4999999999999997E-3</v>
      </c>
      <c r="G223" s="1"/>
      <c r="H223" s="26">
        <f>S_P_500_Historical_Data8[[#This Row],[Price]]/B222-1</f>
        <v>-5.5449998061189998E-3</v>
      </c>
      <c r="I223" s="1"/>
      <c r="J223" s="1"/>
      <c r="K223" s="1"/>
      <c r="L223" s="1"/>
      <c r="M223" s="1"/>
      <c r="N223" s="1"/>
      <c r="O223" s="1"/>
      <c r="P223" s="1"/>
      <c r="Q223" s="1"/>
      <c r="R223" s="1"/>
      <c r="S223" s="1"/>
    </row>
    <row r="224" spans="1:19" x14ac:dyDescent="0.2">
      <c r="A224" s="24">
        <v>43055</v>
      </c>
      <c r="B224" s="1">
        <v>2585.6</v>
      </c>
      <c r="C224" s="1">
        <v>2572.9</v>
      </c>
      <c r="D224" s="1">
        <v>2590.1</v>
      </c>
      <c r="E224" s="1">
        <v>2572.9</v>
      </c>
      <c r="F224" s="1">
        <v>8.2000000000000007E-3</v>
      </c>
      <c r="G224" s="1"/>
      <c r="H224" s="26">
        <f>S_P_500_Historical_Data8[[#This Row],[Price]]/B223-1</f>
        <v>8.188411448178945E-3</v>
      </c>
      <c r="I224" s="1"/>
      <c r="J224" s="1"/>
      <c r="K224" s="1"/>
      <c r="L224" s="1"/>
      <c r="M224" s="1"/>
      <c r="N224" s="1"/>
      <c r="O224" s="1"/>
      <c r="P224" s="1"/>
      <c r="Q224" s="1"/>
      <c r="R224" s="1"/>
      <c r="S224" s="1"/>
    </row>
    <row r="225" spans="1:19" x14ac:dyDescent="0.2">
      <c r="A225" s="24">
        <v>43056</v>
      </c>
      <c r="B225" s="1">
        <v>2578.8000000000002</v>
      </c>
      <c r="C225" s="1">
        <v>2582.9</v>
      </c>
      <c r="D225" s="1">
        <v>2584</v>
      </c>
      <c r="E225" s="1">
        <v>2577.6</v>
      </c>
      <c r="F225" s="1">
        <v>-2.5999999999999999E-3</v>
      </c>
      <c r="G225" s="1"/>
      <c r="H225" s="26">
        <f>S_P_500_Historical_Data8[[#This Row],[Price]]/B224-1</f>
        <v>-2.6299504950494379E-3</v>
      </c>
      <c r="I225" s="1"/>
      <c r="J225" s="1"/>
      <c r="K225" s="1"/>
      <c r="L225" s="1"/>
      <c r="M225" s="1"/>
      <c r="N225" s="1"/>
      <c r="O225" s="1"/>
      <c r="P225" s="1"/>
      <c r="Q225" s="1"/>
      <c r="R225" s="1"/>
      <c r="S225" s="1"/>
    </row>
    <row r="226" spans="1:19" x14ac:dyDescent="0.2">
      <c r="A226" s="24">
        <v>43059</v>
      </c>
      <c r="B226" s="1">
        <v>2582.1</v>
      </c>
      <c r="C226" s="1">
        <v>2579.5</v>
      </c>
      <c r="D226" s="1">
        <v>2584.6</v>
      </c>
      <c r="E226" s="1">
        <v>2578.1999999999998</v>
      </c>
      <c r="F226" s="1">
        <v>1.2999999999999999E-3</v>
      </c>
      <c r="G226" s="1"/>
      <c r="H226" s="26">
        <f>S_P_500_Historical_Data8[[#This Row],[Price]]/B225-1</f>
        <v>1.2796649604465138E-3</v>
      </c>
      <c r="I226" s="1"/>
      <c r="J226" s="1"/>
      <c r="K226" s="1"/>
      <c r="L226" s="1"/>
      <c r="M226" s="1"/>
      <c r="N226" s="1"/>
      <c r="O226" s="1"/>
      <c r="P226" s="1"/>
      <c r="Q226" s="1"/>
      <c r="R226" s="1"/>
      <c r="S226" s="1"/>
    </row>
    <row r="227" spans="1:19" x14ac:dyDescent="0.2">
      <c r="A227" s="24">
        <v>43060</v>
      </c>
      <c r="B227" s="1">
        <v>2599</v>
      </c>
      <c r="C227" s="1">
        <v>2589.1999999999998</v>
      </c>
      <c r="D227" s="1">
        <v>2601.1999999999998</v>
      </c>
      <c r="E227" s="1">
        <v>2589.1999999999998</v>
      </c>
      <c r="F227" s="1">
        <v>6.4999999999999997E-3</v>
      </c>
      <c r="G227" s="1"/>
      <c r="H227" s="26">
        <f>S_P_500_Historical_Data8[[#This Row],[Price]]/B226-1</f>
        <v>6.5450602222996146E-3</v>
      </c>
      <c r="I227" s="1"/>
      <c r="J227" s="1"/>
      <c r="K227" s="1"/>
      <c r="L227" s="1"/>
      <c r="M227" s="1"/>
      <c r="N227" s="1"/>
      <c r="O227" s="1"/>
      <c r="P227" s="1"/>
      <c r="Q227" s="1"/>
      <c r="R227" s="1"/>
      <c r="S227" s="1"/>
    </row>
    <row r="228" spans="1:19" x14ac:dyDescent="0.2">
      <c r="A228" s="24">
        <v>43061</v>
      </c>
      <c r="B228" s="1">
        <v>2597.1</v>
      </c>
      <c r="C228" s="1">
        <v>2600.3000000000002</v>
      </c>
      <c r="D228" s="1">
        <v>2600.9</v>
      </c>
      <c r="E228" s="1">
        <v>2595.1999999999998</v>
      </c>
      <c r="F228" s="1">
        <v>-6.9999999999999999E-4</v>
      </c>
      <c r="G228" s="1"/>
      <c r="H228" s="26">
        <f>S_P_500_Historical_Data8[[#This Row],[Price]]/B227-1</f>
        <v>-7.3105040400156529E-4</v>
      </c>
      <c r="I228" s="1"/>
      <c r="J228" s="1"/>
      <c r="K228" s="1"/>
      <c r="L228" s="1"/>
      <c r="M228" s="1"/>
      <c r="N228" s="1"/>
      <c r="O228" s="1"/>
      <c r="P228" s="1"/>
      <c r="Q228" s="1"/>
      <c r="R228" s="1"/>
      <c r="S228" s="1"/>
    </row>
    <row r="229" spans="1:19" x14ac:dyDescent="0.2">
      <c r="A229" s="24">
        <v>43063</v>
      </c>
      <c r="B229" s="1">
        <v>2602.4</v>
      </c>
      <c r="C229" s="1">
        <v>2600.4</v>
      </c>
      <c r="D229" s="1">
        <v>2604.1999999999998</v>
      </c>
      <c r="E229" s="1">
        <v>2600.4</v>
      </c>
      <c r="F229" s="1">
        <v>2E-3</v>
      </c>
      <c r="G229" s="1"/>
      <c r="H229" s="26">
        <f>S_P_500_Historical_Data8[[#This Row],[Price]]/B228-1</f>
        <v>2.0407377459474851E-3</v>
      </c>
      <c r="I229" s="1"/>
      <c r="J229" s="1"/>
      <c r="K229" s="1"/>
      <c r="L229" s="1"/>
      <c r="M229" s="1"/>
      <c r="N229" s="1"/>
      <c r="O229" s="1"/>
      <c r="P229" s="1"/>
      <c r="Q229" s="1"/>
      <c r="R229" s="1"/>
      <c r="S229" s="1"/>
    </row>
    <row r="230" spans="1:19" x14ac:dyDescent="0.2">
      <c r="A230" s="24">
        <v>43066</v>
      </c>
      <c r="B230" s="1">
        <v>2601.4</v>
      </c>
      <c r="C230" s="1">
        <v>2602.6999999999998</v>
      </c>
      <c r="D230" s="1">
        <v>2606.4</v>
      </c>
      <c r="E230" s="1">
        <v>2598.9</v>
      </c>
      <c r="F230" s="1">
        <v>-4.0000000000000002E-4</v>
      </c>
      <c r="G230" s="1"/>
      <c r="H230" s="26">
        <f>S_P_500_Historical_Data8[[#This Row],[Price]]/B229-1</f>
        <v>-3.8426068244701295E-4</v>
      </c>
      <c r="I230" s="1"/>
      <c r="J230" s="1"/>
      <c r="K230" s="1"/>
      <c r="L230" s="1"/>
      <c r="M230" s="1"/>
      <c r="N230" s="1"/>
      <c r="O230" s="1"/>
      <c r="P230" s="1"/>
      <c r="Q230" s="1"/>
      <c r="R230" s="1"/>
      <c r="S230" s="1"/>
    </row>
    <row r="231" spans="1:19" x14ac:dyDescent="0.2">
      <c r="A231" s="24">
        <v>43067</v>
      </c>
      <c r="B231" s="1">
        <v>2627</v>
      </c>
      <c r="C231" s="1">
        <v>2605.9</v>
      </c>
      <c r="D231" s="1">
        <v>2627.7</v>
      </c>
      <c r="E231" s="1">
        <v>2605.4</v>
      </c>
      <c r="F231" s="1">
        <v>9.7999999999999997E-3</v>
      </c>
      <c r="G231" s="1"/>
      <c r="H231" s="26">
        <f>S_P_500_Historical_Data8[[#This Row],[Price]]/B230-1</f>
        <v>9.8408549242714471E-3</v>
      </c>
      <c r="I231" s="1"/>
      <c r="J231" s="1"/>
      <c r="K231" s="1"/>
      <c r="L231" s="1"/>
      <c r="M231" s="1"/>
      <c r="N231" s="1"/>
      <c r="O231" s="1"/>
      <c r="P231" s="1"/>
      <c r="Q231" s="1"/>
      <c r="R231" s="1"/>
      <c r="S231" s="1"/>
    </row>
    <row r="232" spans="1:19" x14ac:dyDescent="0.2">
      <c r="A232" s="24">
        <v>43068</v>
      </c>
      <c r="B232" s="1">
        <v>2626.1</v>
      </c>
      <c r="C232" s="1">
        <v>2627.8</v>
      </c>
      <c r="D232" s="1">
        <v>2634.9</v>
      </c>
      <c r="E232" s="1">
        <v>2620.3000000000002</v>
      </c>
      <c r="F232" s="1">
        <v>-2.9999999999999997E-4</v>
      </c>
      <c r="G232" s="1"/>
      <c r="H232" s="26">
        <f>S_P_500_Historical_Data8[[#This Row],[Price]]/B231-1</f>
        <v>-3.4259611724407613E-4</v>
      </c>
      <c r="I232" s="1"/>
      <c r="J232" s="1"/>
      <c r="K232" s="1"/>
      <c r="L232" s="1"/>
      <c r="M232" s="1"/>
      <c r="N232" s="1"/>
      <c r="O232" s="1"/>
      <c r="P232" s="1"/>
      <c r="Q232" s="1"/>
      <c r="R232" s="1"/>
      <c r="S232" s="1"/>
    </row>
    <row r="233" spans="1:19" x14ac:dyDescent="0.2">
      <c r="A233" s="24">
        <v>43069</v>
      </c>
      <c r="B233" s="1">
        <v>2647.6</v>
      </c>
      <c r="C233" s="1">
        <v>2633.9</v>
      </c>
      <c r="D233" s="1">
        <v>2657.7</v>
      </c>
      <c r="E233" s="1">
        <v>2633.9</v>
      </c>
      <c r="F233" s="1">
        <v>8.2000000000000007E-3</v>
      </c>
      <c r="G233" s="1"/>
      <c r="H233" s="26">
        <f>S_P_500_Historical_Data8[[#This Row],[Price]]/B232-1</f>
        <v>8.1870454285823957E-3</v>
      </c>
      <c r="I233" s="1"/>
      <c r="J233" s="1"/>
      <c r="K233" s="1"/>
      <c r="L233" s="1"/>
      <c r="M233" s="1"/>
      <c r="N233" s="1"/>
      <c r="O233" s="1"/>
      <c r="P233" s="1"/>
      <c r="Q233" s="1"/>
      <c r="R233" s="1"/>
      <c r="S233" s="1"/>
    </row>
    <row r="234" spans="1:19" x14ac:dyDescent="0.2">
      <c r="A234" s="24">
        <v>43070</v>
      </c>
      <c r="B234" s="1">
        <v>2642.2</v>
      </c>
      <c r="C234" s="1">
        <v>2645.1</v>
      </c>
      <c r="D234" s="1">
        <v>2650.6</v>
      </c>
      <c r="E234" s="1">
        <v>2605.5</v>
      </c>
      <c r="F234" s="1">
        <v>-2E-3</v>
      </c>
      <c r="G234" s="1"/>
      <c r="H234" s="26">
        <f>S_P_500_Historical_Data8[[#This Row],[Price]]/B233-1</f>
        <v>-2.0395830185828689E-3</v>
      </c>
      <c r="I234" s="1"/>
      <c r="J234" s="1"/>
      <c r="K234" s="1"/>
      <c r="L234" s="1"/>
      <c r="M234" s="1"/>
      <c r="N234" s="1"/>
      <c r="O234" s="1"/>
      <c r="P234" s="1"/>
      <c r="Q234" s="1"/>
      <c r="R234" s="1"/>
      <c r="S234" s="1"/>
    </row>
    <row r="235" spans="1:19" x14ac:dyDescent="0.2">
      <c r="A235" s="24">
        <v>43073</v>
      </c>
      <c r="B235" s="1">
        <v>2639.4</v>
      </c>
      <c r="C235" s="1">
        <v>2657.2</v>
      </c>
      <c r="D235" s="1">
        <v>2665.2</v>
      </c>
      <c r="E235" s="1">
        <v>2639</v>
      </c>
      <c r="F235" s="1">
        <v>-1.1000000000000001E-3</v>
      </c>
      <c r="G235" s="1"/>
      <c r="H235" s="26">
        <f>S_P_500_Historical_Data8[[#This Row],[Price]]/B234-1</f>
        <v>-1.0597229581408296E-3</v>
      </c>
      <c r="I235" s="1"/>
      <c r="J235" s="1"/>
      <c r="K235" s="1"/>
      <c r="L235" s="1"/>
      <c r="M235" s="1"/>
      <c r="N235" s="1"/>
      <c r="O235" s="1"/>
      <c r="P235" s="1"/>
      <c r="Q235" s="1"/>
      <c r="R235" s="1"/>
      <c r="S235" s="1"/>
    </row>
    <row r="236" spans="1:19" x14ac:dyDescent="0.2">
      <c r="A236" s="24">
        <v>43074</v>
      </c>
      <c r="B236" s="1">
        <v>2629.6</v>
      </c>
      <c r="C236" s="1">
        <v>2639.8</v>
      </c>
      <c r="D236" s="1">
        <v>2648.7</v>
      </c>
      <c r="E236" s="1">
        <v>2627.7</v>
      </c>
      <c r="F236" s="1">
        <v>-3.7000000000000002E-3</v>
      </c>
      <c r="G236" s="1"/>
      <c r="H236" s="26">
        <f>S_P_500_Historical_Data8[[#This Row],[Price]]/B235-1</f>
        <v>-3.7129650678184856E-3</v>
      </c>
      <c r="I236" s="1"/>
      <c r="J236" s="1"/>
      <c r="K236" s="1"/>
      <c r="L236" s="1"/>
      <c r="M236" s="1"/>
      <c r="N236" s="1"/>
      <c r="O236" s="1"/>
      <c r="P236" s="1"/>
      <c r="Q236" s="1"/>
      <c r="R236" s="1"/>
      <c r="S236" s="1"/>
    </row>
    <row r="237" spans="1:19" x14ac:dyDescent="0.2">
      <c r="A237" s="24">
        <v>43075</v>
      </c>
      <c r="B237" s="1">
        <v>2629.3</v>
      </c>
      <c r="C237" s="1">
        <v>2626.2</v>
      </c>
      <c r="D237" s="1">
        <v>2634.4</v>
      </c>
      <c r="E237" s="1">
        <v>2624.8</v>
      </c>
      <c r="F237" s="1">
        <v>-1E-4</v>
      </c>
      <c r="G237" s="1"/>
      <c r="H237" s="26">
        <f>S_P_500_Historical_Data8[[#This Row],[Price]]/B236-1</f>
        <v>-1.1408579251581674E-4</v>
      </c>
      <c r="I237" s="1"/>
      <c r="J237" s="1"/>
      <c r="K237" s="1"/>
      <c r="L237" s="1"/>
      <c r="M237" s="1"/>
      <c r="N237" s="1"/>
      <c r="O237" s="1"/>
      <c r="P237" s="1"/>
      <c r="Q237" s="1"/>
      <c r="R237" s="1"/>
      <c r="S237" s="1"/>
    </row>
    <row r="238" spans="1:19" x14ac:dyDescent="0.2">
      <c r="A238" s="24">
        <v>43076</v>
      </c>
      <c r="B238" s="1">
        <v>2637</v>
      </c>
      <c r="C238" s="1">
        <v>2628.4</v>
      </c>
      <c r="D238" s="1">
        <v>2641</v>
      </c>
      <c r="E238" s="1">
        <v>2626.5</v>
      </c>
      <c r="F238" s="1">
        <v>2.8999999999999998E-3</v>
      </c>
      <c r="G238" s="1"/>
      <c r="H238" s="26">
        <f>S_P_500_Historical_Data8[[#This Row],[Price]]/B237-1</f>
        <v>2.9285361122730613E-3</v>
      </c>
      <c r="I238" s="1"/>
      <c r="J238" s="1"/>
      <c r="K238" s="1"/>
      <c r="L238" s="1"/>
      <c r="M238" s="1"/>
      <c r="N238" s="1"/>
      <c r="O238" s="1"/>
      <c r="P238" s="1"/>
      <c r="Q238" s="1"/>
      <c r="R238" s="1"/>
      <c r="S238" s="1"/>
    </row>
    <row r="239" spans="1:19" x14ac:dyDescent="0.2">
      <c r="A239" s="24">
        <v>43077</v>
      </c>
      <c r="B239" s="1">
        <v>2651.5</v>
      </c>
      <c r="C239" s="1">
        <v>2646.2</v>
      </c>
      <c r="D239" s="1">
        <v>2651.7</v>
      </c>
      <c r="E239" s="1">
        <v>2644.1</v>
      </c>
      <c r="F239" s="1">
        <v>5.4999999999999997E-3</v>
      </c>
      <c r="G239" s="1"/>
      <c r="H239" s="26">
        <f>S_P_500_Historical_Data8[[#This Row],[Price]]/B238-1</f>
        <v>5.4986727341677089E-3</v>
      </c>
      <c r="I239" s="1"/>
      <c r="J239" s="1"/>
      <c r="K239" s="1"/>
      <c r="L239" s="1"/>
      <c r="M239" s="1"/>
      <c r="N239" s="1"/>
      <c r="O239" s="1"/>
      <c r="P239" s="1"/>
      <c r="Q239" s="1"/>
      <c r="R239" s="1"/>
      <c r="S239" s="1"/>
    </row>
    <row r="240" spans="1:19" x14ac:dyDescent="0.2">
      <c r="A240" s="24">
        <v>43080</v>
      </c>
      <c r="B240" s="1">
        <v>2660</v>
      </c>
      <c r="C240" s="1">
        <v>2652.2</v>
      </c>
      <c r="D240" s="1">
        <v>2660.3</v>
      </c>
      <c r="E240" s="1">
        <v>2651.5</v>
      </c>
      <c r="F240" s="1">
        <v>3.2000000000000002E-3</v>
      </c>
      <c r="G240" s="1"/>
      <c r="H240" s="26">
        <f>S_P_500_Historical_Data8[[#This Row],[Price]]/B239-1</f>
        <v>3.2057326041863288E-3</v>
      </c>
      <c r="I240" s="1"/>
      <c r="J240" s="1"/>
      <c r="K240" s="1"/>
      <c r="L240" s="1"/>
      <c r="M240" s="1"/>
      <c r="N240" s="1"/>
      <c r="O240" s="1"/>
      <c r="P240" s="1"/>
      <c r="Q240" s="1"/>
      <c r="R240" s="1"/>
      <c r="S240" s="1"/>
    </row>
    <row r="241" spans="1:19" x14ac:dyDescent="0.2">
      <c r="A241" s="24">
        <v>43081</v>
      </c>
      <c r="B241" s="1">
        <v>2664.1</v>
      </c>
      <c r="C241" s="1">
        <v>2661.7</v>
      </c>
      <c r="D241" s="1">
        <v>2669.7</v>
      </c>
      <c r="E241" s="1">
        <v>2659.8</v>
      </c>
      <c r="F241" s="1">
        <v>1.5E-3</v>
      </c>
      <c r="G241" s="1"/>
      <c r="H241" s="26">
        <f>S_P_500_Historical_Data8[[#This Row],[Price]]/B240-1</f>
        <v>1.5413533834585103E-3</v>
      </c>
      <c r="I241" s="1"/>
      <c r="J241" s="1"/>
      <c r="K241" s="1"/>
      <c r="L241" s="1"/>
      <c r="M241" s="1"/>
      <c r="N241" s="1"/>
      <c r="O241" s="1"/>
      <c r="P241" s="1"/>
      <c r="Q241" s="1"/>
      <c r="R241" s="1"/>
      <c r="S241" s="1"/>
    </row>
    <row r="242" spans="1:19" x14ac:dyDescent="0.2">
      <c r="A242" s="24">
        <v>43082</v>
      </c>
      <c r="B242" s="1">
        <v>2662.8</v>
      </c>
      <c r="C242" s="1">
        <v>2667.6</v>
      </c>
      <c r="D242" s="1">
        <v>2671.9</v>
      </c>
      <c r="E242" s="1">
        <v>2662.8</v>
      </c>
      <c r="F242" s="1">
        <v>-5.0000000000000001E-4</v>
      </c>
      <c r="G242" s="1"/>
      <c r="H242" s="26">
        <f>S_P_500_Historical_Data8[[#This Row],[Price]]/B241-1</f>
        <v>-4.8796967080799725E-4</v>
      </c>
      <c r="I242" s="1"/>
      <c r="J242" s="1"/>
      <c r="K242" s="1"/>
      <c r="L242" s="1"/>
      <c r="M242" s="1"/>
      <c r="N242" s="1"/>
      <c r="O242" s="1"/>
      <c r="P242" s="1"/>
      <c r="Q242" s="1"/>
      <c r="R242" s="1"/>
      <c r="S242" s="1"/>
    </row>
    <row r="243" spans="1:19" x14ac:dyDescent="0.2">
      <c r="A243" s="24">
        <v>43083</v>
      </c>
      <c r="B243" s="1">
        <v>2652</v>
      </c>
      <c r="C243" s="1">
        <v>2665.9</v>
      </c>
      <c r="D243" s="1">
        <v>2668.1</v>
      </c>
      <c r="E243" s="1">
        <v>2652</v>
      </c>
      <c r="F243" s="1">
        <v>-4.1000000000000003E-3</v>
      </c>
      <c r="G243" s="1"/>
      <c r="H243" s="26">
        <f>S_P_500_Historical_Data8[[#This Row],[Price]]/B242-1</f>
        <v>-4.0558810274898827E-3</v>
      </c>
      <c r="I243" s="1"/>
      <c r="J243" s="1"/>
      <c r="K243" s="1"/>
      <c r="L243" s="1"/>
      <c r="M243" s="1"/>
      <c r="N243" s="1"/>
      <c r="O243" s="1"/>
      <c r="P243" s="1"/>
      <c r="Q243" s="1"/>
      <c r="R243" s="1"/>
      <c r="S243" s="1"/>
    </row>
    <row r="244" spans="1:19" x14ac:dyDescent="0.2">
      <c r="A244" s="24">
        <v>43084</v>
      </c>
      <c r="B244" s="1">
        <v>2675.8</v>
      </c>
      <c r="C244" s="1">
        <v>2660.6</v>
      </c>
      <c r="D244" s="1">
        <v>2679.6</v>
      </c>
      <c r="E244" s="1">
        <v>2659.1</v>
      </c>
      <c r="F244" s="1">
        <v>8.9999999999999993E-3</v>
      </c>
      <c r="G244" s="1"/>
      <c r="H244" s="26">
        <f>S_P_500_Historical_Data8[[#This Row],[Price]]/B243-1</f>
        <v>8.9743589743589425E-3</v>
      </c>
      <c r="I244" s="1"/>
      <c r="J244" s="1"/>
      <c r="K244" s="1"/>
      <c r="L244" s="1"/>
      <c r="M244" s="1"/>
      <c r="N244" s="1"/>
      <c r="O244" s="1"/>
      <c r="P244" s="1"/>
      <c r="Q244" s="1"/>
      <c r="R244" s="1"/>
      <c r="S244" s="1"/>
    </row>
    <row r="245" spans="1:19" x14ac:dyDescent="0.2">
      <c r="A245" s="24">
        <v>43087</v>
      </c>
      <c r="B245" s="1">
        <v>2690.2</v>
      </c>
      <c r="C245" s="1">
        <v>2685.9</v>
      </c>
      <c r="D245" s="1">
        <v>2695</v>
      </c>
      <c r="E245" s="1">
        <v>2685.9</v>
      </c>
      <c r="F245" s="1">
        <v>5.4000000000000003E-3</v>
      </c>
      <c r="G245" s="1"/>
      <c r="H245" s="26">
        <f>S_P_500_Historical_Data8[[#This Row],[Price]]/B244-1</f>
        <v>5.3815681291575768E-3</v>
      </c>
      <c r="I245" s="1"/>
      <c r="J245" s="1"/>
      <c r="K245" s="1"/>
      <c r="L245" s="1"/>
      <c r="M245" s="1"/>
      <c r="N245" s="1"/>
      <c r="O245" s="1"/>
      <c r="P245" s="1"/>
      <c r="Q245" s="1"/>
      <c r="R245" s="1"/>
      <c r="S245" s="1"/>
    </row>
    <row r="246" spans="1:19" x14ac:dyDescent="0.2">
      <c r="A246" s="24">
        <v>43088</v>
      </c>
      <c r="B246" s="1">
        <v>2681.5</v>
      </c>
      <c r="C246" s="1">
        <v>2692.7</v>
      </c>
      <c r="D246" s="1">
        <v>2694.4</v>
      </c>
      <c r="E246" s="1">
        <v>2680.7</v>
      </c>
      <c r="F246" s="1">
        <v>-3.2000000000000002E-3</v>
      </c>
      <c r="G246" s="1"/>
      <c r="H246" s="26">
        <f>S_P_500_Historical_Data8[[#This Row],[Price]]/B245-1</f>
        <v>-3.2339603003493922E-3</v>
      </c>
      <c r="I246" s="1"/>
      <c r="J246" s="1"/>
      <c r="K246" s="1"/>
      <c r="L246" s="1"/>
      <c r="M246" s="1"/>
      <c r="N246" s="1"/>
      <c r="O246" s="1"/>
      <c r="P246" s="1"/>
      <c r="Q246" s="1"/>
      <c r="R246" s="1"/>
      <c r="S246" s="1"/>
    </row>
    <row r="247" spans="1:19" x14ac:dyDescent="0.2">
      <c r="A247" s="24">
        <v>43089</v>
      </c>
      <c r="B247" s="1">
        <v>2679.2</v>
      </c>
      <c r="C247" s="1">
        <v>2688.2</v>
      </c>
      <c r="D247" s="1">
        <v>2691</v>
      </c>
      <c r="E247" s="1">
        <v>2676.1</v>
      </c>
      <c r="F247" s="1">
        <v>-8.9999999999999998E-4</v>
      </c>
      <c r="G247" s="1"/>
      <c r="H247" s="26">
        <f>S_P_500_Historical_Data8[[#This Row],[Price]]/B246-1</f>
        <v>-8.5772888308788264E-4</v>
      </c>
      <c r="I247" s="1"/>
      <c r="J247" s="1"/>
      <c r="K247" s="1"/>
      <c r="L247" s="1"/>
      <c r="M247" s="1"/>
      <c r="N247" s="1"/>
      <c r="O247" s="1"/>
      <c r="P247" s="1"/>
      <c r="Q247" s="1"/>
      <c r="R247" s="1"/>
      <c r="S247" s="1"/>
    </row>
    <row r="248" spans="1:19" x14ac:dyDescent="0.2">
      <c r="A248" s="24">
        <v>43090</v>
      </c>
      <c r="B248" s="1">
        <v>2684.6</v>
      </c>
      <c r="C248" s="1">
        <v>2683</v>
      </c>
      <c r="D248" s="1">
        <v>2692.6</v>
      </c>
      <c r="E248" s="1">
        <v>2682.4</v>
      </c>
      <c r="F248" s="1">
        <v>2E-3</v>
      </c>
      <c r="G248" s="1"/>
      <c r="H248" s="26">
        <f>S_P_500_Historical_Data8[[#This Row],[Price]]/B247-1</f>
        <v>2.0155270229920141E-3</v>
      </c>
      <c r="I248" s="1"/>
      <c r="J248" s="1"/>
      <c r="K248" s="1"/>
      <c r="L248" s="1"/>
      <c r="M248" s="1"/>
      <c r="N248" s="1"/>
      <c r="O248" s="1"/>
      <c r="P248" s="1"/>
      <c r="Q248" s="1"/>
      <c r="R248" s="1"/>
      <c r="S248" s="1"/>
    </row>
    <row r="249" spans="1:19" x14ac:dyDescent="0.2">
      <c r="A249" s="24">
        <v>43091</v>
      </c>
      <c r="B249" s="1">
        <v>2683.3</v>
      </c>
      <c r="C249" s="1">
        <v>2684.2</v>
      </c>
      <c r="D249" s="1">
        <v>2685.3</v>
      </c>
      <c r="E249" s="1">
        <v>2678.1</v>
      </c>
      <c r="F249" s="1">
        <v>-5.0000000000000001E-4</v>
      </c>
      <c r="G249" s="1"/>
      <c r="H249" s="26">
        <f>S_P_500_Historical_Data8[[#This Row],[Price]]/B248-1</f>
        <v>-4.8424346271314089E-4</v>
      </c>
      <c r="I249" s="1"/>
      <c r="J249" s="1"/>
      <c r="K249" s="1"/>
      <c r="L249" s="1"/>
      <c r="M249" s="1"/>
      <c r="N249" s="1"/>
      <c r="O249" s="1"/>
      <c r="P249" s="1"/>
      <c r="Q249" s="1"/>
      <c r="R249" s="1"/>
      <c r="S249" s="1"/>
    </row>
    <row r="250" spans="1:19" x14ac:dyDescent="0.2">
      <c r="A250" s="24">
        <v>43095</v>
      </c>
      <c r="B250" s="1">
        <v>2680.5</v>
      </c>
      <c r="C250" s="1">
        <v>2679.1</v>
      </c>
      <c r="D250" s="1">
        <v>2682.7</v>
      </c>
      <c r="E250" s="1">
        <v>2678</v>
      </c>
      <c r="F250" s="1">
        <v>-1E-3</v>
      </c>
      <c r="G250" s="1"/>
      <c r="H250" s="26">
        <f>S_P_500_Historical_Data8[[#This Row],[Price]]/B249-1</f>
        <v>-1.0434912234935645E-3</v>
      </c>
      <c r="I250" s="1"/>
      <c r="J250" s="1"/>
      <c r="K250" s="1"/>
      <c r="L250" s="1"/>
      <c r="M250" s="1"/>
      <c r="N250" s="1"/>
      <c r="O250" s="1"/>
      <c r="P250" s="1"/>
      <c r="Q250" s="1"/>
      <c r="R250" s="1"/>
      <c r="S250" s="1"/>
    </row>
    <row r="251" spans="1:19" x14ac:dyDescent="0.2">
      <c r="A251" s="24">
        <v>43096</v>
      </c>
      <c r="B251" s="1">
        <v>2682.6</v>
      </c>
      <c r="C251" s="1">
        <v>2682.1</v>
      </c>
      <c r="D251" s="1">
        <v>2685.6</v>
      </c>
      <c r="E251" s="1">
        <v>2678.9</v>
      </c>
      <c r="F251" s="1">
        <v>8.0000000000000004E-4</v>
      </c>
      <c r="G251" s="1"/>
      <c r="H251" s="26">
        <f>S_P_500_Historical_Data8[[#This Row],[Price]]/B250-1</f>
        <v>7.8343592613316915E-4</v>
      </c>
      <c r="I251" s="1"/>
      <c r="J251" s="1"/>
      <c r="K251" s="1"/>
      <c r="L251" s="1"/>
      <c r="M251" s="1"/>
      <c r="N251" s="1"/>
      <c r="O251" s="1"/>
      <c r="P251" s="1"/>
      <c r="Q251" s="1"/>
      <c r="R251" s="1"/>
      <c r="S251" s="1"/>
    </row>
    <row r="252" spans="1:19" x14ac:dyDescent="0.2">
      <c r="A252" s="24">
        <v>43097</v>
      </c>
      <c r="B252" s="1">
        <v>2687.5</v>
      </c>
      <c r="C252" s="1">
        <v>2686.1</v>
      </c>
      <c r="D252" s="1">
        <v>2687.7</v>
      </c>
      <c r="E252" s="1">
        <v>2682.7</v>
      </c>
      <c r="F252" s="1">
        <v>1.8E-3</v>
      </c>
      <c r="G252" s="1"/>
      <c r="H252" s="26">
        <f>S_P_500_Historical_Data8[[#This Row],[Price]]/B251-1</f>
        <v>1.8265861477670953E-3</v>
      </c>
      <c r="I252" s="1"/>
      <c r="J252" s="1"/>
      <c r="K252" s="1"/>
      <c r="L252" s="1"/>
      <c r="M252" s="1"/>
      <c r="N252" s="1"/>
      <c r="O252" s="1"/>
      <c r="P252" s="1"/>
      <c r="Q252" s="1"/>
      <c r="R252" s="1"/>
      <c r="S252" s="1"/>
    </row>
    <row r="253" spans="1:19" x14ac:dyDescent="0.2">
      <c r="A253" s="24">
        <v>43098</v>
      </c>
      <c r="B253" s="1">
        <v>2673.6</v>
      </c>
      <c r="C253" s="1">
        <v>2689.2</v>
      </c>
      <c r="D253" s="1">
        <v>2692.1</v>
      </c>
      <c r="E253" s="1">
        <v>2673.6</v>
      </c>
      <c r="F253" s="1">
        <v>-5.1999999999999998E-3</v>
      </c>
      <c r="G253" s="1"/>
      <c r="H253" s="26">
        <f>S_P_500_Historical_Data8[[#This Row],[Price]]/B252-1</f>
        <v>-5.1720930232558304E-3</v>
      </c>
      <c r="I253" s="1"/>
      <c r="J253" s="1"/>
      <c r="K253" s="1"/>
      <c r="L253" s="1"/>
      <c r="M253" s="1"/>
      <c r="N253" s="1"/>
      <c r="O253" s="1"/>
      <c r="P253" s="1"/>
      <c r="Q253" s="1"/>
      <c r="R253" s="1"/>
      <c r="S253" s="1"/>
    </row>
    <row r="254" spans="1:19" x14ac:dyDescent="0.2">
      <c r="A254" s="24">
        <v>43102</v>
      </c>
      <c r="B254" s="1">
        <v>2695.8</v>
      </c>
      <c r="C254" s="1">
        <v>2683.7</v>
      </c>
      <c r="D254" s="1">
        <v>2695.9</v>
      </c>
      <c r="E254" s="1">
        <v>2682.4</v>
      </c>
      <c r="F254" s="1">
        <v>8.3000000000000001E-3</v>
      </c>
      <c r="G254" s="1"/>
      <c r="H254" s="26">
        <f>S_P_500_Historical_Data8[[#This Row],[Price]]/B253-1</f>
        <v>8.3034111310593683E-3</v>
      </c>
      <c r="I254" s="1"/>
      <c r="J254" s="1"/>
      <c r="K254" s="1"/>
      <c r="L254" s="1"/>
      <c r="M254" s="1"/>
      <c r="N254" s="1"/>
      <c r="O254" s="1"/>
      <c r="P254" s="1"/>
      <c r="Q254" s="1"/>
      <c r="R254" s="1"/>
      <c r="S254" s="1"/>
    </row>
    <row r="255" spans="1:19" x14ac:dyDescent="0.2">
      <c r="A255" s="24">
        <v>43103</v>
      </c>
      <c r="B255" s="1">
        <v>2713.1</v>
      </c>
      <c r="C255" s="1">
        <v>2697.8</v>
      </c>
      <c r="D255" s="1">
        <v>2714.4</v>
      </c>
      <c r="E255" s="1">
        <v>2697.8</v>
      </c>
      <c r="F255" s="1">
        <v>6.4000000000000003E-3</v>
      </c>
      <c r="G255" s="1"/>
      <c r="H255" s="26">
        <f>S_P_500_Historical_Data8[[#This Row],[Price]]/B254-1</f>
        <v>6.4173900140958029E-3</v>
      </c>
      <c r="I255" s="1"/>
      <c r="J255" s="1"/>
      <c r="K255" s="1"/>
      <c r="L255" s="1"/>
      <c r="M255" s="1"/>
      <c r="N255" s="1"/>
      <c r="O255" s="1"/>
      <c r="P255" s="1"/>
      <c r="Q255" s="1"/>
      <c r="R255" s="1"/>
      <c r="S255" s="1"/>
    </row>
    <row r="256" spans="1:19" x14ac:dyDescent="0.2">
      <c r="A256" s="24">
        <v>43104</v>
      </c>
      <c r="B256" s="1">
        <v>2724</v>
      </c>
      <c r="C256" s="1">
        <v>2719.3</v>
      </c>
      <c r="D256" s="1">
        <v>2729.3</v>
      </c>
      <c r="E256" s="1">
        <v>2719.1</v>
      </c>
      <c r="F256" s="1">
        <v>4.0000000000000001E-3</v>
      </c>
      <c r="G256" s="1"/>
      <c r="H256" s="26">
        <f>S_P_500_Historical_Data8[[#This Row],[Price]]/B255-1</f>
        <v>4.0175445062844428E-3</v>
      </c>
      <c r="I256" s="1"/>
      <c r="J256" s="1"/>
      <c r="K256" s="1"/>
      <c r="L256" s="1"/>
      <c r="M256" s="1"/>
      <c r="N256" s="1"/>
      <c r="O256" s="1"/>
      <c r="P256" s="1"/>
      <c r="Q256" s="1"/>
      <c r="R256" s="1"/>
      <c r="S256" s="1"/>
    </row>
    <row r="257" spans="1:19" x14ac:dyDescent="0.2">
      <c r="A257" s="24">
        <v>43105</v>
      </c>
      <c r="B257" s="1">
        <v>2743.2</v>
      </c>
      <c r="C257" s="1">
        <v>2731.3</v>
      </c>
      <c r="D257" s="1">
        <v>2743.4</v>
      </c>
      <c r="E257" s="1">
        <v>2727.9</v>
      </c>
      <c r="F257" s="1">
        <v>7.0000000000000001E-3</v>
      </c>
      <c r="G257" s="1"/>
      <c r="H257" s="26">
        <f>S_P_500_Historical_Data8[[#This Row],[Price]]/B256-1</f>
        <v>7.0484581497796128E-3</v>
      </c>
      <c r="I257" s="1"/>
      <c r="J257" s="1"/>
      <c r="K257" s="1"/>
      <c r="L257" s="1"/>
      <c r="M257" s="1"/>
      <c r="N257" s="1"/>
      <c r="O257" s="1"/>
      <c r="P257" s="1"/>
      <c r="Q257" s="1"/>
      <c r="R257" s="1"/>
      <c r="S257" s="1"/>
    </row>
    <row r="258" spans="1:19" x14ac:dyDescent="0.2">
      <c r="A258" s="24">
        <v>43108</v>
      </c>
      <c r="B258" s="1">
        <v>2747.7</v>
      </c>
      <c r="C258" s="1">
        <v>2742.7</v>
      </c>
      <c r="D258" s="1">
        <v>2748.5</v>
      </c>
      <c r="E258" s="1">
        <v>2737.6</v>
      </c>
      <c r="F258" s="1">
        <v>1.6000000000000001E-3</v>
      </c>
      <c r="G258" s="1"/>
      <c r="H258" s="26">
        <f>S_P_500_Historical_Data8[[#This Row],[Price]]/B257-1</f>
        <v>1.6404199475066328E-3</v>
      </c>
      <c r="I258" s="1"/>
      <c r="J258" s="1"/>
      <c r="K258" s="1"/>
      <c r="L258" s="1"/>
      <c r="M258" s="1"/>
      <c r="N258" s="1"/>
      <c r="O258" s="1"/>
      <c r="P258" s="1"/>
      <c r="Q258" s="1"/>
      <c r="R258" s="1"/>
      <c r="S258" s="1"/>
    </row>
    <row r="259" spans="1:19" x14ac:dyDescent="0.2">
      <c r="A259" s="24">
        <v>43109</v>
      </c>
      <c r="B259" s="1">
        <v>2751.3</v>
      </c>
      <c r="C259" s="1">
        <v>2751.2</v>
      </c>
      <c r="D259" s="1">
        <v>2759.1</v>
      </c>
      <c r="E259" s="1">
        <v>2747.9</v>
      </c>
      <c r="F259" s="1">
        <v>1.2999999999999999E-3</v>
      </c>
      <c r="G259" s="1"/>
      <c r="H259" s="26">
        <f>S_P_500_Historical_Data8[[#This Row],[Price]]/B258-1</f>
        <v>1.3101867016052093E-3</v>
      </c>
      <c r="I259" s="1"/>
      <c r="J259" s="1"/>
      <c r="K259" s="1"/>
      <c r="L259" s="1"/>
      <c r="M259" s="1"/>
      <c r="N259" s="1"/>
      <c r="O259" s="1"/>
      <c r="P259" s="1"/>
      <c r="Q259" s="1"/>
      <c r="R259" s="1"/>
      <c r="S259" s="1"/>
    </row>
    <row r="260" spans="1:19" x14ac:dyDescent="0.2">
      <c r="A260" s="24">
        <v>43110</v>
      </c>
      <c r="B260" s="1">
        <v>2748.2</v>
      </c>
      <c r="C260" s="1">
        <v>2745.6</v>
      </c>
      <c r="D260" s="1">
        <v>2750.8</v>
      </c>
      <c r="E260" s="1">
        <v>2736.1</v>
      </c>
      <c r="F260" s="1">
        <v>-1.1000000000000001E-3</v>
      </c>
      <c r="G260" s="1"/>
      <c r="H260" s="26">
        <f>S_P_500_Historical_Data8[[#This Row],[Price]]/B259-1</f>
        <v>-1.1267400865047073E-3</v>
      </c>
      <c r="I260" s="1"/>
      <c r="J260" s="1"/>
      <c r="K260" s="1"/>
      <c r="L260" s="1"/>
      <c r="M260" s="1"/>
      <c r="N260" s="1"/>
      <c r="O260" s="1"/>
      <c r="P260" s="1"/>
      <c r="Q260" s="1"/>
      <c r="R260" s="1"/>
      <c r="S260" s="1"/>
    </row>
    <row r="261" spans="1:19" x14ac:dyDescent="0.2">
      <c r="A261" s="24">
        <v>43111</v>
      </c>
      <c r="B261" s="1">
        <v>2767.6</v>
      </c>
      <c r="C261" s="1">
        <v>2753</v>
      </c>
      <c r="D261" s="1">
        <v>2767.6</v>
      </c>
      <c r="E261" s="1">
        <v>2752.8</v>
      </c>
      <c r="F261" s="1">
        <v>7.1000000000000004E-3</v>
      </c>
      <c r="G261" s="1"/>
      <c r="H261" s="26">
        <f>S_P_500_Historical_Data8[[#This Row],[Price]]/B260-1</f>
        <v>7.0591659995633549E-3</v>
      </c>
      <c r="I261" s="1"/>
      <c r="J261" s="1"/>
      <c r="K261" s="1"/>
      <c r="L261" s="1"/>
      <c r="M261" s="1"/>
      <c r="N261" s="1"/>
      <c r="O261" s="1"/>
      <c r="P261" s="1"/>
      <c r="Q261" s="1"/>
      <c r="R261" s="1"/>
      <c r="S261" s="1"/>
    </row>
    <row r="262" spans="1:19" x14ac:dyDescent="0.2">
      <c r="A262" s="24">
        <v>43112</v>
      </c>
      <c r="B262" s="1">
        <v>2786.2</v>
      </c>
      <c r="C262" s="1">
        <v>2770.2</v>
      </c>
      <c r="D262" s="1">
        <v>2787.8</v>
      </c>
      <c r="E262" s="1">
        <v>2769.6</v>
      </c>
      <c r="F262" s="1">
        <v>6.7000000000000002E-3</v>
      </c>
      <c r="G262" s="1"/>
      <c r="H262" s="26">
        <f>S_P_500_Historical_Data8[[#This Row],[Price]]/B261-1</f>
        <v>6.7206243676831701E-3</v>
      </c>
      <c r="I262" s="1"/>
      <c r="J262" s="1"/>
      <c r="K262" s="1"/>
      <c r="L262" s="1"/>
      <c r="M262" s="1"/>
      <c r="N262" s="1"/>
      <c r="O262" s="1"/>
      <c r="P262" s="1"/>
      <c r="Q262" s="1"/>
      <c r="R262" s="1"/>
      <c r="S262" s="1"/>
    </row>
    <row r="263" spans="1:19" x14ac:dyDescent="0.2">
      <c r="A263" s="24">
        <v>43116</v>
      </c>
      <c r="B263" s="1">
        <v>2776.4</v>
      </c>
      <c r="C263" s="1">
        <v>2799</v>
      </c>
      <c r="D263" s="1">
        <v>2807.5</v>
      </c>
      <c r="E263" s="1">
        <v>2768.6</v>
      </c>
      <c r="F263" s="1">
        <v>-3.5000000000000001E-3</v>
      </c>
      <c r="G263" s="1"/>
      <c r="H263" s="26">
        <f>S_P_500_Historical_Data8[[#This Row],[Price]]/B262-1</f>
        <v>-3.5173354389490541E-3</v>
      </c>
      <c r="I263" s="1"/>
      <c r="J263" s="1"/>
      <c r="K263" s="1"/>
      <c r="L263" s="1"/>
      <c r="M263" s="1"/>
      <c r="N263" s="1"/>
      <c r="O263" s="1"/>
      <c r="P263" s="1"/>
      <c r="Q263" s="1"/>
      <c r="R263" s="1"/>
      <c r="S263" s="1"/>
    </row>
    <row r="264" spans="1:19" x14ac:dyDescent="0.2">
      <c r="A264" s="24">
        <v>43117</v>
      </c>
      <c r="B264" s="1">
        <v>2802.6</v>
      </c>
      <c r="C264" s="1">
        <v>2785</v>
      </c>
      <c r="D264" s="1">
        <v>2807</v>
      </c>
      <c r="E264" s="1">
        <v>2778.4</v>
      </c>
      <c r="F264" s="1">
        <v>9.4000000000000004E-3</v>
      </c>
      <c r="G264" s="1"/>
      <c r="H264" s="26">
        <f>S_P_500_Historical_Data8[[#This Row],[Price]]/B263-1</f>
        <v>9.4366805935743869E-3</v>
      </c>
      <c r="I264" s="1"/>
      <c r="J264" s="1"/>
      <c r="K264" s="1"/>
      <c r="L264" s="1"/>
      <c r="M264" s="1"/>
      <c r="N264" s="1"/>
      <c r="O264" s="1"/>
      <c r="P264" s="1"/>
      <c r="Q264" s="1"/>
      <c r="R264" s="1"/>
      <c r="S264" s="1"/>
    </row>
    <row r="265" spans="1:19" x14ac:dyDescent="0.2">
      <c r="A265" s="24">
        <v>43118</v>
      </c>
      <c r="B265" s="1">
        <v>2798</v>
      </c>
      <c r="C265" s="1">
        <v>2802.4</v>
      </c>
      <c r="D265" s="1">
        <v>2805.8</v>
      </c>
      <c r="E265" s="1">
        <v>2792.6</v>
      </c>
      <c r="F265" s="1">
        <v>-1.6000000000000001E-3</v>
      </c>
      <c r="G265" s="1"/>
      <c r="H265" s="26">
        <f>S_P_500_Historical_Data8[[#This Row],[Price]]/B264-1</f>
        <v>-1.6413330478840527E-3</v>
      </c>
      <c r="I265" s="1"/>
      <c r="J265" s="1"/>
      <c r="K265" s="1"/>
      <c r="L265" s="1"/>
      <c r="M265" s="1"/>
      <c r="N265" s="1"/>
      <c r="O265" s="1"/>
      <c r="P265" s="1"/>
      <c r="Q265" s="1"/>
      <c r="R265" s="1"/>
      <c r="S265" s="1"/>
    </row>
    <row r="266" spans="1:19" x14ac:dyDescent="0.2">
      <c r="A266" s="24">
        <v>43119</v>
      </c>
      <c r="B266" s="1">
        <v>2810.3</v>
      </c>
      <c r="C266" s="1">
        <v>2802.6</v>
      </c>
      <c r="D266" s="1">
        <v>2810.3</v>
      </c>
      <c r="E266" s="1">
        <v>2798.1</v>
      </c>
      <c r="F266" s="1">
        <v>4.4000000000000003E-3</v>
      </c>
      <c r="G266" s="1"/>
      <c r="H266" s="26">
        <f>S_P_500_Historical_Data8[[#This Row],[Price]]/B265-1</f>
        <v>4.3959971408149556E-3</v>
      </c>
      <c r="I266" s="1"/>
      <c r="J266" s="1"/>
      <c r="K266" s="1"/>
      <c r="L266" s="1"/>
      <c r="M266" s="1"/>
      <c r="N266" s="1"/>
      <c r="O266" s="1"/>
      <c r="P266" s="1"/>
      <c r="Q266" s="1"/>
      <c r="R266" s="1"/>
      <c r="S266" s="1"/>
    </row>
    <row r="267" spans="1:19" x14ac:dyDescent="0.2">
      <c r="A267" s="24">
        <v>43122</v>
      </c>
      <c r="B267" s="1">
        <v>2833</v>
      </c>
      <c r="C267" s="1">
        <v>2809.2</v>
      </c>
      <c r="D267" s="1">
        <v>2833</v>
      </c>
      <c r="E267" s="1">
        <v>2808.1</v>
      </c>
      <c r="F267" s="1">
        <v>8.0999999999999996E-3</v>
      </c>
      <c r="G267" s="1"/>
      <c r="H267" s="26">
        <f>S_P_500_Historical_Data8[[#This Row],[Price]]/B266-1</f>
        <v>8.0774294559298188E-3</v>
      </c>
      <c r="I267" s="1"/>
      <c r="J267" s="1"/>
      <c r="K267" s="1"/>
      <c r="L267" s="1"/>
      <c r="M267" s="1"/>
      <c r="N267" s="1"/>
      <c r="O267" s="1"/>
      <c r="P267" s="1"/>
      <c r="Q267" s="1"/>
      <c r="R267" s="1"/>
      <c r="S267" s="1"/>
    </row>
    <row r="268" spans="1:19" x14ac:dyDescent="0.2">
      <c r="A268" s="24">
        <v>43123</v>
      </c>
      <c r="B268" s="1">
        <v>2839.1</v>
      </c>
      <c r="C268" s="1">
        <v>2835.1</v>
      </c>
      <c r="D268" s="1">
        <v>2842.2</v>
      </c>
      <c r="E268" s="1">
        <v>2830.6</v>
      </c>
      <c r="F268" s="1">
        <v>2.2000000000000001E-3</v>
      </c>
      <c r="G268" s="1"/>
      <c r="H268" s="26">
        <f>S_P_500_Historical_Data8[[#This Row],[Price]]/B267-1</f>
        <v>2.1531944934698455E-3</v>
      </c>
      <c r="I268" s="1"/>
      <c r="J268" s="1"/>
      <c r="K268" s="1"/>
      <c r="L268" s="1"/>
      <c r="M268" s="1"/>
      <c r="N268" s="1"/>
      <c r="O268" s="1"/>
      <c r="P268" s="1"/>
      <c r="Q268" s="1"/>
      <c r="R268" s="1"/>
      <c r="S268" s="1"/>
    </row>
    <row r="269" spans="1:19" x14ac:dyDescent="0.2">
      <c r="A269" s="24">
        <v>43124</v>
      </c>
      <c r="B269" s="1">
        <v>2837.5</v>
      </c>
      <c r="C269" s="1">
        <v>2845.4</v>
      </c>
      <c r="D269" s="1">
        <v>2853</v>
      </c>
      <c r="E269" s="1">
        <v>2824.8</v>
      </c>
      <c r="F269" s="1">
        <v>-5.9999999999999995E-4</v>
      </c>
      <c r="G269" s="1"/>
      <c r="H269" s="26">
        <f>S_P_500_Historical_Data8[[#This Row],[Price]]/B268-1</f>
        <v>-5.6355887429115903E-4</v>
      </c>
      <c r="I269" s="1"/>
      <c r="J269" s="1"/>
      <c r="K269" s="1"/>
      <c r="L269" s="1"/>
      <c r="M269" s="1"/>
      <c r="N269" s="1"/>
      <c r="O269" s="1"/>
      <c r="P269" s="1"/>
      <c r="Q269" s="1"/>
      <c r="R269" s="1"/>
      <c r="S269" s="1"/>
    </row>
    <row r="270" spans="1:19" x14ac:dyDescent="0.2">
      <c r="A270" s="24">
        <v>43125</v>
      </c>
      <c r="B270" s="1">
        <v>2839.2</v>
      </c>
      <c r="C270" s="1">
        <v>2846.2</v>
      </c>
      <c r="D270" s="1">
        <v>2848.6</v>
      </c>
      <c r="E270" s="1">
        <v>2830.9</v>
      </c>
      <c r="F270" s="1">
        <v>5.9999999999999995E-4</v>
      </c>
      <c r="G270" s="1"/>
      <c r="H270" s="26">
        <f>S_P_500_Historical_Data8[[#This Row],[Price]]/B269-1</f>
        <v>5.99118942731236E-4</v>
      </c>
      <c r="I270" s="1"/>
      <c r="J270" s="1"/>
      <c r="K270" s="1"/>
      <c r="L270" s="1"/>
      <c r="M270" s="1"/>
      <c r="N270" s="1"/>
      <c r="O270" s="1"/>
      <c r="P270" s="1"/>
      <c r="Q270" s="1"/>
      <c r="R270" s="1"/>
      <c r="S270" s="1"/>
    </row>
    <row r="271" spans="1:19" x14ac:dyDescent="0.2">
      <c r="A271" s="24">
        <v>43126</v>
      </c>
      <c r="B271" s="1">
        <v>2872.9</v>
      </c>
      <c r="C271" s="1">
        <v>2847.5</v>
      </c>
      <c r="D271" s="1">
        <v>2872.9</v>
      </c>
      <c r="E271" s="1">
        <v>2846.2</v>
      </c>
      <c r="F271" s="1">
        <v>1.1900000000000001E-2</v>
      </c>
      <c r="G271" s="1"/>
      <c r="H271" s="26">
        <f>S_P_500_Historical_Data8[[#This Row],[Price]]/B270-1</f>
        <v>1.1869540715694571E-2</v>
      </c>
      <c r="I271" s="1"/>
      <c r="J271" s="1"/>
      <c r="K271" s="1"/>
      <c r="L271" s="1"/>
      <c r="M271" s="1"/>
      <c r="N271" s="1"/>
      <c r="O271" s="1"/>
      <c r="P271" s="1"/>
      <c r="Q271" s="1"/>
      <c r="R271" s="1"/>
      <c r="S271" s="1"/>
    </row>
    <row r="272" spans="1:19" x14ac:dyDescent="0.2">
      <c r="A272" s="24">
        <v>43129</v>
      </c>
      <c r="B272" s="1">
        <v>2853.5</v>
      </c>
      <c r="C272" s="1">
        <v>2867.2</v>
      </c>
      <c r="D272" s="1">
        <v>2870.6</v>
      </c>
      <c r="E272" s="1">
        <v>2851.5</v>
      </c>
      <c r="F272" s="1">
        <v>-6.7999999999999996E-3</v>
      </c>
      <c r="G272" s="1"/>
      <c r="H272" s="26">
        <f>S_P_500_Historical_Data8[[#This Row],[Price]]/B271-1</f>
        <v>-6.7527585366703446E-3</v>
      </c>
      <c r="I272" s="1"/>
      <c r="J272" s="1"/>
      <c r="K272" s="1"/>
      <c r="L272" s="1"/>
      <c r="M272" s="1"/>
      <c r="N272" s="1"/>
      <c r="O272" s="1"/>
      <c r="P272" s="1"/>
      <c r="Q272" s="1"/>
      <c r="R272" s="1"/>
      <c r="S272" s="1"/>
    </row>
    <row r="273" spans="1:19" x14ac:dyDescent="0.2">
      <c r="A273" s="24">
        <v>43130</v>
      </c>
      <c r="B273" s="1">
        <v>2822.4</v>
      </c>
      <c r="C273" s="1">
        <v>2832.7</v>
      </c>
      <c r="D273" s="1">
        <v>2837.8</v>
      </c>
      <c r="E273" s="1">
        <v>2818.3</v>
      </c>
      <c r="F273" s="1">
        <v>-1.09E-2</v>
      </c>
      <c r="G273" s="1"/>
      <c r="H273" s="26">
        <f>S_P_500_Historical_Data8[[#This Row],[Price]]/B272-1</f>
        <v>-1.0898896092517929E-2</v>
      </c>
      <c r="I273" s="1"/>
      <c r="J273" s="1"/>
      <c r="K273" s="1"/>
      <c r="L273" s="1"/>
      <c r="M273" s="1"/>
      <c r="N273" s="1"/>
      <c r="O273" s="1"/>
      <c r="P273" s="1"/>
      <c r="Q273" s="1"/>
      <c r="R273" s="1"/>
      <c r="S273" s="1"/>
    </row>
    <row r="274" spans="1:19" x14ac:dyDescent="0.2">
      <c r="A274" s="24">
        <v>43131</v>
      </c>
      <c r="B274" s="1">
        <v>2823.8</v>
      </c>
      <c r="C274" s="1">
        <v>2832.4</v>
      </c>
      <c r="D274" s="1">
        <v>2839.3</v>
      </c>
      <c r="E274" s="1">
        <v>2813</v>
      </c>
      <c r="F274" s="1">
        <v>5.0000000000000001E-4</v>
      </c>
      <c r="G274" s="1"/>
      <c r="H274" s="26">
        <f>S_P_500_Historical_Data8[[#This Row],[Price]]/B273-1</f>
        <v>4.9603174603185529E-4</v>
      </c>
      <c r="I274" s="1"/>
      <c r="J274" s="1"/>
      <c r="K274" s="1"/>
      <c r="L274" s="1"/>
      <c r="M274" s="1"/>
      <c r="N274" s="1"/>
      <c r="O274" s="1"/>
      <c r="P274" s="1"/>
      <c r="Q274" s="1"/>
      <c r="R274" s="1"/>
      <c r="S274" s="1"/>
    </row>
    <row r="275" spans="1:19" x14ac:dyDescent="0.2">
      <c r="A275" s="24">
        <v>43132</v>
      </c>
      <c r="B275" s="1">
        <v>2822</v>
      </c>
      <c r="C275" s="1">
        <v>2816.4</v>
      </c>
      <c r="D275" s="1">
        <v>2836</v>
      </c>
      <c r="E275" s="1">
        <v>2812.7</v>
      </c>
      <c r="F275" s="1">
        <v>-5.9999999999999995E-4</v>
      </c>
      <c r="G275" s="1"/>
      <c r="H275" s="26">
        <f>S_P_500_Historical_Data8[[#This Row],[Price]]/B274-1</f>
        <v>-6.3743891210432668E-4</v>
      </c>
      <c r="I275" s="1"/>
      <c r="J275" s="1"/>
      <c r="K275" s="1"/>
      <c r="L275" s="1"/>
      <c r="M275" s="1"/>
      <c r="N275" s="1"/>
      <c r="O275" s="1"/>
      <c r="P275" s="1"/>
      <c r="Q275" s="1"/>
      <c r="R275" s="1"/>
      <c r="S275" s="1"/>
    </row>
    <row r="276" spans="1:19" x14ac:dyDescent="0.2">
      <c r="A276" s="24">
        <v>43133</v>
      </c>
      <c r="B276" s="1">
        <v>2762.1</v>
      </c>
      <c r="C276" s="1">
        <v>2808.9</v>
      </c>
      <c r="D276" s="1">
        <v>2808.9</v>
      </c>
      <c r="E276" s="1">
        <v>2760</v>
      </c>
      <c r="F276" s="1">
        <v>-2.12E-2</v>
      </c>
      <c r="G276" s="1"/>
      <c r="H276" s="26">
        <f>S_P_500_Historical_Data8[[#This Row],[Price]]/B275-1</f>
        <v>-2.1226080793763313E-2</v>
      </c>
      <c r="I276" s="1"/>
      <c r="J276" s="1"/>
      <c r="K276" s="1"/>
      <c r="L276" s="1"/>
      <c r="M276" s="1"/>
      <c r="N276" s="1"/>
      <c r="O276" s="1"/>
      <c r="P276" s="1"/>
      <c r="Q276" s="1"/>
      <c r="R276" s="1"/>
      <c r="S276" s="1"/>
    </row>
    <row r="277" spans="1:19" x14ac:dyDescent="0.2">
      <c r="A277" s="24">
        <v>43136</v>
      </c>
      <c r="B277" s="1">
        <v>2648.9</v>
      </c>
      <c r="C277" s="1">
        <v>2741.1</v>
      </c>
      <c r="D277" s="1">
        <v>2763.4</v>
      </c>
      <c r="E277" s="1">
        <v>2638.2</v>
      </c>
      <c r="F277" s="1">
        <v>-4.1000000000000002E-2</v>
      </c>
      <c r="G277" s="1"/>
      <c r="H277" s="26">
        <f>S_P_500_Historical_Data8[[#This Row],[Price]]/B276-1</f>
        <v>-4.0983309800514012E-2</v>
      </c>
      <c r="I277" s="1"/>
      <c r="J277" s="1"/>
      <c r="K277" s="1"/>
      <c r="L277" s="1"/>
      <c r="M277" s="1"/>
      <c r="N277" s="1"/>
      <c r="O277" s="1"/>
      <c r="P277" s="1"/>
      <c r="Q277" s="1"/>
      <c r="R277" s="1"/>
      <c r="S277" s="1"/>
    </row>
    <row r="278" spans="1:19" x14ac:dyDescent="0.2">
      <c r="A278" s="24">
        <v>43137</v>
      </c>
      <c r="B278" s="1">
        <v>2695.1</v>
      </c>
      <c r="C278" s="1">
        <v>2614.8000000000002</v>
      </c>
      <c r="D278" s="1">
        <v>2701</v>
      </c>
      <c r="E278" s="1">
        <v>2593.1</v>
      </c>
      <c r="F278" s="1">
        <v>1.7399999999999999E-2</v>
      </c>
      <c r="G278" s="1"/>
      <c r="H278" s="26">
        <f>S_P_500_Historical_Data8[[#This Row],[Price]]/B277-1</f>
        <v>1.744120200838073E-2</v>
      </c>
      <c r="I278" s="1"/>
      <c r="J278" s="1"/>
      <c r="K278" s="1"/>
      <c r="L278" s="1"/>
      <c r="M278" s="1"/>
      <c r="N278" s="1"/>
      <c r="O278" s="1"/>
      <c r="P278" s="1"/>
      <c r="Q278" s="1"/>
      <c r="R278" s="1"/>
      <c r="S278" s="1"/>
    </row>
    <row r="279" spans="1:19" x14ac:dyDescent="0.2">
      <c r="A279" s="24">
        <v>43138</v>
      </c>
      <c r="B279" s="1">
        <v>2681.7</v>
      </c>
      <c r="C279" s="1">
        <v>2690.9</v>
      </c>
      <c r="D279" s="1">
        <v>2727.7</v>
      </c>
      <c r="E279" s="1">
        <v>2681.3</v>
      </c>
      <c r="F279" s="1">
        <v>-5.0000000000000001E-3</v>
      </c>
      <c r="G279" s="1"/>
      <c r="H279" s="26">
        <f>S_P_500_Historical_Data8[[#This Row],[Price]]/B278-1</f>
        <v>-4.9719861971726509E-3</v>
      </c>
      <c r="I279" s="1"/>
      <c r="J279" s="1"/>
      <c r="K279" s="1"/>
      <c r="L279" s="1"/>
      <c r="M279" s="1"/>
      <c r="N279" s="1"/>
      <c r="O279" s="1"/>
      <c r="P279" s="1"/>
      <c r="Q279" s="1"/>
      <c r="R279" s="1"/>
      <c r="S279" s="1"/>
    </row>
    <row r="280" spans="1:19" x14ac:dyDescent="0.2">
      <c r="A280" s="24">
        <v>43139</v>
      </c>
      <c r="B280" s="1">
        <v>2581</v>
      </c>
      <c r="C280" s="1">
        <v>2685</v>
      </c>
      <c r="D280" s="1">
        <v>2685.3</v>
      </c>
      <c r="E280" s="1">
        <v>2580.6</v>
      </c>
      <c r="F280" s="1">
        <v>-3.7600000000000001E-2</v>
      </c>
      <c r="G280" s="1"/>
      <c r="H280" s="26">
        <f>S_P_500_Historical_Data8[[#This Row],[Price]]/B279-1</f>
        <v>-3.7550807323712521E-2</v>
      </c>
      <c r="I280" s="1"/>
      <c r="J280" s="1"/>
      <c r="K280" s="1"/>
      <c r="L280" s="1"/>
      <c r="M280" s="1"/>
      <c r="N280" s="1"/>
      <c r="O280" s="1"/>
      <c r="P280" s="1"/>
      <c r="Q280" s="1"/>
      <c r="R280" s="1"/>
      <c r="S280" s="1"/>
    </row>
    <row r="281" spans="1:19" x14ac:dyDescent="0.2">
      <c r="A281" s="24">
        <v>43140</v>
      </c>
      <c r="B281" s="1">
        <v>2619.6</v>
      </c>
      <c r="C281" s="1">
        <v>2601.8000000000002</v>
      </c>
      <c r="D281" s="1">
        <v>2638.7</v>
      </c>
      <c r="E281" s="1">
        <v>2532.6999999999998</v>
      </c>
      <c r="F281" s="1">
        <v>1.4999999999999999E-2</v>
      </c>
      <c r="G281" s="1"/>
      <c r="H281" s="26">
        <f>S_P_500_Historical_Data8[[#This Row],[Price]]/B280-1</f>
        <v>1.4955443626501363E-2</v>
      </c>
      <c r="I281" s="1"/>
      <c r="J281" s="1"/>
      <c r="K281" s="1"/>
      <c r="L281" s="1"/>
      <c r="M281" s="1"/>
      <c r="N281" s="1"/>
      <c r="O281" s="1"/>
      <c r="P281" s="1"/>
      <c r="Q281" s="1"/>
      <c r="R281" s="1"/>
      <c r="S281" s="1"/>
    </row>
    <row r="282" spans="1:19" x14ac:dyDescent="0.2">
      <c r="A282" s="24">
        <v>43143</v>
      </c>
      <c r="B282" s="1">
        <v>2656</v>
      </c>
      <c r="C282" s="1">
        <v>2636.8</v>
      </c>
      <c r="D282" s="1">
        <v>2672.6</v>
      </c>
      <c r="E282" s="1">
        <v>2622.4</v>
      </c>
      <c r="F282" s="1">
        <v>1.3899999999999999E-2</v>
      </c>
      <c r="G282" s="1"/>
      <c r="H282" s="26">
        <f>S_P_500_Historical_Data8[[#This Row],[Price]]/B281-1</f>
        <v>1.3895251183386748E-2</v>
      </c>
      <c r="I282" s="1"/>
      <c r="J282" s="1"/>
      <c r="K282" s="1"/>
      <c r="L282" s="1"/>
      <c r="M282" s="1"/>
      <c r="N282" s="1"/>
      <c r="O282" s="1"/>
      <c r="P282" s="1"/>
      <c r="Q282" s="1"/>
      <c r="R282" s="1"/>
      <c r="S282" s="1"/>
    </row>
    <row r="283" spans="1:19" x14ac:dyDescent="0.2">
      <c r="A283" s="24">
        <v>43144</v>
      </c>
      <c r="B283" s="1">
        <v>2662.9</v>
      </c>
      <c r="C283" s="1">
        <v>2646.3</v>
      </c>
      <c r="D283" s="1">
        <v>2668.8</v>
      </c>
      <c r="E283" s="1">
        <v>2637.1</v>
      </c>
      <c r="F283" s="1">
        <v>2.5999999999999999E-3</v>
      </c>
      <c r="G283" s="1"/>
      <c r="H283" s="26">
        <f>S_P_500_Historical_Data8[[#This Row],[Price]]/B282-1</f>
        <v>2.5978915662649982E-3</v>
      </c>
      <c r="I283" s="1"/>
      <c r="J283" s="1"/>
      <c r="K283" s="1"/>
      <c r="L283" s="1"/>
      <c r="M283" s="1"/>
      <c r="N283" s="1"/>
      <c r="O283" s="1"/>
      <c r="P283" s="1"/>
      <c r="Q283" s="1"/>
      <c r="R283" s="1"/>
      <c r="S283" s="1"/>
    </row>
    <row r="284" spans="1:19" x14ac:dyDescent="0.2">
      <c r="A284" s="24">
        <v>43145</v>
      </c>
      <c r="B284" s="1">
        <v>2698.6</v>
      </c>
      <c r="C284" s="1">
        <v>2651.2</v>
      </c>
      <c r="D284" s="1">
        <v>2702.1</v>
      </c>
      <c r="E284" s="1">
        <v>2648.9</v>
      </c>
      <c r="F284" s="1">
        <v>1.34E-2</v>
      </c>
      <c r="G284" s="1"/>
      <c r="H284" s="26">
        <f>S_P_500_Historical_Data8[[#This Row],[Price]]/B283-1</f>
        <v>1.3406436591685722E-2</v>
      </c>
      <c r="I284" s="1"/>
      <c r="J284" s="1"/>
      <c r="K284" s="1"/>
      <c r="L284" s="1"/>
      <c r="M284" s="1"/>
      <c r="N284" s="1"/>
      <c r="O284" s="1"/>
      <c r="P284" s="1"/>
      <c r="Q284" s="1"/>
      <c r="R284" s="1"/>
      <c r="S284" s="1"/>
    </row>
    <row r="285" spans="1:19" x14ac:dyDescent="0.2">
      <c r="A285" s="24">
        <v>43146</v>
      </c>
      <c r="B285" s="1">
        <v>2731.2</v>
      </c>
      <c r="C285" s="1">
        <v>2713.5</v>
      </c>
      <c r="D285" s="1">
        <v>2731.5</v>
      </c>
      <c r="E285" s="1">
        <v>2689.8</v>
      </c>
      <c r="F285" s="1">
        <v>1.21E-2</v>
      </c>
      <c r="G285" s="1"/>
      <c r="H285" s="26">
        <f>S_P_500_Historical_Data8[[#This Row],[Price]]/B284-1</f>
        <v>1.2080337953012554E-2</v>
      </c>
      <c r="I285" s="1"/>
      <c r="J285" s="1"/>
      <c r="K285" s="1"/>
      <c r="L285" s="1"/>
      <c r="M285" s="1"/>
      <c r="N285" s="1"/>
      <c r="O285" s="1"/>
      <c r="P285" s="1"/>
      <c r="Q285" s="1"/>
      <c r="R285" s="1"/>
      <c r="S285" s="1"/>
    </row>
    <row r="286" spans="1:19" x14ac:dyDescent="0.2">
      <c r="A286" s="24">
        <v>43147</v>
      </c>
      <c r="B286" s="1">
        <v>2732.2</v>
      </c>
      <c r="C286" s="1">
        <v>2727.1</v>
      </c>
      <c r="D286" s="1">
        <v>2754.4</v>
      </c>
      <c r="E286" s="1">
        <v>2725.1</v>
      </c>
      <c r="F286" s="1">
        <v>4.0000000000000002E-4</v>
      </c>
      <c r="G286" s="1"/>
      <c r="H286" s="26">
        <f>S_P_500_Historical_Data8[[#This Row],[Price]]/B285-1</f>
        <v>3.6613942589336368E-4</v>
      </c>
      <c r="I286" s="1"/>
      <c r="J286" s="1"/>
      <c r="K286" s="1"/>
      <c r="L286" s="1"/>
      <c r="M286" s="1"/>
      <c r="N286" s="1"/>
      <c r="O286" s="1"/>
      <c r="P286" s="1"/>
      <c r="Q286" s="1"/>
      <c r="R286" s="1"/>
      <c r="S286" s="1"/>
    </row>
    <row r="287" spans="1:19" x14ac:dyDescent="0.2">
      <c r="A287" s="24">
        <v>43151</v>
      </c>
      <c r="B287" s="1">
        <v>2716.3</v>
      </c>
      <c r="C287" s="1">
        <v>2723</v>
      </c>
      <c r="D287" s="1">
        <v>2737.6</v>
      </c>
      <c r="E287" s="1">
        <v>2706.8</v>
      </c>
      <c r="F287" s="1">
        <v>-5.7999999999999996E-3</v>
      </c>
      <c r="G287" s="1"/>
      <c r="H287" s="26">
        <f>S_P_500_Historical_Data8[[#This Row],[Price]]/B286-1</f>
        <v>-5.8194861283945576E-3</v>
      </c>
      <c r="I287" s="1"/>
      <c r="J287" s="1"/>
      <c r="K287" s="1"/>
      <c r="L287" s="1"/>
      <c r="M287" s="1"/>
      <c r="N287" s="1"/>
      <c r="O287" s="1"/>
      <c r="P287" s="1"/>
      <c r="Q287" s="1"/>
      <c r="R287" s="1"/>
      <c r="S287" s="1"/>
    </row>
    <row r="288" spans="1:19" x14ac:dyDescent="0.2">
      <c r="A288" s="24">
        <v>43152</v>
      </c>
      <c r="B288" s="1">
        <v>2701.3</v>
      </c>
      <c r="C288" s="1">
        <v>2720.5</v>
      </c>
      <c r="D288" s="1">
        <v>2747.8</v>
      </c>
      <c r="E288" s="1">
        <v>2701.3</v>
      </c>
      <c r="F288" s="1">
        <v>-5.4999999999999997E-3</v>
      </c>
      <c r="G288" s="1"/>
      <c r="H288" s="26">
        <f>S_P_500_Historical_Data8[[#This Row],[Price]]/B287-1</f>
        <v>-5.5222177226373903E-3</v>
      </c>
      <c r="I288" s="1"/>
      <c r="J288" s="1"/>
      <c r="K288" s="1"/>
      <c r="L288" s="1"/>
      <c r="M288" s="1"/>
      <c r="N288" s="1"/>
      <c r="O288" s="1"/>
      <c r="P288" s="1"/>
      <c r="Q288" s="1"/>
      <c r="R288" s="1"/>
      <c r="S288" s="1"/>
    </row>
    <row r="289" spans="1:19" x14ac:dyDescent="0.2">
      <c r="A289" s="24">
        <v>43153</v>
      </c>
      <c r="B289" s="1">
        <v>2704</v>
      </c>
      <c r="C289" s="1">
        <v>2710.4</v>
      </c>
      <c r="D289" s="1">
        <v>2731.3</v>
      </c>
      <c r="E289" s="1">
        <v>2697.8</v>
      </c>
      <c r="F289" s="1">
        <v>1E-3</v>
      </c>
      <c r="G289" s="1"/>
      <c r="H289" s="26">
        <f>S_P_500_Historical_Data8[[#This Row],[Price]]/B288-1</f>
        <v>9.9951875023140957E-4</v>
      </c>
      <c r="I289" s="1"/>
      <c r="J289" s="1"/>
      <c r="K289" s="1"/>
      <c r="L289" s="1"/>
      <c r="M289" s="1"/>
      <c r="N289" s="1"/>
      <c r="O289" s="1"/>
      <c r="P289" s="1"/>
      <c r="Q289" s="1"/>
      <c r="R289" s="1"/>
      <c r="S289" s="1"/>
    </row>
    <row r="290" spans="1:19" x14ac:dyDescent="0.2">
      <c r="A290" s="24">
        <v>43154</v>
      </c>
      <c r="B290" s="1">
        <v>2747.3</v>
      </c>
      <c r="C290" s="1">
        <v>2715.8</v>
      </c>
      <c r="D290" s="1">
        <v>2747.8</v>
      </c>
      <c r="E290" s="1">
        <v>2713.7</v>
      </c>
      <c r="F290" s="1">
        <v>1.6E-2</v>
      </c>
      <c r="G290" s="1"/>
      <c r="H290" s="26">
        <f>S_P_500_Historical_Data8[[#This Row],[Price]]/B289-1</f>
        <v>1.6013313609467561E-2</v>
      </c>
      <c r="I290" s="1"/>
      <c r="J290" s="1"/>
      <c r="K290" s="1"/>
      <c r="L290" s="1"/>
      <c r="M290" s="1"/>
      <c r="N290" s="1"/>
      <c r="O290" s="1"/>
      <c r="P290" s="1"/>
      <c r="Q290" s="1"/>
      <c r="R290" s="1"/>
      <c r="S290" s="1"/>
    </row>
    <row r="291" spans="1:19" x14ac:dyDescent="0.2">
      <c r="A291" s="24">
        <v>43157</v>
      </c>
      <c r="B291" s="1">
        <v>2779.6</v>
      </c>
      <c r="C291" s="1">
        <v>2757.4</v>
      </c>
      <c r="D291" s="1">
        <v>2780.6</v>
      </c>
      <c r="E291" s="1">
        <v>2753.8</v>
      </c>
      <c r="F291" s="1">
        <v>1.18E-2</v>
      </c>
      <c r="G291" s="1"/>
      <c r="H291" s="26">
        <f>S_P_500_Historical_Data8[[#This Row],[Price]]/B290-1</f>
        <v>1.1756997779638123E-2</v>
      </c>
      <c r="I291" s="1"/>
      <c r="J291" s="1"/>
      <c r="K291" s="1"/>
      <c r="L291" s="1"/>
      <c r="M291" s="1"/>
      <c r="N291" s="1"/>
      <c r="O291" s="1"/>
      <c r="P291" s="1"/>
      <c r="Q291" s="1"/>
      <c r="R291" s="1"/>
      <c r="S291" s="1"/>
    </row>
    <row r="292" spans="1:19" x14ac:dyDescent="0.2">
      <c r="A292" s="24">
        <v>43158</v>
      </c>
      <c r="B292" s="1">
        <v>2744.3</v>
      </c>
      <c r="C292" s="1">
        <v>2780.4</v>
      </c>
      <c r="D292" s="1">
        <v>2789.2</v>
      </c>
      <c r="E292" s="1">
        <v>2744.2</v>
      </c>
      <c r="F292" s="1">
        <v>-1.2699999999999999E-2</v>
      </c>
      <c r="G292" s="1"/>
      <c r="H292" s="26">
        <f>S_P_500_Historical_Data8[[#This Row],[Price]]/B291-1</f>
        <v>-1.2699669017124715E-2</v>
      </c>
      <c r="I292" s="1"/>
      <c r="J292" s="1"/>
      <c r="K292" s="1"/>
      <c r="L292" s="1"/>
      <c r="M292" s="1"/>
      <c r="N292" s="1"/>
      <c r="O292" s="1"/>
      <c r="P292" s="1"/>
      <c r="Q292" s="1"/>
      <c r="R292" s="1"/>
      <c r="S292" s="1"/>
    </row>
    <row r="293" spans="1:19" x14ac:dyDescent="0.2">
      <c r="A293" s="24">
        <v>43159</v>
      </c>
      <c r="B293" s="1">
        <v>2713.8</v>
      </c>
      <c r="C293" s="1">
        <v>2753.8</v>
      </c>
      <c r="D293" s="1">
        <v>2761.5</v>
      </c>
      <c r="E293" s="1">
        <v>2713.5</v>
      </c>
      <c r="F293" s="1">
        <v>-1.11E-2</v>
      </c>
      <c r="G293" s="1"/>
      <c r="H293" s="26">
        <f>S_P_500_Historical_Data8[[#This Row],[Price]]/B292-1</f>
        <v>-1.1113945268374503E-2</v>
      </c>
      <c r="I293" s="1"/>
      <c r="J293" s="1"/>
      <c r="K293" s="1"/>
      <c r="L293" s="1"/>
      <c r="M293" s="1"/>
      <c r="N293" s="1"/>
      <c r="O293" s="1"/>
      <c r="P293" s="1"/>
      <c r="Q293" s="1"/>
      <c r="R293" s="1"/>
      <c r="S293" s="1"/>
    </row>
    <row r="294" spans="1:19" x14ac:dyDescent="0.2">
      <c r="A294" s="24">
        <v>43160</v>
      </c>
      <c r="B294" s="1">
        <v>2677.7</v>
      </c>
      <c r="C294" s="1">
        <v>2715.2</v>
      </c>
      <c r="D294" s="1">
        <v>2730.9</v>
      </c>
      <c r="E294" s="1">
        <v>2659.7</v>
      </c>
      <c r="F294" s="1">
        <v>-1.3299999999999999E-2</v>
      </c>
      <c r="G294" s="1"/>
      <c r="H294" s="26">
        <f>S_P_500_Historical_Data8[[#This Row],[Price]]/B293-1</f>
        <v>-1.3302380425971094E-2</v>
      </c>
      <c r="I294" s="1"/>
      <c r="J294" s="1"/>
      <c r="K294" s="1"/>
      <c r="L294" s="1"/>
      <c r="M294" s="1"/>
      <c r="N294" s="1"/>
      <c r="O294" s="1"/>
      <c r="P294" s="1"/>
      <c r="Q294" s="1"/>
      <c r="R294" s="1"/>
      <c r="S294" s="1"/>
    </row>
    <row r="295" spans="1:19" x14ac:dyDescent="0.2">
      <c r="A295" s="24">
        <v>43161</v>
      </c>
      <c r="B295" s="1">
        <v>2691.2</v>
      </c>
      <c r="C295" s="1">
        <v>2658.9</v>
      </c>
      <c r="D295" s="1">
        <v>2696.2</v>
      </c>
      <c r="E295" s="1">
        <v>2647.3</v>
      </c>
      <c r="F295" s="1">
        <v>5.0000000000000001E-3</v>
      </c>
      <c r="G295" s="1"/>
      <c r="H295" s="26">
        <f>S_P_500_Historical_Data8[[#This Row],[Price]]/B294-1</f>
        <v>5.0416402136161942E-3</v>
      </c>
      <c r="I295" s="1"/>
      <c r="J295" s="1"/>
      <c r="K295" s="1"/>
      <c r="L295" s="1"/>
      <c r="M295" s="1"/>
      <c r="N295" s="1"/>
      <c r="O295" s="1"/>
      <c r="P295" s="1"/>
      <c r="Q295" s="1"/>
      <c r="R295" s="1"/>
      <c r="S295" s="1"/>
    </row>
    <row r="296" spans="1:19" x14ac:dyDescent="0.2">
      <c r="A296" s="24">
        <v>43164</v>
      </c>
      <c r="B296" s="1">
        <v>2720.9</v>
      </c>
      <c r="C296" s="1">
        <v>2681.1</v>
      </c>
      <c r="D296" s="1">
        <v>2728.1</v>
      </c>
      <c r="E296" s="1">
        <v>2675.8</v>
      </c>
      <c r="F296" s="1">
        <v>1.0999999999999999E-2</v>
      </c>
      <c r="G296" s="1"/>
      <c r="H296" s="26">
        <f>S_P_500_Historical_Data8[[#This Row],[Price]]/B295-1</f>
        <v>1.1035969084423503E-2</v>
      </c>
      <c r="I296" s="1"/>
      <c r="J296" s="1"/>
      <c r="K296" s="1"/>
      <c r="L296" s="1"/>
      <c r="M296" s="1"/>
      <c r="N296" s="1"/>
      <c r="O296" s="1"/>
      <c r="P296" s="1"/>
      <c r="Q296" s="1"/>
      <c r="R296" s="1"/>
      <c r="S296" s="1"/>
    </row>
    <row r="297" spans="1:19" x14ac:dyDescent="0.2">
      <c r="A297" s="24">
        <v>43165</v>
      </c>
      <c r="B297" s="1">
        <v>2728.1</v>
      </c>
      <c r="C297" s="1">
        <v>2730.2</v>
      </c>
      <c r="D297" s="1">
        <v>2732.1</v>
      </c>
      <c r="E297" s="1">
        <v>2711.3</v>
      </c>
      <c r="F297" s="1">
        <v>2.5999999999999999E-3</v>
      </c>
      <c r="G297" s="1"/>
      <c r="H297" s="26">
        <f>S_P_500_Historical_Data8[[#This Row],[Price]]/B296-1</f>
        <v>2.6461832481898817E-3</v>
      </c>
      <c r="I297" s="1"/>
      <c r="J297" s="1"/>
      <c r="K297" s="1"/>
      <c r="L297" s="1"/>
      <c r="M297" s="1"/>
      <c r="N297" s="1"/>
      <c r="O297" s="1"/>
      <c r="P297" s="1"/>
      <c r="Q297" s="1"/>
      <c r="R297" s="1"/>
      <c r="S297" s="1"/>
    </row>
    <row r="298" spans="1:19" x14ac:dyDescent="0.2">
      <c r="A298" s="24">
        <v>43166</v>
      </c>
      <c r="B298" s="1">
        <v>2726.8</v>
      </c>
      <c r="C298" s="1">
        <v>2710.2</v>
      </c>
      <c r="D298" s="1">
        <v>2730.6</v>
      </c>
      <c r="E298" s="1">
        <v>2701.7</v>
      </c>
      <c r="F298" s="1">
        <v>-5.0000000000000001E-4</v>
      </c>
      <c r="G298" s="1"/>
      <c r="H298" s="26">
        <f>S_P_500_Historical_Data8[[#This Row],[Price]]/B297-1</f>
        <v>-4.765221216229687E-4</v>
      </c>
      <c r="I298" s="1"/>
      <c r="J298" s="1"/>
      <c r="K298" s="1"/>
      <c r="L298" s="1"/>
      <c r="M298" s="1"/>
      <c r="N298" s="1"/>
      <c r="O298" s="1"/>
      <c r="P298" s="1"/>
      <c r="Q298" s="1"/>
      <c r="R298" s="1"/>
      <c r="S298" s="1"/>
    </row>
    <row r="299" spans="1:19" x14ac:dyDescent="0.2">
      <c r="A299" s="24">
        <v>43167</v>
      </c>
      <c r="B299" s="1">
        <v>2739</v>
      </c>
      <c r="C299" s="1">
        <v>2732.8</v>
      </c>
      <c r="D299" s="1">
        <v>2740.4</v>
      </c>
      <c r="E299" s="1">
        <v>2722.7</v>
      </c>
      <c r="F299" s="1">
        <v>4.4999999999999997E-3</v>
      </c>
      <c r="G299" s="1"/>
      <c r="H299" s="26">
        <f>S_P_500_Historical_Data8[[#This Row],[Price]]/B298-1</f>
        <v>4.4741088455331202E-3</v>
      </c>
      <c r="I299" s="1"/>
      <c r="J299" s="1"/>
      <c r="K299" s="1"/>
      <c r="L299" s="1"/>
      <c r="M299" s="1"/>
      <c r="N299" s="1"/>
      <c r="O299" s="1"/>
      <c r="P299" s="1"/>
      <c r="Q299" s="1"/>
      <c r="R299" s="1"/>
      <c r="S299" s="1"/>
    </row>
    <row r="300" spans="1:19" x14ac:dyDescent="0.2">
      <c r="A300" s="24">
        <v>43168</v>
      </c>
      <c r="B300" s="1">
        <v>2786.6</v>
      </c>
      <c r="C300" s="1">
        <v>2752.9</v>
      </c>
      <c r="D300" s="1">
        <v>2786.6</v>
      </c>
      <c r="E300" s="1">
        <v>2751.5</v>
      </c>
      <c r="F300" s="1">
        <v>1.7399999999999999E-2</v>
      </c>
      <c r="G300" s="1"/>
      <c r="H300" s="26">
        <f>S_P_500_Historical_Data8[[#This Row],[Price]]/B299-1</f>
        <v>1.7378605330412578E-2</v>
      </c>
      <c r="I300" s="1"/>
      <c r="J300" s="1"/>
      <c r="K300" s="1"/>
      <c r="L300" s="1"/>
      <c r="M300" s="1"/>
      <c r="N300" s="1"/>
      <c r="O300" s="1"/>
      <c r="P300" s="1"/>
      <c r="Q300" s="1"/>
      <c r="R300" s="1"/>
      <c r="S300" s="1"/>
    </row>
    <row r="301" spans="1:19" x14ac:dyDescent="0.2">
      <c r="A301" s="24">
        <v>43171</v>
      </c>
      <c r="B301" s="1">
        <v>2783</v>
      </c>
      <c r="C301" s="1">
        <v>2790.5</v>
      </c>
      <c r="D301" s="1">
        <v>2797</v>
      </c>
      <c r="E301" s="1">
        <v>2779.3</v>
      </c>
      <c r="F301" s="1">
        <v>-1.2999999999999999E-3</v>
      </c>
      <c r="G301" s="1"/>
      <c r="H301" s="26">
        <f>S_P_500_Historical_Data8[[#This Row],[Price]]/B300-1</f>
        <v>-1.2918969353333809E-3</v>
      </c>
      <c r="I301" s="1"/>
      <c r="J301" s="1"/>
      <c r="K301" s="1"/>
      <c r="L301" s="1"/>
      <c r="M301" s="1"/>
      <c r="N301" s="1"/>
      <c r="O301" s="1"/>
      <c r="P301" s="1"/>
      <c r="Q301" s="1"/>
      <c r="R301" s="1"/>
      <c r="S301" s="1"/>
    </row>
    <row r="302" spans="1:19" x14ac:dyDescent="0.2">
      <c r="A302" s="24">
        <v>43172</v>
      </c>
      <c r="B302" s="1">
        <v>2765.3</v>
      </c>
      <c r="C302" s="1">
        <v>2792.3</v>
      </c>
      <c r="D302" s="1">
        <v>2801.9</v>
      </c>
      <c r="E302" s="1">
        <v>2758.7</v>
      </c>
      <c r="F302" s="1">
        <v>-6.4000000000000003E-3</v>
      </c>
      <c r="G302" s="1"/>
      <c r="H302" s="26">
        <f>S_P_500_Historical_Data8[[#This Row],[Price]]/B301-1</f>
        <v>-6.3600431189363427E-3</v>
      </c>
      <c r="I302" s="1"/>
      <c r="J302" s="1"/>
      <c r="K302" s="1"/>
      <c r="L302" s="1"/>
      <c r="M302" s="1"/>
      <c r="N302" s="1"/>
      <c r="O302" s="1"/>
      <c r="P302" s="1"/>
      <c r="Q302" s="1"/>
      <c r="R302" s="1"/>
      <c r="S302" s="1"/>
    </row>
    <row r="303" spans="1:19" x14ac:dyDescent="0.2">
      <c r="A303" s="24">
        <v>43173</v>
      </c>
      <c r="B303" s="1">
        <v>2749.5</v>
      </c>
      <c r="C303" s="1">
        <v>2774.1</v>
      </c>
      <c r="D303" s="1">
        <v>2777.1</v>
      </c>
      <c r="E303" s="1">
        <v>2744.4</v>
      </c>
      <c r="F303" s="1">
        <v>-5.7000000000000002E-3</v>
      </c>
      <c r="G303" s="1"/>
      <c r="H303" s="26">
        <f>S_P_500_Historical_Data8[[#This Row],[Price]]/B302-1</f>
        <v>-5.7136657867139506E-3</v>
      </c>
      <c r="I303" s="1"/>
      <c r="J303" s="1"/>
      <c r="K303" s="1"/>
      <c r="L303" s="1"/>
      <c r="M303" s="1"/>
      <c r="N303" s="1"/>
      <c r="O303" s="1"/>
      <c r="P303" s="1"/>
      <c r="Q303" s="1"/>
      <c r="R303" s="1"/>
      <c r="S303" s="1"/>
    </row>
    <row r="304" spans="1:19" x14ac:dyDescent="0.2">
      <c r="A304" s="24">
        <v>43174</v>
      </c>
      <c r="B304" s="1">
        <v>2747.3</v>
      </c>
      <c r="C304" s="1">
        <v>2754.3</v>
      </c>
      <c r="D304" s="1">
        <v>2763</v>
      </c>
      <c r="E304" s="1">
        <v>2741.5</v>
      </c>
      <c r="F304" s="1">
        <v>-8.0000000000000004E-4</v>
      </c>
      <c r="G304" s="1"/>
      <c r="H304" s="26">
        <f>S_P_500_Historical_Data8[[#This Row],[Price]]/B303-1</f>
        <v>-8.0014548099649474E-4</v>
      </c>
      <c r="I304" s="1"/>
      <c r="J304" s="1"/>
      <c r="K304" s="1"/>
      <c r="L304" s="1"/>
      <c r="M304" s="1"/>
      <c r="N304" s="1"/>
      <c r="O304" s="1"/>
      <c r="P304" s="1"/>
      <c r="Q304" s="1"/>
      <c r="R304" s="1"/>
      <c r="S304" s="1"/>
    </row>
    <row r="305" spans="1:19" x14ac:dyDescent="0.2">
      <c r="A305" s="24">
        <v>43175</v>
      </c>
      <c r="B305" s="1">
        <v>2752</v>
      </c>
      <c r="C305" s="1">
        <v>2750.6</v>
      </c>
      <c r="D305" s="1">
        <v>2761.8</v>
      </c>
      <c r="E305" s="1">
        <v>2750</v>
      </c>
      <c r="F305" s="1">
        <v>1.6999999999999999E-3</v>
      </c>
      <c r="G305" s="1"/>
      <c r="H305" s="26">
        <f>S_P_500_Historical_Data8[[#This Row],[Price]]/B304-1</f>
        <v>1.7107705747461122E-3</v>
      </c>
      <c r="I305" s="1"/>
      <c r="J305" s="1"/>
      <c r="K305" s="1"/>
      <c r="L305" s="1"/>
      <c r="M305" s="1"/>
      <c r="N305" s="1"/>
      <c r="O305" s="1"/>
      <c r="P305" s="1"/>
      <c r="Q305" s="1"/>
      <c r="R305" s="1"/>
      <c r="S305" s="1"/>
    </row>
    <row r="306" spans="1:19" x14ac:dyDescent="0.2">
      <c r="A306" s="24">
        <v>43178</v>
      </c>
      <c r="B306" s="1">
        <v>2712.9</v>
      </c>
      <c r="C306" s="1">
        <v>2741.4</v>
      </c>
      <c r="D306" s="1">
        <v>2741.4</v>
      </c>
      <c r="E306" s="1">
        <v>2694.6</v>
      </c>
      <c r="F306" s="1">
        <v>-1.4200000000000001E-2</v>
      </c>
      <c r="G306" s="1"/>
      <c r="H306" s="26">
        <f>S_P_500_Historical_Data8[[#This Row],[Price]]/B305-1</f>
        <v>-1.4207848837209269E-2</v>
      </c>
      <c r="I306" s="1"/>
      <c r="J306" s="1"/>
      <c r="K306" s="1"/>
      <c r="L306" s="1"/>
      <c r="M306" s="1"/>
      <c r="N306" s="1"/>
      <c r="O306" s="1"/>
      <c r="P306" s="1"/>
      <c r="Q306" s="1"/>
      <c r="R306" s="1"/>
      <c r="S306" s="1"/>
    </row>
    <row r="307" spans="1:19" x14ac:dyDescent="0.2">
      <c r="A307" s="24">
        <v>43179</v>
      </c>
      <c r="B307" s="1">
        <v>2716.9</v>
      </c>
      <c r="C307" s="1">
        <v>2715.1</v>
      </c>
      <c r="D307" s="1">
        <v>2724.2</v>
      </c>
      <c r="E307" s="1">
        <v>2710.1</v>
      </c>
      <c r="F307" s="1">
        <v>1.5E-3</v>
      </c>
      <c r="G307" s="1"/>
      <c r="H307" s="26">
        <f>S_P_500_Historical_Data8[[#This Row],[Price]]/B306-1</f>
        <v>1.4744369493899789E-3</v>
      </c>
      <c r="I307" s="1"/>
      <c r="J307" s="1"/>
      <c r="K307" s="1"/>
      <c r="L307" s="1"/>
      <c r="M307" s="1"/>
      <c r="N307" s="1"/>
      <c r="O307" s="1"/>
      <c r="P307" s="1"/>
      <c r="Q307" s="1"/>
      <c r="R307" s="1"/>
      <c r="S307" s="1"/>
    </row>
    <row r="308" spans="1:19" x14ac:dyDescent="0.2">
      <c r="A308" s="24">
        <v>43180</v>
      </c>
      <c r="B308" s="1">
        <v>2711.9</v>
      </c>
      <c r="C308" s="1">
        <v>2715</v>
      </c>
      <c r="D308" s="1">
        <v>2739.1</v>
      </c>
      <c r="E308" s="1">
        <v>2709.8</v>
      </c>
      <c r="F308" s="1">
        <v>-1.8E-3</v>
      </c>
      <c r="G308" s="1"/>
      <c r="H308" s="26">
        <f>S_P_500_Historical_Data8[[#This Row],[Price]]/B307-1</f>
        <v>-1.840332732158001E-3</v>
      </c>
      <c r="I308" s="1"/>
      <c r="J308" s="1"/>
      <c r="K308" s="1"/>
      <c r="L308" s="1"/>
      <c r="M308" s="1"/>
      <c r="N308" s="1"/>
      <c r="O308" s="1"/>
      <c r="P308" s="1"/>
      <c r="Q308" s="1"/>
      <c r="R308" s="1"/>
      <c r="S308" s="1"/>
    </row>
    <row r="309" spans="1:19" x14ac:dyDescent="0.2">
      <c r="A309" s="24">
        <v>43181</v>
      </c>
      <c r="B309" s="1">
        <v>2643.7</v>
      </c>
      <c r="C309" s="1">
        <v>2691.4</v>
      </c>
      <c r="D309" s="1">
        <v>2695.7</v>
      </c>
      <c r="E309" s="1">
        <v>2641.6</v>
      </c>
      <c r="F309" s="1">
        <v>-2.5100000000000001E-2</v>
      </c>
      <c r="G309" s="1"/>
      <c r="H309" s="26">
        <f>S_P_500_Historical_Data8[[#This Row],[Price]]/B308-1</f>
        <v>-2.5148419926988574E-2</v>
      </c>
      <c r="I309" s="1"/>
      <c r="J309" s="1"/>
      <c r="K309" s="1"/>
      <c r="L309" s="1"/>
      <c r="M309" s="1"/>
      <c r="N309" s="1"/>
      <c r="O309" s="1"/>
      <c r="P309" s="1"/>
      <c r="Q309" s="1"/>
      <c r="R309" s="1"/>
      <c r="S309" s="1"/>
    </row>
    <row r="310" spans="1:19" x14ac:dyDescent="0.2">
      <c r="A310" s="24">
        <v>43182</v>
      </c>
      <c r="B310" s="1">
        <v>2588.3000000000002</v>
      </c>
      <c r="C310" s="1">
        <v>2646.7</v>
      </c>
      <c r="D310" s="1">
        <v>2657.7</v>
      </c>
      <c r="E310" s="1">
        <v>2585.9</v>
      </c>
      <c r="F310" s="1">
        <v>-2.1000000000000001E-2</v>
      </c>
      <c r="G310" s="1"/>
      <c r="H310" s="26">
        <f>S_P_500_Historical_Data8[[#This Row],[Price]]/B309-1</f>
        <v>-2.0955479063433646E-2</v>
      </c>
      <c r="I310" s="1"/>
      <c r="J310" s="1"/>
      <c r="K310" s="1"/>
      <c r="L310" s="1"/>
      <c r="M310" s="1"/>
      <c r="N310" s="1"/>
      <c r="O310" s="1"/>
      <c r="P310" s="1"/>
      <c r="Q310" s="1"/>
      <c r="R310" s="1"/>
      <c r="S310" s="1"/>
    </row>
    <row r="311" spans="1:19" x14ac:dyDescent="0.2">
      <c r="A311" s="24">
        <v>43185</v>
      </c>
      <c r="B311" s="1">
        <v>2658.6</v>
      </c>
      <c r="C311" s="1">
        <v>2619.3000000000002</v>
      </c>
      <c r="D311" s="1">
        <v>2661.4</v>
      </c>
      <c r="E311" s="1">
        <v>2601.8000000000002</v>
      </c>
      <c r="F311" s="1">
        <v>2.7199999999999998E-2</v>
      </c>
      <c r="G311" s="1"/>
      <c r="H311" s="26">
        <f>S_P_500_Historical_Data8[[#This Row],[Price]]/B310-1</f>
        <v>2.7160684619248032E-2</v>
      </c>
      <c r="I311" s="1"/>
      <c r="J311" s="1"/>
      <c r="K311" s="1"/>
      <c r="L311" s="1"/>
      <c r="M311" s="1"/>
      <c r="N311" s="1"/>
      <c r="O311" s="1"/>
      <c r="P311" s="1"/>
      <c r="Q311" s="1"/>
      <c r="R311" s="1"/>
      <c r="S311" s="1"/>
    </row>
    <row r="312" spans="1:19" x14ac:dyDescent="0.2">
      <c r="A312" s="24">
        <v>43186</v>
      </c>
      <c r="B312" s="1">
        <v>2612.6</v>
      </c>
      <c r="C312" s="1">
        <v>2667.6</v>
      </c>
      <c r="D312" s="1">
        <v>2674.8</v>
      </c>
      <c r="E312" s="1">
        <v>2596.1</v>
      </c>
      <c r="F312" s="1">
        <v>-1.7299999999999999E-2</v>
      </c>
      <c r="G312" s="1"/>
      <c r="H312" s="26">
        <f>S_P_500_Historical_Data8[[#This Row],[Price]]/B311-1</f>
        <v>-1.7302339577221049E-2</v>
      </c>
      <c r="I312" s="1"/>
      <c r="J312" s="1"/>
      <c r="K312" s="1"/>
      <c r="L312" s="1"/>
      <c r="M312" s="1"/>
      <c r="N312" s="1"/>
      <c r="O312" s="1"/>
      <c r="P312" s="1"/>
      <c r="Q312" s="1"/>
      <c r="R312" s="1"/>
      <c r="S312" s="1"/>
    </row>
    <row r="313" spans="1:19" x14ac:dyDescent="0.2">
      <c r="A313" s="24">
        <v>43187</v>
      </c>
      <c r="B313" s="1">
        <v>2605</v>
      </c>
      <c r="C313" s="1">
        <v>2611.3000000000002</v>
      </c>
      <c r="D313" s="1">
        <v>2632.7</v>
      </c>
      <c r="E313" s="1">
        <v>2593.1</v>
      </c>
      <c r="F313" s="1">
        <v>-2.8999999999999998E-3</v>
      </c>
      <c r="G313" s="1"/>
      <c r="H313" s="26">
        <f>S_P_500_Historical_Data8[[#This Row],[Price]]/B312-1</f>
        <v>-2.9089795605909963E-3</v>
      </c>
      <c r="I313" s="1"/>
      <c r="J313" s="1"/>
      <c r="K313" s="1"/>
      <c r="L313" s="1"/>
      <c r="M313" s="1"/>
      <c r="N313" s="1"/>
      <c r="O313" s="1"/>
      <c r="P313" s="1"/>
      <c r="Q313" s="1"/>
      <c r="R313" s="1"/>
      <c r="S313" s="1"/>
    </row>
    <row r="314" spans="1:19" x14ac:dyDescent="0.2">
      <c r="A314" s="24">
        <v>43188</v>
      </c>
      <c r="B314" s="1">
        <v>2640.9</v>
      </c>
      <c r="C314" s="1">
        <v>2614.4</v>
      </c>
      <c r="D314" s="1">
        <v>2659.1</v>
      </c>
      <c r="E314" s="1">
        <v>2609.6999999999998</v>
      </c>
      <c r="F314" s="1">
        <v>1.38E-2</v>
      </c>
      <c r="G314" s="1"/>
      <c r="H314" s="26">
        <f>S_P_500_Historical_Data8[[#This Row],[Price]]/B313-1</f>
        <v>1.3781190019193978E-2</v>
      </c>
      <c r="I314" s="1"/>
      <c r="J314" s="1"/>
      <c r="K314" s="1"/>
      <c r="L314" s="1"/>
      <c r="M314" s="1"/>
      <c r="N314" s="1"/>
      <c r="O314" s="1"/>
      <c r="P314" s="1"/>
      <c r="Q314" s="1"/>
      <c r="R314" s="1"/>
      <c r="S314" s="1"/>
    </row>
    <row r="315" spans="1:19" x14ac:dyDescent="0.2">
      <c r="A315" s="24">
        <v>43192</v>
      </c>
      <c r="B315" s="1">
        <v>2581.9</v>
      </c>
      <c r="C315" s="1">
        <v>2633.4</v>
      </c>
      <c r="D315" s="1">
        <v>2638.3</v>
      </c>
      <c r="E315" s="1">
        <v>2553.8000000000002</v>
      </c>
      <c r="F315" s="1">
        <v>-2.23E-2</v>
      </c>
      <c r="G315" s="1"/>
      <c r="H315" s="26">
        <f>S_P_500_Historical_Data8[[#This Row],[Price]]/B314-1</f>
        <v>-2.2340868643265566E-2</v>
      </c>
      <c r="I315" s="1"/>
      <c r="J315" s="1"/>
      <c r="K315" s="1"/>
      <c r="L315" s="1"/>
      <c r="M315" s="1"/>
      <c r="N315" s="1"/>
      <c r="O315" s="1"/>
      <c r="P315" s="1"/>
      <c r="Q315" s="1"/>
      <c r="R315" s="1"/>
      <c r="S315" s="1"/>
    </row>
    <row r="316" spans="1:19" x14ac:dyDescent="0.2">
      <c r="A316" s="24">
        <v>43193</v>
      </c>
      <c r="B316" s="1">
        <v>2614.4</v>
      </c>
      <c r="C316" s="1">
        <v>2592.1999999999998</v>
      </c>
      <c r="D316" s="1">
        <v>2619.1</v>
      </c>
      <c r="E316" s="1">
        <v>2575.5</v>
      </c>
      <c r="F316" s="1">
        <v>1.26E-2</v>
      </c>
      <c r="G316" s="1"/>
      <c r="H316" s="26">
        <f>S_P_500_Historical_Data8[[#This Row],[Price]]/B315-1</f>
        <v>1.2587629265269795E-2</v>
      </c>
      <c r="I316" s="1"/>
      <c r="J316" s="1"/>
      <c r="K316" s="1"/>
      <c r="L316" s="1"/>
      <c r="M316" s="1"/>
      <c r="N316" s="1"/>
      <c r="O316" s="1"/>
      <c r="P316" s="1"/>
      <c r="Q316" s="1"/>
      <c r="R316" s="1"/>
      <c r="S316" s="1"/>
    </row>
    <row r="317" spans="1:19" x14ac:dyDescent="0.2">
      <c r="A317" s="24">
        <v>43194</v>
      </c>
      <c r="B317" s="1">
        <v>2644.7</v>
      </c>
      <c r="C317" s="1">
        <v>2584</v>
      </c>
      <c r="D317" s="1">
        <v>2649.9</v>
      </c>
      <c r="E317" s="1">
        <v>2573.6</v>
      </c>
      <c r="F317" s="1">
        <v>1.1599999999999999E-2</v>
      </c>
      <c r="G317" s="1"/>
      <c r="H317" s="26">
        <f>S_P_500_Historical_Data8[[#This Row],[Price]]/B316-1</f>
        <v>1.1589657282741639E-2</v>
      </c>
      <c r="I317" s="1"/>
      <c r="J317" s="1"/>
      <c r="K317" s="1"/>
      <c r="L317" s="1"/>
      <c r="M317" s="1"/>
      <c r="N317" s="1"/>
      <c r="O317" s="1"/>
      <c r="P317" s="1"/>
      <c r="Q317" s="1"/>
      <c r="R317" s="1"/>
      <c r="S317" s="1"/>
    </row>
    <row r="318" spans="1:19" x14ac:dyDescent="0.2">
      <c r="A318" s="24">
        <v>43195</v>
      </c>
      <c r="B318" s="1">
        <v>2662.8</v>
      </c>
      <c r="C318" s="1">
        <v>2657.4</v>
      </c>
      <c r="D318" s="1">
        <v>2672.1</v>
      </c>
      <c r="E318" s="1">
        <v>2649.6</v>
      </c>
      <c r="F318" s="1">
        <v>6.7999999999999996E-3</v>
      </c>
      <c r="G318" s="1"/>
      <c r="H318" s="26">
        <f>S_P_500_Historical_Data8[[#This Row],[Price]]/B317-1</f>
        <v>6.8438764321097079E-3</v>
      </c>
      <c r="I318" s="1"/>
      <c r="J318" s="1"/>
      <c r="K318" s="1"/>
      <c r="L318" s="1"/>
      <c r="M318" s="1"/>
      <c r="N318" s="1"/>
      <c r="O318" s="1"/>
      <c r="P318" s="1"/>
      <c r="Q318" s="1"/>
      <c r="R318" s="1"/>
      <c r="S318" s="1"/>
    </row>
    <row r="319" spans="1:19" x14ac:dyDescent="0.2">
      <c r="A319" s="24">
        <v>43196</v>
      </c>
      <c r="B319" s="1">
        <v>2604.5</v>
      </c>
      <c r="C319" s="1">
        <v>2645.8</v>
      </c>
      <c r="D319" s="1">
        <v>2656.9</v>
      </c>
      <c r="E319" s="1">
        <v>2586.3000000000002</v>
      </c>
      <c r="F319" s="1">
        <v>-2.1899999999999999E-2</v>
      </c>
      <c r="G319" s="1"/>
      <c r="H319" s="26">
        <f>S_P_500_Historical_Data8[[#This Row],[Price]]/B318-1</f>
        <v>-2.1894246657653715E-2</v>
      </c>
      <c r="I319" s="1"/>
      <c r="J319" s="1"/>
      <c r="K319" s="1"/>
      <c r="L319" s="1"/>
      <c r="M319" s="1"/>
      <c r="N319" s="1"/>
      <c r="O319" s="1"/>
      <c r="P319" s="1"/>
      <c r="Q319" s="1"/>
      <c r="R319" s="1"/>
      <c r="S319" s="1"/>
    </row>
    <row r="320" spans="1:19" x14ac:dyDescent="0.2">
      <c r="A320" s="24">
        <v>43199</v>
      </c>
      <c r="B320" s="1">
        <v>2613.1999999999998</v>
      </c>
      <c r="C320" s="1">
        <v>2617.1999999999998</v>
      </c>
      <c r="D320" s="1">
        <v>2653.6</v>
      </c>
      <c r="E320" s="1">
        <v>2610.8000000000002</v>
      </c>
      <c r="F320" s="1">
        <v>3.3E-3</v>
      </c>
      <c r="G320" s="1"/>
      <c r="H320" s="26">
        <f>S_P_500_Historical_Data8[[#This Row],[Price]]/B319-1</f>
        <v>3.3403724323286532E-3</v>
      </c>
      <c r="I320" s="1"/>
      <c r="J320" s="1"/>
      <c r="K320" s="1"/>
      <c r="L320" s="1"/>
      <c r="M320" s="1"/>
      <c r="N320" s="1"/>
      <c r="O320" s="1"/>
      <c r="P320" s="1"/>
      <c r="Q320" s="1"/>
      <c r="R320" s="1"/>
      <c r="S320" s="1"/>
    </row>
    <row r="321" spans="1:19" x14ac:dyDescent="0.2">
      <c r="A321" s="24">
        <v>43200</v>
      </c>
      <c r="B321" s="1">
        <v>2656.9</v>
      </c>
      <c r="C321" s="1">
        <v>2638.4</v>
      </c>
      <c r="D321" s="1">
        <v>2665.4</v>
      </c>
      <c r="E321" s="1">
        <v>2635.8</v>
      </c>
      <c r="F321" s="1">
        <v>1.67E-2</v>
      </c>
      <c r="G321" s="1"/>
      <c r="H321" s="26">
        <f>S_P_500_Historical_Data8[[#This Row],[Price]]/B320-1</f>
        <v>1.6722791979182805E-2</v>
      </c>
      <c r="I321" s="1"/>
      <c r="J321" s="1"/>
      <c r="K321" s="1"/>
      <c r="L321" s="1"/>
      <c r="M321" s="1"/>
      <c r="N321" s="1"/>
      <c r="O321" s="1"/>
      <c r="P321" s="1"/>
      <c r="Q321" s="1"/>
      <c r="R321" s="1"/>
      <c r="S321" s="1"/>
    </row>
    <row r="322" spans="1:19" x14ac:dyDescent="0.2">
      <c r="A322" s="24">
        <v>43201</v>
      </c>
      <c r="B322" s="1">
        <v>2642.2</v>
      </c>
      <c r="C322" s="1">
        <v>2643.9</v>
      </c>
      <c r="D322" s="1">
        <v>2661.4</v>
      </c>
      <c r="E322" s="1">
        <v>2639.2</v>
      </c>
      <c r="F322" s="1">
        <v>-5.4999999999999997E-3</v>
      </c>
      <c r="G322" s="1"/>
      <c r="H322" s="26">
        <f>S_P_500_Historical_Data8[[#This Row],[Price]]/B321-1</f>
        <v>-5.5327637472243341E-3</v>
      </c>
      <c r="I322" s="1"/>
      <c r="J322" s="1"/>
      <c r="K322" s="1"/>
      <c r="L322" s="1"/>
      <c r="M322" s="1"/>
      <c r="N322" s="1"/>
      <c r="O322" s="1"/>
      <c r="P322" s="1"/>
      <c r="Q322" s="1"/>
      <c r="R322" s="1"/>
      <c r="S322" s="1"/>
    </row>
    <row r="323" spans="1:19" x14ac:dyDescent="0.2">
      <c r="A323" s="24">
        <v>43202</v>
      </c>
      <c r="B323" s="1">
        <v>2664</v>
      </c>
      <c r="C323" s="1">
        <v>2653.8</v>
      </c>
      <c r="D323" s="1">
        <v>2674.7</v>
      </c>
      <c r="E323" s="1">
        <v>2653.8</v>
      </c>
      <c r="F323" s="1">
        <v>8.3000000000000001E-3</v>
      </c>
      <c r="G323" s="1"/>
      <c r="H323" s="26">
        <f>S_P_500_Historical_Data8[[#This Row],[Price]]/B322-1</f>
        <v>8.2507001740974584E-3</v>
      </c>
      <c r="I323" s="1"/>
      <c r="J323" s="1"/>
      <c r="K323" s="1"/>
      <c r="L323" s="1"/>
      <c r="M323" s="1"/>
      <c r="N323" s="1"/>
      <c r="O323" s="1"/>
      <c r="P323" s="1"/>
      <c r="Q323" s="1"/>
      <c r="R323" s="1"/>
      <c r="S323" s="1"/>
    </row>
    <row r="324" spans="1:19" x14ac:dyDescent="0.2">
      <c r="A324" s="24">
        <v>43203</v>
      </c>
      <c r="B324" s="1">
        <v>2656.3</v>
      </c>
      <c r="C324" s="1">
        <v>2676.9</v>
      </c>
      <c r="D324" s="1">
        <v>2680.3</v>
      </c>
      <c r="E324" s="1">
        <v>2645.1</v>
      </c>
      <c r="F324" s="1">
        <v>-2.8999999999999998E-3</v>
      </c>
      <c r="G324" s="1"/>
      <c r="H324" s="26">
        <f>S_P_500_Historical_Data8[[#This Row],[Price]]/B323-1</f>
        <v>-2.8903903903902961E-3</v>
      </c>
      <c r="I324" s="1"/>
      <c r="J324" s="1"/>
      <c r="K324" s="1"/>
      <c r="L324" s="1"/>
      <c r="M324" s="1"/>
      <c r="N324" s="1"/>
      <c r="O324" s="1"/>
      <c r="P324" s="1"/>
      <c r="Q324" s="1"/>
      <c r="R324" s="1"/>
      <c r="S324" s="1"/>
    </row>
    <row r="325" spans="1:19" x14ac:dyDescent="0.2">
      <c r="A325" s="24">
        <v>43206</v>
      </c>
      <c r="B325" s="1">
        <v>2677.8</v>
      </c>
      <c r="C325" s="1">
        <v>2670.1</v>
      </c>
      <c r="D325" s="1">
        <v>2686.5</v>
      </c>
      <c r="E325" s="1">
        <v>2665.2</v>
      </c>
      <c r="F325" s="1">
        <v>8.0999999999999996E-3</v>
      </c>
      <c r="G325" s="1"/>
      <c r="H325" s="26">
        <f>S_P_500_Historical_Data8[[#This Row],[Price]]/B324-1</f>
        <v>8.0939652900651193E-3</v>
      </c>
      <c r="I325" s="1"/>
      <c r="J325" s="1"/>
      <c r="K325" s="1"/>
      <c r="L325" s="1"/>
      <c r="M325" s="1"/>
      <c r="N325" s="1"/>
      <c r="O325" s="1"/>
      <c r="P325" s="1"/>
      <c r="Q325" s="1"/>
      <c r="R325" s="1"/>
      <c r="S325" s="1"/>
    </row>
    <row r="326" spans="1:19" x14ac:dyDescent="0.2">
      <c r="A326" s="24">
        <v>43207</v>
      </c>
      <c r="B326" s="1">
        <v>2706.4</v>
      </c>
      <c r="C326" s="1">
        <v>2692.7</v>
      </c>
      <c r="D326" s="1">
        <v>2713.3</v>
      </c>
      <c r="E326" s="1">
        <v>2692.1</v>
      </c>
      <c r="F326" s="1">
        <v>1.0699999999999999E-2</v>
      </c>
      <c r="G326" s="1"/>
      <c r="H326" s="26">
        <f>S_P_500_Historical_Data8[[#This Row],[Price]]/B325-1</f>
        <v>1.068040929120917E-2</v>
      </c>
      <c r="I326" s="1"/>
      <c r="J326" s="1"/>
      <c r="K326" s="1"/>
      <c r="L326" s="1"/>
      <c r="M326" s="1"/>
      <c r="N326" s="1"/>
      <c r="O326" s="1"/>
      <c r="P326" s="1"/>
      <c r="Q326" s="1"/>
      <c r="R326" s="1"/>
      <c r="S326" s="1"/>
    </row>
    <row r="327" spans="1:19" x14ac:dyDescent="0.2">
      <c r="A327" s="24">
        <v>43208</v>
      </c>
      <c r="B327" s="1">
        <v>2708.6</v>
      </c>
      <c r="C327" s="1">
        <v>2710.1</v>
      </c>
      <c r="D327" s="1">
        <v>2717.5</v>
      </c>
      <c r="E327" s="1">
        <v>2703.6</v>
      </c>
      <c r="F327" s="1">
        <v>8.0000000000000004E-4</v>
      </c>
      <c r="G327" s="1"/>
      <c r="H327" s="26">
        <f>S_P_500_Historical_Data8[[#This Row],[Price]]/B326-1</f>
        <v>8.1288796925793605E-4</v>
      </c>
      <c r="I327" s="1"/>
      <c r="J327" s="1"/>
      <c r="K327" s="1"/>
      <c r="L327" s="1"/>
      <c r="M327" s="1"/>
      <c r="N327" s="1"/>
      <c r="O327" s="1"/>
      <c r="P327" s="1"/>
      <c r="Q327" s="1"/>
      <c r="R327" s="1"/>
      <c r="S327" s="1"/>
    </row>
    <row r="328" spans="1:19" x14ac:dyDescent="0.2">
      <c r="A328" s="24">
        <v>43209</v>
      </c>
      <c r="B328" s="1">
        <v>2693.1</v>
      </c>
      <c r="C328" s="1">
        <v>2701.2</v>
      </c>
      <c r="D328" s="1">
        <v>2702.8</v>
      </c>
      <c r="E328" s="1">
        <v>2681.9</v>
      </c>
      <c r="F328" s="1">
        <v>-5.7000000000000002E-3</v>
      </c>
      <c r="G328" s="1"/>
      <c r="H328" s="26">
        <f>S_P_500_Historical_Data8[[#This Row],[Price]]/B327-1</f>
        <v>-5.7225134755962692E-3</v>
      </c>
      <c r="I328" s="1"/>
      <c r="J328" s="1"/>
      <c r="K328" s="1"/>
      <c r="L328" s="1"/>
      <c r="M328" s="1"/>
      <c r="N328" s="1"/>
      <c r="O328" s="1"/>
      <c r="P328" s="1"/>
      <c r="Q328" s="1"/>
      <c r="R328" s="1"/>
      <c r="S328" s="1"/>
    </row>
    <row r="329" spans="1:19" x14ac:dyDescent="0.2">
      <c r="A329" s="24">
        <v>43210</v>
      </c>
      <c r="B329" s="1">
        <v>2670.1</v>
      </c>
      <c r="C329" s="1">
        <v>2692.6</v>
      </c>
      <c r="D329" s="1">
        <v>2693.9</v>
      </c>
      <c r="E329" s="1">
        <v>2660.6</v>
      </c>
      <c r="F329" s="1">
        <v>-8.5000000000000006E-3</v>
      </c>
      <c r="G329" s="1"/>
      <c r="H329" s="26">
        <f>S_P_500_Historical_Data8[[#This Row],[Price]]/B328-1</f>
        <v>-8.5403438416694621E-3</v>
      </c>
      <c r="I329" s="1"/>
      <c r="J329" s="1"/>
      <c r="K329" s="1"/>
      <c r="L329" s="1"/>
      <c r="M329" s="1"/>
      <c r="N329" s="1"/>
      <c r="O329" s="1"/>
      <c r="P329" s="1"/>
      <c r="Q329" s="1"/>
      <c r="R329" s="1"/>
      <c r="S329" s="1"/>
    </row>
    <row r="330" spans="1:19" x14ac:dyDescent="0.2">
      <c r="A330" s="24">
        <v>43213</v>
      </c>
      <c r="B330" s="1">
        <v>2670.3</v>
      </c>
      <c r="C330" s="1">
        <v>2675.4</v>
      </c>
      <c r="D330" s="1">
        <v>2682.9</v>
      </c>
      <c r="E330" s="1">
        <v>2658</v>
      </c>
      <c r="F330" s="1">
        <v>1E-4</v>
      </c>
      <c r="G330" s="1"/>
      <c r="H330" s="26">
        <f>S_P_500_Historical_Data8[[#This Row],[Price]]/B329-1</f>
        <v>7.4903561664507734E-5</v>
      </c>
      <c r="I330" s="1"/>
      <c r="J330" s="1"/>
      <c r="K330" s="1"/>
      <c r="L330" s="1"/>
      <c r="M330" s="1"/>
      <c r="N330" s="1"/>
      <c r="O330" s="1"/>
      <c r="P330" s="1"/>
      <c r="Q330" s="1"/>
      <c r="R330" s="1"/>
      <c r="S330" s="1"/>
    </row>
    <row r="331" spans="1:19" x14ac:dyDescent="0.2">
      <c r="A331" s="24">
        <v>43214</v>
      </c>
      <c r="B331" s="1">
        <v>2634.6</v>
      </c>
      <c r="C331" s="1">
        <v>2680.8</v>
      </c>
      <c r="D331" s="1">
        <v>2683.6</v>
      </c>
      <c r="E331" s="1">
        <v>2617.3000000000002</v>
      </c>
      <c r="F331" s="1">
        <v>-1.34E-2</v>
      </c>
      <c r="G331" s="1"/>
      <c r="H331" s="26">
        <f>S_P_500_Historical_Data8[[#This Row],[Price]]/B330-1</f>
        <v>-1.3369284350073118E-2</v>
      </c>
      <c r="I331" s="1"/>
      <c r="J331" s="1"/>
      <c r="K331" s="1"/>
      <c r="L331" s="1"/>
      <c r="M331" s="1"/>
      <c r="N331" s="1"/>
      <c r="O331" s="1"/>
      <c r="P331" s="1"/>
      <c r="Q331" s="1"/>
      <c r="R331" s="1"/>
      <c r="S331" s="1"/>
    </row>
    <row r="332" spans="1:19" x14ac:dyDescent="0.2">
      <c r="A332" s="24">
        <v>43215</v>
      </c>
      <c r="B332" s="1">
        <v>2639.4</v>
      </c>
      <c r="C332" s="1">
        <v>2634.9</v>
      </c>
      <c r="D332" s="1">
        <v>2645.3</v>
      </c>
      <c r="E332" s="1">
        <v>2612.6999999999998</v>
      </c>
      <c r="F332" s="1">
        <v>1.8E-3</v>
      </c>
      <c r="G332" s="1"/>
      <c r="H332" s="26">
        <f>S_P_500_Historical_Data8[[#This Row],[Price]]/B331-1</f>
        <v>1.8219084491004622E-3</v>
      </c>
      <c r="I332" s="1"/>
      <c r="J332" s="1"/>
      <c r="K332" s="1"/>
      <c r="L332" s="1"/>
      <c r="M332" s="1"/>
      <c r="N332" s="1"/>
      <c r="O332" s="1"/>
      <c r="P332" s="1"/>
      <c r="Q332" s="1"/>
      <c r="R332" s="1"/>
      <c r="S332" s="1"/>
    </row>
    <row r="333" spans="1:19" x14ac:dyDescent="0.2">
      <c r="A333" s="24">
        <v>43216</v>
      </c>
      <c r="B333" s="1">
        <v>2666.9</v>
      </c>
      <c r="C333" s="1">
        <v>2651.7</v>
      </c>
      <c r="D333" s="1">
        <v>2676.5</v>
      </c>
      <c r="E333" s="1">
        <v>2647.2</v>
      </c>
      <c r="F333" s="1">
        <v>1.04E-2</v>
      </c>
      <c r="G333" s="1"/>
      <c r="H333" s="26">
        <f>S_P_500_Historical_Data8[[#This Row],[Price]]/B332-1</f>
        <v>1.0419034629082446E-2</v>
      </c>
      <c r="I333" s="1"/>
      <c r="J333" s="1"/>
      <c r="K333" s="1"/>
      <c r="L333" s="1"/>
      <c r="M333" s="1"/>
      <c r="N333" s="1"/>
      <c r="O333" s="1"/>
      <c r="P333" s="1"/>
      <c r="Q333" s="1"/>
      <c r="R333" s="1"/>
      <c r="S333" s="1"/>
    </row>
    <row r="334" spans="1:19" x14ac:dyDescent="0.2">
      <c r="A334" s="24">
        <v>43217</v>
      </c>
      <c r="B334" s="1">
        <v>2669.9</v>
      </c>
      <c r="C334" s="1">
        <v>2675.5</v>
      </c>
      <c r="D334" s="1">
        <v>2677.3</v>
      </c>
      <c r="E334" s="1">
        <v>2659</v>
      </c>
      <c r="F334" s="1">
        <v>1.1000000000000001E-3</v>
      </c>
      <c r="G334" s="1"/>
      <c r="H334" s="26">
        <f>S_P_500_Historical_Data8[[#This Row],[Price]]/B333-1</f>
        <v>1.1249015711125576E-3</v>
      </c>
      <c r="I334" s="1"/>
      <c r="J334" s="1"/>
      <c r="K334" s="1"/>
      <c r="L334" s="1"/>
      <c r="M334" s="1"/>
      <c r="N334" s="1"/>
      <c r="O334" s="1"/>
      <c r="P334" s="1"/>
      <c r="Q334" s="1"/>
      <c r="R334" s="1"/>
      <c r="S334" s="1"/>
    </row>
    <row r="335" spans="1:19" x14ac:dyDescent="0.2">
      <c r="A335" s="24">
        <v>43220</v>
      </c>
      <c r="B335" s="1">
        <v>2648.1</v>
      </c>
      <c r="C335" s="1">
        <v>2675.1</v>
      </c>
      <c r="D335" s="1">
        <v>2682.9</v>
      </c>
      <c r="E335" s="1">
        <v>2648</v>
      </c>
      <c r="F335" s="1">
        <v>-8.2000000000000007E-3</v>
      </c>
      <c r="G335" s="1"/>
      <c r="H335" s="26">
        <f>S_P_500_Historical_Data8[[#This Row],[Price]]/B334-1</f>
        <v>-8.1650998164726207E-3</v>
      </c>
      <c r="I335" s="1"/>
      <c r="J335" s="1"/>
      <c r="K335" s="1"/>
      <c r="L335" s="1"/>
      <c r="M335" s="1"/>
      <c r="N335" s="1"/>
      <c r="O335" s="1"/>
      <c r="P335" s="1"/>
      <c r="Q335" s="1"/>
      <c r="R335" s="1"/>
      <c r="S335" s="1"/>
    </row>
    <row r="336" spans="1:19" x14ac:dyDescent="0.2">
      <c r="A336" s="24">
        <v>43221</v>
      </c>
      <c r="B336" s="1">
        <v>2654.8</v>
      </c>
      <c r="C336" s="1">
        <v>2643.6</v>
      </c>
      <c r="D336" s="1">
        <v>2655.3</v>
      </c>
      <c r="E336" s="1">
        <v>2625.4</v>
      </c>
      <c r="F336" s="1">
        <v>2.5000000000000001E-3</v>
      </c>
      <c r="G336" s="1"/>
      <c r="H336" s="26">
        <f>S_P_500_Historical_Data8[[#This Row],[Price]]/B335-1</f>
        <v>2.5301159321780009E-3</v>
      </c>
      <c r="I336" s="1"/>
      <c r="J336" s="1"/>
      <c r="K336" s="1"/>
      <c r="L336" s="1"/>
      <c r="M336" s="1"/>
      <c r="N336" s="1"/>
      <c r="O336" s="1"/>
      <c r="P336" s="1"/>
      <c r="Q336" s="1"/>
      <c r="R336" s="1"/>
      <c r="S336" s="1"/>
    </row>
    <row r="337" spans="1:19" x14ac:dyDescent="0.2">
      <c r="A337" s="24">
        <v>43222</v>
      </c>
      <c r="B337" s="1">
        <v>2635.7</v>
      </c>
      <c r="C337" s="1">
        <v>2654.2</v>
      </c>
      <c r="D337" s="1">
        <v>2660.9</v>
      </c>
      <c r="E337" s="1">
        <v>2631.7</v>
      </c>
      <c r="F337" s="1">
        <v>-7.1999999999999998E-3</v>
      </c>
      <c r="G337" s="1"/>
      <c r="H337" s="26">
        <f>S_P_500_Historical_Data8[[#This Row],[Price]]/B336-1</f>
        <v>-7.1945155943952122E-3</v>
      </c>
      <c r="I337" s="1"/>
      <c r="J337" s="1"/>
      <c r="K337" s="1"/>
      <c r="L337" s="1"/>
      <c r="M337" s="1"/>
      <c r="N337" s="1"/>
      <c r="O337" s="1"/>
      <c r="P337" s="1"/>
      <c r="Q337" s="1"/>
      <c r="R337" s="1"/>
      <c r="S337" s="1"/>
    </row>
    <row r="338" spans="1:19" x14ac:dyDescent="0.2">
      <c r="A338" s="24">
        <v>43223</v>
      </c>
      <c r="B338" s="1">
        <v>2629.7</v>
      </c>
      <c r="C338" s="1">
        <v>2628.1</v>
      </c>
      <c r="D338" s="1">
        <v>2637.1</v>
      </c>
      <c r="E338" s="1">
        <v>2594.6</v>
      </c>
      <c r="F338" s="1">
        <v>-2.3E-3</v>
      </c>
      <c r="G338" s="1"/>
      <c r="H338" s="26">
        <f>S_P_500_Historical_Data8[[#This Row],[Price]]/B337-1</f>
        <v>-2.276435102629315E-3</v>
      </c>
      <c r="I338" s="1"/>
      <c r="J338" s="1"/>
      <c r="K338" s="1"/>
      <c r="L338" s="1"/>
      <c r="M338" s="1"/>
      <c r="N338" s="1"/>
      <c r="O338" s="1"/>
      <c r="P338" s="1"/>
      <c r="Q338" s="1"/>
      <c r="R338" s="1"/>
      <c r="S338" s="1"/>
    </row>
    <row r="339" spans="1:19" x14ac:dyDescent="0.2">
      <c r="A339" s="24">
        <v>43224</v>
      </c>
      <c r="B339" s="1">
        <v>2663.4</v>
      </c>
      <c r="C339" s="1">
        <v>2621.4</v>
      </c>
      <c r="D339" s="1">
        <v>2670.9</v>
      </c>
      <c r="E339" s="1">
        <v>2615.3000000000002</v>
      </c>
      <c r="F339" s="1">
        <v>1.2800000000000001E-2</v>
      </c>
      <c r="G339" s="1"/>
      <c r="H339" s="26">
        <f>S_P_500_Historical_Data8[[#This Row],[Price]]/B338-1</f>
        <v>1.2815150017112309E-2</v>
      </c>
      <c r="I339" s="1"/>
      <c r="J339" s="1"/>
      <c r="K339" s="1"/>
      <c r="L339" s="1"/>
      <c r="M339" s="1"/>
      <c r="N339" s="1"/>
      <c r="O339" s="1"/>
      <c r="P339" s="1"/>
      <c r="Q339" s="1"/>
      <c r="R339" s="1"/>
      <c r="S339" s="1"/>
    </row>
    <row r="340" spans="1:19" x14ac:dyDescent="0.2">
      <c r="A340" s="24">
        <v>43227</v>
      </c>
      <c r="B340" s="1">
        <v>2672.6</v>
      </c>
      <c r="C340" s="1">
        <v>2669.4</v>
      </c>
      <c r="D340" s="1">
        <v>2683.3</v>
      </c>
      <c r="E340" s="1">
        <v>2664.7</v>
      </c>
      <c r="F340" s="1">
        <v>3.5000000000000001E-3</v>
      </c>
      <c r="G340" s="1"/>
      <c r="H340" s="26">
        <f>S_P_500_Historical_Data8[[#This Row],[Price]]/B339-1</f>
        <v>3.4542314335059832E-3</v>
      </c>
      <c r="I340" s="1"/>
      <c r="J340" s="1"/>
      <c r="K340" s="1"/>
      <c r="L340" s="1"/>
      <c r="M340" s="1"/>
      <c r="N340" s="1"/>
      <c r="O340" s="1"/>
      <c r="P340" s="1"/>
      <c r="Q340" s="1"/>
      <c r="R340" s="1"/>
      <c r="S340" s="1"/>
    </row>
    <row r="341" spans="1:19" x14ac:dyDescent="0.2">
      <c r="A341" s="24">
        <v>43228</v>
      </c>
      <c r="B341" s="1">
        <v>2671.9</v>
      </c>
      <c r="C341" s="1">
        <v>2670.3</v>
      </c>
      <c r="D341" s="1">
        <v>2676.3</v>
      </c>
      <c r="E341" s="1">
        <v>2655.2</v>
      </c>
      <c r="F341" s="1">
        <v>-2.9999999999999997E-4</v>
      </c>
      <c r="G341" s="1"/>
      <c r="H341" s="26">
        <f>S_P_500_Historical_Data8[[#This Row],[Price]]/B340-1</f>
        <v>-2.6191723415391888E-4</v>
      </c>
      <c r="I341" s="1"/>
      <c r="J341" s="1"/>
      <c r="K341" s="1"/>
      <c r="L341" s="1"/>
      <c r="M341" s="1"/>
      <c r="N341" s="1"/>
      <c r="O341" s="1"/>
      <c r="P341" s="1"/>
      <c r="Q341" s="1"/>
      <c r="R341" s="1"/>
      <c r="S341" s="1"/>
    </row>
    <row r="342" spans="1:19" x14ac:dyDescent="0.2">
      <c r="A342" s="24">
        <v>43229</v>
      </c>
      <c r="B342" s="1">
        <v>2697.8</v>
      </c>
      <c r="C342" s="1">
        <v>2678.1</v>
      </c>
      <c r="D342" s="1">
        <v>2701.3</v>
      </c>
      <c r="E342" s="1">
        <v>2674.1</v>
      </c>
      <c r="F342" s="1">
        <v>9.7000000000000003E-3</v>
      </c>
      <c r="G342" s="1"/>
      <c r="H342" s="26">
        <f>S_P_500_Historical_Data8[[#This Row],[Price]]/B341-1</f>
        <v>9.6934765522662669E-3</v>
      </c>
      <c r="I342" s="1"/>
      <c r="J342" s="1"/>
      <c r="K342" s="1"/>
      <c r="L342" s="1"/>
      <c r="M342" s="1"/>
      <c r="N342" s="1"/>
      <c r="O342" s="1"/>
      <c r="P342" s="1"/>
      <c r="Q342" s="1"/>
      <c r="R342" s="1"/>
      <c r="S342" s="1"/>
    </row>
    <row r="343" spans="1:19" x14ac:dyDescent="0.2">
      <c r="A343" s="24">
        <v>43230</v>
      </c>
      <c r="B343" s="1">
        <v>2723.1</v>
      </c>
      <c r="C343" s="1">
        <v>2705</v>
      </c>
      <c r="D343" s="1">
        <v>2726.1</v>
      </c>
      <c r="E343" s="1">
        <v>2704.5</v>
      </c>
      <c r="F343" s="1">
        <v>9.4000000000000004E-3</v>
      </c>
      <c r="G343" s="1"/>
      <c r="H343" s="26">
        <f>S_P_500_Historical_Data8[[#This Row],[Price]]/B342-1</f>
        <v>9.3780117132478136E-3</v>
      </c>
      <c r="I343" s="1"/>
      <c r="J343" s="1"/>
      <c r="K343" s="1"/>
      <c r="L343" s="1"/>
      <c r="M343" s="1"/>
      <c r="N343" s="1"/>
      <c r="O343" s="1"/>
      <c r="P343" s="1"/>
      <c r="Q343" s="1"/>
      <c r="R343" s="1"/>
      <c r="S343" s="1"/>
    </row>
    <row r="344" spans="1:19" x14ac:dyDescent="0.2">
      <c r="A344" s="24">
        <v>43231</v>
      </c>
      <c r="B344" s="1">
        <v>2727.7</v>
      </c>
      <c r="C344" s="1">
        <v>2722.7</v>
      </c>
      <c r="D344" s="1">
        <v>2732.9</v>
      </c>
      <c r="E344" s="1">
        <v>2717.4</v>
      </c>
      <c r="F344" s="1">
        <v>1.6999999999999999E-3</v>
      </c>
      <c r="G344" s="1"/>
      <c r="H344" s="26">
        <f>S_P_500_Historical_Data8[[#This Row],[Price]]/B343-1</f>
        <v>1.6892512210349153E-3</v>
      </c>
      <c r="I344" s="1"/>
      <c r="J344" s="1"/>
      <c r="K344" s="1"/>
      <c r="L344" s="1"/>
      <c r="M344" s="1"/>
      <c r="N344" s="1"/>
      <c r="O344" s="1"/>
      <c r="P344" s="1"/>
      <c r="Q344" s="1"/>
      <c r="R344" s="1"/>
      <c r="S344" s="1"/>
    </row>
    <row r="345" spans="1:19" x14ac:dyDescent="0.2">
      <c r="A345" s="24">
        <v>43234</v>
      </c>
      <c r="B345" s="1">
        <v>2730.1</v>
      </c>
      <c r="C345" s="1">
        <v>2733.4</v>
      </c>
      <c r="D345" s="1">
        <v>2742.1</v>
      </c>
      <c r="E345" s="1">
        <v>2725.5</v>
      </c>
      <c r="F345" s="1">
        <v>8.9999999999999998E-4</v>
      </c>
      <c r="G345" s="1"/>
      <c r="H345" s="26">
        <f>S_P_500_Historical_Data8[[#This Row],[Price]]/B344-1</f>
        <v>8.798621549290786E-4</v>
      </c>
      <c r="I345" s="1"/>
      <c r="J345" s="1"/>
      <c r="K345" s="1"/>
      <c r="L345" s="1"/>
      <c r="M345" s="1"/>
      <c r="N345" s="1"/>
      <c r="O345" s="1"/>
      <c r="P345" s="1"/>
      <c r="Q345" s="1"/>
      <c r="R345" s="1"/>
      <c r="S345" s="1"/>
    </row>
    <row r="346" spans="1:19" x14ac:dyDescent="0.2">
      <c r="A346" s="24">
        <v>43235</v>
      </c>
      <c r="B346" s="1">
        <v>2711.4</v>
      </c>
      <c r="C346" s="1">
        <v>2718.6</v>
      </c>
      <c r="D346" s="1">
        <v>2718.6</v>
      </c>
      <c r="E346" s="1">
        <v>2701.9</v>
      </c>
      <c r="F346" s="1">
        <v>-6.7999999999999996E-3</v>
      </c>
      <c r="G346" s="1"/>
      <c r="H346" s="26">
        <f>S_P_500_Historical_Data8[[#This Row],[Price]]/B345-1</f>
        <v>-6.8495659499651085E-3</v>
      </c>
      <c r="I346" s="1"/>
      <c r="J346" s="1"/>
      <c r="K346" s="1"/>
      <c r="L346" s="1"/>
      <c r="M346" s="1"/>
      <c r="N346" s="1"/>
      <c r="O346" s="1"/>
      <c r="P346" s="1"/>
      <c r="Q346" s="1"/>
      <c r="R346" s="1"/>
      <c r="S346" s="1"/>
    </row>
    <row r="347" spans="1:19" x14ac:dyDescent="0.2">
      <c r="A347" s="24">
        <v>43236</v>
      </c>
      <c r="B347" s="1">
        <v>2722.5</v>
      </c>
      <c r="C347" s="1">
        <v>2712.6</v>
      </c>
      <c r="D347" s="1">
        <v>2727.8</v>
      </c>
      <c r="E347" s="1">
        <v>2712.2</v>
      </c>
      <c r="F347" s="1">
        <v>4.1000000000000003E-3</v>
      </c>
      <c r="G347" s="1"/>
      <c r="H347" s="26">
        <f>S_P_500_Historical_Data8[[#This Row],[Price]]/B346-1</f>
        <v>4.0938260677141347E-3</v>
      </c>
      <c r="I347" s="1"/>
      <c r="J347" s="1"/>
      <c r="K347" s="1"/>
      <c r="L347" s="1"/>
      <c r="M347" s="1"/>
      <c r="N347" s="1"/>
      <c r="O347" s="1"/>
      <c r="P347" s="1"/>
      <c r="Q347" s="1"/>
      <c r="R347" s="1"/>
      <c r="S347" s="1"/>
    </row>
    <row r="348" spans="1:19" x14ac:dyDescent="0.2">
      <c r="A348" s="24">
        <v>43237</v>
      </c>
      <c r="B348" s="1">
        <v>2720.1</v>
      </c>
      <c r="C348" s="1">
        <v>2719.7</v>
      </c>
      <c r="D348" s="1">
        <v>2732</v>
      </c>
      <c r="E348" s="1">
        <v>2711.4</v>
      </c>
      <c r="F348" s="1">
        <v>-8.9999999999999998E-4</v>
      </c>
      <c r="G348" s="1"/>
      <c r="H348" s="26">
        <f>S_P_500_Historical_Data8[[#This Row],[Price]]/B347-1</f>
        <v>-8.8154269972451349E-4</v>
      </c>
      <c r="I348" s="1"/>
      <c r="J348" s="1"/>
      <c r="K348" s="1"/>
      <c r="L348" s="1"/>
      <c r="M348" s="1"/>
      <c r="N348" s="1"/>
      <c r="O348" s="1"/>
      <c r="P348" s="1"/>
      <c r="Q348" s="1"/>
      <c r="R348" s="1"/>
      <c r="S348" s="1"/>
    </row>
    <row r="349" spans="1:19" x14ac:dyDescent="0.2">
      <c r="A349" s="24">
        <v>43238</v>
      </c>
      <c r="B349" s="1">
        <v>2713</v>
      </c>
      <c r="C349" s="1">
        <v>2717.3</v>
      </c>
      <c r="D349" s="1">
        <v>2719.5</v>
      </c>
      <c r="E349" s="1">
        <v>2709.2</v>
      </c>
      <c r="F349" s="1">
        <v>-2.5999999999999999E-3</v>
      </c>
      <c r="G349" s="1"/>
      <c r="H349" s="26">
        <f>S_P_500_Historical_Data8[[#This Row],[Price]]/B348-1</f>
        <v>-2.6101981544796038E-3</v>
      </c>
      <c r="I349" s="1"/>
      <c r="J349" s="1"/>
      <c r="K349" s="1"/>
      <c r="L349" s="1"/>
      <c r="M349" s="1"/>
      <c r="N349" s="1"/>
      <c r="O349" s="1"/>
      <c r="P349" s="1"/>
      <c r="Q349" s="1"/>
      <c r="R349" s="1"/>
      <c r="S349" s="1"/>
    </row>
    <row r="350" spans="1:19" x14ac:dyDescent="0.2">
      <c r="A350" s="24">
        <v>43241</v>
      </c>
      <c r="B350" s="1">
        <v>2733</v>
      </c>
      <c r="C350" s="1">
        <v>2725.9</v>
      </c>
      <c r="D350" s="1">
        <v>2739.2</v>
      </c>
      <c r="E350" s="1">
        <v>2725.7</v>
      </c>
      <c r="F350" s="1">
        <v>7.4000000000000003E-3</v>
      </c>
      <c r="G350" s="1"/>
      <c r="H350" s="26">
        <f>S_P_500_Historical_Data8[[#This Row],[Price]]/B349-1</f>
        <v>7.3719130114264786E-3</v>
      </c>
      <c r="I350" s="1"/>
      <c r="J350" s="1"/>
      <c r="K350" s="1"/>
      <c r="L350" s="1"/>
      <c r="M350" s="1"/>
      <c r="N350" s="1"/>
      <c r="O350" s="1"/>
      <c r="P350" s="1"/>
      <c r="Q350" s="1"/>
      <c r="R350" s="1"/>
      <c r="S350" s="1"/>
    </row>
    <row r="351" spans="1:19" x14ac:dyDescent="0.2">
      <c r="A351" s="24">
        <v>43242</v>
      </c>
      <c r="B351" s="1">
        <v>2724.4</v>
      </c>
      <c r="C351" s="1">
        <v>2738.3</v>
      </c>
      <c r="D351" s="1">
        <v>2742.2</v>
      </c>
      <c r="E351" s="1">
        <v>2721.9</v>
      </c>
      <c r="F351" s="1">
        <v>-3.0999999999999999E-3</v>
      </c>
      <c r="G351" s="1"/>
      <c r="H351" s="26">
        <f>S_P_500_Historical_Data8[[#This Row],[Price]]/B350-1</f>
        <v>-3.1467252103914989E-3</v>
      </c>
      <c r="I351" s="1"/>
      <c r="J351" s="1"/>
      <c r="K351" s="1"/>
      <c r="L351" s="1"/>
      <c r="M351" s="1"/>
      <c r="N351" s="1"/>
      <c r="O351" s="1"/>
      <c r="P351" s="1"/>
      <c r="Q351" s="1"/>
      <c r="R351" s="1"/>
      <c r="S351" s="1"/>
    </row>
    <row r="352" spans="1:19" x14ac:dyDescent="0.2">
      <c r="A352" s="24">
        <v>43243</v>
      </c>
      <c r="B352" s="1">
        <v>2733.3</v>
      </c>
      <c r="C352" s="1">
        <v>2714</v>
      </c>
      <c r="D352" s="1">
        <v>2733.3</v>
      </c>
      <c r="E352" s="1">
        <v>2709.5</v>
      </c>
      <c r="F352" s="1">
        <v>3.3E-3</v>
      </c>
      <c r="G352" s="1"/>
      <c r="H352" s="26">
        <f>S_P_500_Historical_Data8[[#This Row],[Price]]/B351-1</f>
        <v>3.2667743356336043E-3</v>
      </c>
      <c r="I352" s="1"/>
      <c r="J352" s="1"/>
      <c r="K352" s="1"/>
      <c r="L352" s="1"/>
      <c r="M352" s="1"/>
      <c r="N352" s="1"/>
      <c r="O352" s="1"/>
      <c r="P352" s="1"/>
      <c r="Q352" s="1"/>
      <c r="R352" s="1"/>
      <c r="S352" s="1"/>
    </row>
    <row r="353" spans="1:19" x14ac:dyDescent="0.2">
      <c r="A353" s="24">
        <v>43244</v>
      </c>
      <c r="B353" s="1">
        <v>2727.8</v>
      </c>
      <c r="C353" s="1">
        <v>2730.9</v>
      </c>
      <c r="D353" s="1">
        <v>2732</v>
      </c>
      <c r="E353" s="1">
        <v>2707.4</v>
      </c>
      <c r="F353" s="1">
        <v>-2E-3</v>
      </c>
      <c r="G353" s="1"/>
      <c r="H353" s="26">
        <f>S_P_500_Historical_Data8[[#This Row],[Price]]/B352-1</f>
        <v>-2.012219661215342E-3</v>
      </c>
      <c r="I353" s="1"/>
      <c r="J353" s="1"/>
      <c r="K353" s="1"/>
      <c r="L353" s="1"/>
      <c r="M353" s="1"/>
      <c r="N353" s="1"/>
      <c r="O353" s="1"/>
      <c r="P353" s="1"/>
      <c r="Q353" s="1"/>
      <c r="R353" s="1"/>
      <c r="S353" s="1"/>
    </row>
    <row r="354" spans="1:19" x14ac:dyDescent="0.2">
      <c r="A354" s="24">
        <v>43245</v>
      </c>
      <c r="B354" s="1">
        <v>2721.3</v>
      </c>
      <c r="C354" s="1">
        <v>2723.6</v>
      </c>
      <c r="D354" s="1">
        <v>2727.4</v>
      </c>
      <c r="E354" s="1">
        <v>2715</v>
      </c>
      <c r="F354" s="1">
        <v>-2.3999999999999998E-3</v>
      </c>
      <c r="G354" s="1"/>
      <c r="H354" s="26">
        <f>S_P_500_Historical_Data8[[#This Row],[Price]]/B353-1</f>
        <v>-2.3828726446220028E-3</v>
      </c>
      <c r="I354" s="1"/>
      <c r="J354" s="1"/>
      <c r="K354" s="1"/>
      <c r="L354" s="1"/>
      <c r="M354" s="1"/>
      <c r="N354" s="1"/>
      <c r="O354" s="1"/>
      <c r="P354" s="1"/>
      <c r="Q354" s="1"/>
      <c r="R354" s="1"/>
      <c r="S354" s="1"/>
    </row>
    <row r="355" spans="1:19" x14ac:dyDescent="0.2">
      <c r="A355" s="24">
        <v>43249</v>
      </c>
      <c r="B355" s="1">
        <v>2689.9</v>
      </c>
      <c r="C355" s="1">
        <v>2705.1</v>
      </c>
      <c r="D355" s="1">
        <v>2710.7</v>
      </c>
      <c r="E355" s="1">
        <v>2676.8</v>
      </c>
      <c r="F355" s="1">
        <v>-1.15E-2</v>
      </c>
      <c r="G355" s="1"/>
      <c r="H355" s="26">
        <f>S_P_500_Historical_Data8[[#This Row],[Price]]/B354-1</f>
        <v>-1.1538602873626624E-2</v>
      </c>
      <c r="I355" s="1"/>
      <c r="J355" s="1"/>
      <c r="K355" s="1"/>
      <c r="L355" s="1"/>
      <c r="M355" s="1"/>
      <c r="N355" s="1"/>
      <c r="O355" s="1"/>
      <c r="P355" s="1"/>
      <c r="Q355" s="1"/>
      <c r="R355" s="1"/>
      <c r="S355" s="1"/>
    </row>
    <row r="356" spans="1:19" x14ac:dyDescent="0.2">
      <c r="A356" s="24">
        <v>43250</v>
      </c>
      <c r="B356" s="1">
        <v>2724</v>
      </c>
      <c r="C356" s="1">
        <v>2702.4</v>
      </c>
      <c r="D356" s="1">
        <v>2729.3</v>
      </c>
      <c r="E356" s="1">
        <v>2702.4</v>
      </c>
      <c r="F356" s="1">
        <v>1.2699999999999999E-2</v>
      </c>
      <c r="G356" s="1"/>
      <c r="H356" s="26">
        <f>S_P_500_Historical_Data8[[#This Row],[Price]]/B355-1</f>
        <v>1.2677051191493982E-2</v>
      </c>
      <c r="I356" s="1"/>
      <c r="J356" s="1"/>
      <c r="K356" s="1"/>
      <c r="L356" s="1"/>
      <c r="M356" s="1"/>
      <c r="N356" s="1"/>
      <c r="O356" s="1"/>
      <c r="P356" s="1"/>
      <c r="Q356" s="1"/>
      <c r="R356" s="1"/>
      <c r="S356" s="1"/>
    </row>
    <row r="357" spans="1:19" x14ac:dyDescent="0.2">
      <c r="A357" s="24">
        <v>43251</v>
      </c>
      <c r="B357" s="1">
        <v>2705.3</v>
      </c>
      <c r="C357" s="1">
        <v>2721</v>
      </c>
      <c r="D357" s="1">
        <v>2722.5</v>
      </c>
      <c r="E357" s="1">
        <v>2700.7</v>
      </c>
      <c r="F357" s="1">
        <v>-6.8999999999999999E-3</v>
      </c>
      <c r="G357" s="1"/>
      <c r="H357" s="26">
        <f>S_P_500_Historical_Data8[[#This Row],[Price]]/B356-1</f>
        <v>-6.8649045521291807E-3</v>
      </c>
      <c r="I357" s="1"/>
      <c r="J357" s="1"/>
      <c r="K357" s="1"/>
      <c r="L357" s="1"/>
      <c r="M357" s="1"/>
      <c r="N357" s="1"/>
      <c r="O357" s="1"/>
      <c r="P357" s="1"/>
      <c r="Q357" s="1"/>
      <c r="R357" s="1"/>
      <c r="S357" s="1"/>
    </row>
    <row r="358" spans="1:19" x14ac:dyDescent="0.2">
      <c r="A358" s="24">
        <v>43252</v>
      </c>
      <c r="B358" s="1">
        <v>2734.6</v>
      </c>
      <c r="C358" s="1">
        <v>2718.7</v>
      </c>
      <c r="D358" s="1">
        <v>2736.9</v>
      </c>
      <c r="E358" s="1">
        <v>2718.7</v>
      </c>
      <c r="F358" s="1">
        <v>1.0800000000000001E-2</v>
      </c>
      <c r="G358" s="1"/>
      <c r="H358" s="26">
        <f>S_P_500_Historical_Data8[[#This Row],[Price]]/B357-1</f>
        <v>1.0830591801278766E-2</v>
      </c>
      <c r="I358" s="1"/>
      <c r="J358" s="1"/>
      <c r="K358" s="1"/>
      <c r="L358" s="1"/>
      <c r="M358" s="1"/>
      <c r="N358" s="1"/>
      <c r="O358" s="1"/>
      <c r="P358" s="1"/>
      <c r="Q358" s="1"/>
      <c r="R358" s="1"/>
      <c r="S358" s="1"/>
    </row>
    <row r="359" spans="1:19" x14ac:dyDescent="0.2">
      <c r="A359" s="24">
        <v>43255</v>
      </c>
      <c r="B359" s="1">
        <v>2746.9</v>
      </c>
      <c r="C359" s="1">
        <v>2741.7</v>
      </c>
      <c r="D359" s="1">
        <v>2749.2</v>
      </c>
      <c r="E359" s="1">
        <v>2740.5</v>
      </c>
      <c r="F359" s="1">
        <v>4.4999999999999997E-3</v>
      </c>
      <c r="G359" s="1"/>
      <c r="H359" s="26">
        <f>S_P_500_Historical_Data8[[#This Row],[Price]]/B358-1</f>
        <v>4.4979156000877207E-3</v>
      </c>
      <c r="I359" s="1"/>
      <c r="J359" s="1"/>
      <c r="K359" s="1"/>
      <c r="L359" s="1"/>
      <c r="M359" s="1"/>
      <c r="N359" s="1"/>
      <c r="O359" s="1"/>
      <c r="P359" s="1"/>
      <c r="Q359" s="1"/>
      <c r="R359" s="1"/>
      <c r="S359" s="1"/>
    </row>
    <row r="360" spans="1:19" x14ac:dyDescent="0.2">
      <c r="A360" s="24">
        <v>43256</v>
      </c>
      <c r="B360" s="1">
        <v>2748.8</v>
      </c>
      <c r="C360" s="1">
        <v>2748.5</v>
      </c>
      <c r="D360" s="1">
        <v>2752.6</v>
      </c>
      <c r="E360" s="1">
        <v>2739.5</v>
      </c>
      <c r="F360" s="1">
        <v>6.9999999999999999E-4</v>
      </c>
      <c r="G360" s="1"/>
      <c r="H360" s="26">
        <f>S_P_500_Historical_Data8[[#This Row],[Price]]/B359-1</f>
        <v>6.9168881284364936E-4</v>
      </c>
      <c r="I360" s="1"/>
      <c r="J360" s="1"/>
      <c r="K360" s="1"/>
      <c r="L360" s="1"/>
      <c r="M360" s="1"/>
      <c r="N360" s="1"/>
      <c r="O360" s="1"/>
      <c r="P360" s="1"/>
      <c r="Q360" s="1"/>
      <c r="R360" s="1"/>
      <c r="S360" s="1"/>
    </row>
    <row r="361" spans="1:19" x14ac:dyDescent="0.2">
      <c r="A361" s="24">
        <v>43257</v>
      </c>
      <c r="B361" s="1">
        <v>2772.3</v>
      </c>
      <c r="C361" s="1">
        <v>2753.2</v>
      </c>
      <c r="D361" s="1">
        <v>2772.4</v>
      </c>
      <c r="E361" s="1">
        <v>2748.5</v>
      </c>
      <c r="F361" s="1">
        <v>8.5000000000000006E-3</v>
      </c>
      <c r="G361" s="1"/>
      <c r="H361" s="26">
        <f>S_P_500_Historical_Data8[[#This Row],[Price]]/B360-1</f>
        <v>8.5491850989523055E-3</v>
      </c>
      <c r="I361" s="1"/>
      <c r="J361" s="1"/>
      <c r="K361" s="1"/>
      <c r="L361" s="1"/>
      <c r="M361" s="1"/>
      <c r="N361" s="1"/>
      <c r="O361" s="1"/>
      <c r="P361" s="1"/>
      <c r="Q361" s="1"/>
      <c r="R361" s="1"/>
      <c r="S361" s="1"/>
    </row>
    <row r="362" spans="1:19" x14ac:dyDescent="0.2">
      <c r="A362" s="24">
        <v>43258</v>
      </c>
      <c r="B362" s="1">
        <v>2770.4</v>
      </c>
      <c r="C362" s="1">
        <v>2774.8</v>
      </c>
      <c r="D362" s="1">
        <v>2779.9</v>
      </c>
      <c r="E362" s="1">
        <v>2760.2</v>
      </c>
      <c r="F362" s="1">
        <v>-6.9999999999999999E-4</v>
      </c>
      <c r="G362" s="1"/>
      <c r="H362" s="26">
        <f>S_P_500_Historical_Data8[[#This Row],[Price]]/B361-1</f>
        <v>-6.8535151318405152E-4</v>
      </c>
      <c r="I362" s="1"/>
      <c r="J362" s="1"/>
      <c r="K362" s="1"/>
      <c r="L362" s="1"/>
      <c r="M362" s="1"/>
      <c r="N362" s="1"/>
      <c r="O362" s="1"/>
      <c r="P362" s="1"/>
      <c r="Q362" s="1"/>
      <c r="R362" s="1"/>
      <c r="S362" s="1"/>
    </row>
    <row r="363" spans="1:19" x14ac:dyDescent="0.2">
      <c r="A363" s="24">
        <v>43259</v>
      </c>
      <c r="B363" s="1">
        <v>2779</v>
      </c>
      <c r="C363" s="1">
        <v>2765.8</v>
      </c>
      <c r="D363" s="1">
        <v>2779.4</v>
      </c>
      <c r="E363" s="1">
        <v>2763.6</v>
      </c>
      <c r="F363" s="1">
        <v>3.0999999999999999E-3</v>
      </c>
      <c r="G363" s="1"/>
      <c r="H363" s="26">
        <f>S_P_500_Historical_Data8[[#This Row],[Price]]/B362-1</f>
        <v>3.1042448743863194E-3</v>
      </c>
      <c r="I363" s="1"/>
      <c r="J363" s="1"/>
      <c r="K363" s="1"/>
      <c r="L363" s="1"/>
      <c r="M363" s="1"/>
      <c r="N363" s="1"/>
      <c r="O363" s="1"/>
      <c r="P363" s="1"/>
      <c r="Q363" s="1"/>
      <c r="R363" s="1"/>
      <c r="S363" s="1"/>
    </row>
    <row r="364" spans="1:19" x14ac:dyDescent="0.2">
      <c r="A364" s="24">
        <v>43262</v>
      </c>
      <c r="B364" s="1">
        <v>2782</v>
      </c>
      <c r="C364" s="1">
        <v>2780.2</v>
      </c>
      <c r="D364" s="1">
        <v>2790.2</v>
      </c>
      <c r="E364" s="1">
        <v>2780.2</v>
      </c>
      <c r="F364" s="1">
        <v>1.1000000000000001E-3</v>
      </c>
      <c r="G364" s="1"/>
      <c r="H364" s="26">
        <f>S_P_500_Historical_Data8[[#This Row],[Price]]/B363-1</f>
        <v>1.0795250089961073E-3</v>
      </c>
      <c r="I364" s="1"/>
      <c r="J364" s="1"/>
      <c r="K364" s="1"/>
      <c r="L364" s="1"/>
      <c r="M364" s="1"/>
      <c r="N364" s="1"/>
      <c r="O364" s="1"/>
      <c r="P364" s="1"/>
      <c r="Q364" s="1"/>
      <c r="R364" s="1"/>
      <c r="S364" s="1"/>
    </row>
    <row r="365" spans="1:19" x14ac:dyDescent="0.2">
      <c r="A365" s="24">
        <v>43263</v>
      </c>
      <c r="B365" s="1">
        <v>2786.8</v>
      </c>
      <c r="C365" s="1">
        <v>2785.6</v>
      </c>
      <c r="D365" s="1">
        <v>2789.8</v>
      </c>
      <c r="E365" s="1">
        <v>2778.8</v>
      </c>
      <c r="F365" s="1">
        <v>1.6999999999999999E-3</v>
      </c>
      <c r="G365" s="1"/>
      <c r="H365" s="26">
        <f>S_P_500_Historical_Data8[[#This Row],[Price]]/B364-1</f>
        <v>1.7253774263121802E-3</v>
      </c>
      <c r="I365" s="1"/>
      <c r="J365" s="1"/>
      <c r="K365" s="1"/>
      <c r="L365" s="1"/>
      <c r="M365" s="1"/>
      <c r="N365" s="1"/>
      <c r="O365" s="1"/>
      <c r="P365" s="1"/>
      <c r="Q365" s="1"/>
      <c r="R365" s="1"/>
      <c r="S365" s="1"/>
    </row>
    <row r="366" spans="1:19" x14ac:dyDescent="0.2">
      <c r="A366" s="24">
        <v>43264</v>
      </c>
      <c r="B366" s="1">
        <v>2775.6</v>
      </c>
      <c r="C366" s="1">
        <v>2787.9</v>
      </c>
      <c r="D366" s="1">
        <v>2791.5</v>
      </c>
      <c r="E366" s="1">
        <v>2774.7</v>
      </c>
      <c r="F366" s="1">
        <v>-4.0000000000000001E-3</v>
      </c>
      <c r="G366" s="1"/>
      <c r="H366" s="26">
        <f>S_P_500_Historical_Data8[[#This Row],[Price]]/B365-1</f>
        <v>-4.0189464618918258E-3</v>
      </c>
      <c r="I366" s="1"/>
      <c r="J366" s="1"/>
      <c r="K366" s="1"/>
      <c r="L366" s="1"/>
      <c r="M366" s="1"/>
      <c r="N366" s="1"/>
      <c r="O366" s="1"/>
      <c r="P366" s="1"/>
      <c r="Q366" s="1"/>
      <c r="R366" s="1"/>
      <c r="S366" s="1"/>
    </row>
    <row r="367" spans="1:19" x14ac:dyDescent="0.2">
      <c r="A367" s="24">
        <v>43265</v>
      </c>
      <c r="B367" s="1">
        <v>2782.5</v>
      </c>
      <c r="C367" s="1">
        <v>2783.2</v>
      </c>
      <c r="D367" s="1">
        <v>2789.1</v>
      </c>
      <c r="E367" s="1">
        <v>2776.5</v>
      </c>
      <c r="F367" s="1">
        <v>2.5000000000000001E-3</v>
      </c>
      <c r="G367" s="1"/>
      <c r="H367" s="26">
        <f>S_P_500_Historical_Data8[[#This Row],[Price]]/B366-1</f>
        <v>2.4859489840034499E-3</v>
      </c>
      <c r="I367" s="1"/>
      <c r="J367" s="1"/>
      <c r="K367" s="1"/>
      <c r="L367" s="1"/>
      <c r="M367" s="1"/>
      <c r="N367" s="1"/>
      <c r="O367" s="1"/>
      <c r="P367" s="1"/>
      <c r="Q367" s="1"/>
      <c r="R367" s="1"/>
      <c r="S367" s="1"/>
    </row>
    <row r="368" spans="1:19" x14ac:dyDescent="0.2">
      <c r="A368" s="24">
        <v>43266</v>
      </c>
      <c r="B368" s="1">
        <v>2779.7</v>
      </c>
      <c r="C368" s="1">
        <v>2777.8</v>
      </c>
      <c r="D368" s="1">
        <v>2782.8</v>
      </c>
      <c r="E368" s="1">
        <v>2761.7</v>
      </c>
      <c r="F368" s="1">
        <v>-1E-3</v>
      </c>
      <c r="G368" s="1"/>
      <c r="H368" s="26">
        <f>S_P_500_Historical_Data8[[#This Row],[Price]]/B367-1</f>
        <v>-1.0062893081761448E-3</v>
      </c>
      <c r="I368" s="1"/>
      <c r="J368" s="1"/>
      <c r="K368" s="1"/>
      <c r="L368" s="1"/>
      <c r="M368" s="1"/>
      <c r="N368" s="1"/>
      <c r="O368" s="1"/>
      <c r="P368" s="1"/>
      <c r="Q368" s="1"/>
      <c r="R368" s="1"/>
      <c r="S368" s="1"/>
    </row>
    <row r="369" spans="1:19" x14ac:dyDescent="0.2">
      <c r="A369" s="24">
        <v>43269</v>
      </c>
      <c r="B369" s="1">
        <v>2773.8</v>
      </c>
      <c r="C369" s="1">
        <v>2765.8</v>
      </c>
      <c r="D369" s="1">
        <v>2775</v>
      </c>
      <c r="E369" s="1">
        <v>2757.1</v>
      </c>
      <c r="F369" s="1">
        <v>-2.0999999999999999E-3</v>
      </c>
      <c r="G369" s="1"/>
      <c r="H369" s="26">
        <f>S_P_500_Historical_Data8[[#This Row],[Price]]/B368-1</f>
        <v>-2.1225312084036663E-3</v>
      </c>
      <c r="I369" s="1"/>
      <c r="J369" s="1"/>
      <c r="K369" s="1"/>
      <c r="L369" s="1"/>
      <c r="M369" s="1"/>
      <c r="N369" s="1"/>
      <c r="O369" s="1"/>
      <c r="P369" s="1"/>
      <c r="Q369" s="1"/>
      <c r="R369" s="1"/>
      <c r="S369" s="1"/>
    </row>
    <row r="370" spans="1:19" x14ac:dyDescent="0.2">
      <c r="A370" s="24">
        <v>43270</v>
      </c>
      <c r="B370" s="1">
        <v>2762.6</v>
      </c>
      <c r="C370" s="1">
        <v>2752</v>
      </c>
      <c r="D370" s="1">
        <v>2765.1</v>
      </c>
      <c r="E370" s="1">
        <v>2743.2</v>
      </c>
      <c r="F370" s="1">
        <v>-4.0000000000000001E-3</v>
      </c>
      <c r="G370" s="1"/>
      <c r="H370" s="26">
        <f>S_P_500_Historical_Data8[[#This Row],[Price]]/B369-1</f>
        <v>-4.0377821039729866E-3</v>
      </c>
      <c r="I370" s="1"/>
      <c r="J370" s="1"/>
      <c r="K370" s="1"/>
      <c r="L370" s="1"/>
      <c r="M370" s="1"/>
      <c r="N370" s="1"/>
      <c r="O370" s="1"/>
      <c r="P370" s="1"/>
      <c r="Q370" s="1"/>
      <c r="R370" s="1"/>
      <c r="S370" s="1"/>
    </row>
    <row r="371" spans="1:19" x14ac:dyDescent="0.2">
      <c r="A371" s="24">
        <v>43271</v>
      </c>
      <c r="B371" s="1">
        <v>2767.3</v>
      </c>
      <c r="C371" s="1">
        <v>2769.7</v>
      </c>
      <c r="D371" s="1">
        <v>2774.9</v>
      </c>
      <c r="E371" s="1">
        <v>2763.9</v>
      </c>
      <c r="F371" s="1">
        <v>1.6999999999999999E-3</v>
      </c>
      <c r="G371" s="1"/>
      <c r="H371" s="26">
        <f>S_P_500_Historical_Data8[[#This Row],[Price]]/B370-1</f>
        <v>1.7012958806921219E-3</v>
      </c>
      <c r="I371" s="1"/>
      <c r="J371" s="1"/>
      <c r="K371" s="1"/>
      <c r="L371" s="1"/>
      <c r="M371" s="1"/>
      <c r="N371" s="1"/>
      <c r="O371" s="1"/>
      <c r="P371" s="1"/>
      <c r="Q371" s="1"/>
      <c r="R371" s="1"/>
      <c r="S371" s="1"/>
    </row>
    <row r="372" spans="1:19" x14ac:dyDescent="0.2">
      <c r="A372" s="24">
        <v>43272</v>
      </c>
      <c r="B372" s="1">
        <v>2749.8</v>
      </c>
      <c r="C372" s="1">
        <v>2769.3</v>
      </c>
      <c r="D372" s="1">
        <v>2769.3</v>
      </c>
      <c r="E372" s="1">
        <v>2744.4</v>
      </c>
      <c r="F372" s="1">
        <v>-6.3E-3</v>
      </c>
      <c r="G372" s="1"/>
      <c r="H372" s="26">
        <f>S_P_500_Historical_Data8[[#This Row],[Price]]/B371-1</f>
        <v>-6.3238535756875436E-3</v>
      </c>
      <c r="I372" s="1"/>
      <c r="J372" s="1"/>
      <c r="K372" s="1"/>
      <c r="L372" s="1"/>
      <c r="M372" s="1"/>
      <c r="N372" s="1"/>
      <c r="O372" s="1"/>
      <c r="P372" s="1"/>
      <c r="Q372" s="1"/>
      <c r="R372" s="1"/>
      <c r="S372" s="1"/>
    </row>
    <row r="373" spans="1:19" x14ac:dyDescent="0.2">
      <c r="A373" s="24">
        <v>43273</v>
      </c>
      <c r="B373" s="1">
        <v>2754.9</v>
      </c>
      <c r="C373" s="1">
        <v>2760.8</v>
      </c>
      <c r="D373" s="1">
        <v>2764.2</v>
      </c>
      <c r="E373" s="1">
        <v>2752.7</v>
      </c>
      <c r="F373" s="1">
        <v>1.9E-3</v>
      </c>
      <c r="G373" s="1"/>
      <c r="H373" s="26">
        <f>S_P_500_Historical_Data8[[#This Row],[Price]]/B372-1</f>
        <v>1.8546803403882706E-3</v>
      </c>
      <c r="I373" s="1"/>
      <c r="J373" s="1"/>
      <c r="K373" s="1"/>
      <c r="L373" s="1"/>
      <c r="M373" s="1"/>
      <c r="N373" s="1"/>
      <c r="O373" s="1"/>
      <c r="P373" s="1"/>
      <c r="Q373" s="1"/>
      <c r="R373" s="1"/>
      <c r="S373" s="1"/>
    </row>
    <row r="374" spans="1:19" x14ac:dyDescent="0.2">
      <c r="A374" s="24">
        <v>43276</v>
      </c>
      <c r="B374" s="1">
        <v>2717.1</v>
      </c>
      <c r="C374" s="1">
        <v>2742.9</v>
      </c>
      <c r="D374" s="1">
        <v>2742.9</v>
      </c>
      <c r="E374" s="1">
        <v>2698.7</v>
      </c>
      <c r="F374" s="1">
        <v>-1.37E-2</v>
      </c>
      <c r="G374" s="1"/>
      <c r="H374" s="26">
        <f>S_P_500_Historical_Data8[[#This Row],[Price]]/B373-1</f>
        <v>-1.3721006207121911E-2</v>
      </c>
      <c r="I374" s="1"/>
      <c r="J374" s="1"/>
      <c r="K374" s="1"/>
      <c r="L374" s="1"/>
      <c r="M374" s="1"/>
      <c r="N374" s="1"/>
      <c r="O374" s="1"/>
      <c r="P374" s="1"/>
      <c r="Q374" s="1"/>
      <c r="R374" s="1"/>
      <c r="S374" s="1"/>
    </row>
    <row r="375" spans="1:19" x14ac:dyDescent="0.2">
      <c r="A375" s="24">
        <v>43277</v>
      </c>
      <c r="B375" s="1">
        <v>2723.1</v>
      </c>
      <c r="C375" s="1">
        <v>2722.1</v>
      </c>
      <c r="D375" s="1">
        <v>2732.9</v>
      </c>
      <c r="E375" s="1">
        <v>2715.6</v>
      </c>
      <c r="F375" s="1">
        <v>2.2000000000000001E-3</v>
      </c>
      <c r="G375" s="1"/>
      <c r="H375" s="26">
        <f>S_P_500_Historical_Data8[[#This Row],[Price]]/B374-1</f>
        <v>2.2082367229767641E-3</v>
      </c>
      <c r="I375" s="1"/>
      <c r="J375" s="1"/>
      <c r="K375" s="1"/>
      <c r="L375" s="1"/>
      <c r="M375" s="1"/>
      <c r="N375" s="1"/>
      <c r="O375" s="1"/>
      <c r="P375" s="1"/>
      <c r="Q375" s="1"/>
      <c r="R375" s="1"/>
      <c r="S375" s="1"/>
    </row>
    <row r="376" spans="1:19" x14ac:dyDescent="0.2">
      <c r="A376" s="24">
        <v>43278</v>
      </c>
      <c r="B376" s="1">
        <v>2699.6</v>
      </c>
      <c r="C376" s="1">
        <v>2728.4</v>
      </c>
      <c r="D376" s="1">
        <v>2746.1</v>
      </c>
      <c r="E376" s="1">
        <v>2699.4</v>
      </c>
      <c r="F376" s="1">
        <v>-8.6E-3</v>
      </c>
      <c r="G376" s="1"/>
      <c r="H376" s="26">
        <f>S_P_500_Historical_Data8[[#This Row],[Price]]/B375-1</f>
        <v>-8.6298703683301836E-3</v>
      </c>
      <c r="I376" s="1"/>
      <c r="J376" s="1"/>
      <c r="K376" s="1"/>
      <c r="L376" s="1"/>
      <c r="M376" s="1"/>
      <c r="N376" s="1"/>
      <c r="O376" s="1"/>
      <c r="P376" s="1"/>
      <c r="Q376" s="1"/>
      <c r="R376" s="1"/>
      <c r="S376" s="1"/>
    </row>
    <row r="377" spans="1:19" x14ac:dyDescent="0.2">
      <c r="A377" s="24">
        <v>43279</v>
      </c>
      <c r="B377" s="1">
        <v>2716.3</v>
      </c>
      <c r="C377" s="1">
        <v>2698.7</v>
      </c>
      <c r="D377" s="1">
        <v>2724.3</v>
      </c>
      <c r="E377" s="1">
        <v>2692</v>
      </c>
      <c r="F377" s="1">
        <v>6.1999999999999998E-3</v>
      </c>
      <c r="G377" s="1"/>
      <c r="H377" s="26">
        <f>S_P_500_Historical_Data8[[#This Row],[Price]]/B376-1</f>
        <v>6.1861016446882466E-3</v>
      </c>
      <c r="I377" s="1"/>
      <c r="J377" s="1"/>
      <c r="K377" s="1"/>
      <c r="L377" s="1"/>
      <c r="M377" s="1"/>
      <c r="N377" s="1"/>
      <c r="O377" s="1"/>
      <c r="P377" s="1"/>
      <c r="Q377" s="1"/>
      <c r="R377" s="1"/>
      <c r="S377" s="1"/>
    </row>
    <row r="378" spans="1:19" x14ac:dyDescent="0.2">
      <c r="A378" s="24">
        <v>43280</v>
      </c>
      <c r="B378" s="1">
        <v>2718.4</v>
      </c>
      <c r="C378" s="1">
        <v>2727.1</v>
      </c>
      <c r="D378" s="1">
        <v>2743.3</v>
      </c>
      <c r="E378" s="1">
        <v>2718</v>
      </c>
      <c r="F378" s="1">
        <v>8.0000000000000004E-4</v>
      </c>
      <c r="G378" s="1"/>
      <c r="H378" s="26">
        <f>S_P_500_Historical_Data8[[#This Row],[Price]]/B377-1</f>
        <v>7.7311048116923686E-4</v>
      </c>
      <c r="I378" s="1"/>
      <c r="J378" s="1"/>
      <c r="K378" s="1"/>
      <c r="L378" s="1"/>
      <c r="M378" s="1"/>
      <c r="N378" s="1"/>
      <c r="O378" s="1"/>
      <c r="P378" s="1"/>
      <c r="Q378" s="1"/>
      <c r="R378" s="1"/>
      <c r="S378" s="1"/>
    </row>
    <row r="379" spans="1:19" x14ac:dyDescent="0.2">
      <c r="A379" s="24">
        <v>43283</v>
      </c>
      <c r="B379" s="1">
        <v>2726.7</v>
      </c>
      <c r="C379" s="1">
        <v>2704.9</v>
      </c>
      <c r="D379" s="1">
        <v>2727.3</v>
      </c>
      <c r="E379" s="1">
        <v>2698.9</v>
      </c>
      <c r="F379" s="1">
        <v>3.0999999999999999E-3</v>
      </c>
      <c r="G379" s="1"/>
      <c r="H379" s="26">
        <f>S_P_500_Historical_Data8[[#This Row],[Price]]/B378-1</f>
        <v>3.0532666274278863E-3</v>
      </c>
      <c r="I379" s="1"/>
      <c r="J379" s="1"/>
      <c r="K379" s="1"/>
      <c r="L379" s="1"/>
      <c r="M379" s="1"/>
      <c r="N379" s="1"/>
      <c r="O379" s="1"/>
      <c r="P379" s="1"/>
      <c r="Q379" s="1"/>
      <c r="R379" s="1"/>
      <c r="S379" s="1"/>
    </row>
    <row r="380" spans="1:19" x14ac:dyDescent="0.2">
      <c r="A380" s="24">
        <v>43284</v>
      </c>
      <c r="B380" s="1">
        <v>2713.2</v>
      </c>
      <c r="C380" s="1">
        <v>2733.3</v>
      </c>
      <c r="D380" s="1">
        <v>2736.6</v>
      </c>
      <c r="E380" s="1">
        <v>2711.2</v>
      </c>
      <c r="F380" s="1">
        <v>-5.0000000000000001E-3</v>
      </c>
      <c r="G380" s="1"/>
      <c r="H380" s="26">
        <f>S_P_500_Historical_Data8[[#This Row],[Price]]/B379-1</f>
        <v>-4.9510397183408772E-3</v>
      </c>
      <c r="I380" s="1"/>
      <c r="J380" s="1"/>
      <c r="K380" s="1"/>
      <c r="L380" s="1"/>
      <c r="M380" s="1"/>
      <c r="N380" s="1"/>
      <c r="O380" s="1"/>
      <c r="P380" s="1"/>
      <c r="Q380" s="1"/>
      <c r="R380" s="1"/>
      <c r="S380" s="1"/>
    </row>
    <row r="381" spans="1:19" x14ac:dyDescent="0.2">
      <c r="A381" s="24">
        <v>43286</v>
      </c>
      <c r="B381" s="1">
        <v>2736.6</v>
      </c>
      <c r="C381" s="1">
        <v>2724.2</v>
      </c>
      <c r="D381" s="1">
        <v>2737.8</v>
      </c>
      <c r="E381" s="1">
        <v>2716</v>
      </c>
      <c r="F381" s="1">
        <v>8.6E-3</v>
      </c>
      <c r="G381" s="1"/>
      <c r="H381" s="26">
        <f>S_P_500_Historical_Data8[[#This Row],[Price]]/B380-1</f>
        <v>8.6245024325519726E-3</v>
      </c>
      <c r="I381" s="1"/>
      <c r="J381" s="1"/>
      <c r="K381" s="1"/>
      <c r="L381" s="1"/>
      <c r="M381" s="1"/>
      <c r="N381" s="1"/>
      <c r="O381" s="1"/>
      <c r="P381" s="1"/>
      <c r="Q381" s="1"/>
      <c r="R381" s="1"/>
      <c r="S381" s="1"/>
    </row>
    <row r="382" spans="1:19" x14ac:dyDescent="0.2">
      <c r="A382" s="24">
        <v>43287</v>
      </c>
      <c r="B382" s="1">
        <v>2759.8</v>
      </c>
      <c r="C382" s="1">
        <v>2737.7</v>
      </c>
      <c r="D382" s="1">
        <v>2764.4</v>
      </c>
      <c r="E382" s="1">
        <v>2733.5</v>
      </c>
      <c r="F382" s="1">
        <v>8.5000000000000006E-3</v>
      </c>
      <c r="G382" s="1"/>
      <c r="H382" s="26">
        <f>S_P_500_Historical_Data8[[#This Row],[Price]]/B381-1</f>
        <v>8.4776730249216392E-3</v>
      </c>
      <c r="I382" s="1"/>
      <c r="J382" s="1"/>
      <c r="K382" s="1"/>
      <c r="L382" s="1"/>
      <c r="M382" s="1"/>
      <c r="N382" s="1"/>
      <c r="O382" s="1"/>
      <c r="P382" s="1"/>
      <c r="Q382" s="1"/>
      <c r="R382" s="1"/>
      <c r="S382" s="1"/>
    </row>
    <row r="383" spans="1:19" x14ac:dyDescent="0.2">
      <c r="A383" s="24">
        <v>43290</v>
      </c>
      <c r="B383" s="1">
        <v>2784.2</v>
      </c>
      <c r="C383" s="1">
        <v>2768.5</v>
      </c>
      <c r="D383" s="1">
        <v>2784.7</v>
      </c>
      <c r="E383" s="1">
        <v>2768.5</v>
      </c>
      <c r="F383" s="1">
        <v>8.8000000000000005E-3</v>
      </c>
      <c r="G383" s="1"/>
      <c r="H383" s="26">
        <f>S_P_500_Historical_Data8[[#This Row],[Price]]/B382-1</f>
        <v>8.8412203782881615E-3</v>
      </c>
      <c r="I383" s="1"/>
      <c r="J383" s="1"/>
      <c r="K383" s="1"/>
      <c r="L383" s="1"/>
      <c r="M383" s="1"/>
      <c r="N383" s="1"/>
      <c r="O383" s="1"/>
      <c r="P383" s="1"/>
      <c r="Q383" s="1"/>
      <c r="R383" s="1"/>
      <c r="S383" s="1"/>
    </row>
    <row r="384" spans="1:19" x14ac:dyDescent="0.2">
      <c r="A384" s="24">
        <v>43291</v>
      </c>
      <c r="B384" s="1">
        <v>2793.8</v>
      </c>
      <c r="C384" s="1">
        <v>2788.6</v>
      </c>
      <c r="D384" s="1">
        <v>2795.6</v>
      </c>
      <c r="E384" s="1">
        <v>2786.2</v>
      </c>
      <c r="F384" s="1">
        <v>3.3999999999999998E-3</v>
      </c>
      <c r="G384" s="1"/>
      <c r="H384" s="26">
        <f>S_P_500_Historical_Data8[[#This Row],[Price]]/B383-1</f>
        <v>3.4480281588966655E-3</v>
      </c>
      <c r="I384" s="1"/>
      <c r="J384" s="1"/>
      <c r="K384" s="1"/>
      <c r="L384" s="1"/>
      <c r="M384" s="1"/>
      <c r="N384" s="1"/>
      <c r="O384" s="1"/>
      <c r="P384" s="1"/>
      <c r="Q384" s="1"/>
      <c r="R384" s="1"/>
      <c r="S384" s="1"/>
    </row>
    <row r="385" spans="1:19" x14ac:dyDescent="0.2">
      <c r="A385" s="24">
        <v>43292</v>
      </c>
      <c r="B385" s="1">
        <v>2774</v>
      </c>
      <c r="C385" s="1">
        <v>2779.8</v>
      </c>
      <c r="D385" s="1">
        <v>2785.9</v>
      </c>
      <c r="E385" s="1">
        <v>2770.8</v>
      </c>
      <c r="F385" s="1">
        <v>-7.1000000000000004E-3</v>
      </c>
      <c r="G385" s="1"/>
      <c r="H385" s="26">
        <f>S_P_500_Historical_Data8[[#This Row],[Price]]/B384-1</f>
        <v>-7.0871214832844975E-3</v>
      </c>
      <c r="I385" s="1"/>
      <c r="J385" s="1"/>
      <c r="K385" s="1"/>
      <c r="L385" s="1"/>
      <c r="M385" s="1"/>
      <c r="N385" s="1"/>
      <c r="O385" s="1"/>
      <c r="P385" s="1"/>
      <c r="Q385" s="1"/>
      <c r="R385" s="1"/>
      <c r="S385" s="1"/>
    </row>
    <row r="386" spans="1:19" x14ac:dyDescent="0.2">
      <c r="A386" s="24">
        <v>43293</v>
      </c>
      <c r="B386" s="1">
        <v>2798.3</v>
      </c>
      <c r="C386" s="1">
        <v>2783.1</v>
      </c>
      <c r="D386" s="1">
        <v>2799.2</v>
      </c>
      <c r="E386" s="1">
        <v>2781.5</v>
      </c>
      <c r="F386" s="1">
        <v>8.8000000000000005E-3</v>
      </c>
      <c r="G386" s="1"/>
      <c r="H386" s="26">
        <f>S_P_500_Historical_Data8[[#This Row],[Price]]/B385-1</f>
        <v>8.759913482335957E-3</v>
      </c>
      <c r="I386" s="1"/>
      <c r="J386" s="1"/>
      <c r="K386" s="1"/>
      <c r="L386" s="1"/>
      <c r="M386" s="1"/>
      <c r="N386" s="1"/>
      <c r="O386" s="1"/>
      <c r="P386" s="1"/>
      <c r="Q386" s="1"/>
      <c r="R386" s="1"/>
      <c r="S386" s="1"/>
    </row>
    <row r="387" spans="1:19" x14ac:dyDescent="0.2">
      <c r="A387" s="24">
        <v>43294</v>
      </c>
      <c r="B387" s="1">
        <v>2801.3</v>
      </c>
      <c r="C387" s="1">
        <v>2796.9</v>
      </c>
      <c r="D387" s="1">
        <v>2804.5</v>
      </c>
      <c r="E387" s="1">
        <v>2791.7</v>
      </c>
      <c r="F387" s="1">
        <v>1.1000000000000001E-3</v>
      </c>
      <c r="G387" s="1"/>
      <c r="H387" s="26">
        <f>S_P_500_Historical_Data8[[#This Row],[Price]]/B386-1</f>
        <v>1.072079476825305E-3</v>
      </c>
      <c r="I387" s="1"/>
      <c r="J387" s="1"/>
      <c r="K387" s="1"/>
      <c r="L387" s="1"/>
      <c r="M387" s="1"/>
      <c r="N387" s="1"/>
      <c r="O387" s="1"/>
      <c r="P387" s="1"/>
      <c r="Q387" s="1"/>
      <c r="R387" s="1"/>
      <c r="S387" s="1"/>
    </row>
    <row r="388" spans="1:19" x14ac:dyDescent="0.2">
      <c r="A388" s="24">
        <v>43297</v>
      </c>
      <c r="B388" s="1">
        <v>2798.4</v>
      </c>
      <c r="C388" s="1">
        <v>2801.4</v>
      </c>
      <c r="D388" s="1">
        <v>2803.7</v>
      </c>
      <c r="E388" s="1">
        <v>2793.4</v>
      </c>
      <c r="F388" s="1">
        <v>-1E-3</v>
      </c>
      <c r="G388" s="1"/>
      <c r="H388" s="26">
        <f>S_P_500_Historical_Data8[[#This Row],[Price]]/B387-1</f>
        <v>-1.0352336415235808E-3</v>
      </c>
      <c r="I388" s="1"/>
      <c r="J388" s="1"/>
      <c r="K388" s="1"/>
      <c r="L388" s="1"/>
      <c r="M388" s="1"/>
      <c r="N388" s="1"/>
      <c r="O388" s="1"/>
      <c r="P388" s="1"/>
      <c r="Q388" s="1"/>
      <c r="R388" s="1"/>
      <c r="S388" s="1"/>
    </row>
    <row r="389" spans="1:19" x14ac:dyDescent="0.2">
      <c r="A389" s="24">
        <v>43298</v>
      </c>
      <c r="B389" s="1">
        <v>2809.6</v>
      </c>
      <c r="C389" s="1">
        <v>2789.3</v>
      </c>
      <c r="D389" s="1">
        <v>2814.2</v>
      </c>
      <c r="E389" s="1">
        <v>2789.2</v>
      </c>
      <c r="F389" s="1">
        <v>4.0000000000000001E-3</v>
      </c>
      <c r="G389" s="1"/>
      <c r="H389" s="26">
        <f>S_P_500_Historical_Data8[[#This Row],[Price]]/B388-1</f>
        <v>4.0022870211549044E-3</v>
      </c>
      <c r="I389" s="1"/>
      <c r="J389" s="1"/>
      <c r="K389" s="1"/>
      <c r="L389" s="1"/>
      <c r="M389" s="1"/>
      <c r="N389" s="1"/>
      <c r="O389" s="1"/>
      <c r="P389" s="1"/>
      <c r="Q389" s="1"/>
      <c r="R389" s="1"/>
      <c r="S389" s="1"/>
    </row>
    <row r="390" spans="1:19" x14ac:dyDescent="0.2">
      <c r="A390" s="24">
        <v>43299</v>
      </c>
      <c r="B390" s="1">
        <v>2815.6</v>
      </c>
      <c r="C390" s="1">
        <v>2811.3</v>
      </c>
      <c r="D390" s="1">
        <v>2816.8</v>
      </c>
      <c r="E390" s="1">
        <v>2805.9</v>
      </c>
      <c r="F390" s="1">
        <v>2.0999999999999999E-3</v>
      </c>
      <c r="G390" s="1"/>
      <c r="H390" s="26">
        <f>S_P_500_Historical_Data8[[#This Row],[Price]]/B389-1</f>
        <v>2.1355353075169781E-3</v>
      </c>
      <c r="I390" s="1"/>
      <c r="J390" s="1"/>
      <c r="K390" s="1"/>
      <c r="L390" s="1"/>
      <c r="M390" s="1"/>
      <c r="N390" s="1"/>
      <c r="O390" s="1"/>
      <c r="P390" s="1"/>
      <c r="Q390" s="1"/>
      <c r="R390" s="1"/>
      <c r="S390" s="1"/>
    </row>
    <row r="391" spans="1:19" x14ac:dyDescent="0.2">
      <c r="A391" s="24">
        <v>43300</v>
      </c>
      <c r="B391" s="1">
        <v>2804.5</v>
      </c>
      <c r="C391" s="1">
        <v>2809.4</v>
      </c>
      <c r="D391" s="1">
        <v>2812.1</v>
      </c>
      <c r="E391" s="1">
        <v>2799.8</v>
      </c>
      <c r="F391" s="1">
        <v>-3.8999999999999998E-3</v>
      </c>
      <c r="G391" s="1"/>
      <c r="H391" s="26">
        <f>S_P_500_Historical_Data8[[#This Row],[Price]]/B390-1</f>
        <v>-3.9423213524648615E-3</v>
      </c>
      <c r="I391" s="1"/>
      <c r="J391" s="1"/>
      <c r="K391" s="1"/>
      <c r="L391" s="1"/>
      <c r="M391" s="1"/>
      <c r="N391" s="1"/>
      <c r="O391" s="1"/>
      <c r="P391" s="1"/>
      <c r="Q391" s="1"/>
      <c r="R391" s="1"/>
      <c r="S391" s="1"/>
    </row>
    <row r="392" spans="1:19" x14ac:dyDescent="0.2">
      <c r="A392" s="24">
        <v>43301</v>
      </c>
      <c r="B392" s="1">
        <v>2801.8</v>
      </c>
      <c r="C392" s="1">
        <v>2804.6</v>
      </c>
      <c r="D392" s="1">
        <v>2809.7</v>
      </c>
      <c r="E392" s="1">
        <v>2800</v>
      </c>
      <c r="F392" s="1">
        <v>-1E-3</v>
      </c>
      <c r="G392" s="1"/>
      <c r="H392" s="26">
        <f>S_P_500_Historical_Data8[[#This Row],[Price]]/B391-1</f>
        <v>-9.6273845605265862E-4</v>
      </c>
      <c r="I392" s="1"/>
      <c r="J392" s="1"/>
      <c r="K392" s="1"/>
      <c r="L392" s="1"/>
      <c r="M392" s="1"/>
      <c r="N392" s="1"/>
      <c r="O392" s="1"/>
      <c r="P392" s="1"/>
      <c r="Q392" s="1"/>
      <c r="R392" s="1"/>
      <c r="S392" s="1"/>
    </row>
    <row r="393" spans="1:19" x14ac:dyDescent="0.2">
      <c r="A393" s="24">
        <v>43304</v>
      </c>
      <c r="B393" s="1">
        <v>2807</v>
      </c>
      <c r="C393" s="1">
        <v>2799.2</v>
      </c>
      <c r="D393" s="1">
        <v>2808.6</v>
      </c>
      <c r="E393" s="1">
        <v>2795.1</v>
      </c>
      <c r="F393" s="1">
        <v>1.9E-3</v>
      </c>
      <c r="G393" s="1"/>
      <c r="H393" s="26">
        <f>S_P_500_Historical_Data8[[#This Row],[Price]]/B392-1</f>
        <v>1.8559497465913122E-3</v>
      </c>
      <c r="I393" s="1"/>
      <c r="J393" s="1"/>
      <c r="K393" s="1"/>
      <c r="L393" s="1"/>
      <c r="M393" s="1"/>
      <c r="N393" s="1"/>
      <c r="O393" s="1"/>
      <c r="P393" s="1"/>
      <c r="Q393" s="1"/>
      <c r="R393" s="1"/>
      <c r="S393" s="1"/>
    </row>
    <row r="394" spans="1:19" x14ac:dyDescent="0.2">
      <c r="A394" s="24">
        <v>43305</v>
      </c>
      <c r="B394" s="1">
        <v>2820.4</v>
      </c>
      <c r="C394" s="1">
        <v>2820.7</v>
      </c>
      <c r="D394" s="1">
        <v>2830</v>
      </c>
      <c r="E394" s="1">
        <v>2811.1</v>
      </c>
      <c r="F394" s="1">
        <v>4.7999999999999996E-3</v>
      </c>
      <c r="G394" s="1"/>
      <c r="H394" s="26">
        <f>S_P_500_Historical_Data8[[#This Row],[Price]]/B393-1</f>
        <v>4.7737798361240369E-3</v>
      </c>
      <c r="I394" s="1"/>
      <c r="J394" s="1"/>
      <c r="K394" s="1"/>
      <c r="L394" s="1"/>
      <c r="M394" s="1"/>
      <c r="N394" s="1"/>
      <c r="O394" s="1"/>
      <c r="P394" s="1"/>
      <c r="Q394" s="1"/>
      <c r="R394" s="1"/>
      <c r="S394" s="1"/>
    </row>
    <row r="395" spans="1:19" x14ac:dyDescent="0.2">
      <c r="A395" s="24">
        <v>43306</v>
      </c>
      <c r="B395" s="1">
        <v>2846.1</v>
      </c>
      <c r="C395" s="1">
        <v>2817.7</v>
      </c>
      <c r="D395" s="1">
        <v>2848</v>
      </c>
      <c r="E395" s="1">
        <v>2817.7</v>
      </c>
      <c r="F395" s="1">
        <v>9.1000000000000004E-3</v>
      </c>
      <c r="G395" s="1"/>
      <c r="H395" s="26">
        <f>S_P_500_Historical_Data8[[#This Row],[Price]]/B394-1</f>
        <v>9.1121826691249463E-3</v>
      </c>
      <c r="I395" s="1"/>
      <c r="J395" s="1"/>
      <c r="K395" s="1"/>
      <c r="L395" s="1"/>
      <c r="M395" s="1"/>
      <c r="N395" s="1"/>
      <c r="O395" s="1"/>
      <c r="P395" s="1"/>
      <c r="Q395" s="1"/>
      <c r="R395" s="1"/>
      <c r="S395" s="1"/>
    </row>
    <row r="396" spans="1:19" x14ac:dyDescent="0.2">
      <c r="A396" s="24">
        <v>43307</v>
      </c>
      <c r="B396" s="1">
        <v>2837.4</v>
      </c>
      <c r="C396" s="1">
        <v>2835.5</v>
      </c>
      <c r="D396" s="1">
        <v>2845.6</v>
      </c>
      <c r="E396" s="1">
        <v>2835.3</v>
      </c>
      <c r="F396" s="1">
        <v>-3.0999999999999999E-3</v>
      </c>
      <c r="G396" s="1"/>
      <c r="H396" s="26">
        <f>S_P_500_Historical_Data8[[#This Row],[Price]]/B395-1</f>
        <v>-3.056814588384027E-3</v>
      </c>
      <c r="I396" s="1"/>
      <c r="J396" s="1"/>
      <c r="K396" s="1"/>
      <c r="L396" s="1"/>
      <c r="M396" s="1"/>
      <c r="N396" s="1"/>
      <c r="O396" s="1"/>
      <c r="P396" s="1"/>
      <c r="Q396" s="1"/>
      <c r="R396" s="1"/>
      <c r="S396" s="1"/>
    </row>
    <row r="397" spans="1:19" x14ac:dyDescent="0.2">
      <c r="A397" s="24">
        <v>43308</v>
      </c>
      <c r="B397" s="1">
        <v>2818.8</v>
      </c>
      <c r="C397" s="1">
        <v>2842.3</v>
      </c>
      <c r="D397" s="1">
        <v>2843.2</v>
      </c>
      <c r="E397" s="1">
        <v>2808.3</v>
      </c>
      <c r="F397" s="1">
        <v>-6.6E-3</v>
      </c>
      <c r="G397" s="1"/>
      <c r="H397" s="26">
        <f>S_P_500_Historical_Data8[[#This Row],[Price]]/B396-1</f>
        <v>-6.5552971029815277E-3</v>
      </c>
      <c r="I397" s="1"/>
      <c r="J397" s="1"/>
      <c r="K397" s="1"/>
      <c r="L397" s="1"/>
      <c r="M397" s="1"/>
      <c r="N397" s="1"/>
      <c r="O397" s="1"/>
      <c r="P397" s="1"/>
      <c r="Q397" s="1"/>
      <c r="R397" s="1"/>
      <c r="S397" s="1"/>
    </row>
    <row r="398" spans="1:19" x14ac:dyDescent="0.2">
      <c r="A398" s="24">
        <v>43311</v>
      </c>
      <c r="B398" s="1">
        <v>2802.6</v>
      </c>
      <c r="C398" s="1">
        <v>2819</v>
      </c>
      <c r="D398" s="1">
        <v>2821.7</v>
      </c>
      <c r="E398" s="1">
        <v>2798.1</v>
      </c>
      <c r="F398" s="1">
        <v>-5.7000000000000002E-3</v>
      </c>
      <c r="G398" s="1"/>
      <c r="H398" s="26">
        <f>S_P_500_Historical_Data8[[#This Row],[Price]]/B397-1</f>
        <v>-5.7471264367816577E-3</v>
      </c>
      <c r="I398" s="1"/>
      <c r="J398" s="1"/>
      <c r="K398" s="1"/>
      <c r="L398" s="1"/>
      <c r="M398" s="1"/>
      <c r="N398" s="1"/>
      <c r="O398" s="1"/>
      <c r="P398" s="1"/>
      <c r="Q398" s="1"/>
      <c r="R398" s="1"/>
      <c r="S398" s="1"/>
    </row>
    <row r="399" spans="1:19" x14ac:dyDescent="0.2">
      <c r="A399" s="24">
        <v>43312</v>
      </c>
      <c r="B399" s="1">
        <v>2816.3</v>
      </c>
      <c r="C399" s="1">
        <v>2809.7</v>
      </c>
      <c r="D399" s="1">
        <v>2824.5</v>
      </c>
      <c r="E399" s="1">
        <v>2808.1</v>
      </c>
      <c r="F399" s="1">
        <v>4.8999999999999998E-3</v>
      </c>
      <c r="G399" s="1"/>
      <c r="H399" s="26">
        <f>S_P_500_Historical_Data8[[#This Row],[Price]]/B398-1</f>
        <v>4.8883179904375407E-3</v>
      </c>
      <c r="I399" s="1"/>
      <c r="J399" s="1"/>
      <c r="K399" s="1"/>
      <c r="L399" s="1"/>
      <c r="M399" s="1"/>
      <c r="N399" s="1"/>
      <c r="O399" s="1"/>
      <c r="P399" s="1"/>
      <c r="Q399" s="1"/>
      <c r="R399" s="1"/>
      <c r="S399" s="1"/>
    </row>
    <row r="400" spans="1:19" x14ac:dyDescent="0.2">
      <c r="A400" s="24">
        <v>43313</v>
      </c>
      <c r="B400" s="1">
        <v>2813.4</v>
      </c>
      <c r="C400" s="1">
        <v>2821.2</v>
      </c>
      <c r="D400" s="1">
        <v>2825.8</v>
      </c>
      <c r="E400" s="1">
        <v>2805.8</v>
      </c>
      <c r="F400" s="1">
        <v>-1E-3</v>
      </c>
      <c r="G400" s="1"/>
      <c r="H400" s="26">
        <f>S_P_500_Historical_Data8[[#This Row],[Price]]/B399-1</f>
        <v>-1.0297198451869605E-3</v>
      </c>
      <c r="I400" s="1"/>
      <c r="J400" s="1"/>
      <c r="K400" s="1"/>
      <c r="L400" s="1"/>
      <c r="M400" s="1"/>
      <c r="N400" s="1"/>
      <c r="O400" s="1"/>
      <c r="P400" s="1"/>
      <c r="Q400" s="1"/>
      <c r="R400" s="1"/>
      <c r="S400" s="1"/>
    </row>
    <row r="401" spans="1:19" x14ac:dyDescent="0.2">
      <c r="A401" s="24">
        <v>43314</v>
      </c>
      <c r="B401" s="1">
        <v>2827.2</v>
      </c>
      <c r="C401" s="1">
        <v>2800.5</v>
      </c>
      <c r="D401" s="1">
        <v>2829.9</v>
      </c>
      <c r="E401" s="1">
        <v>2796.3</v>
      </c>
      <c r="F401" s="1">
        <v>4.8999999999999998E-3</v>
      </c>
      <c r="G401" s="1"/>
      <c r="H401" s="26">
        <f>S_P_500_Historical_Data8[[#This Row],[Price]]/B400-1</f>
        <v>4.9050970356152579E-3</v>
      </c>
      <c r="I401" s="1"/>
      <c r="J401" s="1"/>
      <c r="K401" s="1"/>
      <c r="L401" s="1"/>
      <c r="M401" s="1"/>
      <c r="N401" s="1"/>
      <c r="O401" s="1"/>
      <c r="P401" s="1"/>
      <c r="Q401" s="1"/>
      <c r="R401" s="1"/>
      <c r="S401" s="1"/>
    </row>
    <row r="402" spans="1:19" x14ac:dyDescent="0.2">
      <c r="A402" s="24">
        <v>43315</v>
      </c>
      <c r="B402" s="1">
        <v>2840.3</v>
      </c>
      <c r="C402" s="1">
        <v>2829.6</v>
      </c>
      <c r="D402" s="1">
        <v>2840.4</v>
      </c>
      <c r="E402" s="1">
        <v>2827.4</v>
      </c>
      <c r="F402" s="1">
        <v>4.5999999999999999E-3</v>
      </c>
      <c r="G402" s="1"/>
      <c r="H402" s="26">
        <f>S_P_500_Historical_Data8[[#This Row],[Price]]/B401-1</f>
        <v>4.633559705716106E-3</v>
      </c>
      <c r="I402" s="1"/>
      <c r="J402" s="1"/>
      <c r="K402" s="1"/>
      <c r="L402" s="1"/>
      <c r="M402" s="1"/>
      <c r="N402" s="1"/>
      <c r="O402" s="1"/>
      <c r="P402" s="1"/>
      <c r="Q402" s="1"/>
      <c r="R402" s="1"/>
      <c r="S402" s="1"/>
    </row>
    <row r="403" spans="1:19" x14ac:dyDescent="0.2">
      <c r="A403" s="24">
        <v>43318</v>
      </c>
      <c r="B403" s="1">
        <v>2850.4</v>
      </c>
      <c r="C403" s="1">
        <v>2840.3</v>
      </c>
      <c r="D403" s="1">
        <v>2853.3</v>
      </c>
      <c r="E403" s="1">
        <v>2836</v>
      </c>
      <c r="F403" s="1">
        <v>3.5999999999999999E-3</v>
      </c>
      <c r="G403" s="1"/>
      <c r="H403" s="26">
        <f>S_P_500_Historical_Data8[[#This Row],[Price]]/B402-1</f>
        <v>3.5559623983381083E-3</v>
      </c>
      <c r="I403" s="1"/>
      <c r="J403" s="1"/>
      <c r="K403" s="1"/>
      <c r="L403" s="1"/>
      <c r="M403" s="1"/>
      <c r="N403" s="1"/>
      <c r="O403" s="1"/>
      <c r="P403" s="1"/>
      <c r="Q403" s="1"/>
      <c r="R403" s="1"/>
      <c r="S403" s="1"/>
    </row>
    <row r="404" spans="1:19" x14ac:dyDescent="0.2">
      <c r="A404" s="24">
        <v>43319</v>
      </c>
      <c r="B404" s="1">
        <v>2858.4</v>
      </c>
      <c r="C404" s="1">
        <v>2855.9</v>
      </c>
      <c r="D404" s="1">
        <v>2863.4</v>
      </c>
      <c r="E404" s="1">
        <v>2855.9</v>
      </c>
      <c r="F404" s="1">
        <v>2.8E-3</v>
      </c>
      <c r="G404" s="1"/>
      <c r="H404" s="26">
        <f>S_P_500_Historical_Data8[[#This Row],[Price]]/B403-1</f>
        <v>2.806623631770977E-3</v>
      </c>
      <c r="I404" s="1"/>
      <c r="J404" s="1"/>
      <c r="K404" s="1"/>
      <c r="L404" s="1"/>
      <c r="M404" s="1"/>
      <c r="N404" s="1"/>
      <c r="O404" s="1"/>
      <c r="P404" s="1"/>
      <c r="Q404" s="1"/>
      <c r="R404" s="1"/>
      <c r="S404" s="1"/>
    </row>
    <row r="405" spans="1:19" x14ac:dyDescent="0.2">
      <c r="A405" s="24">
        <v>43320</v>
      </c>
      <c r="B405" s="1">
        <v>2857.7</v>
      </c>
      <c r="C405" s="1">
        <v>2856.8</v>
      </c>
      <c r="D405" s="1">
        <v>2862.4</v>
      </c>
      <c r="E405" s="1">
        <v>2853.1</v>
      </c>
      <c r="F405" s="1">
        <v>-2.0000000000000001E-4</v>
      </c>
      <c r="G405" s="1"/>
      <c r="H405" s="26">
        <f>S_P_500_Historical_Data8[[#This Row],[Price]]/B404-1</f>
        <v>-2.4489224741119919E-4</v>
      </c>
      <c r="I405" s="1"/>
      <c r="J405" s="1"/>
      <c r="K405" s="1"/>
      <c r="L405" s="1"/>
      <c r="M405" s="1"/>
      <c r="N405" s="1"/>
      <c r="O405" s="1"/>
      <c r="P405" s="1"/>
      <c r="Q405" s="1"/>
      <c r="R405" s="1"/>
      <c r="S405" s="1"/>
    </row>
    <row r="406" spans="1:19" x14ac:dyDescent="0.2">
      <c r="A406" s="24">
        <v>43321</v>
      </c>
      <c r="B406" s="1">
        <v>2853.6</v>
      </c>
      <c r="C406" s="1">
        <v>2857.2</v>
      </c>
      <c r="D406" s="1">
        <v>2862.5</v>
      </c>
      <c r="E406" s="1">
        <v>2852</v>
      </c>
      <c r="F406" s="1">
        <v>-1.4E-3</v>
      </c>
      <c r="G406" s="1"/>
      <c r="H406" s="26">
        <f>S_P_500_Historical_Data8[[#This Row],[Price]]/B405-1</f>
        <v>-1.4347202295551531E-3</v>
      </c>
      <c r="I406" s="1"/>
      <c r="J406" s="1"/>
      <c r="K406" s="1"/>
      <c r="L406" s="1"/>
      <c r="M406" s="1"/>
      <c r="N406" s="1"/>
      <c r="O406" s="1"/>
      <c r="P406" s="1"/>
      <c r="Q406" s="1"/>
      <c r="R406" s="1"/>
      <c r="S406" s="1"/>
    </row>
    <row r="407" spans="1:19" x14ac:dyDescent="0.2">
      <c r="A407" s="24">
        <v>43322</v>
      </c>
      <c r="B407" s="1">
        <v>2833.3</v>
      </c>
      <c r="C407" s="1">
        <v>2839.6</v>
      </c>
      <c r="D407" s="1">
        <v>2842.2</v>
      </c>
      <c r="E407" s="1">
        <v>2825.8</v>
      </c>
      <c r="F407" s="1">
        <v>-7.1000000000000004E-3</v>
      </c>
      <c r="G407" s="1"/>
      <c r="H407" s="26">
        <f>S_P_500_Historical_Data8[[#This Row],[Price]]/B406-1</f>
        <v>-7.1138211382112404E-3</v>
      </c>
      <c r="I407" s="1"/>
      <c r="J407" s="1"/>
      <c r="K407" s="1"/>
      <c r="L407" s="1"/>
      <c r="M407" s="1"/>
      <c r="N407" s="1"/>
      <c r="O407" s="1"/>
      <c r="P407" s="1"/>
      <c r="Q407" s="1"/>
      <c r="R407" s="1"/>
      <c r="S407" s="1"/>
    </row>
    <row r="408" spans="1:19" x14ac:dyDescent="0.2">
      <c r="A408" s="24">
        <v>43325</v>
      </c>
      <c r="B408" s="1">
        <v>2821.9</v>
      </c>
      <c r="C408" s="1">
        <v>2835.5</v>
      </c>
      <c r="D408" s="1">
        <v>2843.4</v>
      </c>
      <c r="E408" s="1">
        <v>2819.9</v>
      </c>
      <c r="F408" s="1">
        <v>-4.0000000000000001E-3</v>
      </c>
      <c r="G408" s="1"/>
      <c r="H408" s="26">
        <f>S_P_500_Historical_Data8[[#This Row],[Price]]/B407-1</f>
        <v>-4.0235767479617213E-3</v>
      </c>
      <c r="I408" s="1"/>
      <c r="J408" s="1"/>
      <c r="K408" s="1"/>
      <c r="L408" s="1"/>
      <c r="M408" s="1"/>
      <c r="N408" s="1"/>
      <c r="O408" s="1"/>
      <c r="P408" s="1"/>
      <c r="Q408" s="1"/>
      <c r="R408" s="1"/>
      <c r="S408" s="1"/>
    </row>
    <row r="409" spans="1:19" x14ac:dyDescent="0.2">
      <c r="A409" s="24">
        <v>43326</v>
      </c>
      <c r="B409" s="1">
        <v>2840</v>
      </c>
      <c r="C409" s="1">
        <v>2827.9</v>
      </c>
      <c r="D409" s="1">
        <v>2843.1</v>
      </c>
      <c r="E409" s="1">
        <v>2826.6</v>
      </c>
      <c r="F409" s="1">
        <v>6.4000000000000003E-3</v>
      </c>
      <c r="G409" s="1"/>
      <c r="H409" s="26">
        <f>S_P_500_Historical_Data8[[#This Row],[Price]]/B408-1</f>
        <v>6.4141181473476028E-3</v>
      </c>
      <c r="I409" s="1"/>
      <c r="J409" s="1"/>
      <c r="K409" s="1"/>
      <c r="L409" s="1"/>
      <c r="M409" s="1"/>
      <c r="N409" s="1"/>
      <c r="O409" s="1"/>
      <c r="P409" s="1"/>
      <c r="Q409" s="1"/>
      <c r="R409" s="1"/>
      <c r="S409" s="1"/>
    </row>
    <row r="410" spans="1:19" x14ac:dyDescent="0.2">
      <c r="A410" s="24">
        <v>43327</v>
      </c>
      <c r="B410" s="1">
        <v>2818.4</v>
      </c>
      <c r="C410" s="1">
        <v>2827.9</v>
      </c>
      <c r="D410" s="1">
        <v>2827.9</v>
      </c>
      <c r="E410" s="1">
        <v>2802.5</v>
      </c>
      <c r="F410" s="1">
        <v>-7.6E-3</v>
      </c>
      <c r="G410" s="1"/>
      <c r="H410" s="26">
        <f>S_P_500_Historical_Data8[[#This Row],[Price]]/B409-1</f>
        <v>-7.6056338028168691E-3</v>
      </c>
      <c r="I410" s="1"/>
      <c r="J410" s="1"/>
      <c r="K410" s="1"/>
      <c r="L410" s="1"/>
      <c r="M410" s="1"/>
      <c r="N410" s="1"/>
      <c r="O410" s="1"/>
      <c r="P410" s="1"/>
      <c r="Q410" s="1"/>
      <c r="R410" s="1"/>
      <c r="S410" s="1"/>
    </row>
    <row r="411" spans="1:19" x14ac:dyDescent="0.2">
      <c r="A411" s="24">
        <v>43328</v>
      </c>
      <c r="B411" s="1">
        <v>2840.7</v>
      </c>
      <c r="C411" s="1">
        <v>2831.4</v>
      </c>
      <c r="D411" s="1">
        <v>2850.5</v>
      </c>
      <c r="E411" s="1">
        <v>2831.4</v>
      </c>
      <c r="F411" s="1">
        <v>7.9000000000000008E-3</v>
      </c>
      <c r="G411" s="1"/>
      <c r="H411" s="26">
        <f>S_P_500_Historical_Data8[[#This Row],[Price]]/B410-1</f>
        <v>7.9122906613680044E-3</v>
      </c>
      <c r="I411" s="1"/>
      <c r="J411" s="1"/>
      <c r="K411" s="1"/>
      <c r="L411" s="1"/>
      <c r="M411" s="1"/>
      <c r="N411" s="1"/>
      <c r="O411" s="1"/>
      <c r="P411" s="1"/>
      <c r="Q411" s="1"/>
      <c r="R411" s="1"/>
      <c r="S411" s="1"/>
    </row>
    <row r="412" spans="1:19" x14ac:dyDescent="0.2">
      <c r="A412" s="24">
        <v>43329</v>
      </c>
      <c r="B412" s="1">
        <v>2850.1</v>
      </c>
      <c r="C412" s="1">
        <v>2838.3</v>
      </c>
      <c r="D412" s="1">
        <v>2855.6</v>
      </c>
      <c r="E412" s="1">
        <v>2833.7</v>
      </c>
      <c r="F412" s="1">
        <v>3.3E-3</v>
      </c>
      <c r="G412" s="1"/>
      <c r="H412" s="26">
        <f>S_P_500_Historical_Data8[[#This Row],[Price]]/B411-1</f>
        <v>3.3090435456049061E-3</v>
      </c>
      <c r="I412" s="1"/>
      <c r="J412" s="1"/>
      <c r="K412" s="1"/>
      <c r="L412" s="1"/>
      <c r="M412" s="1"/>
      <c r="N412" s="1"/>
      <c r="O412" s="1"/>
      <c r="P412" s="1"/>
      <c r="Q412" s="1"/>
      <c r="R412" s="1"/>
      <c r="S412" s="1"/>
    </row>
    <row r="413" spans="1:19" x14ac:dyDescent="0.2">
      <c r="A413" s="24">
        <v>43332</v>
      </c>
      <c r="B413" s="1">
        <v>2857.1</v>
      </c>
      <c r="C413" s="1">
        <v>2853.9</v>
      </c>
      <c r="D413" s="1">
        <v>2859.8</v>
      </c>
      <c r="E413" s="1">
        <v>2850.6</v>
      </c>
      <c r="F413" s="1">
        <v>2.5000000000000001E-3</v>
      </c>
      <c r="G413" s="1"/>
      <c r="H413" s="26">
        <f>S_P_500_Historical_Data8[[#This Row],[Price]]/B412-1</f>
        <v>2.4560541735376695E-3</v>
      </c>
      <c r="I413" s="1"/>
      <c r="J413" s="1"/>
      <c r="K413" s="1"/>
      <c r="L413" s="1"/>
      <c r="M413" s="1"/>
      <c r="N413" s="1"/>
      <c r="O413" s="1"/>
      <c r="P413" s="1"/>
      <c r="Q413" s="1"/>
      <c r="R413" s="1"/>
      <c r="S413" s="1"/>
    </row>
    <row r="414" spans="1:19" x14ac:dyDescent="0.2">
      <c r="A414" s="24">
        <v>43333</v>
      </c>
      <c r="B414" s="1">
        <v>2863</v>
      </c>
      <c r="C414" s="1">
        <v>2861.5</v>
      </c>
      <c r="D414" s="1">
        <v>2873.2</v>
      </c>
      <c r="E414" s="1">
        <v>2861.3</v>
      </c>
      <c r="F414" s="1">
        <v>2.0999999999999999E-3</v>
      </c>
      <c r="G414" s="1"/>
      <c r="H414" s="26">
        <f>S_P_500_Historical_Data8[[#This Row],[Price]]/B413-1</f>
        <v>2.0650309754646212E-3</v>
      </c>
      <c r="I414" s="1"/>
      <c r="J414" s="1"/>
      <c r="K414" s="1"/>
      <c r="L414" s="1"/>
      <c r="M414" s="1"/>
      <c r="N414" s="1"/>
      <c r="O414" s="1"/>
      <c r="P414" s="1"/>
      <c r="Q414" s="1"/>
      <c r="R414" s="1"/>
      <c r="S414" s="1"/>
    </row>
    <row r="415" spans="1:19" x14ac:dyDescent="0.2">
      <c r="A415" s="24">
        <v>43334</v>
      </c>
      <c r="B415" s="1">
        <v>2861.8</v>
      </c>
      <c r="C415" s="1">
        <v>2861</v>
      </c>
      <c r="D415" s="1">
        <v>2867.5</v>
      </c>
      <c r="E415" s="1">
        <v>2856.1</v>
      </c>
      <c r="F415" s="1">
        <v>-4.0000000000000002E-4</v>
      </c>
      <c r="G415" s="1"/>
      <c r="H415" s="26">
        <f>S_P_500_Historical_Data8[[#This Row],[Price]]/B414-1</f>
        <v>-4.1914076143900747E-4</v>
      </c>
      <c r="I415" s="1"/>
      <c r="J415" s="1"/>
      <c r="K415" s="1"/>
      <c r="L415" s="1"/>
      <c r="M415" s="1"/>
      <c r="N415" s="1"/>
      <c r="O415" s="1"/>
      <c r="P415" s="1"/>
      <c r="Q415" s="1"/>
      <c r="R415" s="1"/>
      <c r="S415" s="1"/>
    </row>
    <row r="416" spans="1:19" x14ac:dyDescent="0.2">
      <c r="A416" s="24">
        <v>43335</v>
      </c>
      <c r="B416" s="1">
        <v>2857</v>
      </c>
      <c r="C416" s="1">
        <v>2860.3</v>
      </c>
      <c r="D416" s="1">
        <v>2868.8</v>
      </c>
      <c r="E416" s="1">
        <v>2854</v>
      </c>
      <c r="F416" s="1">
        <v>-1.6999999999999999E-3</v>
      </c>
      <c r="G416" s="1"/>
      <c r="H416" s="26">
        <f>S_P_500_Historical_Data8[[#This Row],[Price]]/B415-1</f>
        <v>-1.6772660563282304E-3</v>
      </c>
      <c r="I416" s="1"/>
      <c r="J416" s="1"/>
      <c r="K416" s="1"/>
      <c r="L416" s="1"/>
      <c r="M416" s="1"/>
      <c r="N416" s="1"/>
      <c r="O416" s="1"/>
      <c r="P416" s="1"/>
      <c r="Q416" s="1"/>
      <c r="R416" s="1"/>
      <c r="S416" s="1"/>
    </row>
    <row r="417" spans="1:19" x14ac:dyDescent="0.2">
      <c r="A417" s="24">
        <v>43336</v>
      </c>
      <c r="B417" s="1">
        <v>2874.7</v>
      </c>
      <c r="C417" s="1">
        <v>2862.3</v>
      </c>
      <c r="D417" s="1">
        <v>2876.2</v>
      </c>
      <c r="E417" s="1">
        <v>2862.3</v>
      </c>
      <c r="F417" s="1">
        <v>6.1999999999999998E-3</v>
      </c>
      <c r="G417" s="1"/>
      <c r="H417" s="26">
        <f>S_P_500_Historical_Data8[[#This Row],[Price]]/B416-1</f>
        <v>6.1953097654883216E-3</v>
      </c>
      <c r="I417" s="1"/>
      <c r="J417" s="1"/>
      <c r="K417" s="1"/>
      <c r="L417" s="1"/>
      <c r="M417" s="1"/>
      <c r="N417" s="1"/>
      <c r="O417" s="1"/>
      <c r="P417" s="1"/>
      <c r="Q417" s="1"/>
      <c r="R417" s="1"/>
      <c r="S417" s="1"/>
    </row>
    <row r="418" spans="1:19" x14ac:dyDescent="0.2">
      <c r="A418" s="24">
        <v>43339</v>
      </c>
      <c r="B418" s="1">
        <v>2896.7</v>
      </c>
      <c r="C418" s="1">
        <v>2884.7</v>
      </c>
      <c r="D418" s="1">
        <v>2898.2</v>
      </c>
      <c r="E418" s="1">
        <v>2884.7</v>
      </c>
      <c r="F418" s="1">
        <v>7.7000000000000002E-3</v>
      </c>
      <c r="G418" s="1"/>
      <c r="H418" s="26">
        <f>S_P_500_Historical_Data8[[#This Row],[Price]]/B417-1</f>
        <v>7.652972484085252E-3</v>
      </c>
      <c r="I418" s="1"/>
      <c r="J418" s="1"/>
      <c r="K418" s="1"/>
      <c r="L418" s="1"/>
      <c r="M418" s="1"/>
      <c r="N418" s="1"/>
      <c r="O418" s="1"/>
      <c r="P418" s="1"/>
      <c r="Q418" s="1"/>
      <c r="R418" s="1"/>
      <c r="S418" s="1"/>
    </row>
    <row r="419" spans="1:19" x14ac:dyDescent="0.2">
      <c r="A419" s="24">
        <v>43340</v>
      </c>
      <c r="B419" s="1">
        <v>2897.5</v>
      </c>
      <c r="C419" s="1">
        <v>2901.4</v>
      </c>
      <c r="D419" s="1">
        <v>2903.8</v>
      </c>
      <c r="E419" s="1">
        <v>2893.5</v>
      </c>
      <c r="F419" s="1">
        <v>2.9999999999999997E-4</v>
      </c>
      <c r="G419" s="1"/>
      <c r="H419" s="26">
        <f>S_P_500_Historical_Data8[[#This Row],[Price]]/B418-1</f>
        <v>2.761763385923377E-4</v>
      </c>
      <c r="I419" s="1"/>
      <c r="J419" s="1"/>
      <c r="K419" s="1"/>
      <c r="L419" s="1"/>
      <c r="M419" s="1"/>
      <c r="N419" s="1"/>
      <c r="O419" s="1"/>
      <c r="P419" s="1"/>
      <c r="Q419" s="1"/>
      <c r="R419" s="1"/>
      <c r="S419" s="1"/>
    </row>
    <row r="420" spans="1:19" x14ac:dyDescent="0.2">
      <c r="A420" s="24">
        <v>43341</v>
      </c>
      <c r="B420" s="1">
        <v>2914</v>
      </c>
      <c r="C420" s="1">
        <v>2900.6</v>
      </c>
      <c r="D420" s="1">
        <v>2916.5</v>
      </c>
      <c r="E420" s="1">
        <v>2898.4</v>
      </c>
      <c r="F420" s="1">
        <v>5.7000000000000002E-3</v>
      </c>
      <c r="G420" s="1"/>
      <c r="H420" s="26">
        <f>S_P_500_Historical_Data8[[#This Row],[Price]]/B419-1</f>
        <v>5.6945642795513951E-3</v>
      </c>
      <c r="I420" s="1"/>
      <c r="J420" s="1"/>
      <c r="K420" s="1"/>
      <c r="L420" s="1"/>
      <c r="M420" s="1"/>
      <c r="N420" s="1"/>
      <c r="O420" s="1"/>
      <c r="P420" s="1"/>
      <c r="Q420" s="1"/>
      <c r="R420" s="1"/>
      <c r="S420" s="1"/>
    </row>
    <row r="421" spans="1:19" x14ac:dyDescent="0.2">
      <c r="A421" s="24">
        <v>43342</v>
      </c>
      <c r="B421" s="1">
        <v>2901.1</v>
      </c>
      <c r="C421" s="1">
        <v>2908.9</v>
      </c>
      <c r="D421" s="1">
        <v>2912.5</v>
      </c>
      <c r="E421" s="1">
        <v>2895.2</v>
      </c>
      <c r="F421" s="1">
        <v>-4.4000000000000003E-3</v>
      </c>
      <c r="G421" s="1"/>
      <c r="H421" s="26">
        <f>S_P_500_Historical_Data8[[#This Row],[Price]]/B420-1</f>
        <v>-4.4269045984900446E-3</v>
      </c>
      <c r="I421" s="1"/>
      <c r="J421" s="1"/>
      <c r="K421" s="1"/>
      <c r="L421" s="1"/>
      <c r="M421" s="1"/>
      <c r="N421" s="1"/>
      <c r="O421" s="1"/>
      <c r="P421" s="1"/>
      <c r="Q421" s="1"/>
      <c r="R421" s="1"/>
      <c r="S421" s="1"/>
    </row>
    <row r="422" spans="1:19" x14ac:dyDescent="0.2">
      <c r="A422" s="24">
        <v>43343</v>
      </c>
      <c r="B422" s="1">
        <v>2901.5</v>
      </c>
      <c r="C422" s="1">
        <v>2898.4</v>
      </c>
      <c r="D422" s="1">
        <v>2906.3</v>
      </c>
      <c r="E422" s="1">
        <v>2891.7</v>
      </c>
      <c r="F422" s="1">
        <v>1E-4</v>
      </c>
      <c r="G422" s="1"/>
      <c r="H422" s="26">
        <f>S_P_500_Historical_Data8[[#This Row],[Price]]/B421-1</f>
        <v>1.3787873565207498E-4</v>
      </c>
      <c r="I422" s="1"/>
      <c r="J422" s="1"/>
      <c r="K422" s="1"/>
      <c r="L422" s="1"/>
      <c r="M422" s="1"/>
      <c r="N422" s="1"/>
      <c r="O422" s="1"/>
      <c r="P422" s="1"/>
      <c r="Q422" s="1"/>
      <c r="R422" s="1"/>
      <c r="S422" s="1"/>
    </row>
    <row r="423" spans="1:19" x14ac:dyDescent="0.2">
      <c r="A423" s="24">
        <v>43347</v>
      </c>
      <c r="B423" s="1">
        <v>2896.7</v>
      </c>
      <c r="C423" s="1">
        <v>2897</v>
      </c>
      <c r="D423" s="1">
        <v>2900.2</v>
      </c>
      <c r="E423" s="1">
        <v>2885.1</v>
      </c>
      <c r="F423" s="1">
        <v>-1.6999999999999999E-3</v>
      </c>
      <c r="G423" s="1"/>
      <c r="H423" s="26">
        <f>S_P_500_Historical_Data8[[#This Row],[Price]]/B422-1</f>
        <v>-1.6543167327245367E-3</v>
      </c>
      <c r="I423" s="1"/>
      <c r="J423" s="1"/>
      <c r="K423" s="1"/>
      <c r="L423" s="1"/>
      <c r="M423" s="1"/>
      <c r="N423" s="1"/>
      <c r="O423" s="1"/>
      <c r="P423" s="1"/>
      <c r="Q423" s="1"/>
      <c r="R423" s="1"/>
      <c r="S423" s="1"/>
    </row>
    <row r="424" spans="1:19" x14ac:dyDescent="0.2">
      <c r="A424" s="24">
        <v>43348</v>
      </c>
      <c r="B424" s="1">
        <v>2888.6</v>
      </c>
      <c r="C424" s="1">
        <v>2891.6</v>
      </c>
      <c r="D424" s="1">
        <v>2894.2</v>
      </c>
      <c r="E424" s="1">
        <v>2876.9</v>
      </c>
      <c r="F424" s="1">
        <v>-2.8E-3</v>
      </c>
      <c r="G424" s="1"/>
      <c r="H424" s="26">
        <f>S_P_500_Historical_Data8[[#This Row],[Price]]/B423-1</f>
        <v>-2.7962854282459482E-3</v>
      </c>
      <c r="I424" s="1"/>
      <c r="J424" s="1"/>
      <c r="K424" s="1"/>
      <c r="L424" s="1"/>
      <c r="M424" s="1"/>
      <c r="N424" s="1"/>
      <c r="O424" s="1"/>
      <c r="P424" s="1"/>
      <c r="Q424" s="1"/>
      <c r="R424" s="1"/>
      <c r="S424" s="1"/>
    </row>
    <row r="425" spans="1:19" x14ac:dyDescent="0.2">
      <c r="A425" s="24">
        <v>43349</v>
      </c>
      <c r="B425" s="1">
        <v>2878.1</v>
      </c>
      <c r="C425" s="1">
        <v>2888.6</v>
      </c>
      <c r="D425" s="1">
        <v>2892.1</v>
      </c>
      <c r="E425" s="1">
        <v>2867.3</v>
      </c>
      <c r="F425" s="1">
        <v>-3.5999999999999999E-3</v>
      </c>
      <c r="G425" s="1"/>
      <c r="H425" s="26">
        <f>S_P_500_Historical_Data8[[#This Row],[Price]]/B424-1</f>
        <v>-3.6349788825036367E-3</v>
      </c>
      <c r="I425" s="1"/>
      <c r="J425" s="1"/>
      <c r="K425" s="1"/>
      <c r="L425" s="1"/>
      <c r="M425" s="1"/>
      <c r="N425" s="1"/>
      <c r="O425" s="1"/>
      <c r="P425" s="1"/>
      <c r="Q425" s="1"/>
      <c r="R425" s="1"/>
      <c r="S425" s="1"/>
    </row>
    <row r="426" spans="1:19" x14ac:dyDescent="0.2">
      <c r="A426" s="24">
        <v>43350</v>
      </c>
      <c r="B426" s="1">
        <v>2871.7</v>
      </c>
      <c r="C426" s="1">
        <v>2868.3</v>
      </c>
      <c r="D426" s="1">
        <v>2883.8</v>
      </c>
      <c r="E426" s="1">
        <v>2864.1</v>
      </c>
      <c r="F426" s="1">
        <v>-2.2000000000000001E-3</v>
      </c>
      <c r="G426" s="1"/>
      <c r="H426" s="26">
        <f>S_P_500_Historical_Data8[[#This Row],[Price]]/B425-1</f>
        <v>-2.2236892394288388E-3</v>
      </c>
      <c r="I426" s="1"/>
      <c r="J426" s="1"/>
      <c r="K426" s="1"/>
      <c r="L426" s="1"/>
      <c r="M426" s="1"/>
      <c r="N426" s="1"/>
      <c r="O426" s="1"/>
      <c r="P426" s="1"/>
      <c r="Q426" s="1"/>
      <c r="R426" s="1"/>
      <c r="S426" s="1"/>
    </row>
    <row r="427" spans="1:19" x14ac:dyDescent="0.2">
      <c r="A427" s="24">
        <v>43353</v>
      </c>
      <c r="B427" s="1">
        <v>2877.1</v>
      </c>
      <c r="C427" s="1">
        <v>2881.4</v>
      </c>
      <c r="D427" s="1">
        <v>2886.9</v>
      </c>
      <c r="E427" s="1">
        <v>2875.9</v>
      </c>
      <c r="F427" s="1">
        <v>1.9E-3</v>
      </c>
      <c r="G427" s="1"/>
      <c r="H427" s="26">
        <f>S_P_500_Historical_Data8[[#This Row],[Price]]/B426-1</f>
        <v>1.8804192638506301E-3</v>
      </c>
      <c r="I427" s="1"/>
      <c r="J427" s="1"/>
      <c r="K427" s="1"/>
      <c r="L427" s="1"/>
      <c r="M427" s="1"/>
      <c r="N427" s="1"/>
      <c r="O427" s="1"/>
      <c r="P427" s="1"/>
      <c r="Q427" s="1"/>
      <c r="R427" s="1"/>
      <c r="S427" s="1"/>
    </row>
    <row r="428" spans="1:19" x14ac:dyDescent="0.2">
      <c r="A428" s="24">
        <v>43354</v>
      </c>
      <c r="B428" s="1">
        <v>2887.9</v>
      </c>
      <c r="C428" s="1">
        <v>2871.6</v>
      </c>
      <c r="D428" s="1">
        <v>2892.5</v>
      </c>
      <c r="E428" s="1">
        <v>2866.8</v>
      </c>
      <c r="F428" s="1">
        <v>3.8E-3</v>
      </c>
      <c r="G428" s="1"/>
      <c r="H428" s="26">
        <f>S_P_500_Historical_Data8[[#This Row],[Price]]/B427-1</f>
        <v>3.7537798477633721E-3</v>
      </c>
      <c r="I428" s="1"/>
      <c r="J428" s="1"/>
      <c r="K428" s="1"/>
      <c r="L428" s="1"/>
      <c r="M428" s="1"/>
      <c r="N428" s="1"/>
      <c r="O428" s="1"/>
      <c r="P428" s="1"/>
      <c r="Q428" s="1"/>
      <c r="R428" s="1"/>
      <c r="S428" s="1"/>
    </row>
    <row r="429" spans="1:19" x14ac:dyDescent="0.2">
      <c r="A429" s="24">
        <v>43355</v>
      </c>
      <c r="B429" s="1">
        <v>2888.9</v>
      </c>
      <c r="C429" s="1">
        <v>2888.3</v>
      </c>
      <c r="D429" s="1">
        <v>2894.7</v>
      </c>
      <c r="E429" s="1">
        <v>2879.2</v>
      </c>
      <c r="F429" s="1">
        <v>2.9999999999999997E-4</v>
      </c>
      <c r="G429" s="1"/>
      <c r="H429" s="26">
        <f>S_P_500_Historical_Data8[[#This Row],[Price]]/B428-1</f>
        <v>3.4627237785245235E-4</v>
      </c>
      <c r="I429" s="1"/>
      <c r="J429" s="1"/>
      <c r="K429" s="1"/>
      <c r="L429" s="1"/>
      <c r="M429" s="1"/>
      <c r="N429" s="1"/>
      <c r="O429" s="1"/>
      <c r="P429" s="1"/>
      <c r="Q429" s="1"/>
      <c r="R429" s="1"/>
      <c r="S429" s="1"/>
    </row>
    <row r="430" spans="1:19" x14ac:dyDescent="0.2">
      <c r="A430" s="24">
        <v>43356</v>
      </c>
      <c r="B430" s="1">
        <v>2904.2</v>
      </c>
      <c r="C430" s="1">
        <v>2896.8</v>
      </c>
      <c r="D430" s="1">
        <v>2906.8</v>
      </c>
      <c r="E430" s="1">
        <v>2896.4</v>
      </c>
      <c r="F430" s="1">
        <v>5.3E-3</v>
      </c>
      <c r="G430" s="1"/>
      <c r="H430" s="26">
        <f>S_P_500_Historical_Data8[[#This Row],[Price]]/B429-1</f>
        <v>5.2961334764096701E-3</v>
      </c>
      <c r="I430" s="1"/>
      <c r="J430" s="1"/>
      <c r="K430" s="1"/>
      <c r="L430" s="1"/>
      <c r="M430" s="1"/>
      <c r="N430" s="1"/>
      <c r="O430" s="1"/>
      <c r="P430" s="1"/>
      <c r="Q430" s="1"/>
      <c r="R430" s="1"/>
      <c r="S430" s="1"/>
    </row>
    <row r="431" spans="1:19" x14ac:dyDescent="0.2">
      <c r="A431" s="24">
        <v>43357</v>
      </c>
      <c r="B431" s="1">
        <v>2905</v>
      </c>
      <c r="C431" s="1">
        <v>2906.4</v>
      </c>
      <c r="D431" s="1">
        <v>2908.3</v>
      </c>
      <c r="E431" s="1">
        <v>2895.8</v>
      </c>
      <c r="F431" s="1">
        <v>2.9999999999999997E-4</v>
      </c>
      <c r="G431" s="1"/>
      <c r="H431" s="26">
        <f>S_P_500_Historical_Data8[[#This Row],[Price]]/B430-1</f>
        <v>2.7546312237447523E-4</v>
      </c>
      <c r="I431" s="1"/>
      <c r="J431" s="1"/>
      <c r="K431" s="1"/>
      <c r="L431" s="1"/>
      <c r="M431" s="1"/>
      <c r="N431" s="1"/>
      <c r="O431" s="1"/>
      <c r="P431" s="1"/>
      <c r="Q431" s="1"/>
      <c r="R431" s="1"/>
      <c r="S431" s="1"/>
    </row>
    <row r="432" spans="1:19" x14ac:dyDescent="0.2">
      <c r="A432" s="24">
        <v>43360</v>
      </c>
      <c r="B432" s="1">
        <v>2888.8</v>
      </c>
      <c r="C432" s="1">
        <v>2903.8</v>
      </c>
      <c r="D432" s="1">
        <v>2904.7</v>
      </c>
      <c r="E432" s="1">
        <v>2886.2</v>
      </c>
      <c r="F432" s="1">
        <v>-5.5999999999999999E-3</v>
      </c>
      <c r="G432" s="1"/>
      <c r="H432" s="26">
        <f>S_P_500_Historical_Data8[[#This Row],[Price]]/B431-1</f>
        <v>-5.576592082616072E-3</v>
      </c>
      <c r="I432" s="1"/>
      <c r="J432" s="1"/>
      <c r="K432" s="1"/>
      <c r="L432" s="1"/>
      <c r="M432" s="1"/>
      <c r="N432" s="1"/>
      <c r="O432" s="1"/>
      <c r="P432" s="1"/>
      <c r="Q432" s="1"/>
      <c r="R432" s="1"/>
      <c r="S432" s="1"/>
    </row>
    <row r="433" spans="1:19" x14ac:dyDescent="0.2">
      <c r="A433" s="24">
        <v>43361</v>
      </c>
      <c r="B433" s="1">
        <v>2904.3</v>
      </c>
      <c r="C433" s="1">
        <v>2890.7</v>
      </c>
      <c r="D433" s="1">
        <v>2911.2</v>
      </c>
      <c r="E433" s="1">
        <v>2890.4</v>
      </c>
      <c r="F433" s="1">
        <v>5.4000000000000003E-3</v>
      </c>
      <c r="G433" s="1"/>
      <c r="H433" s="26">
        <f>S_P_500_Historical_Data8[[#This Row],[Price]]/B432-1</f>
        <v>5.3655497092217619E-3</v>
      </c>
      <c r="I433" s="1"/>
      <c r="J433" s="1"/>
      <c r="K433" s="1"/>
      <c r="L433" s="1"/>
      <c r="M433" s="1"/>
      <c r="N433" s="1"/>
      <c r="O433" s="1"/>
      <c r="P433" s="1"/>
      <c r="Q433" s="1"/>
      <c r="R433" s="1"/>
      <c r="S433" s="1"/>
    </row>
    <row r="434" spans="1:19" x14ac:dyDescent="0.2">
      <c r="A434" s="24">
        <v>43362</v>
      </c>
      <c r="B434" s="1">
        <v>2907.9</v>
      </c>
      <c r="C434" s="1">
        <v>2906.6</v>
      </c>
      <c r="D434" s="1">
        <v>2912.4</v>
      </c>
      <c r="E434" s="1">
        <v>2903.8</v>
      </c>
      <c r="F434" s="1">
        <v>1.1999999999999999E-3</v>
      </c>
      <c r="G434" s="1"/>
      <c r="H434" s="26">
        <f>S_P_500_Historical_Data8[[#This Row],[Price]]/B433-1</f>
        <v>1.2395413696932867E-3</v>
      </c>
      <c r="I434" s="1"/>
      <c r="J434" s="1"/>
      <c r="K434" s="1"/>
      <c r="L434" s="1"/>
      <c r="M434" s="1"/>
      <c r="N434" s="1"/>
      <c r="O434" s="1"/>
      <c r="P434" s="1"/>
      <c r="Q434" s="1"/>
      <c r="R434" s="1"/>
      <c r="S434" s="1"/>
    </row>
    <row r="435" spans="1:19" x14ac:dyDescent="0.2">
      <c r="A435" s="24">
        <v>43363</v>
      </c>
      <c r="B435" s="1">
        <v>2930.8</v>
      </c>
      <c r="C435" s="1">
        <v>2919.7</v>
      </c>
      <c r="D435" s="1">
        <v>2934.8</v>
      </c>
      <c r="E435" s="1">
        <v>2919.7</v>
      </c>
      <c r="F435" s="1">
        <v>7.9000000000000008E-3</v>
      </c>
      <c r="G435" s="1"/>
      <c r="H435" s="26">
        <f>S_P_500_Historical_Data8[[#This Row],[Price]]/B434-1</f>
        <v>7.8750988685993839E-3</v>
      </c>
      <c r="I435" s="1"/>
      <c r="J435" s="1"/>
      <c r="K435" s="1"/>
      <c r="L435" s="1"/>
      <c r="M435" s="1"/>
      <c r="N435" s="1"/>
      <c r="O435" s="1"/>
      <c r="P435" s="1"/>
      <c r="Q435" s="1"/>
      <c r="R435" s="1"/>
      <c r="S435" s="1"/>
    </row>
    <row r="436" spans="1:19" x14ac:dyDescent="0.2">
      <c r="A436" s="24">
        <v>43364</v>
      </c>
      <c r="B436" s="1">
        <v>2929.7</v>
      </c>
      <c r="C436" s="1">
        <v>2936.8</v>
      </c>
      <c r="D436" s="1">
        <v>2940.9</v>
      </c>
      <c r="E436" s="1">
        <v>2927.1</v>
      </c>
      <c r="F436" s="1">
        <v>-4.0000000000000002E-4</v>
      </c>
      <c r="G436" s="1"/>
      <c r="H436" s="26">
        <f>S_P_500_Historical_Data8[[#This Row],[Price]]/B435-1</f>
        <v>-3.7532414357865918E-4</v>
      </c>
      <c r="I436" s="1"/>
      <c r="J436" s="1"/>
      <c r="K436" s="1"/>
      <c r="L436" s="1"/>
      <c r="M436" s="1"/>
      <c r="N436" s="1"/>
      <c r="O436" s="1"/>
      <c r="P436" s="1"/>
      <c r="Q436" s="1"/>
      <c r="R436" s="1"/>
      <c r="S436" s="1"/>
    </row>
    <row r="437" spans="1:19" x14ac:dyDescent="0.2">
      <c r="A437" s="24">
        <v>43367</v>
      </c>
      <c r="B437" s="1">
        <v>2919.4</v>
      </c>
      <c r="C437" s="1">
        <v>2921.8</v>
      </c>
      <c r="D437" s="1">
        <v>2923.8</v>
      </c>
      <c r="E437" s="1">
        <v>2912.6</v>
      </c>
      <c r="F437" s="1">
        <v>-3.5000000000000001E-3</v>
      </c>
      <c r="G437" s="1"/>
      <c r="H437" s="26">
        <f>S_P_500_Historical_Data8[[#This Row],[Price]]/B436-1</f>
        <v>-3.5157183329350694E-3</v>
      </c>
      <c r="I437" s="1"/>
      <c r="J437" s="1"/>
      <c r="K437" s="1"/>
      <c r="L437" s="1"/>
      <c r="M437" s="1"/>
      <c r="N437" s="1"/>
      <c r="O437" s="1"/>
      <c r="P437" s="1"/>
      <c r="Q437" s="1"/>
      <c r="R437" s="1"/>
      <c r="S437" s="1"/>
    </row>
    <row r="438" spans="1:19" x14ac:dyDescent="0.2">
      <c r="A438" s="24">
        <v>43368</v>
      </c>
      <c r="B438" s="1">
        <v>2915.6</v>
      </c>
      <c r="C438" s="1">
        <v>2921.8</v>
      </c>
      <c r="D438" s="1">
        <v>2923.9</v>
      </c>
      <c r="E438" s="1">
        <v>2913.7</v>
      </c>
      <c r="F438" s="1">
        <v>-1.2999999999999999E-3</v>
      </c>
      <c r="G438" s="1"/>
      <c r="H438" s="26">
        <f>S_P_500_Historical_Data8[[#This Row],[Price]]/B437-1</f>
        <v>-1.301637322737581E-3</v>
      </c>
      <c r="I438" s="1"/>
      <c r="J438" s="1"/>
      <c r="K438" s="1"/>
      <c r="L438" s="1"/>
      <c r="M438" s="1"/>
      <c r="N438" s="1"/>
      <c r="O438" s="1"/>
      <c r="P438" s="1"/>
      <c r="Q438" s="1"/>
      <c r="R438" s="1"/>
      <c r="S438" s="1"/>
    </row>
    <row r="439" spans="1:19" x14ac:dyDescent="0.2">
      <c r="A439" s="24">
        <v>43369</v>
      </c>
      <c r="B439" s="1">
        <v>2906</v>
      </c>
      <c r="C439" s="1">
        <v>2917</v>
      </c>
      <c r="D439" s="1">
        <v>2931.2</v>
      </c>
      <c r="E439" s="1">
        <v>2903.3</v>
      </c>
      <c r="F439" s="1">
        <v>-3.3E-3</v>
      </c>
      <c r="G439" s="1"/>
      <c r="H439" s="26">
        <f>S_P_500_Historical_Data8[[#This Row],[Price]]/B438-1</f>
        <v>-3.2926327342570616E-3</v>
      </c>
      <c r="I439" s="1"/>
      <c r="J439" s="1"/>
      <c r="K439" s="1"/>
      <c r="L439" s="1"/>
      <c r="M439" s="1"/>
      <c r="N439" s="1"/>
      <c r="O439" s="1"/>
      <c r="P439" s="1"/>
      <c r="Q439" s="1"/>
      <c r="R439" s="1"/>
      <c r="S439" s="1"/>
    </row>
    <row r="440" spans="1:19" x14ac:dyDescent="0.2">
      <c r="A440" s="24">
        <v>43370</v>
      </c>
      <c r="B440" s="1">
        <v>2914</v>
      </c>
      <c r="C440" s="1">
        <v>2911.7</v>
      </c>
      <c r="D440" s="1">
        <v>2927.2</v>
      </c>
      <c r="E440" s="1">
        <v>2909.3</v>
      </c>
      <c r="F440" s="1">
        <v>2.8E-3</v>
      </c>
      <c r="G440" s="1"/>
      <c r="H440" s="26">
        <f>S_P_500_Historical_Data8[[#This Row],[Price]]/B439-1</f>
        <v>2.7529249827942248E-3</v>
      </c>
      <c r="I440" s="1"/>
      <c r="J440" s="1"/>
      <c r="K440" s="1"/>
      <c r="L440" s="1"/>
      <c r="M440" s="1"/>
      <c r="N440" s="1"/>
      <c r="O440" s="1"/>
      <c r="P440" s="1"/>
      <c r="Q440" s="1"/>
      <c r="R440" s="1"/>
      <c r="S440" s="1"/>
    </row>
    <row r="441" spans="1:19" x14ac:dyDescent="0.2">
      <c r="A441" s="24">
        <v>43371</v>
      </c>
      <c r="B441" s="1">
        <v>2914</v>
      </c>
      <c r="C441" s="1">
        <v>2910</v>
      </c>
      <c r="D441" s="1">
        <v>2920.5</v>
      </c>
      <c r="E441" s="1">
        <v>2907.5</v>
      </c>
      <c r="F441" s="1">
        <v>0</v>
      </c>
      <c r="G441" s="1"/>
      <c r="H441" s="26">
        <f>S_P_500_Historical_Data8[[#This Row],[Price]]/B440-1</f>
        <v>0</v>
      </c>
      <c r="I441" s="1"/>
      <c r="J441" s="1"/>
      <c r="K441" s="1"/>
      <c r="L441" s="1"/>
      <c r="M441" s="1"/>
      <c r="N441" s="1"/>
      <c r="O441" s="1"/>
      <c r="P441" s="1"/>
      <c r="Q441" s="1"/>
      <c r="R441" s="1"/>
      <c r="S441" s="1"/>
    </row>
    <row r="442" spans="1:19" x14ac:dyDescent="0.2">
      <c r="A442" s="24">
        <v>43374</v>
      </c>
      <c r="B442" s="1">
        <v>2924.6</v>
      </c>
      <c r="C442" s="1">
        <v>2926.3</v>
      </c>
      <c r="D442" s="1">
        <v>2937.1</v>
      </c>
      <c r="E442" s="1">
        <v>2917.9</v>
      </c>
      <c r="F442" s="1">
        <v>3.5999999999999999E-3</v>
      </c>
      <c r="G442" s="1"/>
      <c r="H442" s="26">
        <f>S_P_500_Historical_Data8[[#This Row],[Price]]/B441-1</f>
        <v>3.6376115305420953E-3</v>
      </c>
      <c r="I442" s="1"/>
      <c r="J442" s="1"/>
      <c r="K442" s="1"/>
      <c r="L442" s="1"/>
      <c r="M442" s="1"/>
      <c r="N442" s="1"/>
      <c r="O442" s="1"/>
      <c r="P442" s="1"/>
      <c r="Q442" s="1"/>
      <c r="R442" s="1"/>
      <c r="S442" s="1"/>
    </row>
    <row r="443" spans="1:19" x14ac:dyDescent="0.2">
      <c r="A443" s="24">
        <v>43375</v>
      </c>
      <c r="B443" s="1">
        <v>2923.4</v>
      </c>
      <c r="C443" s="1">
        <v>2923.8</v>
      </c>
      <c r="D443" s="1">
        <v>2931.4</v>
      </c>
      <c r="E443" s="1">
        <v>2919.4</v>
      </c>
      <c r="F443" s="1">
        <v>-4.0000000000000002E-4</v>
      </c>
      <c r="G443" s="1"/>
      <c r="H443" s="26">
        <f>S_P_500_Historical_Data8[[#This Row],[Price]]/B442-1</f>
        <v>-4.1031252137035956E-4</v>
      </c>
      <c r="I443" s="1"/>
      <c r="J443" s="1"/>
      <c r="K443" s="1"/>
      <c r="L443" s="1"/>
      <c r="M443" s="1"/>
      <c r="N443" s="1"/>
      <c r="O443" s="1"/>
      <c r="P443" s="1"/>
      <c r="Q443" s="1"/>
      <c r="R443" s="1"/>
      <c r="S443" s="1"/>
    </row>
    <row r="444" spans="1:19" x14ac:dyDescent="0.2">
      <c r="A444" s="24">
        <v>43376</v>
      </c>
      <c r="B444" s="1">
        <v>2925.5</v>
      </c>
      <c r="C444" s="1">
        <v>2931.7</v>
      </c>
      <c r="D444" s="1">
        <v>2939.9</v>
      </c>
      <c r="E444" s="1">
        <v>2921.4</v>
      </c>
      <c r="F444" s="1">
        <v>6.9999999999999999E-4</v>
      </c>
      <c r="G444" s="1"/>
      <c r="H444" s="26">
        <f>S_P_500_Historical_Data8[[#This Row],[Price]]/B443-1</f>
        <v>7.1834165697470809E-4</v>
      </c>
      <c r="I444" s="1"/>
      <c r="J444" s="1"/>
      <c r="K444" s="1"/>
      <c r="L444" s="1"/>
      <c r="M444" s="1"/>
      <c r="N444" s="1"/>
      <c r="O444" s="1"/>
      <c r="P444" s="1"/>
      <c r="Q444" s="1"/>
      <c r="R444" s="1"/>
      <c r="S444" s="1"/>
    </row>
    <row r="445" spans="1:19" x14ac:dyDescent="0.2">
      <c r="A445" s="24">
        <v>43377</v>
      </c>
      <c r="B445" s="1">
        <v>2901.6</v>
      </c>
      <c r="C445" s="1">
        <v>2919.3</v>
      </c>
      <c r="D445" s="1">
        <v>2919.8</v>
      </c>
      <c r="E445" s="1">
        <v>2883.9</v>
      </c>
      <c r="F445" s="1">
        <v>-8.2000000000000007E-3</v>
      </c>
      <c r="G445" s="1"/>
      <c r="H445" s="26">
        <f>S_P_500_Historical_Data8[[#This Row],[Price]]/B444-1</f>
        <v>-8.1695436677491351E-3</v>
      </c>
      <c r="I445" s="1"/>
      <c r="J445" s="1"/>
      <c r="K445" s="1"/>
      <c r="L445" s="1"/>
      <c r="M445" s="1"/>
      <c r="N445" s="1"/>
      <c r="O445" s="1"/>
      <c r="P445" s="1"/>
      <c r="Q445" s="1"/>
      <c r="R445" s="1"/>
      <c r="S445" s="1"/>
    </row>
    <row r="446" spans="1:19" x14ac:dyDescent="0.2">
      <c r="A446" s="24">
        <v>43378</v>
      </c>
      <c r="B446" s="1">
        <v>2885.6</v>
      </c>
      <c r="C446" s="1">
        <v>2902.5</v>
      </c>
      <c r="D446" s="1">
        <v>2909.6</v>
      </c>
      <c r="E446" s="1">
        <v>2869.3</v>
      </c>
      <c r="F446" s="1">
        <v>-5.4999999999999997E-3</v>
      </c>
      <c r="G446" s="1"/>
      <c r="H446" s="26">
        <f>S_P_500_Historical_Data8[[#This Row],[Price]]/B445-1</f>
        <v>-5.5141990625862114E-3</v>
      </c>
      <c r="I446" s="1"/>
      <c r="J446" s="1"/>
      <c r="K446" s="1"/>
      <c r="L446" s="1"/>
      <c r="M446" s="1"/>
      <c r="N446" s="1"/>
      <c r="O446" s="1"/>
      <c r="P446" s="1"/>
      <c r="Q446" s="1"/>
      <c r="R446" s="1"/>
      <c r="S446" s="1"/>
    </row>
    <row r="447" spans="1:19" x14ac:dyDescent="0.2">
      <c r="A447" s="24">
        <v>43381</v>
      </c>
      <c r="B447" s="1">
        <v>2884.4</v>
      </c>
      <c r="C447" s="1">
        <v>2877.5</v>
      </c>
      <c r="D447" s="1">
        <v>2889.4</v>
      </c>
      <c r="E447" s="1">
        <v>2862.1</v>
      </c>
      <c r="F447" s="1">
        <v>-4.0000000000000002E-4</v>
      </c>
      <c r="G447" s="1"/>
      <c r="H447" s="26">
        <f>S_P_500_Historical_Data8[[#This Row],[Price]]/B446-1</f>
        <v>-4.158580537841905E-4</v>
      </c>
      <c r="I447" s="1"/>
      <c r="J447" s="1"/>
      <c r="K447" s="1"/>
      <c r="L447" s="1"/>
      <c r="M447" s="1"/>
      <c r="N447" s="1"/>
      <c r="O447" s="1"/>
      <c r="P447" s="1"/>
      <c r="Q447" s="1"/>
      <c r="R447" s="1"/>
      <c r="S447" s="1"/>
    </row>
    <row r="448" spans="1:19" x14ac:dyDescent="0.2">
      <c r="A448" s="24">
        <v>43382</v>
      </c>
      <c r="B448" s="1">
        <v>2880.3</v>
      </c>
      <c r="C448" s="1">
        <v>2882.5</v>
      </c>
      <c r="D448" s="1">
        <v>2894.8</v>
      </c>
      <c r="E448" s="1">
        <v>2874.3</v>
      </c>
      <c r="F448" s="1">
        <v>-1.4E-3</v>
      </c>
      <c r="G448" s="1"/>
      <c r="H448" s="26">
        <f>S_P_500_Historical_Data8[[#This Row],[Price]]/B447-1</f>
        <v>-1.42143946748019E-3</v>
      </c>
      <c r="I448" s="1"/>
      <c r="J448" s="1"/>
      <c r="K448" s="1"/>
      <c r="L448" s="1"/>
      <c r="M448" s="1"/>
      <c r="N448" s="1"/>
      <c r="O448" s="1"/>
      <c r="P448" s="1"/>
      <c r="Q448" s="1"/>
      <c r="R448" s="1"/>
      <c r="S448" s="1"/>
    </row>
    <row r="449" spans="1:19" x14ac:dyDescent="0.2">
      <c r="A449" s="24">
        <v>43383</v>
      </c>
      <c r="B449" s="1">
        <v>2785.7</v>
      </c>
      <c r="C449" s="1">
        <v>2873.9</v>
      </c>
      <c r="D449" s="1">
        <v>2874</v>
      </c>
      <c r="E449" s="1">
        <v>2784.9</v>
      </c>
      <c r="F449" s="1">
        <v>-3.2800000000000003E-2</v>
      </c>
      <c r="G449" s="1"/>
      <c r="H449" s="26">
        <f>S_P_500_Historical_Data8[[#This Row],[Price]]/B448-1</f>
        <v>-3.2843800992952255E-2</v>
      </c>
      <c r="I449" s="1"/>
      <c r="J449" s="1"/>
      <c r="K449" s="1"/>
      <c r="L449" s="1"/>
      <c r="M449" s="1"/>
      <c r="N449" s="1"/>
      <c r="O449" s="1"/>
      <c r="P449" s="1"/>
      <c r="Q449" s="1"/>
      <c r="R449" s="1"/>
      <c r="S449" s="1"/>
    </row>
    <row r="450" spans="1:19" x14ac:dyDescent="0.2">
      <c r="A450" s="24">
        <v>43384</v>
      </c>
      <c r="B450" s="1">
        <v>2728.4</v>
      </c>
      <c r="C450" s="1">
        <v>2776.9</v>
      </c>
      <c r="D450" s="1">
        <v>2795.1</v>
      </c>
      <c r="E450" s="1">
        <v>2710.5</v>
      </c>
      <c r="F450" s="1">
        <v>-2.06E-2</v>
      </c>
      <c r="G450" s="1"/>
      <c r="H450" s="26">
        <f>S_P_500_Historical_Data8[[#This Row],[Price]]/B449-1</f>
        <v>-2.0569336253006276E-2</v>
      </c>
      <c r="I450" s="1"/>
      <c r="J450" s="1"/>
      <c r="K450" s="1"/>
      <c r="L450" s="1"/>
      <c r="M450" s="1"/>
      <c r="N450" s="1"/>
      <c r="O450" s="1"/>
      <c r="P450" s="1"/>
      <c r="Q450" s="1"/>
      <c r="R450" s="1"/>
      <c r="S450" s="1"/>
    </row>
    <row r="451" spans="1:19" x14ac:dyDescent="0.2">
      <c r="A451" s="24">
        <v>43385</v>
      </c>
      <c r="B451" s="1">
        <v>2767.1</v>
      </c>
      <c r="C451" s="1">
        <v>2770.5</v>
      </c>
      <c r="D451" s="1">
        <v>2775.8</v>
      </c>
      <c r="E451" s="1">
        <v>2729.4</v>
      </c>
      <c r="F451" s="1">
        <v>1.4200000000000001E-2</v>
      </c>
      <c r="G451" s="1"/>
      <c r="H451" s="26">
        <f>S_P_500_Historical_Data8[[#This Row],[Price]]/B450-1</f>
        <v>1.4184137223280935E-2</v>
      </c>
      <c r="I451" s="1"/>
      <c r="J451" s="1"/>
      <c r="K451" s="1"/>
      <c r="L451" s="1"/>
      <c r="M451" s="1"/>
      <c r="N451" s="1"/>
      <c r="O451" s="1"/>
      <c r="P451" s="1"/>
      <c r="Q451" s="1"/>
      <c r="R451" s="1"/>
      <c r="S451" s="1"/>
    </row>
    <row r="452" spans="1:19" x14ac:dyDescent="0.2">
      <c r="A452" s="24">
        <v>43388</v>
      </c>
      <c r="B452" s="1">
        <v>2750.8</v>
      </c>
      <c r="C452" s="1">
        <v>2763.8</v>
      </c>
      <c r="D452" s="1">
        <v>2776</v>
      </c>
      <c r="E452" s="1">
        <v>2749</v>
      </c>
      <c r="F452" s="1">
        <v>-5.8999999999999999E-3</v>
      </c>
      <c r="G452" s="1"/>
      <c r="H452" s="26">
        <f>S_P_500_Historical_Data8[[#This Row],[Price]]/B451-1</f>
        <v>-5.8906436341294999E-3</v>
      </c>
      <c r="I452" s="1"/>
      <c r="J452" s="1"/>
      <c r="K452" s="1"/>
      <c r="L452" s="1"/>
      <c r="M452" s="1"/>
      <c r="N452" s="1"/>
      <c r="O452" s="1"/>
      <c r="P452" s="1"/>
      <c r="Q452" s="1"/>
      <c r="R452" s="1"/>
      <c r="S452" s="1"/>
    </row>
    <row r="453" spans="1:19" x14ac:dyDescent="0.2">
      <c r="A453" s="24">
        <v>43389</v>
      </c>
      <c r="B453" s="1">
        <v>2809.9</v>
      </c>
      <c r="C453" s="1">
        <v>2767.1</v>
      </c>
      <c r="D453" s="1">
        <v>2813.5</v>
      </c>
      <c r="E453" s="1">
        <v>2766.9</v>
      </c>
      <c r="F453" s="1">
        <v>2.1499999999999998E-2</v>
      </c>
      <c r="G453" s="1"/>
      <c r="H453" s="26">
        <f>S_P_500_Historical_Data8[[#This Row],[Price]]/B452-1</f>
        <v>2.1484659008288443E-2</v>
      </c>
      <c r="I453" s="1"/>
      <c r="J453" s="1"/>
      <c r="K453" s="1"/>
      <c r="L453" s="1"/>
      <c r="M453" s="1"/>
      <c r="N453" s="1"/>
      <c r="O453" s="1"/>
      <c r="P453" s="1"/>
      <c r="Q453" s="1"/>
      <c r="R453" s="1"/>
      <c r="S453" s="1"/>
    </row>
    <row r="454" spans="1:19" x14ac:dyDescent="0.2">
      <c r="A454" s="24">
        <v>43390</v>
      </c>
      <c r="B454" s="1">
        <v>2809.2</v>
      </c>
      <c r="C454" s="1">
        <v>2811.7</v>
      </c>
      <c r="D454" s="1">
        <v>2816.9</v>
      </c>
      <c r="E454" s="1">
        <v>2781.8</v>
      </c>
      <c r="F454" s="1">
        <v>-2.0000000000000001E-4</v>
      </c>
      <c r="G454" s="1"/>
      <c r="H454" s="26">
        <f>S_P_500_Historical_Data8[[#This Row],[Price]]/B453-1</f>
        <v>-2.4911918573622405E-4</v>
      </c>
      <c r="I454" s="1"/>
      <c r="J454" s="1"/>
      <c r="K454" s="1"/>
      <c r="L454" s="1"/>
      <c r="M454" s="1"/>
      <c r="N454" s="1"/>
      <c r="O454" s="1"/>
      <c r="P454" s="1"/>
      <c r="Q454" s="1"/>
      <c r="R454" s="1"/>
      <c r="S454" s="1"/>
    </row>
    <row r="455" spans="1:19" x14ac:dyDescent="0.2">
      <c r="A455" s="24">
        <v>43391</v>
      </c>
      <c r="B455" s="1">
        <v>2768.8</v>
      </c>
      <c r="C455" s="1">
        <v>2802</v>
      </c>
      <c r="D455" s="1">
        <v>2806</v>
      </c>
      <c r="E455" s="1">
        <v>2755.2</v>
      </c>
      <c r="F455" s="1">
        <v>-1.44E-2</v>
      </c>
      <c r="G455" s="1"/>
      <c r="H455" s="26">
        <f>S_P_500_Historical_Data8[[#This Row],[Price]]/B454-1</f>
        <v>-1.4381318524846809E-2</v>
      </c>
      <c r="I455" s="1"/>
      <c r="J455" s="1"/>
      <c r="K455" s="1"/>
      <c r="L455" s="1"/>
      <c r="M455" s="1"/>
      <c r="N455" s="1"/>
      <c r="O455" s="1"/>
      <c r="P455" s="1"/>
      <c r="Q455" s="1"/>
      <c r="R455" s="1"/>
      <c r="S455" s="1"/>
    </row>
    <row r="456" spans="1:19" x14ac:dyDescent="0.2">
      <c r="A456" s="24">
        <v>43392</v>
      </c>
      <c r="B456" s="1">
        <v>2767.8</v>
      </c>
      <c r="C456" s="1">
        <v>2775.7</v>
      </c>
      <c r="D456" s="1">
        <v>2797.8</v>
      </c>
      <c r="E456" s="1">
        <v>2760.3</v>
      </c>
      <c r="F456" s="1">
        <v>-4.0000000000000002E-4</v>
      </c>
      <c r="G456" s="1"/>
      <c r="H456" s="26">
        <f>S_P_500_Historical_Data8[[#This Row],[Price]]/B455-1</f>
        <v>-3.6116729268997894E-4</v>
      </c>
      <c r="I456" s="1"/>
      <c r="J456" s="1"/>
      <c r="K456" s="1"/>
      <c r="L456" s="1"/>
      <c r="M456" s="1"/>
      <c r="N456" s="1"/>
      <c r="O456" s="1"/>
      <c r="P456" s="1"/>
      <c r="Q456" s="1"/>
      <c r="R456" s="1"/>
      <c r="S456" s="1"/>
    </row>
    <row r="457" spans="1:19" x14ac:dyDescent="0.2">
      <c r="A457" s="24">
        <v>43395</v>
      </c>
      <c r="B457" s="1">
        <v>2755.9</v>
      </c>
      <c r="C457" s="1">
        <v>2773.9</v>
      </c>
      <c r="D457" s="1">
        <v>2778.9</v>
      </c>
      <c r="E457" s="1">
        <v>2749.2</v>
      </c>
      <c r="F457" s="1">
        <v>-4.3E-3</v>
      </c>
      <c r="G457" s="1"/>
      <c r="H457" s="26">
        <f>S_P_500_Historical_Data8[[#This Row],[Price]]/B456-1</f>
        <v>-4.2994436014163195E-3</v>
      </c>
      <c r="I457" s="1"/>
      <c r="J457" s="1"/>
      <c r="K457" s="1"/>
      <c r="L457" s="1"/>
      <c r="M457" s="1"/>
      <c r="N457" s="1"/>
      <c r="O457" s="1"/>
      <c r="P457" s="1"/>
      <c r="Q457" s="1"/>
      <c r="R457" s="1"/>
      <c r="S457" s="1"/>
    </row>
    <row r="458" spans="1:19" x14ac:dyDescent="0.2">
      <c r="A458" s="24">
        <v>43396</v>
      </c>
      <c r="B458" s="1">
        <v>2740.7</v>
      </c>
      <c r="C458" s="1">
        <v>2721</v>
      </c>
      <c r="D458" s="1">
        <v>2753.6</v>
      </c>
      <c r="E458" s="1">
        <v>2691.4</v>
      </c>
      <c r="F458" s="1">
        <v>-5.4999999999999997E-3</v>
      </c>
      <c r="G458" s="1"/>
      <c r="H458" s="26">
        <f>S_P_500_Historical_Data8[[#This Row],[Price]]/B457-1</f>
        <v>-5.5154396023078256E-3</v>
      </c>
      <c r="I458" s="1"/>
      <c r="J458" s="1"/>
      <c r="K458" s="1"/>
      <c r="L458" s="1"/>
      <c r="M458" s="1"/>
      <c r="N458" s="1"/>
      <c r="O458" s="1"/>
      <c r="P458" s="1"/>
      <c r="Q458" s="1"/>
      <c r="R458" s="1"/>
      <c r="S458" s="1"/>
    </row>
    <row r="459" spans="1:19" x14ac:dyDescent="0.2">
      <c r="A459" s="24">
        <v>43397</v>
      </c>
      <c r="B459" s="1">
        <v>2656.1</v>
      </c>
      <c r="C459" s="1">
        <v>2737.9</v>
      </c>
      <c r="D459" s="1">
        <v>2742.6</v>
      </c>
      <c r="E459" s="1">
        <v>2651.9</v>
      </c>
      <c r="F459" s="1">
        <v>-3.09E-2</v>
      </c>
      <c r="G459" s="1"/>
      <c r="H459" s="26">
        <f>S_P_500_Historical_Data8[[#This Row],[Price]]/B458-1</f>
        <v>-3.0868026416608907E-2</v>
      </c>
      <c r="I459" s="1"/>
      <c r="J459" s="1"/>
      <c r="K459" s="1"/>
      <c r="L459" s="1"/>
      <c r="M459" s="1"/>
      <c r="N459" s="1"/>
      <c r="O459" s="1"/>
      <c r="P459" s="1"/>
      <c r="Q459" s="1"/>
      <c r="R459" s="1"/>
      <c r="S459" s="1"/>
    </row>
    <row r="460" spans="1:19" x14ac:dyDescent="0.2">
      <c r="A460" s="24">
        <v>43398</v>
      </c>
      <c r="B460" s="1">
        <v>2705.6</v>
      </c>
      <c r="C460" s="1">
        <v>2674.9</v>
      </c>
      <c r="D460" s="1">
        <v>2722.7</v>
      </c>
      <c r="E460" s="1">
        <v>2667.8</v>
      </c>
      <c r="F460" s="1">
        <v>1.8599999999999998E-2</v>
      </c>
      <c r="G460" s="1"/>
      <c r="H460" s="26">
        <f>S_P_500_Historical_Data8[[#This Row],[Price]]/B459-1</f>
        <v>1.8636346523097869E-2</v>
      </c>
      <c r="I460" s="1"/>
      <c r="J460" s="1"/>
      <c r="K460" s="1"/>
      <c r="L460" s="1"/>
      <c r="M460" s="1"/>
      <c r="N460" s="1"/>
      <c r="O460" s="1"/>
      <c r="P460" s="1"/>
      <c r="Q460" s="1"/>
      <c r="R460" s="1"/>
      <c r="S460" s="1"/>
    </row>
    <row r="461" spans="1:19" x14ac:dyDescent="0.2">
      <c r="A461" s="24">
        <v>43399</v>
      </c>
      <c r="B461" s="1">
        <v>2658.7</v>
      </c>
      <c r="C461" s="1">
        <v>2667.9</v>
      </c>
      <c r="D461" s="1">
        <v>2692.4</v>
      </c>
      <c r="E461" s="1">
        <v>2628.2</v>
      </c>
      <c r="F461" s="1">
        <v>-1.7299999999999999E-2</v>
      </c>
      <c r="G461" s="1"/>
      <c r="H461" s="26">
        <f>S_P_500_Historical_Data8[[#This Row],[Price]]/B460-1</f>
        <v>-1.7334417504435318E-2</v>
      </c>
      <c r="I461" s="1"/>
      <c r="J461" s="1"/>
      <c r="K461" s="1"/>
      <c r="L461" s="1"/>
      <c r="M461" s="1"/>
      <c r="N461" s="1"/>
      <c r="O461" s="1"/>
      <c r="P461" s="1"/>
      <c r="Q461" s="1"/>
      <c r="R461" s="1"/>
      <c r="S461" s="1"/>
    </row>
    <row r="462" spans="1:19" x14ac:dyDescent="0.2">
      <c r="A462" s="24">
        <v>43402</v>
      </c>
      <c r="B462" s="1">
        <v>2641.2</v>
      </c>
      <c r="C462" s="1">
        <v>2682.7</v>
      </c>
      <c r="D462" s="1">
        <v>2706.8</v>
      </c>
      <c r="E462" s="1">
        <v>2603.5</v>
      </c>
      <c r="F462" s="1">
        <v>-6.6E-3</v>
      </c>
      <c r="G462" s="1"/>
      <c r="H462" s="26">
        <f>S_P_500_Historical_Data8[[#This Row],[Price]]/B461-1</f>
        <v>-6.5821642155940996E-3</v>
      </c>
      <c r="I462" s="1"/>
      <c r="J462" s="1"/>
      <c r="K462" s="1"/>
      <c r="L462" s="1"/>
      <c r="M462" s="1"/>
      <c r="N462" s="1"/>
      <c r="O462" s="1"/>
      <c r="P462" s="1"/>
      <c r="Q462" s="1"/>
      <c r="R462" s="1"/>
      <c r="S462" s="1"/>
    </row>
    <row r="463" spans="1:19" x14ac:dyDescent="0.2">
      <c r="A463" s="24">
        <v>43403</v>
      </c>
      <c r="B463" s="1">
        <v>2682.6</v>
      </c>
      <c r="C463" s="1">
        <v>2640.7</v>
      </c>
      <c r="D463" s="1">
        <v>2685.4</v>
      </c>
      <c r="E463" s="1">
        <v>2635.3</v>
      </c>
      <c r="F463" s="1">
        <v>1.5699999999999999E-2</v>
      </c>
      <c r="G463" s="1"/>
      <c r="H463" s="26">
        <f>S_P_500_Historical_Data8[[#This Row],[Price]]/B462-1</f>
        <v>1.5674693321217736E-2</v>
      </c>
      <c r="I463" s="1"/>
      <c r="J463" s="1"/>
      <c r="K463" s="1"/>
      <c r="L463" s="1"/>
      <c r="M463" s="1"/>
      <c r="N463" s="1"/>
      <c r="O463" s="1"/>
      <c r="P463" s="1"/>
      <c r="Q463" s="1"/>
      <c r="R463" s="1"/>
      <c r="S463" s="1"/>
    </row>
    <row r="464" spans="1:19" x14ac:dyDescent="0.2">
      <c r="A464" s="24">
        <v>43404</v>
      </c>
      <c r="B464" s="1">
        <v>2711.7</v>
      </c>
      <c r="C464" s="1">
        <v>2705.6</v>
      </c>
      <c r="D464" s="1">
        <v>2736.7</v>
      </c>
      <c r="E464" s="1">
        <v>2705.6</v>
      </c>
      <c r="F464" s="1">
        <v>1.0800000000000001E-2</v>
      </c>
      <c r="G464" s="1"/>
      <c r="H464" s="26">
        <f>S_P_500_Historical_Data8[[#This Row],[Price]]/B463-1</f>
        <v>1.0847685081637248E-2</v>
      </c>
      <c r="I464" s="1"/>
      <c r="J464" s="1"/>
      <c r="K464" s="1"/>
      <c r="L464" s="1"/>
      <c r="M464" s="1"/>
      <c r="N464" s="1"/>
      <c r="O464" s="1"/>
      <c r="P464" s="1"/>
      <c r="Q464" s="1"/>
      <c r="R464" s="1"/>
      <c r="S464" s="1"/>
    </row>
    <row r="465" spans="1:19" x14ac:dyDescent="0.2">
      <c r="A465" s="24">
        <v>43405</v>
      </c>
      <c r="B465" s="1">
        <v>2740.4</v>
      </c>
      <c r="C465" s="1">
        <v>2717.6</v>
      </c>
      <c r="D465" s="1">
        <v>2741.7</v>
      </c>
      <c r="E465" s="1">
        <v>2708.8</v>
      </c>
      <c r="F465" s="1">
        <v>1.06E-2</v>
      </c>
      <c r="G465" s="1"/>
      <c r="H465" s="26">
        <f>S_P_500_Historical_Data8[[#This Row],[Price]]/B464-1</f>
        <v>1.058376664085281E-2</v>
      </c>
      <c r="I465" s="1"/>
      <c r="J465" s="1"/>
      <c r="K465" s="1"/>
      <c r="L465" s="1"/>
      <c r="M465" s="1"/>
      <c r="N465" s="1"/>
      <c r="O465" s="1"/>
      <c r="P465" s="1"/>
      <c r="Q465" s="1"/>
      <c r="R465" s="1"/>
      <c r="S465" s="1"/>
    </row>
    <row r="466" spans="1:19" x14ac:dyDescent="0.2">
      <c r="A466" s="24">
        <v>43406</v>
      </c>
      <c r="B466" s="1">
        <v>2723.1</v>
      </c>
      <c r="C466" s="1">
        <v>2745.4</v>
      </c>
      <c r="D466" s="1">
        <v>2756.6</v>
      </c>
      <c r="E466" s="1">
        <v>2700.4</v>
      </c>
      <c r="F466" s="1">
        <v>-6.3E-3</v>
      </c>
      <c r="G466" s="1"/>
      <c r="H466" s="26">
        <f>S_P_500_Historical_Data8[[#This Row],[Price]]/B465-1</f>
        <v>-6.3129470150343758E-3</v>
      </c>
      <c r="I466" s="1"/>
      <c r="J466" s="1"/>
      <c r="K466" s="1"/>
      <c r="L466" s="1"/>
      <c r="M466" s="1"/>
      <c r="N466" s="1"/>
      <c r="O466" s="1"/>
      <c r="P466" s="1"/>
      <c r="Q466" s="1"/>
      <c r="R466" s="1"/>
      <c r="S466" s="1"/>
    </row>
    <row r="467" spans="1:19" x14ac:dyDescent="0.2">
      <c r="A467" s="24">
        <v>43409</v>
      </c>
      <c r="B467" s="1">
        <v>2738.3</v>
      </c>
      <c r="C467" s="1">
        <v>2726.4</v>
      </c>
      <c r="D467" s="1">
        <v>2744.3</v>
      </c>
      <c r="E467" s="1">
        <v>2717.9</v>
      </c>
      <c r="F467" s="1">
        <v>5.5999999999999999E-3</v>
      </c>
      <c r="G467" s="1"/>
      <c r="H467" s="26">
        <f>S_P_500_Historical_Data8[[#This Row],[Price]]/B466-1</f>
        <v>5.5818735999413338E-3</v>
      </c>
      <c r="I467" s="1"/>
      <c r="J467" s="1"/>
      <c r="K467" s="1"/>
      <c r="L467" s="1"/>
      <c r="M467" s="1"/>
      <c r="N467" s="1"/>
      <c r="O467" s="1"/>
      <c r="P467" s="1"/>
      <c r="Q467" s="1"/>
      <c r="R467" s="1"/>
      <c r="S467" s="1"/>
    </row>
    <row r="468" spans="1:19" x14ac:dyDescent="0.2">
      <c r="A468" s="24">
        <v>43410</v>
      </c>
      <c r="B468" s="1">
        <v>2755.4</v>
      </c>
      <c r="C468" s="1">
        <v>2738.4</v>
      </c>
      <c r="D468" s="1">
        <v>2756.8</v>
      </c>
      <c r="E468" s="1">
        <v>2737.1</v>
      </c>
      <c r="F468" s="1">
        <v>6.1999999999999998E-3</v>
      </c>
      <c r="G468" s="1"/>
      <c r="H468" s="26">
        <f>S_P_500_Historical_Data8[[#This Row],[Price]]/B467-1</f>
        <v>6.2447503925793235E-3</v>
      </c>
      <c r="I468" s="1"/>
      <c r="J468" s="1"/>
      <c r="K468" s="1"/>
      <c r="L468" s="1"/>
      <c r="M468" s="1"/>
      <c r="N468" s="1"/>
      <c r="O468" s="1"/>
      <c r="P468" s="1"/>
      <c r="Q468" s="1"/>
      <c r="R468" s="1"/>
      <c r="S468" s="1"/>
    </row>
    <row r="469" spans="1:19" x14ac:dyDescent="0.2">
      <c r="A469" s="24">
        <v>43411</v>
      </c>
      <c r="B469" s="1">
        <v>2813.9</v>
      </c>
      <c r="C469" s="1">
        <v>2774.1</v>
      </c>
      <c r="D469" s="1">
        <v>2815.2</v>
      </c>
      <c r="E469" s="1">
        <v>2774.1</v>
      </c>
      <c r="F469" s="1">
        <v>2.12E-2</v>
      </c>
      <c r="G469" s="1"/>
      <c r="H469" s="26">
        <f>S_P_500_Historical_Data8[[#This Row],[Price]]/B468-1</f>
        <v>2.1231037235972972E-2</v>
      </c>
      <c r="I469" s="1"/>
      <c r="J469" s="1"/>
      <c r="K469" s="1"/>
      <c r="L469" s="1"/>
      <c r="M469" s="1"/>
      <c r="N469" s="1"/>
      <c r="O469" s="1"/>
      <c r="P469" s="1"/>
      <c r="Q469" s="1"/>
      <c r="R469" s="1"/>
      <c r="S469" s="1"/>
    </row>
    <row r="470" spans="1:19" x14ac:dyDescent="0.2">
      <c r="A470" s="24">
        <v>43412</v>
      </c>
      <c r="B470" s="1">
        <v>2806.8</v>
      </c>
      <c r="C470" s="1">
        <v>2806.4</v>
      </c>
      <c r="D470" s="1">
        <v>2814.8</v>
      </c>
      <c r="E470" s="1">
        <v>2795</v>
      </c>
      <c r="F470" s="1">
        <v>-2.5000000000000001E-3</v>
      </c>
      <c r="G470" s="1"/>
      <c r="H470" s="26">
        <f>S_P_500_Historical_Data8[[#This Row],[Price]]/B469-1</f>
        <v>-2.523188457301262E-3</v>
      </c>
      <c r="I470" s="1"/>
      <c r="J470" s="1"/>
      <c r="K470" s="1"/>
      <c r="L470" s="1"/>
      <c r="M470" s="1"/>
      <c r="N470" s="1"/>
      <c r="O470" s="1"/>
      <c r="P470" s="1"/>
      <c r="Q470" s="1"/>
      <c r="R470" s="1"/>
      <c r="S470" s="1"/>
    </row>
    <row r="471" spans="1:19" x14ac:dyDescent="0.2">
      <c r="A471" s="24">
        <v>43413</v>
      </c>
      <c r="B471" s="1">
        <v>2781</v>
      </c>
      <c r="C471" s="1">
        <v>2794.1</v>
      </c>
      <c r="D471" s="1">
        <v>2794.1</v>
      </c>
      <c r="E471" s="1">
        <v>2764.2</v>
      </c>
      <c r="F471" s="1">
        <v>-9.1999999999999998E-3</v>
      </c>
      <c r="G471" s="1"/>
      <c r="H471" s="26">
        <f>S_P_500_Historical_Data8[[#This Row],[Price]]/B470-1</f>
        <v>-9.1919623770843062E-3</v>
      </c>
      <c r="I471" s="1"/>
      <c r="J471" s="1"/>
      <c r="K471" s="1"/>
      <c r="L471" s="1"/>
      <c r="M471" s="1"/>
      <c r="N471" s="1"/>
      <c r="O471" s="1"/>
      <c r="P471" s="1"/>
      <c r="Q471" s="1"/>
      <c r="R471" s="1"/>
      <c r="S471" s="1"/>
    </row>
    <row r="472" spans="1:19" x14ac:dyDescent="0.2">
      <c r="A472" s="24">
        <v>43416</v>
      </c>
      <c r="B472" s="1">
        <v>2726.2</v>
      </c>
      <c r="C472" s="1">
        <v>2773.9</v>
      </c>
      <c r="D472" s="1">
        <v>2776</v>
      </c>
      <c r="E472" s="1">
        <v>2722</v>
      </c>
      <c r="F472" s="1">
        <v>-1.9699999999999999E-2</v>
      </c>
      <c r="G472" s="1"/>
      <c r="H472" s="26">
        <f>S_P_500_Historical_Data8[[#This Row],[Price]]/B471-1</f>
        <v>-1.9705142035239209E-2</v>
      </c>
      <c r="I472" s="1"/>
      <c r="J472" s="1"/>
      <c r="K472" s="1"/>
      <c r="L472" s="1"/>
      <c r="M472" s="1"/>
      <c r="N472" s="1"/>
      <c r="O472" s="1"/>
      <c r="P472" s="1"/>
      <c r="Q472" s="1"/>
      <c r="R472" s="1"/>
      <c r="S472" s="1"/>
    </row>
    <row r="473" spans="1:19" x14ac:dyDescent="0.2">
      <c r="A473" s="24">
        <v>43417</v>
      </c>
      <c r="B473" s="1">
        <v>2722.2</v>
      </c>
      <c r="C473" s="1">
        <v>2730.1</v>
      </c>
      <c r="D473" s="1">
        <v>2754.6</v>
      </c>
      <c r="E473" s="1">
        <v>2715</v>
      </c>
      <c r="F473" s="1">
        <v>-1.5E-3</v>
      </c>
      <c r="G473" s="1"/>
      <c r="H473" s="26">
        <f>S_P_500_Historical_Data8[[#This Row],[Price]]/B472-1</f>
        <v>-1.4672437825544726E-3</v>
      </c>
      <c r="I473" s="1"/>
      <c r="J473" s="1"/>
      <c r="K473" s="1"/>
      <c r="L473" s="1"/>
      <c r="M473" s="1"/>
      <c r="N473" s="1"/>
      <c r="O473" s="1"/>
      <c r="P473" s="1"/>
      <c r="Q473" s="1"/>
      <c r="R473" s="1"/>
      <c r="S473" s="1"/>
    </row>
    <row r="474" spans="1:19" x14ac:dyDescent="0.2">
      <c r="A474" s="24">
        <v>43418</v>
      </c>
      <c r="B474" s="1">
        <v>2701.6</v>
      </c>
      <c r="C474" s="1">
        <v>2737.9</v>
      </c>
      <c r="D474" s="1">
        <v>2746.8</v>
      </c>
      <c r="E474" s="1">
        <v>2685.8</v>
      </c>
      <c r="F474" s="1">
        <v>-7.6E-3</v>
      </c>
      <c r="G474" s="1"/>
      <c r="H474" s="26">
        <f>S_P_500_Historical_Data8[[#This Row],[Price]]/B473-1</f>
        <v>-7.5674087135404466E-3</v>
      </c>
      <c r="I474" s="1"/>
      <c r="J474" s="1"/>
      <c r="K474" s="1"/>
      <c r="L474" s="1"/>
      <c r="M474" s="1"/>
      <c r="N474" s="1"/>
      <c r="O474" s="1"/>
      <c r="P474" s="1"/>
      <c r="Q474" s="1"/>
      <c r="R474" s="1"/>
      <c r="S474" s="1"/>
    </row>
    <row r="475" spans="1:19" x14ac:dyDescent="0.2">
      <c r="A475" s="24">
        <v>43419</v>
      </c>
      <c r="B475" s="1">
        <v>2730.2</v>
      </c>
      <c r="C475" s="1">
        <v>2693.5</v>
      </c>
      <c r="D475" s="1">
        <v>2735.4</v>
      </c>
      <c r="E475" s="1">
        <v>2670.8</v>
      </c>
      <c r="F475" s="1">
        <v>1.06E-2</v>
      </c>
      <c r="G475" s="1"/>
      <c r="H475" s="26">
        <f>S_P_500_Historical_Data8[[#This Row],[Price]]/B474-1</f>
        <v>1.0586319218240936E-2</v>
      </c>
      <c r="I475" s="1"/>
      <c r="J475" s="1"/>
      <c r="K475" s="1"/>
      <c r="L475" s="1"/>
      <c r="M475" s="1"/>
      <c r="N475" s="1"/>
      <c r="O475" s="1"/>
      <c r="P475" s="1"/>
      <c r="Q475" s="1"/>
      <c r="R475" s="1"/>
      <c r="S475" s="1"/>
    </row>
    <row r="476" spans="1:19" x14ac:dyDescent="0.2">
      <c r="A476" s="24">
        <v>43420</v>
      </c>
      <c r="B476" s="1">
        <v>2736.3</v>
      </c>
      <c r="C476" s="1">
        <v>2718.5</v>
      </c>
      <c r="D476" s="1">
        <v>2746.8</v>
      </c>
      <c r="E476" s="1">
        <v>2712.2</v>
      </c>
      <c r="F476" s="1">
        <v>2.2000000000000001E-3</v>
      </c>
      <c r="G476" s="1"/>
      <c r="H476" s="26">
        <f>S_P_500_Historical_Data8[[#This Row],[Price]]/B475-1</f>
        <v>2.2342685517546812E-3</v>
      </c>
      <c r="I476" s="1"/>
      <c r="J476" s="1"/>
      <c r="K476" s="1"/>
      <c r="L476" s="1"/>
      <c r="M476" s="1"/>
      <c r="N476" s="1"/>
      <c r="O476" s="1"/>
      <c r="P476" s="1"/>
      <c r="Q476" s="1"/>
      <c r="R476" s="1"/>
      <c r="S476" s="1"/>
    </row>
    <row r="477" spans="1:19" x14ac:dyDescent="0.2">
      <c r="A477" s="24">
        <v>43423</v>
      </c>
      <c r="B477" s="1">
        <v>2690.7</v>
      </c>
      <c r="C477" s="1">
        <v>2730.7</v>
      </c>
      <c r="D477" s="1">
        <v>2733.2</v>
      </c>
      <c r="E477" s="1">
        <v>2681.1</v>
      </c>
      <c r="F477" s="1">
        <v>-1.67E-2</v>
      </c>
      <c r="G477" s="1"/>
      <c r="H477" s="26">
        <f>S_P_500_Historical_Data8[[#This Row],[Price]]/B476-1</f>
        <v>-1.6664839381646868E-2</v>
      </c>
      <c r="I477" s="1"/>
      <c r="J477" s="1"/>
      <c r="K477" s="1"/>
      <c r="L477" s="1"/>
      <c r="M477" s="1"/>
      <c r="N477" s="1"/>
      <c r="O477" s="1"/>
      <c r="P477" s="1"/>
      <c r="Q477" s="1"/>
      <c r="R477" s="1"/>
      <c r="S477" s="1"/>
    </row>
    <row r="478" spans="1:19" x14ac:dyDescent="0.2">
      <c r="A478" s="24">
        <v>43424</v>
      </c>
      <c r="B478" s="1">
        <v>2641.9</v>
      </c>
      <c r="C478" s="1">
        <v>2654.6</v>
      </c>
      <c r="D478" s="1">
        <v>2669.4</v>
      </c>
      <c r="E478" s="1">
        <v>2631.5</v>
      </c>
      <c r="F478" s="1">
        <v>-1.8100000000000002E-2</v>
      </c>
      <c r="G478" s="1"/>
      <c r="H478" s="26">
        <f>S_P_500_Historical_Data8[[#This Row],[Price]]/B477-1</f>
        <v>-1.8136544393652088E-2</v>
      </c>
      <c r="I478" s="1"/>
      <c r="J478" s="1"/>
      <c r="K478" s="1"/>
      <c r="L478" s="1"/>
      <c r="M478" s="1"/>
      <c r="N478" s="1"/>
      <c r="O478" s="1"/>
      <c r="P478" s="1"/>
      <c r="Q478" s="1"/>
      <c r="R478" s="1"/>
      <c r="S478" s="1"/>
    </row>
    <row r="479" spans="1:19" x14ac:dyDescent="0.2">
      <c r="A479" s="24">
        <v>43425</v>
      </c>
      <c r="B479" s="1">
        <v>2649.9</v>
      </c>
      <c r="C479" s="1">
        <v>2657.7</v>
      </c>
      <c r="D479" s="1">
        <v>2670.7</v>
      </c>
      <c r="E479" s="1">
        <v>2649.8</v>
      </c>
      <c r="F479" s="1">
        <v>3.0000000000000001E-3</v>
      </c>
      <c r="G479" s="1"/>
      <c r="H479" s="26">
        <f>S_P_500_Historical_Data8[[#This Row],[Price]]/B478-1</f>
        <v>3.0281236988531912E-3</v>
      </c>
      <c r="I479" s="1"/>
      <c r="J479" s="1"/>
      <c r="K479" s="1"/>
      <c r="L479" s="1"/>
      <c r="M479" s="1"/>
      <c r="N479" s="1"/>
      <c r="O479" s="1"/>
      <c r="P479" s="1"/>
      <c r="Q479" s="1"/>
      <c r="R479" s="1"/>
      <c r="S479" s="1"/>
    </row>
    <row r="480" spans="1:19" x14ac:dyDescent="0.2">
      <c r="A480" s="24">
        <v>43427</v>
      </c>
      <c r="B480" s="1">
        <v>2632.6</v>
      </c>
      <c r="C480" s="1">
        <v>2633.4</v>
      </c>
      <c r="D480" s="1">
        <v>2647.6</v>
      </c>
      <c r="E480" s="1">
        <v>2631.1</v>
      </c>
      <c r="F480" s="1">
        <v>-6.4999999999999997E-3</v>
      </c>
      <c r="G480" s="1"/>
      <c r="H480" s="26">
        <f>S_P_500_Historical_Data8[[#This Row],[Price]]/B479-1</f>
        <v>-6.5285482471036937E-3</v>
      </c>
      <c r="I480" s="1"/>
      <c r="J480" s="1"/>
      <c r="K480" s="1"/>
      <c r="L480" s="1"/>
      <c r="M480" s="1"/>
      <c r="N480" s="1"/>
      <c r="O480" s="1"/>
      <c r="P480" s="1"/>
      <c r="Q480" s="1"/>
      <c r="R480" s="1"/>
      <c r="S480" s="1"/>
    </row>
    <row r="481" spans="1:19" x14ac:dyDescent="0.2">
      <c r="A481" s="24">
        <v>43430</v>
      </c>
      <c r="B481" s="1">
        <v>2673.4</v>
      </c>
      <c r="C481" s="1">
        <v>2650</v>
      </c>
      <c r="D481" s="1">
        <v>2674.3</v>
      </c>
      <c r="E481" s="1">
        <v>2650</v>
      </c>
      <c r="F481" s="1">
        <v>1.55E-2</v>
      </c>
      <c r="G481" s="1"/>
      <c r="H481" s="26">
        <f>S_P_500_Historical_Data8[[#This Row],[Price]]/B480-1</f>
        <v>1.5497986781128903E-2</v>
      </c>
      <c r="I481" s="1"/>
      <c r="J481" s="1"/>
      <c r="K481" s="1"/>
      <c r="L481" s="1"/>
      <c r="M481" s="1"/>
      <c r="N481" s="1"/>
      <c r="O481" s="1"/>
      <c r="P481" s="1"/>
      <c r="Q481" s="1"/>
      <c r="R481" s="1"/>
      <c r="S481" s="1"/>
    </row>
    <row r="482" spans="1:19" x14ac:dyDescent="0.2">
      <c r="A482" s="24">
        <v>43431</v>
      </c>
      <c r="B482" s="1">
        <v>2682.2</v>
      </c>
      <c r="C482" s="1">
        <v>2663.8</v>
      </c>
      <c r="D482" s="1">
        <v>2682.5</v>
      </c>
      <c r="E482" s="1">
        <v>2655.9</v>
      </c>
      <c r="F482" s="1">
        <v>3.3E-3</v>
      </c>
      <c r="G482" s="1"/>
      <c r="H482" s="26">
        <f>S_P_500_Historical_Data8[[#This Row],[Price]]/B481-1</f>
        <v>3.2916884865712426E-3</v>
      </c>
      <c r="I482" s="1"/>
      <c r="J482" s="1"/>
      <c r="K482" s="1"/>
      <c r="L482" s="1"/>
      <c r="M482" s="1"/>
      <c r="N482" s="1"/>
      <c r="O482" s="1"/>
      <c r="P482" s="1"/>
      <c r="Q482" s="1"/>
      <c r="R482" s="1"/>
      <c r="S482" s="1"/>
    </row>
    <row r="483" spans="1:19" x14ac:dyDescent="0.2">
      <c r="A483" s="24">
        <v>43432</v>
      </c>
      <c r="B483" s="1">
        <v>2743.8</v>
      </c>
      <c r="C483" s="1">
        <v>2691.4</v>
      </c>
      <c r="D483" s="1">
        <v>2744</v>
      </c>
      <c r="E483" s="1">
        <v>2684.4</v>
      </c>
      <c r="F483" s="1">
        <v>2.3E-2</v>
      </c>
      <c r="G483" s="1"/>
      <c r="H483" s="26">
        <f>S_P_500_Historical_Data8[[#This Row],[Price]]/B482-1</f>
        <v>2.2966221758258243E-2</v>
      </c>
      <c r="I483" s="1"/>
      <c r="J483" s="1"/>
      <c r="K483" s="1"/>
      <c r="L483" s="1"/>
      <c r="M483" s="1"/>
      <c r="N483" s="1"/>
      <c r="O483" s="1"/>
      <c r="P483" s="1"/>
      <c r="Q483" s="1"/>
      <c r="R483" s="1"/>
      <c r="S483" s="1"/>
    </row>
    <row r="484" spans="1:19" x14ac:dyDescent="0.2">
      <c r="A484" s="24">
        <v>43433</v>
      </c>
      <c r="B484" s="1">
        <v>2737.8</v>
      </c>
      <c r="C484" s="1">
        <v>2737</v>
      </c>
      <c r="D484" s="1">
        <v>2753.8</v>
      </c>
      <c r="E484" s="1">
        <v>2722.9</v>
      </c>
      <c r="F484" s="1">
        <v>-2.2000000000000001E-3</v>
      </c>
      <c r="G484" s="1"/>
      <c r="H484" s="26">
        <f>S_P_500_Historical_Data8[[#This Row],[Price]]/B483-1</f>
        <v>-2.1867483052701031E-3</v>
      </c>
      <c r="I484" s="1"/>
      <c r="J484" s="1"/>
      <c r="K484" s="1"/>
      <c r="L484" s="1"/>
      <c r="M484" s="1"/>
      <c r="N484" s="1"/>
      <c r="O484" s="1"/>
      <c r="P484" s="1"/>
      <c r="Q484" s="1"/>
      <c r="R484" s="1"/>
      <c r="S484" s="1"/>
    </row>
    <row r="485" spans="1:19" x14ac:dyDescent="0.2">
      <c r="A485" s="24">
        <v>43434</v>
      </c>
      <c r="B485" s="1">
        <v>2760.2</v>
      </c>
      <c r="C485" s="1">
        <v>2737.8</v>
      </c>
      <c r="D485" s="1">
        <v>2760.9</v>
      </c>
      <c r="E485" s="1">
        <v>2732.8</v>
      </c>
      <c r="F485" s="1">
        <v>8.2000000000000007E-3</v>
      </c>
      <c r="G485" s="1"/>
      <c r="H485" s="26">
        <f>S_P_500_Historical_Data8[[#This Row],[Price]]/B484-1</f>
        <v>8.1817517714952714E-3</v>
      </c>
      <c r="I485" s="1"/>
      <c r="J485" s="1"/>
      <c r="K485" s="1"/>
      <c r="L485" s="1"/>
      <c r="M485" s="1"/>
      <c r="N485" s="1"/>
      <c r="O485" s="1"/>
      <c r="P485" s="1"/>
      <c r="Q485" s="1"/>
      <c r="R485" s="1"/>
      <c r="S485" s="1"/>
    </row>
    <row r="486" spans="1:19" x14ac:dyDescent="0.2">
      <c r="A486" s="24">
        <v>43437</v>
      </c>
      <c r="B486" s="1">
        <v>2790.4</v>
      </c>
      <c r="C486" s="1">
        <v>2790.5</v>
      </c>
      <c r="D486" s="1">
        <v>2800.2</v>
      </c>
      <c r="E486" s="1">
        <v>2773.4</v>
      </c>
      <c r="F486" s="1">
        <v>1.09E-2</v>
      </c>
      <c r="G486" s="1"/>
      <c r="H486" s="26">
        <f>S_P_500_Historical_Data8[[#This Row],[Price]]/B485-1</f>
        <v>1.0941236142308686E-2</v>
      </c>
      <c r="I486" s="1"/>
      <c r="J486" s="1"/>
      <c r="K486" s="1"/>
      <c r="L486" s="1"/>
      <c r="M486" s="1"/>
      <c r="N486" s="1"/>
      <c r="O486" s="1"/>
      <c r="P486" s="1"/>
      <c r="Q486" s="1"/>
      <c r="R486" s="1"/>
      <c r="S486" s="1"/>
    </row>
    <row r="487" spans="1:19" x14ac:dyDescent="0.2">
      <c r="A487" s="24">
        <v>43438</v>
      </c>
      <c r="B487" s="1">
        <v>2700.1</v>
      </c>
      <c r="C487" s="1">
        <v>2782.4</v>
      </c>
      <c r="D487" s="1">
        <v>2785.9</v>
      </c>
      <c r="E487" s="1">
        <v>2697.2</v>
      </c>
      <c r="F487" s="1">
        <v>-3.2399999999999998E-2</v>
      </c>
      <c r="G487" s="1"/>
      <c r="H487" s="26">
        <f>S_P_500_Historical_Data8[[#This Row],[Price]]/B486-1</f>
        <v>-3.2360951834862428E-2</v>
      </c>
      <c r="I487" s="1"/>
      <c r="J487" s="1"/>
      <c r="K487" s="1"/>
      <c r="L487" s="1"/>
      <c r="M487" s="1"/>
      <c r="N487" s="1"/>
      <c r="O487" s="1"/>
      <c r="P487" s="1"/>
      <c r="Q487" s="1"/>
      <c r="R487" s="1"/>
      <c r="S487" s="1"/>
    </row>
    <row r="488" spans="1:19" x14ac:dyDescent="0.2">
      <c r="A488" s="24">
        <v>43440</v>
      </c>
      <c r="B488" s="1">
        <v>2695.9</v>
      </c>
      <c r="C488" s="1">
        <v>2663.5</v>
      </c>
      <c r="D488" s="1">
        <v>2696.2</v>
      </c>
      <c r="E488" s="1">
        <v>2621.5</v>
      </c>
      <c r="F488" s="1">
        <v>-1.6000000000000001E-3</v>
      </c>
      <c r="G488" s="1"/>
      <c r="H488" s="26">
        <f>S_P_500_Historical_Data8[[#This Row],[Price]]/B487-1</f>
        <v>-1.5554979445204786E-3</v>
      </c>
      <c r="I488" s="1"/>
      <c r="J488" s="1"/>
      <c r="K488" s="1"/>
      <c r="L488" s="1"/>
      <c r="M488" s="1"/>
      <c r="N488" s="1"/>
      <c r="O488" s="1"/>
      <c r="P488" s="1"/>
      <c r="Q488" s="1"/>
      <c r="R488" s="1"/>
      <c r="S488" s="1"/>
    </row>
    <row r="489" spans="1:19" x14ac:dyDescent="0.2">
      <c r="A489" s="24">
        <v>43441</v>
      </c>
      <c r="B489" s="1">
        <v>2633.1</v>
      </c>
      <c r="C489" s="1">
        <v>2691.3</v>
      </c>
      <c r="D489" s="1">
        <v>2708.5</v>
      </c>
      <c r="E489" s="1">
        <v>2623.1</v>
      </c>
      <c r="F489" s="1">
        <v>-2.3300000000000001E-2</v>
      </c>
      <c r="G489" s="1"/>
      <c r="H489" s="26">
        <f>S_P_500_Historical_Data8[[#This Row],[Price]]/B488-1</f>
        <v>-2.329463259022968E-2</v>
      </c>
      <c r="I489" s="1"/>
      <c r="J489" s="1"/>
      <c r="K489" s="1"/>
      <c r="L489" s="1"/>
      <c r="M489" s="1"/>
      <c r="N489" s="1"/>
      <c r="O489" s="1"/>
      <c r="P489" s="1"/>
      <c r="Q489" s="1"/>
      <c r="R489" s="1"/>
      <c r="S489" s="1"/>
    </row>
    <row r="490" spans="1:19" x14ac:dyDescent="0.2">
      <c r="A490" s="24">
        <v>43444</v>
      </c>
      <c r="B490" s="1">
        <v>2637.7</v>
      </c>
      <c r="C490" s="1">
        <v>2630.9</v>
      </c>
      <c r="D490" s="1">
        <v>2647.5</v>
      </c>
      <c r="E490" s="1">
        <v>2583.1999999999998</v>
      </c>
      <c r="F490" s="1">
        <v>1.6999999999999999E-3</v>
      </c>
      <c r="G490" s="1"/>
      <c r="H490" s="26">
        <f>S_P_500_Historical_Data8[[#This Row],[Price]]/B489-1</f>
        <v>1.7469902396414216E-3</v>
      </c>
      <c r="I490" s="1"/>
      <c r="J490" s="1"/>
      <c r="K490" s="1"/>
      <c r="L490" s="1"/>
      <c r="M490" s="1"/>
      <c r="N490" s="1"/>
      <c r="O490" s="1"/>
      <c r="P490" s="1"/>
      <c r="Q490" s="1"/>
      <c r="R490" s="1"/>
      <c r="S490" s="1"/>
    </row>
    <row r="491" spans="1:19" x14ac:dyDescent="0.2">
      <c r="A491" s="24">
        <v>43445</v>
      </c>
      <c r="B491" s="1">
        <v>2636.8</v>
      </c>
      <c r="C491" s="1">
        <v>2664.4</v>
      </c>
      <c r="D491" s="1">
        <v>2674.3</v>
      </c>
      <c r="E491" s="1">
        <v>2621.3000000000002</v>
      </c>
      <c r="F491" s="1">
        <v>-2.9999999999999997E-4</v>
      </c>
      <c r="G491" s="1"/>
      <c r="H491" s="26">
        <f>S_P_500_Historical_Data8[[#This Row],[Price]]/B490-1</f>
        <v>-3.412063540204624E-4</v>
      </c>
      <c r="I491" s="1"/>
      <c r="J491" s="1"/>
      <c r="K491" s="1"/>
      <c r="L491" s="1"/>
      <c r="M491" s="1"/>
      <c r="N491" s="1"/>
      <c r="O491" s="1"/>
      <c r="P491" s="1"/>
      <c r="Q491" s="1"/>
      <c r="R491" s="1"/>
      <c r="S491" s="1"/>
    </row>
    <row r="492" spans="1:19" x14ac:dyDescent="0.2">
      <c r="A492" s="24">
        <v>43446</v>
      </c>
      <c r="B492" s="1">
        <v>2651.1</v>
      </c>
      <c r="C492" s="1">
        <v>2658.2</v>
      </c>
      <c r="D492" s="1">
        <v>2685.4</v>
      </c>
      <c r="E492" s="1">
        <v>2650.3</v>
      </c>
      <c r="F492" s="1">
        <v>5.4000000000000003E-3</v>
      </c>
      <c r="G492" s="1"/>
      <c r="H492" s="26">
        <f>S_P_500_Historical_Data8[[#This Row],[Price]]/B491-1</f>
        <v>5.4232402912619548E-3</v>
      </c>
      <c r="I492" s="1"/>
      <c r="J492" s="1"/>
      <c r="K492" s="1"/>
      <c r="L492" s="1"/>
      <c r="M492" s="1"/>
      <c r="N492" s="1"/>
      <c r="O492" s="1"/>
      <c r="P492" s="1"/>
      <c r="Q492" s="1"/>
      <c r="R492" s="1"/>
      <c r="S492" s="1"/>
    </row>
    <row r="493" spans="1:19" x14ac:dyDescent="0.2">
      <c r="A493" s="24">
        <v>43447</v>
      </c>
      <c r="B493" s="1">
        <v>2650.5</v>
      </c>
      <c r="C493" s="1">
        <v>2658.7</v>
      </c>
      <c r="D493" s="1">
        <v>2670.2</v>
      </c>
      <c r="E493" s="1">
        <v>2637.3</v>
      </c>
      <c r="F493" s="1">
        <v>-2.0000000000000001E-4</v>
      </c>
      <c r="G493" s="1"/>
      <c r="H493" s="26">
        <f>S_P_500_Historical_Data8[[#This Row],[Price]]/B492-1</f>
        <v>-2.2632114971143924E-4</v>
      </c>
      <c r="I493" s="1"/>
      <c r="J493" s="1"/>
      <c r="K493" s="1"/>
      <c r="L493" s="1"/>
      <c r="M493" s="1"/>
      <c r="N493" s="1"/>
      <c r="O493" s="1"/>
      <c r="P493" s="1"/>
      <c r="Q493" s="1"/>
      <c r="R493" s="1"/>
      <c r="S493" s="1"/>
    </row>
    <row r="494" spans="1:19" x14ac:dyDescent="0.2">
      <c r="A494" s="24">
        <v>43448</v>
      </c>
      <c r="B494" s="1">
        <v>2599.9</v>
      </c>
      <c r="C494" s="1">
        <v>2629.7</v>
      </c>
      <c r="D494" s="1">
        <v>2635.1</v>
      </c>
      <c r="E494" s="1">
        <v>2593.8000000000002</v>
      </c>
      <c r="F494" s="1">
        <v>-1.9099999999999999E-2</v>
      </c>
      <c r="G494" s="1"/>
      <c r="H494" s="26">
        <f>S_P_500_Historical_Data8[[#This Row],[Price]]/B493-1</f>
        <v>-1.9090737596679785E-2</v>
      </c>
      <c r="I494" s="1"/>
      <c r="J494" s="1"/>
      <c r="K494" s="1"/>
      <c r="L494" s="1"/>
      <c r="M494" s="1"/>
      <c r="N494" s="1"/>
      <c r="O494" s="1"/>
      <c r="P494" s="1"/>
      <c r="Q494" s="1"/>
      <c r="R494" s="1"/>
      <c r="S494" s="1"/>
    </row>
    <row r="495" spans="1:19" x14ac:dyDescent="0.2">
      <c r="A495" s="24">
        <v>43451</v>
      </c>
      <c r="B495" s="1">
        <v>2545.9</v>
      </c>
      <c r="C495" s="1">
        <v>2590.8000000000002</v>
      </c>
      <c r="D495" s="1">
        <v>2601.1</v>
      </c>
      <c r="E495" s="1">
        <v>2530.5</v>
      </c>
      <c r="F495" s="1">
        <v>-2.0799999999999999E-2</v>
      </c>
      <c r="G495" s="1"/>
      <c r="H495" s="26">
        <f>S_P_500_Historical_Data8[[#This Row],[Price]]/B494-1</f>
        <v>-2.0770029616523744E-2</v>
      </c>
      <c r="I495" s="1"/>
      <c r="J495" s="1"/>
      <c r="K495" s="1"/>
      <c r="L495" s="1"/>
      <c r="M495" s="1"/>
      <c r="N495" s="1"/>
      <c r="O495" s="1"/>
      <c r="P495" s="1"/>
      <c r="Q495" s="1"/>
      <c r="R495" s="1"/>
      <c r="S495" s="1"/>
    </row>
    <row r="496" spans="1:19" x14ac:dyDescent="0.2">
      <c r="A496" s="24">
        <v>43452</v>
      </c>
      <c r="B496" s="1">
        <v>2546.1999999999998</v>
      </c>
      <c r="C496" s="1">
        <v>2559.9</v>
      </c>
      <c r="D496" s="1">
        <v>2574</v>
      </c>
      <c r="E496" s="1">
        <v>2528.6999999999998</v>
      </c>
      <c r="F496" s="1">
        <v>1E-4</v>
      </c>
      <c r="G496" s="1"/>
      <c r="H496" s="26">
        <f>S_P_500_Historical_Data8[[#This Row],[Price]]/B495-1</f>
        <v>1.1783652146579726E-4</v>
      </c>
      <c r="I496" s="1"/>
      <c r="J496" s="1"/>
      <c r="K496" s="1"/>
      <c r="L496" s="1"/>
      <c r="M496" s="1"/>
      <c r="N496" s="1"/>
      <c r="O496" s="1"/>
      <c r="P496" s="1"/>
      <c r="Q496" s="1"/>
      <c r="R496" s="1"/>
      <c r="S496" s="1"/>
    </row>
    <row r="497" spans="1:19" x14ac:dyDescent="0.2">
      <c r="A497" s="24">
        <v>43453</v>
      </c>
      <c r="B497" s="1">
        <v>2507</v>
      </c>
      <c r="C497" s="1">
        <v>2547.1</v>
      </c>
      <c r="D497" s="1">
        <v>2585.3000000000002</v>
      </c>
      <c r="E497" s="1">
        <v>2489</v>
      </c>
      <c r="F497" s="1">
        <v>-1.54E-2</v>
      </c>
      <c r="G497" s="1"/>
      <c r="H497" s="26">
        <f>S_P_500_Historical_Data8[[#This Row],[Price]]/B496-1</f>
        <v>-1.5395491320398969E-2</v>
      </c>
      <c r="I497" s="1"/>
      <c r="J497" s="1"/>
      <c r="K497" s="1"/>
      <c r="L497" s="1"/>
      <c r="M497" s="1"/>
      <c r="N497" s="1"/>
      <c r="O497" s="1"/>
      <c r="P497" s="1"/>
      <c r="Q497" s="1"/>
      <c r="R497" s="1"/>
      <c r="S497" s="1"/>
    </row>
    <row r="498" spans="1:19" x14ac:dyDescent="0.2">
      <c r="A498" s="24">
        <v>43454</v>
      </c>
      <c r="B498" s="1">
        <v>2467.4</v>
      </c>
      <c r="C498" s="1">
        <v>2496.8000000000002</v>
      </c>
      <c r="D498" s="1">
        <v>2509.6</v>
      </c>
      <c r="E498" s="1">
        <v>2441.1999999999998</v>
      </c>
      <c r="F498" s="1">
        <v>-1.5800000000000002E-2</v>
      </c>
      <c r="G498" s="1"/>
      <c r="H498" s="26">
        <f>S_P_500_Historical_Data8[[#This Row],[Price]]/B497-1</f>
        <v>-1.5795771838851169E-2</v>
      </c>
      <c r="I498" s="1"/>
      <c r="J498" s="1"/>
      <c r="K498" s="1"/>
      <c r="L498" s="1"/>
      <c r="M498" s="1"/>
      <c r="N498" s="1"/>
      <c r="O498" s="1"/>
      <c r="P498" s="1"/>
      <c r="Q498" s="1"/>
      <c r="R498" s="1"/>
      <c r="S498" s="1"/>
    </row>
    <row r="499" spans="1:19" x14ac:dyDescent="0.2">
      <c r="A499" s="24">
        <v>43455</v>
      </c>
      <c r="B499" s="1">
        <v>2416.6</v>
      </c>
      <c r="C499" s="1">
        <v>2465.4</v>
      </c>
      <c r="D499" s="1">
        <v>2504.4</v>
      </c>
      <c r="E499" s="1">
        <v>2408.6</v>
      </c>
      <c r="F499" s="1">
        <v>-2.06E-2</v>
      </c>
      <c r="G499" s="1"/>
      <c r="H499" s="26">
        <f>S_P_500_Historical_Data8[[#This Row],[Price]]/B498-1</f>
        <v>-2.0588473697009113E-2</v>
      </c>
      <c r="I499" s="1"/>
      <c r="J499" s="1"/>
      <c r="K499" s="1"/>
      <c r="L499" s="1"/>
      <c r="M499" s="1"/>
      <c r="N499" s="1"/>
      <c r="O499" s="1"/>
      <c r="P499" s="1"/>
      <c r="Q499" s="1"/>
      <c r="R499" s="1"/>
      <c r="S499" s="1"/>
    </row>
    <row r="500" spans="1:19" x14ac:dyDescent="0.2">
      <c r="A500" s="24">
        <v>43458</v>
      </c>
      <c r="B500" s="1">
        <v>2351.1</v>
      </c>
      <c r="C500" s="1">
        <v>2400.6</v>
      </c>
      <c r="D500" s="1">
        <v>2410.3000000000002</v>
      </c>
      <c r="E500" s="1">
        <v>2351.1</v>
      </c>
      <c r="F500" s="1">
        <v>-2.7099999999999999E-2</v>
      </c>
      <c r="G500" s="1"/>
      <c r="H500" s="26">
        <f>S_P_500_Historical_Data8[[#This Row],[Price]]/B499-1</f>
        <v>-2.71041959778201E-2</v>
      </c>
      <c r="I500" s="1"/>
      <c r="J500" s="1"/>
      <c r="K500" s="1"/>
      <c r="L500" s="1"/>
      <c r="M500" s="1"/>
      <c r="N500" s="1"/>
      <c r="O500" s="1"/>
      <c r="P500" s="1"/>
      <c r="Q500" s="1"/>
      <c r="R500" s="1"/>
      <c r="S500" s="1"/>
    </row>
    <row r="501" spans="1:19" x14ac:dyDescent="0.2">
      <c r="A501" s="24">
        <v>43460</v>
      </c>
      <c r="B501" s="1">
        <v>2467.6999999999998</v>
      </c>
      <c r="C501" s="1">
        <v>2363.1</v>
      </c>
      <c r="D501" s="1">
        <v>2467.8000000000002</v>
      </c>
      <c r="E501" s="1">
        <v>2346.6</v>
      </c>
      <c r="F501" s="1">
        <v>4.9599999999999998E-2</v>
      </c>
      <c r="G501" s="1"/>
      <c r="H501" s="26">
        <f>S_P_500_Historical_Data8[[#This Row],[Price]]/B500-1</f>
        <v>4.9593807154098002E-2</v>
      </c>
      <c r="I501" s="1"/>
      <c r="J501" s="1"/>
      <c r="K501" s="1"/>
      <c r="L501" s="1"/>
      <c r="M501" s="1"/>
      <c r="N501" s="1"/>
      <c r="O501" s="1"/>
      <c r="P501" s="1"/>
      <c r="Q501" s="1"/>
      <c r="R501" s="1"/>
      <c r="S501" s="1"/>
    </row>
    <row r="502" spans="1:19" x14ac:dyDescent="0.2">
      <c r="A502" s="24">
        <v>43461</v>
      </c>
      <c r="B502" s="1">
        <v>2488.8000000000002</v>
      </c>
      <c r="C502" s="1">
        <v>2442.5</v>
      </c>
      <c r="D502" s="1">
        <v>2489.1</v>
      </c>
      <c r="E502" s="1">
        <v>2397.9</v>
      </c>
      <c r="F502" s="1">
        <v>8.6E-3</v>
      </c>
      <c r="G502" s="1"/>
      <c r="H502" s="26">
        <f>S_P_500_Historical_Data8[[#This Row],[Price]]/B501-1</f>
        <v>8.5504720995259742E-3</v>
      </c>
      <c r="I502" s="1"/>
      <c r="J502" s="1"/>
      <c r="K502" s="1"/>
      <c r="L502" s="1"/>
      <c r="M502" s="1"/>
      <c r="N502" s="1"/>
      <c r="O502" s="1"/>
      <c r="P502" s="1"/>
      <c r="Q502" s="1"/>
      <c r="R502" s="1"/>
      <c r="S502" s="1"/>
    </row>
    <row r="503" spans="1:19" x14ac:dyDescent="0.2">
      <c r="A503" s="24">
        <v>43462</v>
      </c>
      <c r="B503" s="1">
        <v>2485.6999999999998</v>
      </c>
      <c r="C503" s="1">
        <v>2498.8000000000002</v>
      </c>
      <c r="D503" s="1">
        <v>2520.3000000000002</v>
      </c>
      <c r="E503" s="1">
        <v>2472.9</v>
      </c>
      <c r="F503" s="1">
        <v>-1.1999999999999999E-3</v>
      </c>
      <c r="G503" s="1"/>
      <c r="H503" s="26">
        <f>S_P_500_Historical_Data8[[#This Row],[Price]]/B502-1</f>
        <v>-1.2455801992929949E-3</v>
      </c>
      <c r="I503" s="1"/>
      <c r="J503" s="1"/>
      <c r="K503" s="1"/>
      <c r="L503" s="1"/>
      <c r="M503" s="1"/>
      <c r="N503" s="1"/>
      <c r="O503" s="1"/>
      <c r="P503" s="1"/>
      <c r="Q503" s="1"/>
      <c r="R503" s="1"/>
      <c r="S503" s="1"/>
    </row>
    <row r="504" spans="1:19" x14ac:dyDescent="0.2">
      <c r="A504" s="24">
        <v>43465</v>
      </c>
      <c r="B504" s="1">
        <v>2506.8000000000002</v>
      </c>
      <c r="C504" s="1">
        <v>2498.9</v>
      </c>
      <c r="D504" s="1">
        <v>2509.1999999999998</v>
      </c>
      <c r="E504" s="1">
        <v>2482.8000000000002</v>
      </c>
      <c r="F504" s="1">
        <v>8.5000000000000006E-3</v>
      </c>
      <c r="G504" s="1"/>
      <c r="H504" s="26">
        <f>S_P_500_Historical_Data8[[#This Row],[Price]]/B503-1</f>
        <v>8.4885545319226541E-3</v>
      </c>
      <c r="I504" s="1"/>
      <c r="J504" s="1"/>
      <c r="K504" s="1"/>
      <c r="L504" s="1"/>
      <c r="M504" s="1"/>
      <c r="N504" s="1"/>
      <c r="O504" s="1"/>
      <c r="P504" s="1"/>
      <c r="Q504" s="1"/>
      <c r="R504" s="1"/>
      <c r="S504" s="1"/>
    </row>
    <row r="505" spans="1:19" x14ac:dyDescent="0.2">
      <c r="A505" s="24">
        <v>43467</v>
      </c>
      <c r="B505" s="1">
        <v>2510</v>
      </c>
      <c r="C505" s="1">
        <v>2477</v>
      </c>
      <c r="D505" s="1">
        <v>2519.5</v>
      </c>
      <c r="E505" s="1">
        <v>2467.5</v>
      </c>
      <c r="F505" s="1">
        <v>1.2999999999999999E-3</v>
      </c>
      <c r="G505" s="1"/>
      <c r="H505" s="26">
        <f>S_P_500_Historical_Data8[[#This Row],[Price]]/B504-1</f>
        <v>1.2765278442634642E-3</v>
      </c>
      <c r="I505" s="1"/>
      <c r="J505" s="1"/>
      <c r="K505" s="1"/>
      <c r="L505" s="1"/>
      <c r="M505" s="1"/>
      <c r="N505" s="1"/>
      <c r="O505" s="1"/>
      <c r="P505" s="1"/>
      <c r="Q505" s="1"/>
      <c r="R505" s="1"/>
      <c r="S505" s="1"/>
    </row>
    <row r="506" spans="1:19" x14ac:dyDescent="0.2">
      <c r="A506" s="24">
        <v>43468</v>
      </c>
      <c r="B506" s="1">
        <v>2447.9</v>
      </c>
      <c r="C506" s="1">
        <v>2491.9</v>
      </c>
      <c r="D506" s="1">
        <v>2493.1</v>
      </c>
      <c r="E506" s="1">
        <v>2444</v>
      </c>
      <c r="F506" s="1">
        <v>-2.47E-2</v>
      </c>
      <c r="G506" s="1"/>
      <c r="H506" s="26">
        <f>S_P_500_Historical_Data8[[#This Row],[Price]]/B505-1</f>
        <v>-2.4741035856573723E-2</v>
      </c>
      <c r="I506" s="1"/>
      <c r="J506" s="1"/>
      <c r="K506" s="1"/>
      <c r="L506" s="1"/>
      <c r="M506" s="1"/>
      <c r="N506" s="1"/>
      <c r="O506" s="1"/>
      <c r="P506" s="1"/>
      <c r="Q506" s="1"/>
      <c r="R506" s="1"/>
      <c r="S506" s="1"/>
    </row>
    <row r="507" spans="1:19" x14ac:dyDescent="0.2">
      <c r="A507" s="24">
        <v>43469</v>
      </c>
      <c r="B507" s="1">
        <v>2531.9</v>
      </c>
      <c r="C507" s="1">
        <v>2474.3000000000002</v>
      </c>
      <c r="D507" s="1">
        <v>2538.1</v>
      </c>
      <c r="E507" s="1">
        <v>2474.3000000000002</v>
      </c>
      <c r="F507" s="1">
        <v>3.4299999999999997E-2</v>
      </c>
      <c r="G507" s="1"/>
      <c r="H507" s="26">
        <f>S_P_500_Historical_Data8[[#This Row],[Price]]/B506-1</f>
        <v>3.43151272519302E-2</v>
      </c>
      <c r="I507" s="1"/>
      <c r="J507" s="1"/>
      <c r="K507" s="1"/>
      <c r="L507" s="1"/>
      <c r="M507" s="1"/>
      <c r="N507" s="1"/>
      <c r="O507" s="1"/>
      <c r="P507" s="1"/>
      <c r="Q507" s="1"/>
      <c r="R507" s="1"/>
      <c r="S507" s="1"/>
    </row>
    <row r="508" spans="1:19" x14ac:dyDescent="0.2">
      <c r="A508" s="24">
        <v>43472</v>
      </c>
      <c r="B508" s="1">
        <v>2549.6999999999998</v>
      </c>
      <c r="C508" s="1">
        <v>2535.6</v>
      </c>
      <c r="D508" s="1">
        <v>2566.1999999999998</v>
      </c>
      <c r="E508" s="1">
        <v>2524.6</v>
      </c>
      <c r="F508" s="1">
        <v>7.0000000000000001E-3</v>
      </c>
      <c r="G508" s="1"/>
      <c r="H508" s="26">
        <f>S_P_500_Historical_Data8[[#This Row],[Price]]/B507-1</f>
        <v>7.0302934555075414E-3</v>
      </c>
      <c r="I508" s="1"/>
      <c r="J508" s="1"/>
      <c r="K508" s="1"/>
      <c r="L508" s="1"/>
      <c r="M508" s="1"/>
      <c r="N508" s="1"/>
      <c r="O508" s="1"/>
      <c r="P508" s="1"/>
      <c r="Q508" s="1"/>
      <c r="R508" s="1"/>
      <c r="S508" s="1"/>
    </row>
    <row r="509" spans="1:19" x14ac:dyDescent="0.2">
      <c r="A509" s="24">
        <v>43473</v>
      </c>
      <c r="B509" s="1">
        <v>2574.4</v>
      </c>
      <c r="C509" s="1">
        <v>2568.1</v>
      </c>
      <c r="D509" s="1">
        <v>2579.8000000000002</v>
      </c>
      <c r="E509" s="1">
        <v>2547.6</v>
      </c>
      <c r="F509" s="1">
        <v>9.7000000000000003E-3</v>
      </c>
      <c r="G509" s="1"/>
      <c r="H509" s="26">
        <f>S_P_500_Historical_Data8[[#This Row],[Price]]/B508-1</f>
        <v>9.6874142055929369E-3</v>
      </c>
      <c r="I509" s="1"/>
      <c r="J509" s="1"/>
      <c r="K509" s="1"/>
      <c r="L509" s="1"/>
      <c r="M509" s="1"/>
      <c r="N509" s="1"/>
      <c r="O509" s="1"/>
      <c r="P509" s="1"/>
      <c r="Q509" s="1"/>
      <c r="R509" s="1"/>
      <c r="S509" s="1"/>
    </row>
    <row r="510" spans="1:19" x14ac:dyDescent="0.2">
      <c r="A510" s="24">
        <v>43474</v>
      </c>
      <c r="B510" s="1">
        <v>2585</v>
      </c>
      <c r="C510" s="1">
        <v>2580</v>
      </c>
      <c r="D510" s="1">
        <v>2595.3000000000002</v>
      </c>
      <c r="E510" s="1">
        <v>2568.9</v>
      </c>
      <c r="F510" s="1">
        <v>4.1000000000000003E-3</v>
      </c>
      <c r="G510" s="1"/>
      <c r="H510" s="26">
        <f>S_P_500_Historical_Data8[[#This Row],[Price]]/B509-1</f>
        <v>4.1174642635177783E-3</v>
      </c>
      <c r="I510" s="1"/>
      <c r="J510" s="1"/>
      <c r="K510" s="1"/>
      <c r="L510" s="1"/>
      <c r="M510" s="1"/>
      <c r="N510" s="1"/>
      <c r="O510" s="1"/>
      <c r="P510" s="1"/>
      <c r="Q510" s="1"/>
      <c r="R510" s="1"/>
      <c r="S510" s="1"/>
    </row>
    <row r="511" spans="1:19" x14ac:dyDescent="0.2">
      <c r="A511" s="24">
        <v>43475</v>
      </c>
      <c r="B511" s="1">
        <v>2596.6</v>
      </c>
      <c r="C511" s="1">
        <v>2573.5</v>
      </c>
      <c r="D511" s="1">
        <v>2597.8000000000002</v>
      </c>
      <c r="E511" s="1">
        <v>2562</v>
      </c>
      <c r="F511" s="1">
        <v>4.4999999999999997E-3</v>
      </c>
      <c r="G511" s="1"/>
      <c r="H511" s="26">
        <f>S_P_500_Historical_Data8[[#This Row],[Price]]/B510-1</f>
        <v>4.4874274661508284E-3</v>
      </c>
      <c r="I511" s="1"/>
      <c r="J511" s="1"/>
      <c r="K511" s="1"/>
      <c r="L511" s="1"/>
      <c r="M511" s="1"/>
      <c r="N511" s="1"/>
      <c r="O511" s="1"/>
      <c r="P511" s="1"/>
      <c r="Q511" s="1"/>
      <c r="R511" s="1"/>
      <c r="S511" s="1"/>
    </row>
    <row r="512" spans="1:19" x14ac:dyDescent="0.2">
      <c r="A512" s="24">
        <v>43476</v>
      </c>
      <c r="B512" s="1">
        <v>2596.3000000000002</v>
      </c>
      <c r="C512" s="1">
        <v>2588.1</v>
      </c>
      <c r="D512" s="1">
        <v>2596.3000000000002</v>
      </c>
      <c r="E512" s="1">
        <v>2577.4</v>
      </c>
      <c r="F512" s="1">
        <v>-1E-4</v>
      </c>
      <c r="G512" s="1"/>
      <c r="H512" s="26">
        <f>S_P_500_Historical_Data8[[#This Row],[Price]]/B511-1</f>
        <v>-1.1553570053135509E-4</v>
      </c>
      <c r="I512" s="1"/>
      <c r="J512" s="1"/>
      <c r="K512" s="1"/>
      <c r="L512" s="1"/>
      <c r="M512" s="1"/>
      <c r="N512" s="1"/>
      <c r="O512" s="1"/>
      <c r="P512" s="1"/>
      <c r="Q512" s="1"/>
      <c r="R512" s="1"/>
      <c r="S512" s="1"/>
    </row>
    <row r="513" spans="1:19" x14ac:dyDescent="0.2">
      <c r="A513" s="24">
        <v>43479</v>
      </c>
      <c r="B513" s="1">
        <v>2582.6</v>
      </c>
      <c r="C513" s="1">
        <v>2580.3000000000002</v>
      </c>
      <c r="D513" s="1">
        <v>2589.3000000000002</v>
      </c>
      <c r="E513" s="1">
        <v>2570.4</v>
      </c>
      <c r="F513" s="1">
        <v>-5.3E-3</v>
      </c>
      <c r="G513" s="1"/>
      <c r="H513" s="26">
        <f>S_P_500_Historical_Data8[[#This Row],[Price]]/B512-1</f>
        <v>-5.2767399761199929E-3</v>
      </c>
      <c r="I513" s="1"/>
      <c r="J513" s="1"/>
      <c r="K513" s="1"/>
      <c r="L513" s="1"/>
      <c r="M513" s="1"/>
      <c r="N513" s="1"/>
      <c r="O513" s="1"/>
      <c r="P513" s="1"/>
      <c r="Q513" s="1"/>
      <c r="R513" s="1"/>
      <c r="S513" s="1"/>
    </row>
    <row r="514" spans="1:19" x14ac:dyDescent="0.2">
      <c r="A514" s="24">
        <v>43480</v>
      </c>
      <c r="B514" s="1">
        <v>2610.3000000000002</v>
      </c>
      <c r="C514" s="1">
        <v>2585.1</v>
      </c>
      <c r="D514" s="1">
        <v>2613.1</v>
      </c>
      <c r="E514" s="1">
        <v>2585.1</v>
      </c>
      <c r="F514" s="1">
        <v>1.0699999999999999E-2</v>
      </c>
      <c r="G514" s="1"/>
      <c r="H514" s="26">
        <f>S_P_500_Historical_Data8[[#This Row],[Price]]/B513-1</f>
        <v>1.0725625338805944E-2</v>
      </c>
      <c r="I514" s="1"/>
      <c r="J514" s="1"/>
      <c r="K514" s="1"/>
      <c r="L514" s="1"/>
      <c r="M514" s="1"/>
      <c r="N514" s="1"/>
      <c r="O514" s="1"/>
      <c r="P514" s="1"/>
      <c r="Q514" s="1"/>
      <c r="R514" s="1"/>
      <c r="S514" s="1"/>
    </row>
    <row r="515" spans="1:19" x14ac:dyDescent="0.2">
      <c r="A515" s="24">
        <v>43481</v>
      </c>
      <c r="B515" s="1">
        <v>2616.1</v>
      </c>
      <c r="C515" s="1">
        <v>2614.8000000000002</v>
      </c>
      <c r="D515" s="1">
        <v>2625.8</v>
      </c>
      <c r="E515" s="1">
        <v>2612.6999999999998</v>
      </c>
      <c r="F515" s="1">
        <v>2.2000000000000001E-3</v>
      </c>
      <c r="G515" s="1"/>
      <c r="H515" s="26">
        <f>S_P_500_Historical_Data8[[#This Row],[Price]]/B514-1</f>
        <v>2.2219668237366541E-3</v>
      </c>
      <c r="I515" s="1"/>
      <c r="J515" s="1"/>
      <c r="K515" s="1"/>
      <c r="L515" s="1"/>
      <c r="M515" s="1"/>
      <c r="N515" s="1"/>
      <c r="O515" s="1"/>
      <c r="P515" s="1"/>
      <c r="Q515" s="1"/>
      <c r="R515" s="1"/>
      <c r="S515" s="1"/>
    </row>
    <row r="516" spans="1:19" x14ac:dyDescent="0.2">
      <c r="A516" s="24">
        <v>43482</v>
      </c>
      <c r="B516" s="1">
        <v>2636</v>
      </c>
      <c r="C516" s="1">
        <v>2609.3000000000002</v>
      </c>
      <c r="D516" s="1">
        <v>2645.1</v>
      </c>
      <c r="E516" s="1">
        <v>2606.4</v>
      </c>
      <c r="F516" s="1">
        <v>7.6E-3</v>
      </c>
      <c r="G516" s="1"/>
      <c r="H516" s="26">
        <f>S_P_500_Historical_Data8[[#This Row],[Price]]/B515-1</f>
        <v>7.6067428615114174E-3</v>
      </c>
      <c r="I516" s="1"/>
      <c r="J516" s="1"/>
      <c r="K516" s="1"/>
      <c r="L516" s="1"/>
      <c r="M516" s="1"/>
      <c r="N516" s="1"/>
      <c r="O516" s="1"/>
      <c r="P516" s="1"/>
      <c r="Q516" s="1"/>
      <c r="R516" s="1"/>
      <c r="S516" s="1"/>
    </row>
    <row r="517" spans="1:19" x14ac:dyDescent="0.2">
      <c r="A517" s="24">
        <v>43483</v>
      </c>
      <c r="B517" s="1">
        <v>2670.7</v>
      </c>
      <c r="C517" s="1">
        <v>2651.3</v>
      </c>
      <c r="D517" s="1">
        <v>2675.5</v>
      </c>
      <c r="E517" s="1">
        <v>2647.6</v>
      </c>
      <c r="F517" s="1">
        <v>1.32E-2</v>
      </c>
      <c r="G517" s="1"/>
      <c r="H517" s="26">
        <f>S_P_500_Historical_Data8[[#This Row],[Price]]/B516-1</f>
        <v>1.3163884673748072E-2</v>
      </c>
      <c r="I517" s="1"/>
      <c r="J517" s="1"/>
      <c r="K517" s="1"/>
      <c r="L517" s="1"/>
      <c r="M517" s="1"/>
      <c r="N517" s="1"/>
      <c r="O517" s="1"/>
      <c r="P517" s="1"/>
      <c r="Q517" s="1"/>
      <c r="R517" s="1"/>
      <c r="S517" s="1"/>
    </row>
    <row r="518" spans="1:19" x14ac:dyDescent="0.2">
      <c r="A518" s="24">
        <v>43487</v>
      </c>
      <c r="B518" s="1">
        <v>2632.9</v>
      </c>
      <c r="C518" s="1">
        <v>2657.9</v>
      </c>
      <c r="D518" s="1">
        <v>2657.9</v>
      </c>
      <c r="E518" s="1">
        <v>2617.3000000000002</v>
      </c>
      <c r="F518" s="1">
        <v>-1.4200000000000001E-2</v>
      </c>
      <c r="G518" s="1"/>
      <c r="H518" s="26">
        <f>S_P_500_Historical_Data8[[#This Row],[Price]]/B517-1</f>
        <v>-1.4153592691054651E-2</v>
      </c>
      <c r="I518" s="1"/>
      <c r="J518" s="1"/>
      <c r="K518" s="1"/>
      <c r="L518" s="1"/>
      <c r="M518" s="1"/>
      <c r="N518" s="1"/>
      <c r="O518" s="1"/>
      <c r="P518" s="1"/>
      <c r="Q518" s="1"/>
      <c r="R518" s="1"/>
      <c r="S518" s="1"/>
    </row>
    <row r="519" spans="1:19" x14ac:dyDescent="0.2">
      <c r="A519" s="24">
        <v>43488</v>
      </c>
      <c r="B519" s="1">
        <v>2638.7</v>
      </c>
      <c r="C519" s="1">
        <v>2643.5</v>
      </c>
      <c r="D519" s="1">
        <v>2653.2</v>
      </c>
      <c r="E519" s="1">
        <v>2612.9</v>
      </c>
      <c r="F519" s="1">
        <v>2.2000000000000001E-3</v>
      </c>
      <c r="G519" s="1"/>
      <c r="H519" s="26">
        <f>S_P_500_Historical_Data8[[#This Row],[Price]]/B518-1</f>
        <v>2.2028941471379238E-3</v>
      </c>
      <c r="I519" s="1"/>
      <c r="J519" s="1"/>
      <c r="K519" s="1"/>
      <c r="L519" s="1"/>
      <c r="M519" s="1"/>
      <c r="N519" s="1"/>
      <c r="O519" s="1"/>
      <c r="P519" s="1"/>
      <c r="Q519" s="1"/>
      <c r="R519" s="1"/>
      <c r="S519" s="1"/>
    </row>
    <row r="520" spans="1:19" x14ac:dyDescent="0.2">
      <c r="A520" s="24">
        <v>43489</v>
      </c>
      <c r="B520" s="1">
        <v>2642.3</v>
      </c>
      <c r="C520" s="1">
        <v>2638.8</v>
      </c>
      <c r="D520" s="1">
        <v>2647.2</v>
      </c>
      <c r="E520" s="1">
        <v>2627</v>
      </c>
      <c r="F520" s="1">
        <v>1.4E-3</v>
      </c>
      <c r="G520" s="1"/>
      <c r="H520" s="26">
        <f>S_P_500_Historical_Data8[[#This Row],[Price]]/B519-1</f>
        <v>1.3643081820595704E-3</v>
      </c>
      <c r="I520" s="1"/>
      <c r="J520" s="1"/>
      <c r="K520" s="1"/>
      <c r="L520" s="1"/>
      <c r="M520" s="1"/>
      <c r="N520" s="1"/>
      <c r="O520" s="1"/>
      <c r="P520" s="1"/>
      <c r="Q520" s="1"/>
      <c r="R520" s="1"/>
      <c r="S520" s="1"/>
    </row>
    <row r="521" spans="1:19" x14ac:dyDescent="0.2">
      <c r="A521" s="24">
        <v>43490</v>
      </c>
      <c r="B521" s="1">
        <v>2664.8</v>
      </c>
      <c r="C521" s="1">
        <v>2657.4</v>
      </c>
      <c r="D521" s="1">
        <v>2672.4</v>
      </c>
      <c r="E521" s="1">
        <v>2657.3</v>
      </c>
      <c r="F521" s="1">
        <v>8.5000000000000006E-3</v>
      </c>
      <c r="G521" s="1"/>
      <c r="H521" s="26">
        <f>S_P_500_Historical_Data8[[#This Row],[Price]]/B520-1</f>
        <v>8.5153086326306138E-3</v>
      </c>
      <c r="I521" s="1"/>
      <c r="J521" s="1"/>
      <c r="K521" s="1"/>
      <c r="L521" s="1"/>
      <c r="M521" s="1"/>
      <c r="N521" s="1"/>
      <c r="O521" s="1"/>
      <c r="P521" s="1"/>
      <c r="Q521" s="1"/>
      <c r="R521" s="1"/>
      <c r="S521" s="1"/>
    </row>
    <row r="522" spans="1:19" x14ac:dyDescent="0.2">
      <c r="A522" s="24">
        <v>43493</v>
      </c>
      <c r="B522" s="1">
        <v>2643.8</v>
      </c>
      <c r="C522" s="1">
        <v>2645</v>
      </c>
      <c r="D522" s="1">
        <v>2645</v>
      </c>
      <c r="E522" s="1">
        <v>2624.1</v>
      </c>
      <c r="F522" s="1">
        <v>-7.9000000000000008E-3</v>
      </c>
      <c r="G522" s="1"/>
      <c r="H522" s="26">
        <f>S_P_500_Historical_Data8[[#This Row],[Price]]/B521-1</f>
        <v>-7.8805163614530382E-3</v>
      </c>
      <c r="I522" s="1"/>
      <c r="J522" s="1"/>
      <c r="K522" s="1"/>
      <c r="L522" s="1"/>
      <c r="M522" s="1"/>
      <c r="N522" s="1"/>
      <c r="O522" s="1"/>
      <c r="P522" s="1"/>
      <c r="Q522" s="1"/>
      <c r="R522" s="1"/>
      <c r="S522" s="1"/>
    </row>
    <row r="523" spans="1:19" x14ac:dyDescent="0.2">
      <c r="A523" s="24">
        <v>43494</v>
      </c>
      <c r="B523" s="1">
        <v>2640</v>
      </c>
      <c r="C523" s="1">
        <v>2644.9</v>
      </c>
      <c r="D523" s="1">
        <v>2650.9</v>
      </c>
      <c r="E523" s="1">
        <v>2631.1</v>
      </c>
      <c r="F523" s="1">
        <v>-1.4E-3</v>
      </c>
      <c r="G523" s="1"/>
      <c r="H523" s="26">
        <f>S_P_500_Historical_Data8[[#This Row],[Price]]/B522-1</f>
        <v>-1.4373250624102329E-3</v>
      </c>
      <c r="I523" s="1"/>
      <c r="J523" s="1"/>
      <c r="K523" s="1"/>
      <c r="L523" s="1"/>
      <c r="M523" s="1"/>
      <c r="N523" s="1"/>
      <c r="O523" s="1"/>
      <c r="P523" s="1"/>
      <c r="Q523" s="1"/>
      <c r="R523" s="1"/>
      <c r="S523" s="1"/>
    </row>
    <row r="524" spans="1:19" x14ac:dyDescent="0.2">
      <c r="A524" s="24">
        <v>43495</v>
      </c>
      <c r="B524" s="1">
        <v>2681.1</v>
      </c>
      <c r="C524" s="1">
        <v>2653.6</v>
      </c>
      <c r="D524" s="1">
        <v>2690.4</v>
      </c>
      <c r="E524" s="1">
        <v>2648.3</v>
      </c>
      <c r="F524" s="1">
        <v>1.5599999999999999E-2</v>
      </c>
      <c r="G524" s="1"/>
      <c r="H524" s="26">
        <f>S_P_500_Historical_Data8[[#This Row],[Price]]/B523-1</f>
        <v>1.556818181818187E-2</v>
      </c>
      <c r="I524" s="1"/>
      <c r="J524" s="1"/>
      <c r="K524" s="1"/>
      <c r="L524" s="1"/>
      <c r="M524" s="1"/>
      <c r="N524" s="1"/>
      <c r="O524" s="1"/>
      <c r="P524" s="1"/>
      <c r="Q524" s="1"/>
      <c r="R524" s="1"/>
      <c r="S524" s="1"/>
    </row>
    <row r="525" spans="1:19" x14ac:dyDescent="0.2">
      <c r="A525" s="24">
        <v>43496</v>
      </c>
      <c r="B525" s="1">
        <v>2704.1</v>
      </c>
      <c r="C525" s="1">
        <v>2685.5</v>
      </c>
      <c r="D525" s="1">
        <v>2708.9</v>
      </c>
      <c r="E525" s="1">
        <v>2678.7</v>
      </c>
      <c r="F525" s="1">
        <v>8.6E-3</v>
      </c>
      <c r="G525" s="1"/>
      <c r="H525" s="26">
        <f>S_P_500_Historical_Data8[[#This Row],[Price]]/B524-1</f>
        <v>8.5785684980046462E-3</v>
      </c>
      <c r="I525" s="1"/>
      <c r="J525" s="1"/>
      <c r="K525" s="1"/>
      <c r="L525" s="1"/>
      <c r="M525" s="1"/>
      <c r="N525" s="1"/>
      <c r="O525" s="1"/>
      <c r="P525" s="1"/>
      <c r="Q525" s="1"/>
      <c r="R525" s="1"/>
      <c r="S525" s="1"/>
    </row>
    <row r="526" spans="1:19" x14ac:dyDescent="0.2">
      <c r="A526" s="24">
        <v>43497</v>
      </c>
      <c r="B526" s="1">
        <v>2706.5</v>
      </c>
      <c r="C526" s="1">
        <v>2702.3</v>
      </c>
      <c r="D526" s="1">
        <v>2716.7</v>
      </c>
      <c r="E526" s="1">
        <v>2696.9</v>
      </c>
      <c r="F526" s="1">
        <v>8.9999999999999998E-4</v>
      </c>
      <c r="G526" s="1"/>
      <c r="H526" s="26">
        <f>S_P_500_Historical_Data8[[#This Row],[Price]]/B525-1</f>
        <v>8.8754114122990835E-4</v>
      </c>
      <c r="I526" s="1"/>
      <c r="J526" s="1"/>
      <c r="K526" s="1"/>
      <c r="L526" s="1"/>
      <c r="M526" s="1"/>
      <c r="N526" s="1"/>
      <c r="O526" s="1"/>
      <c r="P526" s="1"/>
      <c r="Q526" s="1"/>
      <c r="R526" s="1"/>
      <c r="S526" s="1"/>
    </row>
    <row r="527" spans="1:19" x14ac:dyDescent="0.2">
      <c r="A527" s="24">
        <v>43500</v>
      </c>
      <c r="B527" s="1">
        <v>2724.9</v>
      </c>
      <c r="C527" s="1">
        <v>2706.5</v>
      </c>
      <c r="D527" s="1">
        <v>2725</v>
      </c>
      <c r="E527" s="1">
        <v>2698.8</v>
      </c>
      <c r="F527" s="1">
        <v>6.7999999999999996E-3</v>
      </c>
      <c r="G527" s="1"/>
      <c r="H527" s="26">
        <f>S_P_500_Historical_Data8[[#This Row],[Price]]/B526-1</f>
        <v>6.7984481803067265E-3</v>
      </c>
      <c r="I527" s="1"/>
      <c r="J527" s="1"/>
      <c r="K527" s="1"/>
      <c r="L527" s="1"/>
      <c r="M527" s="1"/>
      <c r="N527" s="1"/>
      <c r="O527" s="1"/>
      <c r="P527" s="1"/>
      <c r="Q527" s="1"/>
      <c r="R527" s="1"/>
      <c r="S527" s="1"/>
    </row>
    <row r="528" spans="1:19" x14ac:dyDescent="0.2">
      <c r="A528" s="24">
        <v>43501</v>
      </c>
      <c r="B528" s="1">
        <v>2737.7</v>
      </c>
      <c r="C528" s="1">
        <v>2728.3</v>
      </c>
      <c r="D528" s="1">
        <v>2739</v>
      </c>
      <c r="E528" s="1">
        <v>2724</v>
      </c>
      <c r="F528" s="1">
        <v>4.7000000000000002E-3</v>
      </c>
      <c r="G528" s="1"/>
      <c r="H528" s="26">
        <f>S_P_500_Historical_Data8[[#This Row],[Price]]/B527-1</f>
        <v>4.6974200888105777E-3</v>
      </c>
      <c r="I528" s="1"/>
      <c r="J528" s="1"/>
      <c r="K528" s="1"/>
      <c r="L528" s="1"/>
      <c r="M528" s="1"/>
      <c r="N528" s="1"/>
      <c r="O528" s="1"/>
      <c r="P528" s="1"/>
      <c r="Q528" s="1"/>
      <c r="R528" s="1"/>
      <c r="S528" s="1"/>
    </row>
    <row r="529" spans="1:19" x14ac:dyDescent="0.2">
      <c r="A529" s="24">
        <v>43502</v>
      </c>
      <c r="B529" s="1">
        <v>2731.6</v>
      </c>
      <c r="C529" s="1">
        <v>2735.1</v>
      </c>
      <c r="D529" s="1">
        <v>2738.1</v>
      </c>
      <c r="E529" s="1">
        <v>2724.2</v>
      </c>
      <c r="F529" s="1">
        <v>-2.2000000000000001E-3</v>
      </c>
      <c r="G529" s="1"/>
      <c r="H529" s="26">
        <f>S_P_500_Historical_Data8[[#This Row],[Price]]/B528-1</f>
        <v>-2.2281477152353846E-3</v>
      </c>
      <c r="I529" s="1"/>
      <c r="J529" s="1"/>
      <c r="K529" s="1"/>
      <c r="L529" s="1"/>
      <c r="M529" s="1"/>
      <c r="N529" s="1"/>
      <c r="O529" s="1"/>
      <c r="P529" s="1"/>
      <c r="Q529" s="1"/>
      <c r="R529" s="1"/>
      <c r="S529" s="1"/>
    </row>
    <row r="530" spans="1:19" x14ac:dyDescent="0.2">
      <c r="A530" s="24">
        <v>43503</v>
      </c>
      <c r="B530" s="1">
        <v>2706.1</v>
      </c>
      <c r="C530" s="1">
        <v>2717.5</v>
      </c>
      <c r="D530" s="1">
        <v>2719.3</v>
      </c>
      <c r="E530" s="1">
        <v>2687.3</v>
      </c>
      <c r="F530" s="1">
        <v>-9.2999999999999992E-3</v>
      </c>
      <c r="G530" s="1"/>
      <c r="H530" s="26">
        <f>S_P_500_Historical_Data8[[#This Row],[Price]]/B529-1</f>
        <v>-9.335188168106634E-3</v>
      </c>
      <c r="I530" s="1"/>
      <c r="J530" s="1"/>
      <c r="K530" s="1"/>
      <c r="L530" s="1"/>
      <c r="M530" s="1"/>
      <c r="N530" s="1"/>
      <c r="O530" s="1"/>
      <c r="P530" s="1"/>
      <c r="Q530" s="1"/>
      <c r="R530" s="1"/>
      <c r="S530" s="1"/>
    </row>
    <row r="531" spans="1:19" x14ac:dyDescent="0.2">
      <c r="A531" s="24">
        <v>43504</v>
      </c>
      <c r="B531" s="1">
        <v>2707.9</v>
      </c>
      <c r="C531" s="1">
        <v>2692.4</v>
      </c>
      <c r="D531" s="1">
        <v>2708.1</v>
      </c>
      <c r="E531" s="1">
        <v>2681.8</v>
      </c>
      <c r="F531" s="1">
        <v>6.9999999999999999E-4</v>
      </c>
      <c r="G531" s="1"/>
      <c r="H531" s="26">
        <f>S_P_500_Historical_Data8[[#This Row],[Price]]/B530-1</f>
        <v>6.6516388899162671E-4</v>
      </c>
      <c r="I531" s="1"/>
      <c r="J531" s="1"/>
      <c r="K531" s="1"/>
      <c r="L531" s="1"/>
      <c r="M531" s="1"/>
      <c r="N531" s="1"/>
      <c r="O531" s="1"/>
      <c r="P531" s="1"/>
      <c r="Q531" s="1"/>
      <c r="R531" s="1"/>
      <c r="S531" s="1"/>
    </row>
    <row r="532" spans="1:19" x14ac:dyDescent="0.2">
      <c r="A532" s="24">
        <v>43507</v>
      </c>
      <c r="B532" s="1">
        <v>2709.8</v>
      </c>
      <c r="C532" s="1">
        <v>2712.4</v>
      </c>
      <c r="D532" s="1">
        <v>2718.1</v>
      </c>
      <c r="E532" s="1">
        <v>2703.8</v>
      </c>
      <c r="F532" s="1">
        <v>6.9999999999999999E-4</v>
      </c>
      <c r="G532" s="1"/>
      <c r="H532" s="26">
        <f>S_P_500_Historical_Data8[[#This Row],[Price]]/B531-1</f>
        <v>7.0165072565453457E-4</v>
      </c>
      <c r="I532" s="1"/>
      <c r="J532" s="1"/>
      <c r="K532" s="1"/>
      <c r="L532" s="1"/>
      <c r="M532" s="1"/>
      <c r="N532" s="1"/>
      <c r="O532" s="1"/>
      <c r="P532" s="1"/>
      <c r="Q532" s="1"/>
      <c r="R532" s="1"/>
      <c r="S532" s="1"/>
    </row>
    <row r="533" spans="1:19" x14ac:dyDescent="0.2">
      <c r="A533" s="24">
        <v>43508</v>
      </c>
      <c r="B533" s="1">
        <v>2744.7</v>
      </c>
      <c r="C533" s="1">
        <v>2722.6</v>
      </c>
      <c r="D533" s="1">
        <v>2748.2</v>
      </c>
      <c r="E533" s="1">
        <v>2722.6</v>
      </c>
      <c r="F533" s="1">
        <v>1.29E-2</v>
      </c>
      <c r="G533" s="1"/>
      <c r="H533" s="26">
        <f>S_P_500_Historical_Data8[[#This Row],[Price]]/B532-1</f>
        <v>1.2879179275223196E-2</v>
      </c>
      <c r="I533" s="1"/>
      <c r="J533" s="1"/>
      <c r="K533" s="1"/>
      <c r="L533" s="1"/>
      <c r="M533" s="1"/>
      <c r="N533" s="1"/>
      <c r="O533" s="1"/>
      <c r="P533" s="1"/>
      <c r="Q533" s="1"/>
      <c r="R533" s="1"/>
      <c r="S533" s="1"/>
    </row>
    <row r="534" spans="1:19" x14ac:dyDescent="0.2">
      <c r="A534" s="24">
        <v>43509</v>
      </c>
      <c r="B534" s="1">
        <v>2753</v>
      </c>
      <c r="C534" s="1">
        <v>2750.3</v>
      </c>
      <c r="D534" s="1">
        <v>2761.8</v>
      </c>
      <c r="E534" s="1">
        <v>2748.6</v>
      </c>
      <c r="F534" s="1">
        <v>3.0000000000000001E-3</v>
      </c>
      <c r="G534" s="1"/>
      <c r="H534" s="26">
        <f>S_P_500_Historical_Data8[[#This Row],[Price]]/B533-1</f>
        <v>3.0240099100085072E-3</v>
      </c>
      <c r="I534" s="1"/>
      <c r="J534" s="1"/>
      <c r="K534" s="1"/>
      <c r="L534" s="1"/>
      <c r="M534" s="1"/>
      <c r="N534" s="1"/>
      <c r="O534" s="1"/>
      <c r="P534" s="1"/>
      <c r="Q534" s="1"/>
      <c r="R534" s="1"/>
      <c r="S534" s="1"/>
    </row>
    <row r="535" spans="1:19" x14ac:dyDescent="0.2">
      <c r="A535" s="24">
        <v>43510</v>
      </c>
      <c r="B535" s="1">
        <v>2745.7</v>
      </c>
      <c r="C535" s="1">
        <v>2743.5</v>
      </c>
      <c r="D535" s="1">
        <v>2757.9</v>
      </c>
      <c r="E535" s="1">
        <v>2731.2</v>
      </c>
      <c r="F535" s="1">
        <v>-2.7000000000000001E-3</v>
      </c>
      <c r="G535" s="1"/>
      <c r="H535" s="26">
        <f>S_P_500_Historical_Data8[[#This Row],[Price]]/B534-1</f>
        <v>-2.6516527424628178E-3</v>
      </c>
      <c r="I535" s="1"/>
      <c r="J535" s="1"/>
      <c r="K535" s="1"/>
      <c r="L535" s="1"/>
      <c r="M535" s="1"/>
      <c r="N535" s="1"/>
      <c r="O535" s="1"/>
      <c r="P535" s="1"/>
      <c r="Q535" s="1"/>
      <c r="R535" s="1"/>
      <c r="S535" s="1"/>
    </row>
    <row r="536" spans="1:19" x14ac:dyDescent="0.2">
      <c r="A536" s="24">
        <v>43511</v>
      </c>
      <c r="B536" s="1">
        <v>2775.6</v>
      </c>
      <c r="C536" s="1">
        <v>2760.2</v>
      </c>
      <c r="D536" s="1">
        <v>2775.7</v>
      </c>
      <c r="E536" s="1">
        <v>2760.2</v>
      </c>
      <c r="F536" s="1">
        <v>1.09E-2</v>
      </c>
      <c r="G536" s="1"/>
      <c r="H536" s="26">
        <f>S_P_500_Historical_Data8[[#This Row],[Price]]/B535-1</f>
        <v>1.0889754889463532E-2</v>
      </c>
      <c r="I536" s="1"/>
      <c r="J536" s="1"/>
      <c r="K536" s="1"/>
      <c r="L536" s="1"/>
      <c r="M536" s="1"/>
      <c r="N536" s="1"/>
      <c r="O536" s="1"/>
      <c r="P536" s="1"/>
      <c r="Q536" s="1"/>
      <c r="R536" s="1"/>
      <c r="S536" s="1"/>
    </row>
    <row r="537" spans="1:19" x14ac:dyDescent="0.2">
      <c r="A537" s="24">
        <v>43515</v>
      </c>
      <c r="B537" s="1">
        <v>2779.8</v>
      </c>
      <c r="C537" s="1">
        <v>2769.3</v>
      </c>
      <c r="D537" s="1">
        <v>2787.3</v>
      </c>
      <c r="E537" s="1">
        <v>2767.3</v>
      </c>
      <c r="F537" s="1">
        <v>1.5E-3</v>
      </c>
      <c r="G537" s="1"/>
      <c r="H537" s="26">
        <f>S_P_500_Historical_Data8[[#This Row],[Price]]/B536-1</f>
        <v>1.5131863380890564E-3</v>
      </c>
      <c r="I537" s="1"/>
      <c r="J537" s="1"/>
      <c r="K537" s="1"/>
      <c r="L537" s="1"/>
      <c r="M537" s="1"/>
      <c r="N537" s="1"/>
      <c r="O537" s="1"/>
      <c r="P537" s="1"/>
      <c r="Q537" s="1"/>
      <c r="R537" s="1"/>
      <c r="S537" s="1"/>
    </row>
    <row r="538" spans="1:19" x14ac:dyDescent="0.2">
      <c r="A538" s="24">
        <v>43516</v>
      </c>
      <c r="B538" s="1">
        <v>2784.7</v>
      </c>
      <c r="C538" s="1">
        <v>2779.1</v>
      </c>
      <c r="D538" s="1">
        <v>2789.9</v>
      </c>
      <c r="E538" s="1">
        <v>2774.1</v>
      </c>
      <c r="F538" s="1">
        <v>1.8E-3</v>
      </c>
      <c r="G538" s="1"/>
      <c r="H538" s="26">
        <f>S_P_500_Historical_Data8[[#This Row],[Price]]/B537-1</f>
        <v>1.762716742211623E-3</v>
      </c>
      <c r="I538" s="1"/>
      <c r="J538" s="1"/>
      <c r="K538" s="1"/>
      <c r="L538" s="1"/>
      <c r="M538" s="1"/>
      <c r="N538" s="1"/>
      <c r="O538" s="1"/>
      <c r="P538" s="1"/>
      <c r="Q538" s="1"/>
      <c r="R538" s="1"/>
      <c r="S538" s="1"/>
    </row>
    <row r="539" spans="1:19" x14ac:dyDescent="0.2">
      <c r="A539" s="24">
        <v>43517</v>
      </c>
      <c r="B539" s="1">
        <v>2774.9</v>
      </c>
      <c r="C539" s="1">
        <v>2780.2</v>
      </c>
      <c r="D539" s="1">
        <v>2781.6</v>
      </c>
      <c r="E539" s="1">
        <v>2764.6</v>
      </c>
      <c r="F539" s="1">
        <v>-3.5000000000000001E-3</v>
      </c>
      <c r="G539" s="1"/>
      <c r="H539" s="26">
        <f>S_P_500_Historical_Data8[[#This Row],[Price]]/B538-1</f>
        <v>-3.5192300786439645E-3</v>
      </c>
      <c r="I539" s="1"/>
      <c r="J539" s="1"/>
      <c r="K539" s="1"/>
      <c r="L539" s="1"/>
      <c r="M539" s="1"/>
      <c r="N539" s="1"/>
      <c r="O539" s="1"/>
      <c r="P539" s="1"/>
      <c r="Q539" s="1"/>
      <c r="R539" s="1"/>
      <c r="S539" s="1"/>
    </row>
    <row r="540" spans="1:19" x14ac:dyDescent="0.2">
      <c r="A540" s="24">
        <v>43518</v>
      </c>
      <c r="B540" s="1">
        <v>2792.7</v>
      </c>
      <c r="C540" s="1">
        <v>2780.7</v>
      </c>
      <c r="D540" s="1">
        <v>2794.2</v>
      </c>
      <c r="E540" s="1">
        <v>2779.1</v>
      </c>
      <c r="F540" s="1">
        <v>6.4000000000000003E-3</v>
      </c>
      <c r="G540" s="1"/>
      <c r="H540" s="26">
        <f>S_P_500_Historical_Data8[[#This Row],[Price]]/B539-1</f>
        <v>6.4146455728133489E-3</v>
      </c>
      <c r="I540" s="1"/>
      <c r="J540" s="1"/>
      <c r="K540" s="1"/>
      <c r="L540" s="1"/>
      <c r="M540" s="1"/>
      <c r="N540" s="1"/>
      <c r="O540" s="1"/>
      <c r="P540" s="1"/>
      <c r="Q540" s="1"/>
      <c r="R540" s="1"/>
      <c r="S540" s="1"/>
    </row>
    <row r="541" spans="1:19" x14ac:dyDescent="0.2">
      <c r="A541" s="24">
        <v>43521</v>
      </c>
      <c r="B541" s="1">
        <v>2796.1</v>
      </c>
      <c r="C541" s="1">
        <v>2804.3</v>
      </c>
      <c r="D541" s="1">
        <v>2813.5</v>
      </c>
      <c r="E541" s="1">
        <v>2795</v>
      </c>
      <c r="F541" s="1">
        <v>1.1999999999999999E-3</v>
      </c>
      <c r="G541" s="1"/>
      <c r="H541" s="26">
        <f>S_P_500_Historical_Data8[[#This Row],[Price]]/B540-1</f>
        <v>1.2174598059226938E-3</v>
      </c>
      <c r="I541" s="1"/>
      <c r="J541" s="1"/>
      <c r="K541" s="1"/>
      <c r="L541" s="1"/>
      <c r="M541" s="1"/>
      <c r="N541" s="1"/>
      <c r="O541" s="1"/>
      <c r="P541" s="1"/>
      <c r="Q541" s="1"/>
      <c r="R541" s="1"/>
      <c r="S541" s="1"/>
    </row>
    <row r="542" spans="1:19" x14ac:dyDescent="0.2">
      <c r="A542" s="24">
        <v>43522</v>
      </c>
      <c r="B542" s="1">
        <v>2793.9</v>
      </c>
      <c r="C542" s="1">
        <v>2792.4</v>
      </c>
      <c r="D542" s="1">
        <v>2803.1</v>
      </c>
      <c r="E542" s="1">
        <v>2789.5</v>
      </c>
      <c r="F542" s="1">
        <v>-8.0000000000000004E-4</v>
      </c>
      <c r="G542" s="1"/>
      <c r="H542" s="26">
        <f>S_P_500_Historical_Data8[[#This Row],[Price]]/B541-1</f>
        <v>-7.8681019992121737E-4</v>
      </c>
      <c r="I542" s="1"/>
      <c r="J542" s="1"/>
      <c r="K542" s="1"/>
      <c r="L542" s="1"/>
      <c r="M542" s="1"/>
      <c r="N542" s="1"/>
      <c r="O542" s="1"/>
      <c r="P542" s="1"/>
      <c r="Q542" s="1"/>
      <c r="R542" s="1"/>
      <c r="S542" s="1"/>
    </row>
    <row r="543" spans="1:19" x14ac:dyDescent="0.2">
      <c r="A543" s="24">
        <v>43523</v>
      </c>
      <c r="B543" s="1">
        <v>2792.4</v>
      </c>
      <c r="C543" s="1">
        <v>2787.5</v>
      </c>
      <c r="D543" s="1">
        <v>2795.8</v>
      </c>
      <c r="E543" s="1">
        <v>2775.1</v>
      </c>
      <c r="F543" s="1">
        <v>-5.0000000000000001E-4</v>
      </c>
      <c r="G543" s="1"/>
      <c r="H543" s="26">
        <f>S_P_500_Historical_Data8[[#This Row],[Price]]/B542-1</f>
        <v>-5.368839256952862E-4</v>
      </c>
      <c r="I543" s="1"/>
      <c r="J543" s="1"/>
      <c r="K543" s="1"/>
      <c r="L543" s="1"/>
      <c r="M543" s="1"/>
      <c r="N543" s="1"/>
      <c r="O543" s="1"/>
      <c r="P543" s="1"/>
      <c r="Q543" s="1"/>
      <c r="R543" s="1"/>
      <c r="S543" s="1"/>
    </row>
    <row r="544" spans="1:19" x14ac:dyDescent="0.2">
      <c r="A544" s="24">
        <v>43524</v>
      </c>
      <c r="B544" s="1">
        <v>2784.5</v>
      </c>
      <c r="C544" s="1">
        <v>2788.1</v>
      </c>
      <c r="D544" s="1">
        <v>2793.7</v>
      </c>
      <c r="E544" s="1">
        <v>2782.5</v>
      </c>
      <c r="F544" s="1">
        <v>-2.8E-3</v>
      </c>
      <c r="G544" s="1"/>
      <c r="H544" s="26">
        <f>S_P_500_Historical_Data8[[#This Row],[Price]]/B543-1</f>
        <v>-2.829107577710932E-3</v>
      </c>
      <c r="I544" s="1"/>
      <c r="J544" s="1"/>
      <c r="K544" s="1"/>
      <c r="L544" s="1"/>
      <c r="M544" s="1"/>
      <c r="N544" s="1"/>
      <c r="O544" s="1"/>
      <c r="P544" s="1"/>
      <c r="Q544" s="1"/>
      <c r="R544" s="1"/>
      <c r="S544" s="1"/>
    </row>
    <row r="545" spans="1:19" x14ac:dyDescent="0.2">
      <c r="A545" s="24">
        <v>43525</v>
      </c>
      <c r="B545" s="1">
        <v>2803.7</v>
      </c>
      <c r="C545" s="1">
        <v>2798.2</v>
      </c>
      <c r="D545" s="1">
        <v>2808</v>
      </c>
      <c r="E545" s="1">
        <v>2787.4</v>
      </c>
      <c r="F545" s="1">
        <v>6.8999999999999999E-3</v>
      </c>
      <c r="G545" s="1"/>
      <c r="H545" s="26">
        <f>S_P_500_Historical_Data8[[#This Row],[Price]]/B544-1</f>
        <v>6.8953133417128942E-3</v>
      </c>
      <c r="I545" s="1"/>
      <c r="J545" s="1"/>
      <c r="K545" s="1"/>
      <c r="L545" s="1"/>
      <c r="M545" s="1"/>
      <c r="N545" s="1"/>
      <c r="O545" s="1"/>
      <c r="P545" s="1"/>
      <c r="Q545" s="1"/>
      <c r="R545" s="1"/>
      <c r="S545" s="1"/>
    </row>
    <row r="546" spans="1:19" x14ac:dyDescent="0.2">
      <c r="A546" s="24">
        <v>43528</v>
      </c>
      <c r="B546" s="1">
        <v>2792.8</v>
      </c>
      <c r="C546" s="1">
        <v>2814.4</v>
      </c>
      <c r="D546" s="1">
        <v>2816.9</v>
      </c>
      <c r="E546" s="1">
        <v>2767.7</v>
      </c>
      <c r="F546" s="1">
        <v>-3.8999999999999998E-3</v>
      </c>
      <c r="G546" s="1"/>
      <c r="H546" s="26">
        <f>S_P_500_Historical_Data8[[#This Row],[Price]]/B545-1</f>
        <v>-3.8877197988371748E-3</v>
      </c>
      <c r="I546" s="1"/>
      <c r="J546" s="1"/>
      <c r="K546" s="1"/>
      <c r="L546" s="1"/>
      <c r="M546" s="1"/>
      <c r="N546" s="1"/>
      <c r="O546" s="1"/>
      <c r="P546" s="1"/>
      <c r="Q546" s="1"/>
      <c r="R546" s="1"/>
      <c r="S546" s="1"/>
    </row>
    <row r="547" spans="1:19" x14ac:dyDescent="0.2">
      <c r="A547" s="24">
        <v>43529</v>
      </c>
      <c r="B547" s="1">
        <v>2789.7</v>
      </c>
      <c r="C547" s="1">
        <v>2794.4</v>
      </c>
      <c r="D547" s="1">
        <v>2796.4</v>
      </c>
      <c r="E547" s="1">
        <v>2783</v>
      </c>
      <c r="F547" s="1">
        <v>-1.1000000000000001E-3</v>
      </c>
      <c r="G547" s="1"/>
      <c r="H547" s="26">
        <f>S_P_500_Historical_Data8[[#This Row],[Price]]/B546-1</f>
        <v>-1.1099971354914251E-3</v>
      </c>
      <c r="I547" s="1"/>
      <c r="J547" s="1"/>
      <c r="K547" s="1"/>
      <c r="L547" s="1"/>
      <c r="M547" s="1"/>
      <c r="N547" s="1"/>
      <c r="O547" s="1"/>
      <c r="P547" s="1"/>
      <c r="Q547" s="1"/>
      <c r="R547" s="1"/>
      <c r="S547" s="1"/>
    </row>
    <row r="548" spans="1:19" x14ac:dyDescent="0.2">
      <c r="A548" s="24">
        <v>43530</v>
      </c>
      <c r="B548" s="1">
        <v>2771.4</v>
      </c>
      <c r="C548" s="1">
        <v>2790.3</v>
      </c>
      <c r="D548" s="1">
        <v>2790.3</v>
      </c>
      <c r="E548" s="1">
        <v>2768.7</v>
      </c>
      <c r="F548" s="1">
        <v>-6.6E-3</v>
      </c>
      <c r="G548" s="1"/>
      <c r="H548" s="26">
        <f>S_P_500_Historical_Data8[[#This Row],[Price]]/B547-1</f>
        <v>-6.5598451446391426E-3</v>
      </c>
      <c r="I548" s="1"/>
      <c r="J548" s="1"/>
      <c r="K548" s="1"/>
      <c r="L548" s="1"/>
      <c r="M548" s="1"/>
      <c r="N548" s="1"/>
      <c r="O548" s="1"/>
      <c r="P548" s="1"/>
      <c r="Q548" s="1"/>
      <c r="R548" s="1"/>
      <c r="S548" s="1"/>
    </row>
    <row r="549" spans="1:19" x14ac:dyDescent="0.2">
      <c r="A549" s="24">
        <v>43531</v>
      </c>
      <c r="B549" s="1">
        <v>2748.9</v>
      </c>
      <c r="C549" s="1">
        <v>2766.5</v>
      </c>
      <c r="D549" s="1">
        <v>2767.2</v>
      </c>
      <c r="E549" s="1">
        <v>2739.1</v>
      </c>
      <c r="F549" s="1">
        <v>-8.0999999999999996E-3</v>
      </c>
      <c r="G549" s="1"/>
      <c r="H549" s="26">
        <f>S_P_500_Historical_Data8[[#This Row],[Price]]/B548-1</f>
        <v>-8.1186403983546374E-3</v>
      </c>
      <c r="I549" s="1"/>
      <c r="J549" s="1"/>
      <c r="K549" s="1"/>
      <c r="L549" s="1"/>
      <c r="M549" s="1"/>
      <c r="N549" s="1"/>
      <c r="O549" s="1"/>
      <c r="P549" s="1"/>
      <c r="Q549" s="1"/>
      <c r="R549" s="1"/>
      <c r="S549" s="1"/>
    </row>
    <row r="550" spans="1:19" x14ac:dyDescent="0.2">
      <c r="A550" s="24">
        <v>43532</v>
      </c>
      <c r="B550" s="1">
        <v>2743.1</v>
      </c>
      <c r="C550" s="1">
        <v>2730.8</v>
      </c>
      <c r="D550" s="1">
        <v>2744.1</v>
      </c>
      <c r="E550" s="1">
        <v>2722.3</v>
      </c>
      <c r="F550" s="1">
        <v>-2.0999999999999999E-3</v>
      </c>
      <c r="G550" s="1"/>
      <c r="H550" s="26">
        <f>S_P_500_Historical_Data8[[#This Row],[Price]]/B549-1</f>
        <v>-2.1099348830442288E-3</v>
      </c>
      <c r="I550" s="1"/>
      <c r="J550" s="1"/>
      <c r="K550" s="1"/>
      <c r="L550" s="1"/>
      <c r="M550" s="1"/>
      <c r="N550" s="1"/>
      <c r="O550" s="1"/>
      <c r="P550" s="1"/>
      <c r="Q550" s="1"/>
      <c r="R550" s="1"/>
      <c r="S550" s="1"/>
    </row>
    <row r="551" spans="1:19" x14ac:dyDescent="0.2">
      <c r="A551" s="24">
        <v>43535</v>
      </c>
      <c r="B551" s="1">
        <v>2783.3</v>
      </c>
      <c r="C551" s="1">
        <v>2747.6</v>
      </c>
      <c r="D551" s="1">
        <v>2784</v>
      </c>
      <c r="E551" s="1">
        <v>2747.6</v>
      </c>
      <c r="F551" s="1">
        <v>1.47E-2</v>
      </c>
      <c r="G551" s="1"/>
      <c r="H551" s="26">
        <f>S_P_500_Historical_Data8[[#This Row],[Price]]/B550-1</f>
        <v>1.4654952426087275E-2</v>
      </c>
      <c r="I551" s="1"/>
      <c r="J551" s="1"/>
      <c r="K551" s="1"/>
      <c r="L551" s="1"/>
      <c r="M551" s="1"/>
      <c r="N551" s="1"/>
      <c r="O551" s="1"/>
      <c r="P551" s="1"/>
      <c r="Q551" s="1"/>
      <c r="R551" s="1"/>
      <c r="S551" s="1"/>
    </row>
    <row r="552" spans="1:19" x14ac:dyDescent="0.2">
      <c r="A552" s="24">
        <v>43536</v>
      </c>
      <c r="B552" s="1">
        <v>2791.5</v>
      </c>
      <c r="C552" s="1">
        <v>2787.3</v>
      </c>
      <c r="D552" s="1">
        <v>2798.3</v>
      </c>
      <c r="E552" s="1">
        <v>2786.7</v>
      </c>
      <c r="F552" s="1">
        <v>2.8999999999999998E-3</v>
      </c>
      <c r="G552" s="1"/>
      <c r="H552" s="26">
        <f>S_P_500_Historical_Data8[[#This Row],[Price]]/B551-1</f>
        <v>2.9461430675816747E-3</v>
      </c>
      <c r="I552" s="1"/>
      <c r="J552" s="1"/>
      <c r="K552" s="1"/>
      <c r="L552" s="1"/>
      <c r="M552" s="1"/>
      <c r="N552" s="1"/>
      <c r="O552" s="1"/>
      <c r="P552" s="1"/>
      <c r="Q552" s="1"/>
      <c r="R552" s="1"/>
      <c r="S552" s="1"/>
    </row>
    <row r="553" spans="1:19" x14ac:dyDescent="0.2">
      <c r="A553" s="24">
        <v>43537</v>
      </c>
      <c r="B553" s="1">
        <v>2810.9</v>
      </c>
      <c r="C553" s="1">
        <v>2799.8</v>
      </c>
      <c r="D553" s="1">
        <v>2821.2</v>
      </c>
      <c r="E553" s="1">
        <v>2799.8</v>
      </c>
      <c r="F553" s="1">
        <v>6.8999999999999999E-3</v>
      </c>
      <c r="G553" s="1"/>
      <c r="H553" s="26">
        <f>S_P_500_Historical_Data8[[#This Row],[Price]]/B552-1</f>
        <v>6.9496686369334704E-3</v>
      </c>
      <c r="I553" s="1"/>
      <c r="J553" s="1"/>
      <c r="K553" s="1"/>
      <c r="L553" s="1"/>
      <c r="M553" s="1"/>
      <c r="N553" s="1"/>
      <c r="O553" s="1"/>
      <c r="P553" s="1"/>
      <c r="Q553" s="1"/>
      <c r="R553" s="1"/>
      <c r="S553" s="1"/>
    </row>
    <row r="554" spans="1:19" x14ac:dyDescent="0.2">
      <c r="A554" s="24">
        <v>43538</v>
      </c>
      <c r="B554" s="1">
        <v>2808.5</v>
      </c>
      <c r="C554" s="1">
        <v>2810.4</v>
      </c>
      <c r="D554" s="1">
        <v>2815</v>
      </c>
      <c r="E554" s="1">
        <v>2803.5</v>
      </c>
      <c r="F554" s="1">
        <v>-8.9999999999999998E-4</v>
      </c>
      <c r="G554" s="1"/>
      <c r="H554" s="26">
        <f>S_P_500_Historical_Data8[[#This Row],[Price]]/B553-1</f>
        <v>-8.5381906151060782E-4</v>
      </c>
      <c r="I554" s="1"/>
      <c r="J554" s="1"/>
      <c r="K554" s="1"/>
      <c r="L554" s="1"/>
      <c r="M554" s="1"/>
      <c r="N554" s="1"/>
      <c r="O554" s="1"/>
      <c r="P554" s="1"/>
      <c r="Q554" s="1"/>
      <c r="R554" s="1"/>
      <c r="S554" s="1"/>
    </row>
    <row r="555" spans="1:19" x14ac:dyDescent="0.2">
      <c r="A555" s="24">
        <v>43539</v>
      </c>
      <c r="B555" s="1">
        <v>2822.5</v>
      </c>
      <c r="C555" s="1">
        <v>2810.8</v>
      </c>
      <c r="D555" s="1">
        <v>2830.7</v>
      </c>
      <c r="E555" s="1">
        <v>2810.8</v>
      </c>
      <c r="F555" s="1">
        <v>5.0000000000000001E-3</v>
      </c>
      <c r="G555" s="1"/>
      <c r="H555" s="26">
        <f>S_P_500_Historical_Data8[[#This Row],[Price]]/B554-1</f>
        <v>4.9848673669219412E-3</v>
      </c>
      <c r="I555" s="1"/>
      <c r="J555" s="1"/>
      <c r="K555" s="1"/>
      <c r="L555" s="1"/>
      <c r="M555" s="1"/>
      <c r="N555" s="1"/>
      <c r="O555" s="1"/>
      <c r="P555" s="1"/>
      <c r="Q555" s="1"/>
      <c r="R555" s="1"/>
      <c r="S555" s="1"/>
    </row>
    <row r="556" spans="1:19" x14ac:dyDescent="0.2">
      <c r="A556" s="24">
        <v>43542</v>
      </c>
      <c r="B556" s="1">
        <v>2832.9</v>
      </c>
      <c r="C556" s="1">
        <v>2822.6</v>
      </c>
      <c r="D556" s="1">
        <v>2835.4</v>
      </c>
      <c r="E556" s="1">
        <v>2822</v>
      </c>
      <c r="F556" s="1">
        <v>3.7000000000000002E-3</v>
      </c>
      <c r="G556" s="1"/>
      <c r="H556" s="26">
        <f>S_P_500_Historical_Data8[[#This Row],[Price]]/B555-1</f>
        <v>3.6846767050486839E-3</v>
      </c>
      <c r="I556" s="1"/>
      <c r="J556" s="1"/>
      <c r="K556" s="1"/>
      <c r="L556" s="1"/>
      <c r="M556" s="1"/>
      <c r="N556" s="1"/>
      <c r="O556" s="1"/>
      <c r="P556" s="1"/>
      <c r="Q556" s="1"/>
      <c r="R556" s="1"/>
      <c r="S556" s="1"/>
    </row>
    <row r="557" spans="1:19" x14ac:dyDescent="0.2">
      <c r="A557" s="24">
        <v>43543</v>
      </c>
      <c r="B557" s="1">
        <v>2832.6</v>
      </c>
      <c r="C557" s="1">
        <v>2840.8</v>
      </c>
      <c r="D557" s="1">
        <v>2852.4</v>
      </c>
      <c r="E557" s="1">
        <v>2823.3</v>
      </c>
      <c r="F557" s="1">
        <v>-1E-4</v>
      </c>
      <c r="G557" s="1"/>
      <c r="H557" s="26">
        <f>S_P_500_Historical_Data8[[#This Row],[Price]]/B556-1</f>
        <v>-1.0589854918996444E-4</v>
      </c>
      <c r="I557" s="1"/>
      <c r="J557" s="1"/>
      <c r="K557" s="1"/>
      <c r="L557" s="1"/>
      <c r="M557" s="1"/>
      <c r="N557" s="1"/>
      <c r="O557" s="1"/>
      <c r="P557" s="1"/>
      <c r="Q557" s="1"/>
      <c r="R557" s="1"/>
      <c r="S557" s="1"/>
    </row>
    <row r="558" spans="1:19" x14ac:dyDescent="0.2">
      <c r="A558" s="24">
        <v>43544</v>
      </c>
      <c r="B558" s="1">
        <v>2824.2</v>
      </c>
      <c r="C558" s="1">
        <v>2831.3</v>
      </c>
      <c r="D558" s="1">
        <v>2843.5</v>
      </c>
      <c r="E558" s="1">
        <v>2812.4</v>
      </c>
      <c r="F558" s="1">
        <v>-3.0000000000000001E-3</v>
      </c>
      <c r="G558" s="1"/>
      <c r="H558" s="26">
        <f>S_P_500_Historical_Data8[[#This Row],[Price]]/B557-1</f>
        <v>-2.9654734166491004E-3</v>
      </c>
      <c r="I558" s="1"/>
      <c r="J558" s="1"/>
      <c r="K558" s="1"/>
      <c r="L558" s="1"/>
      <c r="M558" s="1"/>
      <c r="N558" s="1"/>
      <c r="O558" s="1"/>
      <c r="P558" s="1"/>
      <c r="Q558" s="1"/>
      <c r="R558" s="1"/>
      <c r="S558" s="1"/>
    </row>
    <row r="559" spans="1:19" x14ac:dyDescent="0.2">
      <c r="A559" s="24">
        <v>43545</v>
      </c>
      <c r="B559" s="1">
        <v>2854.9</v>
      </c>
      <c r="C559" s="1">
        <v>2819.7</v>
      </c>
      <c r="D559" s="1">
        <v>2860.3</v>
      </c>
      <c r="E559" s="1">
        <v>2817.4</v>
      </c>
      <c r="F559" s="1">
        <v>1.09E-2</v>
      </c>
      <c r="G559" s="1"/>
      <c r="H559" s="26">
        <f>S_P_500_Historical_Data8[[#This Row],[Price]]/B558-1</f>
        <v>1.0870334962113315E-2</v>
      </c>
      <c r="I559" s="1"/>
      <c r="J559" s="1"/>
      <c r="K559" s="1"/>
      <c r="L559" s="1"/>
      <c r="M559" s="1"/>
      <c r="N559" s="1"/>
      <c r="O559" s="1"/>
      <c r="P559" s="1"/>
      <c r="Q559" s="1"/>
      <c r="R559" s="1"/>
      <c r="S559" s="1"/>
    </row>
    <row r="560" spans="1:19" x14ac:dyDescent="0.2">
      <c r="A560" s="24">
        <v>43546</v>
      </c>
      <c r="B560" s="1">
        <v>2800.7</v>
      </c>
      <c r="C560" s="1">
        <v>2844.5</v>
      </c>
      <c r="D560" s="1">
        <v>2846.2</v>
      </c>
      <c r="E560" s="1">
        <v>2800.5</v>
      </c>
      <c r="F560" s="1">
        <v>-1.9E-2</v>
      </c>
      <c r="G560" s="1"/>
      <c r="H560" s="26">
        <f>S_P_500_Historical_Data8[[#This Row],[Price]]/B559-1</f>
        <v>-1.8984903148972054E-2</v>
      </c>
      <c r="I560" s="1"/>
      <c r="J560" s="1"/>
      <c r="K560" s="1"/>
      <c r="L560" s="1"/>
      <c r="M560" s="1"/>
      <c r="N560" s="1"/>
      <c r="O560" s="1"/>
      <c r="P560" s="1"/>
      <c r="Q560" s="1"/>
      <c r="R560" s="1"/>
      <c r="S560" s="1"/>
    </row>
    <row r="561" spans="1:19" x14ac:dyDescent="0.2">
      <c r="A561" s="24">
        <v>43549</v>
      </c>
      <c r="B561" s="1">
        <v>2798.4</v>
      </c>
      <c r="C561" s="1">
        <v>2796</v>
      </c>
      <c r="D561" s="1">
        <v>2809.8</v>
      </c>
      <c r="E561" s="1">
        <v>2785</v>
      </c>
      <c r="F561" s="1">
        <v>-8.0000000000000004E-4</v>
      </c>
      <c r="G561" s="1"/>
      <c r="H561" s="26">
        <f>S_P_500_Historical_Data8[[#This Row],[Price]]/B560-1</f>
        <v>-8.2122326561206993E-4</v>
      </c>
      <c r="I561" s="1"/>
      <c r="J561" s="1"/>
      <c r="K561" s="1"/>
      <c r="L561" s="1"/>
      <c r="M561" s="1"/>
      <c r="N561" s="1"/>
      <c r="O561" s="1"/>
      <c r="P561" s="1"/>
      <c r="Q561" s="1"/>
      <c r="R561" s="1"/>
      <c r="S561" s="1"/>
    </row>
    <row r="562" spans="1:19" x14ac:dyDescent="0.2">
      <c r="A562" s="24">
        <v>43550</v>
      </c>
      <c r="B562" s="1">
        <v>2818.5</v>
      </c>
      <c r="C562" s="1">
        <v>2812.7</v>
      </c>
      <c r="D562" s="1">
        <v>2829.9</v>
      </c>
      <c r="E562" s="1">
        <v>2804</v>
      </c>
      <c r="F562" s="1">
        <v>7.1999999999999998E-3</v>
      </c>
      <c r="G562" s="1"/>
      <c r="H562" s="26">
        <f>S_P_500_Historical_Data8[[#This Row],[Price]]/B561-1</f>
        <v>7.1826758147512937E-3</v>
      </c>
      <c r="I562" s="1"/>
      <c r="J562" s="1"/>
      <c r="K562" s="1"/>
      <c r="L562" s="1"/>
      <c r="M562" s="1"/>
      <c r="N562" s="1"/>
      <c r="O562" s="1"/>
      <c r="P562" s="1"/>
      <c r="Q562" s="1"/>
      <c r="R562" s="1"/>
      <c r="S562" s="1"/>
    </row>
    <row r="563" spans="1:19" x14ac:dyDescent="0.2">
      <c r="A563" s="24">
        <v>43551</v>
      </c>
      <c r="B563" s="1">
        <v>2805.4</v>
      </c>
      <c r="C563" s="1">
        <v>2819.7</v>
      </c>
      <c r="D563" s="1">
        <v>2825.6</v>
      </c>
      <c r="E563" s="1">
        <v>2787.7</v>
      </c>
      <c r="F563" s="1">
        <v>-4.5999999999999999E-3</v>
      </c>
      <c r="G563" s="1"/>
      <c r="H563" s="26">
        <f>S_P_500_Historical_Data8[[#This Row],[Price]]/B562-1</f>
        <v>-4.6478623381230877E-3</v>
      </c>
      <c r="I563" s="1"/>
      <c r="J563" s="1"/>
      <c r="K563" s="1"/>
      <c r="L563" s="1"/>
      <c r="M563" s="1"/>
      <c r="N563" s="1"/>
      <c r="O563" s="1"/>
      <c r="P563" s="1"/>
      <c r="Q563" s="1"/>
      <c r="R563" s="1"/>
      <c r="S563" s="1"/>
    </row>
    <row r="564" spans="1:19" x14ac:dyDescent="0.2">
      <c r="A564" s="24">
        <v>43552</v>
      </c>
      <c r="B564" s="1">
        <v>2815.4</v>
      </c>
      <c r="C564" s="1">
        <v>2809.4</v>
      </c>
      <c r="D564" s="1">
        <v>2819.7</v>
      </c>
      <c r="E564" s="1">
        <v>2798.8</v>
      </c>
      <c r="F564" s="1">
        <v>3.5999999999999999E-3</v>
      </c>
      <c r="G564" s="1"/>
      <c r="H564" s="26">
        <f>S_P_500_Historical_Data8[[#This Row],[Price]]/B563-1</f>
        <v>3.5645540742852422E-3</v>
      </c>
      <c r="I564" s="1"/>
      <c r="J564" s="1"/>
      <c r="K564" s="1"/>
      <c r="L564" s="1"/>
      <c r="M564" s="1"/>
      <c r="N564" s="1"/>
      <c r="O564" s="1"/>
      <c r="P564" s="1"/>
      <c r="Q564" s="1"/>
      <c r="R564" s="1"/>
      <c r="S564" s="1"/>
    </row>
    <row r="565" spans="1:19" x14ac:dyDescent="0.2">
      <c r="A565" s="24">
        <v>43553</v>
      </c>
      <c r="B565" s="1">
        <v>2834.4</v>
      </c>
      <c r="C565" s="1">
        <v>2828.3</v>
      </c>
      <c r="D565" s="1">
        <v>2836</v>
      </c>
      <c r="E565" s="1">
        <v>2819.2</v>
      </c>
      <c r="F565" s="1">
        <v>6.7000000000000002E-3</v>
      </c>
      <c r="G565" s="1"/>
      <c r="H565" s="26">
        <f>S_P_500_Historical_Data8[[#This Row],[Price]]/B564-1</f>
        <v>6.7485970022020947E-3</v>
      </c>
      <c r="I565" s="1"/>
      <c r="J565" s="1"/>
      <c r="K565" s="1"/>
      <c r="L565" s="1"/>
      <c r="M565" s="1"/>
      <c r="N565" s="1"/>
      <c r="O565" s="1"/>
      <c r="P565" s="1"/>
      <c r="Q565" s="1"/>
      <c r="R565" s="1"/>
      <c r="S565" s="1"/>
    </row>
    <row r="566" spans="1:19" x14ac:dyDescent="0.2">
      <c r="A566" s="24">
        <v>43556</v>
      </c>
      <c r="B566" s="1">
        <v>2867.2</v>
      </c>
      <c r="C566" s="1">
        <v>2848.6</v>
      </c>
      <c r="D566" s="1">
        <v>2869.4</v>
      </c>
      <c r="E566" s="1">
        <v>2848.6</v>
      </c>
      <c r="F566" s="1">
        <v>1.1599999999999999E-2</v>
      </c>
      <c r="G566" s="1"/>
      <c r="H566" s="26">
        <f>S_P_500_Historical_Data8[[#This Row],[Price]]/B565-1</f>
        <v>1.1572114027660119E-2</v>
      </c>
      <c r="I566" s="1"/>
      <c r="J566" s="1"/>
      <c r="K566" s="1"/>
      <c r="L566" s="1"/>
      <c r="M566" s="1"/>
      <c r="N566" s="1"/>
      <c r="O566" s="1"/>
      <c r="P566" s="1"/>
      <c r="Q566" s="1"/>
      <c r="R566" s="1"/>
      <c r="S566" s="1"/>
    </row>
    <row r="567" spans="1:19" x14ac:dyDescent="0.2">
      <c r="A567" s="24">
        <v>43557</v>
      </c>
      <c r="B567" s="1">
        <v>2867.2</v>
      </c>
      <c r="C567" s="1">
        <v>2868.2</v>
      </c>
      <c r="D567" s="1">
        <v>2872.9</v>
      </c>
      <c r="E567" s="1">
        <v>2858.8</v>
      </c>
      <c r="F567" s="1">
        <v>0</v>
      </c>
      <c r="G567" s="1"/>
      <c r="H567" s="26">
        <f>S_P_500_Historical_Data8[[#This Row],[Price]]/B566-1</f>
        <v>0</v>
      </c>
      <c r="I567" s="1"/>
      <c r="J567" s="1"/>
      <c r="K567" s="1"/>
      <c r="L567" s="1"/>
      <c r="M567" s="1"/>
      <c r="N567" s="1"/>
      <c r="O567" s="1"/>
      <c r="P567" s="1"/>
      <c r="Q567" s="1"/>
      <c r="R567" s="1"/>
      <c r="S567" s="1"/>
    </row>
    <row r="568" spans="1:19" x14ac:dyDescent="0.2">
      <c r="A568" s="24">
        <v>43558</v>
      </c>
      <c r="B568" s="1">
        <v>2873.4</v>
      </c>
      <c r="C568" s="1">
        <v>2876.1</v>
      </c>
      <c r="D568" s="1">
        <v>2885.2</v>
      </c>
      <c r="E568" s="1">
        <v>2865.2</v>
      </c>
      <c r="F568" s="1">
        <v>2.2000000000000001E-3</v>
      </c>
      <c r="G568" s="1"/>
      <c r="H568" s="26">
        <f>S_P_500_Historical_Data8[[#This Row],[Price]]/B567-1</f>
        <v>2.1623883928572063E-3</v>
      </c>
      <c r="I568" s="1"/>
      <c r="J568" s="1"/>
      <c r="K568" s="1"/>
      <c r="L568" s="1"/>
      <c r="M568" s="1"/>
      <c r="N568" s="1"/>
      <c r="O568" s="1"/>
      <c r="P568" s="1"/>
      <c r="Q568" s="1"/>
      <c r="R568" s="1"/>
      <c r="S568" s="1"/>
    </row>
    <row r="569" spans="1:19" x14ac:dyDescent="0.2">
      <c r="A569" s="24">
        <v>43559</v>
      </c>
      <c r="B569" s="1">
        <v>2879.4</v>
      </c>
      <c r="C569" s="1">
        <v>2874</v>
      </c>
      <c r="D569" s="1">
        <v>2881.3</v>
      </c>
      <c r="E569" s="1">
        <v>2867.1</v>
      </c>
      <c r="F569" s="1">
        <v>2.0999999999999999E-3</v>
      </c>
      <c r="G569" s="1"/>
      <c r="H569" s="26">
        <f>S_P_500_Historical_Data8[[#This Row],[Price]]/B568-1</f>
        <v>2.0881186051366907E-3</v>
      </c>
      <c r="I569" s="1"/>
      <c r="J569" s="1"/>
      <c r="K569" s="1"/>
      <c r="L569" s="1"/>
      <c r="M569" s="1"/>
      <c r="N569" s="1"/>
      <c r="O569" s="1"/>
      <c r="P569" s="1"/>
      <c r="Q569" s="1"/>
      <c r="R569" s="1"/>
      <c r="S569" s="1"/>
    </row>
    <row r="570" spans="1:19" x14ac:dyDescent="0.2">
      <c r="A570" s="24">
        <v>43560</v>
      </c>
      <c r="B570" s="1">
        <v>2892.7</v>
      </c>
      <c r="C570" s="1">
        <v>2884.2</v>
      </c>
      <c r="D570" s="1">
        <v>2893.2</v>
      </c>
      <c r="E570" s="1">
        <v>2883</v>
      </c>
      <c r="F570" s="1">
        <v>4.5999999999999999E-3</v>
      </c>
      <c r="G570" s="1"/>
      <c r="H570" s="26">
        <f>S_P_500_Historical_Data8[[#This Row],[Price]]/B569-1</f>
        <v>4.6190178509410984E-3</v>
      </c>
      <c r="I570" s="1"/>
      <c r="J570" s="1"/>
      <c r="K570" s="1"/>
      <c r="L570" s="1"/>
      <c r="M570" s="1"/>
      <c r="N570" s="1"/>
      <c r="O570" s="1"/>
      <c r="P570" s="1"/>
      <c r="Q570" s="1"/>
      <c r="R570" s="1"/>
      <c r="S570" s="1"/>
    </row>
    <row r="571" spans="1:19" x14ac:dyDescent="0.2">
      <c r="A571" s="24">
        <v>43563</v>
      </c>
      <c r="B571" s="1">
        <v>2895.8</v>
      </c>
      <c r="C571" s="1">
        <v>2888.5</v>
      </c>
      <c r="D571" s="1">
        <v>2895.9</v>
      </c>
      <c r="E571" s="1">
        <v>2880.8</v>
      </c>
      <c r="F571" s="1">
        <v>1.1000000000000001E-3</v>
      </c>
      <c r="G571" s="1"/>
      <c r="H571" s="26">
        <f>S_P_500_Historical_Data8[[#This Row],[Price]]/B570-1</f>
        <v>1.0716631520726327E-3</v>
      </c>
      <c r="I571" s="1"/>
      <c r="J571" s="1"/>
      <c r="K571" s="1"/>
      <c r="L571" s="1"/>
      <c r="M571" s="1"/>
      <c r="N571" s="1"/>
      <c r="O571" s="1"/>
      <c r="P571" s="1"/>
      <c r="Q571" s="1"/>
      <c r="R571" s="1"/>
      <c r="S571" s="1"/>
    </row>
    <row r="572" spans="1:19" x14ac:dyDescent="0.2">
      <c r="A572" s="24">
        <v>43564</v>
      </c>
      <c r="B572" s="1">
        <v>2878.2</v>
      </c>
      <c r="C572" s="1">
        <v>2886.6</v>
      </c>
      <c r="D572" s="1">
        <v>2886.9</v>
      </c>
      <c r="E572" s="1">
        <v>2873.3</v>
      </c>
      <c r="F572" s="1">
        <v>-6.1000000000000004E-3</v>
      </c>
      <c r="G572" s="1"/>
      <c r="H572" s="26">
        <f>S_P_500_Historical_Data8[[#This Row],[Price]]/B571-1</f>
        <v>-6.0777678016439296E-3</v>
      </c>
      <c r="I572" s="1"/>
      <c r="J572" s="1"/>
      <c r="K572" s="1"/>
      <c r="L572" s="1"/>
      <c r="M572" s="1"/>
      <c r="N572" s="1"/>
      <c r="O572" s="1"/>
      <c r="P572" s="1"/>
      <c r="Q572" s="1"/>
      <c r="R572" s="1"/>
      <c r="S572" s="1"/>
    </row>
    <row r="573" spans="1:19" x14ac:dyDescent="0.2">
      <c r="A573" s="24">
        <v>43565</v>
      </c>
      <c r="B573" s="1">
        <v>2888.2</v>
      </c>
      <c r="C573" s="1">
        <v>2881.4</v>
      </c>
      <c r="D573" s="1">
        <v>2889.7</v>
      </c>
      <c r="E573" s="1">
        <v>2879.1</v>
      </c>
      <c r="F573" s="1">
        <v>3.5000000000000001E-3</v>
      </c>
      <c r="G573" s="1"/>
      <c r="H573" s="26">
        <f>S_P_500_Historical_Data8[[#This Row],[Price]]/B572-1</f>
        <v>3.4743937182961648E-3</v>
      </c>
      <c r="I573" s="1"/>
      <c r="J573" s="1"/>
      <c r="K573" s="1"/>
      <c r="L573" s="1"/>
      <c r="M573" s="1"/>
      <c r="N573" s="1"/>
      <c r="O573" s="1"/>
      <c r="P573" s="1"/>
      <c r="Q573" s="1"/>
      <c r="R573" s="1"/>
      <c r="S573" s="1"/>
    </row>
    <row r="574" spans="1:19" x14ac:dyDescent="0.2">
      <c r="A574" s="24">
        <v>43566</v>
      </c>
      <c r="B574" s="1">
        <v>2888.3</v>
      </c>
      <c r="C574" s="1">
        <v>2891.9</v>
      </c>
      <c r="D574" s="1">
        <v>2893.4</v>
      </c>
      <c r="E574" s="1">
        <v>2882</v>
      </c>
      <c r="F574" s="1">
        <v>0</v>
      </c>
      <c r="G574" s="1"/>
      <c r="H574" s="26">
        <f>S_P_500_Historical_Data8[[#This Row],[Price]]/B573-1</f>
        <v>3.4623641022246687E-5</v>
      </c>
      <c r="I574" s="1"/>
      <c r="J574" s="1"/>
      <c r="K574" s="1"/>
      <c r="L574" s="1"/>
      <c r="M574" s="1"/>
      <c r="N574" s="1"/>
      <c r="O574" s="1"/>
      <c r="P574" s="1"/>
      <c r="Q574" s="1"/>
      <c r="R574" s="1"/>
      <c r="S574" s="1"/>
    </row>
    <row r="575" spans="1:19" x14ac:dyDescent="0.2">
      <c r="A575" s="24">
        <v>43567</v>
      </c>
      <c r="B575" s="1">
        <v>2907.4</v>
      </c>
      <c r="C575" s="1">
        <v>2900.9</v>
      </c>
      <c r="D575" s="1">
        <v>2910.5</v>
      </c>
      <c r="E575" s="1">
        <v>2898.4</v>
      </c>
      <c r="F575" s="1">
        <v>6.6E-3</v>
      </c>
      <c r="G575" s="1"/>
      <c r="H575" s="26">
        <f>S_P_500_Historical_Data8[[#This Row],[Price]]/B574-1</f>
        <v>6.6128864730117254E-3</v>
      </c>
      <c r="I575" s="1"/>
      <c r="J575" s="1"/>
      <c r="K575" s="1"/>
      <c r="L575" s="1"/>
      <c r="M575" s="1"/>
      <c r="N575" s="1"/>
      <c r="O575" s="1"/>
      <c r="P575" s="1"/>
      <c r="Q575" s="1"/>
      <c r="R575" s="1"/>
      <c r="S575" s="1"/>
    </row>
    <row r="576" spans="1:19" x14ac:dyDescent="0.2">
      <c r="A576" s="24">
        <v>43570</v>
      </c>
      <c r="B576" s="1">
        <v>2905.6</v>
      </c>
      <c r="C576" s="1">
        <v>2908.3</v>
      </c>
      <c r="D576" s="1">
        <v>2909.6</v>
      </c>
      <c r="E576" s="1">
        <v>2896.5</v>
      </c>
      <c r="F576" s="1">
        <v>-5.9999999999999995E-4</v>
      </c>
      <c r="G576" s="1"/>
      <c r="H576" s="26">
        <f>S_P_500_Historical_Data8[[#This Row],[Price]]/B575-1</f>
        <v>-6.1910985760482706E-4</v>
      </c>
      <c r="I576" s="1"/>
      <c r="J576" s="1"/>
      <c r="K576" s="1"/>
      <c r="L576" s="1"/>
      <c r="M576" s="1"/>
      <c r="N576" s="1"/>
      <c r="O576" s="1"/>
      <c r="P576" s="1"/>
      <c r="Q576" s="1"/>
      <c r="R576" s="1"/>
      <c r="S576" s="1"/>
    </row>
    <row r="577" spans="1:19" x14ac:dyDescent="0.2">
      <c r="A577" s="24">
        <v>43571</v>
      </c>
      <c r="B577" s="1">
        <v>2907.1</v>
      </c>
      <c r="C577" s="1">
        <v>2912.3</v>
      </c>
      <c r="D577" s="1">
        <v>2916.1</v>
      </c>
      <c r="E577" s="1">
        <v>2900.7</v>
      </c>
      <c r="F577" s="1">
        <v>5.0000000000000001E-4</v>
      </c>
      <c r="G577" s="1"/>
      <c r="H577" s="26">
        <f>S_P_500_Historical_Data8[[#This Row],[Price]]/B576-1</f>
        <v>5.162444933921595E-4</v>
      </c>
      <c r="I577" s="1"/>
      <c r="J577" s="1"/>
      <c r="K577" s="1"/>
      <c r="L577" s="1"/>
      <c r="M577" s="1"/>
      <c r="N577" s="1"/>
      <c r="O577" s="1"/>
      <c r="P577" s="1"/>
      <c r="Q577" s="1"/>
      <c r="R577" s="1"/>
      <c r="S577" s="1"/>
    </row>
    <row r="578" spans="1:19" x14ac:dyDescent="0.2">
      <c r="A578" s="24">
        <v>43572</v>
      </c>
      <c r="B578" s="1">
        <v>2900.4</v>
      </c>
      <c r="C578" s="1">
        <v>2916</v>
      </c>
      <c r="D578" s="1">
        <v>2918</v>
      </c>
      <c r="E578" s="1">
        <v>2895.4</v>
      </c>
      <c r="F578" s="1">
        <v>-2.3E-3</v>
      </c>
      <c r="G578" s="1"/>
      <c r="H578" s="26">
        <f>S_P_500_Historical_Data8[[#This Row],[Price]]/B577-1</f>
        <v>-2.3047022806232942E-3</v>
      </c>
      <c r="I578" s="1"/>
      <c r="J578" s="1"/>
      <c r="K578" s="1"/>
      <c r="L578" s="1"/>
      <c r="M578" s="1"/>
      <c r="N578" s="1"/>
      <c r="O578" s="1"/>
      <c r="P578" s="1"/>
      <c r="Q578" s="1"/>
      <c r="R578" s="1"/>
      <c r="S578" s="1"/>
    </row>
    <row r="579" spans="1:19" x14ac:dyDescent="0.2">
      <c r="A579" s="24">
        <v>43573</v>
      </c>
      <c r="B579" s="1">
        <v>2905</v>
      </c>
      <c r="C579" s="1">
        <v>2904.8</v>
      </c>
      <c r="D579" s="1">
        <v>2908.4</v>
      </c>
      <c r="E579" s="1">
        <v>2891.9</v>
      </c>
      <c r="F579" s="1">
        <v>1.6000000000000001E-3</v>
      </c>
      <c r="G579" s="1"/>
      <c r="H579" s="26">
        <f>S_P_500_Historical_Data8[[#This Row],[Price]]/B578-1</f>
        <v>1.5859881395670072E-3</v>
      </c>
      <c r="I579" s="1"/>
      <c r="J579" s="1"/>
      <c r="K579" s="1"/>
      <c r="L579" s="1"/>
      <c r="M579" s="1"/>
      <c r="N579" s="1"/>
      <c r="O579" s="1"/>
      <c r="P579" s="1"/>
      <c r="Q579" s="1"/>
      <c r="R579" s="1"/>
      <c r="S579" s="1"/>
    </row>
    <row r="580" spans="1:19" x14ac:dyDescent="0.2">
      <c r="A580" s="24">
        <v>43577</v>
      </c>
      <c r="B580" s="1">
        <v>2908</v>
      </c>
      <c r="C580" s="1">
        <v>2898.8</v>
      </c>
      <c r="D580" s="1">
        <v>2909.5</v>
      </c>
      <c r="E580" s="1">
        <v>2896.3</v>
      </c>
      <c r="F580" s="1">
        <v>1E-3</v>
      </c>
      <c r="G580" s="1"/>
      <c r="H580" s="26">
        <f>S_P_500_Historical_Data8[[#This Row],[Price]]/B579-1</f>
        <v>1.0327022375216099E-3</v>
      </c>
      <c r="I580" s="1"/>
      <c r="J580" s="1"/>
      <c r="K580" s="1"/>
      <c r="L580" s="1"/>
      <c r="M580" s="1"/>
      <c r="N580" s="1"/>
      <c r="O580" s="1"/>
      <c r="P580" s="1"/>
      <c r="Q580" s="1"/>
      <c r="R580" s="1"/>
      <c r="S580" s="1"/>
    </row>
    <row r="581" spans="1:19" x14ac:dyDescent="0.2">
      <c r="A581" s="24">
        <v>43578</v>
      </c>
      <c r="B581" s="1">
        <v>2933.7</v>
      </c>
      <c r="C581" s="1">
        <v>2910</v>
      </c>
      <c r="D581" s="1">
        <v>2936.3</v>
      </c>
      <c r="E581" s="1">
        <v>2908.5</v>
      </c>
      <c r="F581" s="1">
        <v>8.8000000000000005E-3</v>
      </c>
      <c r="G581" s="1"/>
      <c r="H581" s="26">
        <f>S_P_500_Historical_Data8[[#This Row],[Price]]/B580-1</f>
        <v>8.8376891334249752E-3</v>
      </c>
      <c r="I581" s="1"/>
      <c r="J581" s="1"/>
      <c r="K581" s="1"/>
      <c r="L581" s="1"/>
      <c r="M581" s="1"/>
      <c r="N581" s="1"/>
      <c r="O581" s="1"/>
      <c r="P581" s="1"/>
      <c r="Q581" s="1"/>
      <c r="R581" s="1"/>
      <c r="S581" s="1"/>
    </row>
    <row r="582" spans="1:19" x14ac:dyDescent="0.2">
      <c r="A582" s="24">
        <v>43579</v>
      </c>
      <c r="B582" s="1">
        <v>2927.2</v>
      </c>
      <c r="C582" s="1">
        <v>2934</v>
      </c>
      <c r="D582" s="1">
        <v>2936.8</v>
      </c>
      <c r="E582" s="1">
        <v>2926.1</v>
      </c>
      <c r="F582" s="1">
        <v>-2.2000000000000001E-3</v>
      </c>
      <c r="G582" s="1"/>
      <c r="H582" s="26">
        <f>S_P_500_Historical_Data8[[#This Row],[Price]]/B581-1</f>
        <v>-2.2156321368920207E-3</v>
      </c>
      <c r="I582" s="1"/>
      <c r="J582" s="1"/>
      <c r="K582" s="1"/>
      <c r="L582" s="1"/>
      <c r="M582" s="1"/>
      <c r="N582" s="1"/>
      <c r="O582" s="1"/>
      <c r="P582" s="1"/>
      <c r="Q582" s="1"/>
      <c r="R582" s="1"/>
      <c r="S582" s="1"/>
    </row>
    <row r="583" spans="1:19" x14ac:dyDescent="0.2">
      <c r="A583" s="24">
        <v>43580</v>
      </c>
      <c r="B583" s="1">
        <v>2926.2</v>
      </c>
      <c r="C583" s="1">
        <v>2929</v>
      </c>
      <c r="D583" s="1">
        <v>2933.1</v>
      </c>
      <c r="E583" s="1">
        <v>2912.8</v>
      </c>
      <c r="F583" s="1">
        <v>-2.9999999999999997E-4</v>
      </c>
      <c r="G583" s="1"/>
      <c r="H583" s="26">
        <f>S_P_500_Historical_Data8[[#This Row],[Price]]/B582-1</f>
        <v>-3.4162339437004974E-4</v>
      </c>
      <c r="I583" s="1"/>
      <c r="J583" s="1"/>
      <c r="K583" s="1"/>
      <c r="L583" s="1"/>
      <c r="M583" s="1"/>
      <c r="N583" s="1"/>
      <c r="O583" s="1"/>
      <c r="P583" s="1"/>
      <c r="Q583" s="1"/>
      <c r="R583" s="1"/>
      <c r="S583" s="1"/>
    </row>
    <row r="584" spans="1:19" x14ac:dyDescent="0.2">
      <c r="A584" s="24">
        <v>43581</v>
      </c>
      <c r="B584" s="1">
        <v>2939.9</v>
      </c>
      <c r="C584" s="1">
        <v>2925.8</v>
      </c>
      <c r="D584" s="1">
        <v>2939.9</v>
      </c>
      <c r="E584" s="1">
        <v>2917.6</v>
      </c>
      <c r="F584" s="1">
        <v>4.7000000000000002E-3</v>
      </c>
      <c r="G584" s="1"/>
      <c r="H584" s="26">
        <f>S_P_500_Historical_Data8[[#This Row],[Price]]/B583-1</f>
        <v>4.6818399289181301E-3</v>
      </c>
      <c r="I584" s="1"/>
      <c r="J584" s="1"/>
      <c r="K584" s="1"/>
      <c r="L584" s="1"/>
      <c r="M584" s="1"/>
      <c r="N584" s="1"/>
      <c r="O584" s="1"/>
      <c r="P584" s="1"/>
      <c r="Q584" s="1"/>
      <c r="R584" s="1"/>
      <c r="S584" s="1"/>
    </row>
    <row r="585" spans="1:19" x14ac:dyDescent="0.2">
      <c r="A585" s="24">
        <v>43584</v>
      </c>
      <c r="B585" s="1">
        <v>2943</v>
      </c>
      <c r="C585" s="1">
        <v>2940.6</v>
      </c>
      <c r="D585" s="1">
        <v>2949.5</v>
      </c>
      <c r="E585" s="1">
        <v>2939.3</v>
      </c>
      <c r="F585" s="1">
        <v>1.1000000000000001E-3</v>
      </c>
      <c r="G585" s="1"/>
      <c r="H585" s="26">
        <f>S_P_500_Historical_Data8[[#This Row],[Price]]/B584-1</f>
        <v>1.054457634613426E-3</v>
      </c>
      <c r="I585" s="1"/>
      <c r="J585" s="1"/>
      <c r="K585" s="1"/>
      <c r="L585" s="1"/>
      <c r="M585" s="1"/>
      <c r="N585" s="1"/>
      <c r="O585" s="1"/>
      <c r="P585" s="1"/>
      <c r="Q585" s="1"/>
      <c r="R585" s="1"/>
      <c r="S585" s="1"/>
    </row>
    <row r="586" spans="1:19" x14ac:dyDescent="0.2">
      <c r="A586" s="24">
        <v>43585</v>
      </c>
      <c r="B586" s="1">
        <v>2945.8</v>
      </c>
      <c r="C586" s="1">
        <v>2937.1</v>
      </c>
      <c r="D586" s="1">
        <v>2948.2</v>
      </c>
      <c r="E586" s="1">
        <v>2924.1</v>
      </c>
      <c r="F586" s="1">
        <v>1E-3</v>
      </c>
      <c r="G586" s="1"/>
      <c r="H586" s="26">
        <f>S_P_500_Historical_Data8[[#This Row],[Price]]/B585-1</f>
        <v>9.514101257221963E-4</v>
      </c>
      <c r="I586" s="1"/>
      <c r="J586" s="1"/>
      <c r="K586" s="1"/>
      <c r="L586" s="1"/>
      <c r="M586" s="1"/>
      <c r="N586" s="1"/>
      <c r="O586" s="1"/>
      <c r="P586" s="1"/>
      <c r="Q586" s="1"/>
      <c r="R586" s="1"/>
      <c r="S586" s="1"/>
    </row>
    <row r="587" spans="1:19" x14ac:dyDescent="0.2">
      <c r="A587" s="24">
        <v>43586</v>
      </c>
      <c r="B587" s="1">
        <v>2923.7</v>
      </c>
      <c r="C587" s="1">
        <v>2952.3</v>
      </c>
      <c r="D587" s="1">
        <v>2954.1</v>
      </c>
      <c r="E587" s="1">
        <v>2923.4</v>
      </c>
      <c r="F587" s="1">
        <v>-7.4999999999999997E-3</v>
      </c>
      <c r="G587" s="1"/>
      <c r="H587" s="26">
        <f>S_P_500_Historical_Data8[[#This Row],[Price]]/B586-1</f>
        <v>-7.5022065313328223E-3</v>
      </c>
      <c r="I587" s="1"/>
      <c r="J587" s="1"/>
      <c r="K587" s="1"/>
      <c r="L587" s="1"/>
      <c r="M587" s="1"/>
      <c r="N587" s="1"/>
      <c r="O587" s="1"/>
      <c r="P587" s="1"/>
      <c r="Q587" s="1"/>
      <c r="R587" s="1"/>
      <c r="S587" s="1"/>
    </row>
    <row r="588" spans="1:19" x14ac:dyDescent="0.2">
      <c r="A588" s="24">
        <v>43587</v>
      </c>
      <c r="B588" s="1">
        <v>2917.5</v>
      </c>
      <c r="C588" s="1">
        <v>2922.2</v>
      </c>
      <c r="D588" s="1">
        <v>2931.7</v>
      </c>
      <c r="E588" s="1">
        <v>2900.5</v>
      </c>
      <c r="F588" s="1">
        <v>-2.0999999999999999E-3</v>
      </c>
      <c r="G588" s="1"/>
      <c r="H588" s="26">
        <f>S_P_500_Historical_Data8[[#This Row],[Price]]/B587-1</f>
        <v>-2.1206006088175799E-3</v>
      </c>
      <c r="I588" s="1"/>
      <c r="J588" s="1"/>
      <c r="K588" s="1"/>
      <c r="L588" s="1"/>
      <c r="M588" s="1"/>
      <c r="N588" s="1"/>
      <c r="O588" s="1"/>
      <c r="P588" s="1"/>
      <c r="Q588" s="1"/>
      <c r="R588" s="1"/>
      <c r="S588" s="1"/>
    </row>
    <row r="589" spans="1:19" x14ac:dyDescent="0.2">
      <c r="A589" s="24">
        <v>43588</v>
      </c>
      <c r="B589" s="1">
        <v>2945.6</v>
      </c>
      <c r="C589" s="1">
        <v>2929.2</v>
      </c>
      <c r="D589" s="1">
        <v>2947.8</v>
      </c>
      <c r="E589" s="1">
        <v>2929.2</v>
      </c>
      <c r="F589" s="1">
        <v>9.5999999999999992E-3</v>
      </c>
      <c r="G589" s="1"/>
      <c r="H589" s="26">
        <f>S_P_500_Historical_Data8[[#This Row],[Price]]/B588-1</f>
        <v>9.6315338474721734E-3</v>
      </c>
      <c r="I589" s="1"/>
      <c r="J589" s="1"/>
      <c r="K589" s="1"/>
      <c r="L589" s="1"/>
      <c r="M589" s="1"/>
      <c r="N589" s="1"/>
      <c r="O589" s="1"/>
      <c r="P589" s="1"/>
      <c r="Q589" s="1"/>
      <c r="R589" s="1"/>
      <c r="S589" s="1"/>
    </row>
    <row r="590" spans="1:19" x14ac:dyDescent="0.2">
      <c r="A590" s="24">
        <v>43591</v>
      </c>
      <c r="B590" s="1">
        <v>2932.5</v>
      </c>
      <c r="C590" s="1">
        <v>2908.9</v>
      </c>
      <c r="D590" s="1">
        <v>2937.3</v>
      </c>
      <c r="E590" s="1">
        <v>2898.2</v>
      </c>
      <c r="F590" s="1">
        <v>-4.4000000000000003E-3</v>
      </c>
      <c r="G590" s="1"/>
      <c r="H590" s="26">
        <f>S_P_500_Historical_Data8[[#This Row],[Price]]/B589-1</f>
        <v>-4.447311243889196E-3</v>
      </c>
      <c r="I590" s="1"/>
      <c r="J590" s="1"/>
      <c r="K590" s="1"/>
      <c r="L590" s="1"/>
      <c r="M590" s="1"/>
      <c r="N590" s="1"/>
      <c r="O590" s="1"/>
      <c r="P590" s="1"/>
      <c r="Q590" s="1"/>
      <c r="R590" s="1"/>
      <c r="S590" s="1"/>
    </row>
    <row r="591" spans="1:19" x14ac:dyDescent="0.2">
      <c r="A591" s="24">
        <v>43592</v>
      </c>
      <c r="B591" s="1">
        <v>2884.1</v>
      </c>
      <c r="C591" s="1">
        <v>2913</v>
      </c>
      <c r="D591" s="1">
        <v>2913</v>
      </c>
      <c r="E591" s="1">
        <v>2862.6</v>
      </c>
      <c r="F591" s="1">
        <v>-1.6500000000000001E-2</v>
      </c>
      <c r="G591" s="1"/>
      <c r="H591" s="26">
        <f>S_P_500_Historical_Data8[[#This Row],[Price]]/B590-1</f>
        <v>-1.6504688832054581E-2</v>
      </c>
      <c r="I591" s="1"/>
      <c r="J591" s="1"/>
      <c r="K591" s="1"/>
      <c r="L591" s="1"/>
      <c r="M591" s="1"/>
      <c r="N591" s="1"/>
      <c r="O591" s="1"/>
      <c r="P591" s="1"/>
      <c r="Q591" s="1"/>
      <c r="R591" s="1"/>
      <c r="S591" s="1"/>
    </row>
    <row r="592" spans="1:19" x14ac:dyDescent="0.2">
      <c r="A592" s="24">
        <v>43593</v>
      </c>
      <c r="B592" s="1">
        <v>2879.4</v>
      </c>
      <c r="C592" s="1">
        <v>2879.6</v>
      </c>
      <c r="D592" s="1">
        <v>2898</v>
      </c>
      <c r="E592" s="1">
        <v>2873.3</v>
      </c>
      <c r="F592" s="1">
        <v>-1.6000000000000001E-3</v>
      </c>
      <c r="G592" s="1"/>
      <c r="H592" s="26">
        <f>S_P_500_Historical_Data8[[#This Row],[Price]]/B591-1</f>
        <v>-1.6296244929093762E-3</v>
      </c>
      <c r="I592" s="1"/>
      <c r="J592" s="1"/>
      <c r="K592" s="1"/>
      <c r="L592" s="1"/>
      <c r="M592" s="1"/>
      <c r="N592" s="1"/>
      <c r="O592" s="1"/>
      <c r="P592" s="1"/>
      <c r="Q592" s="1"/>
      <c r="R592" s="1"/>
      <c r="S592" s="1"/>
    </row>
    <row r="593" spans="1:19" x14ac:dyDescent="0.2">
      <c r="A593" s="24">
        <v>43594</v>
      </c>
      <c r="B593" s="1">
        <v>2870.7</v>
      </c>
      <c r="C593" s="1">
        <v>2859.8</v>
      </c>
      <c r="D593" s="1">
        <v>2876</v>
      </c>
      <c r="E593" s="1">
        <v>2836.4</v>
      </c>
      <c r="F593" s="1">
        <v>-3.0000000000000001E-3</v>
      </c>
      <c r="G593" s="1"/>
      <c r="H593" s="26">
        <f>S_P_500_Historical_Data8[[#This Row],[Price]]/B592-1</f>
        <v>-3.0214628047511294E-3</v>
      </c>
      <c r="I593" s="1"/>
      <c r="J593" s="1"/>
      <c r="K593" s="1"/>
      <c r="L593" s="1"/>
      <c r="M593" s="1"/>
      <c r="N593" s="1"/>
      <c r="O593" s="1"/>
      <c r="P593" s="1"/>
      <c r="Q593" s="1"/>
      <c r="R593" s="1"/>
      <c r="S593" s="1"/>
    </row>
    <row r="594" spans="1:19" x14ac:dyDescent="0.2">
      <c r="A594" s="24">
        <v>43595</v>
      </c>
      <c r="B594" s="1">
        <v>2881.4</v>
      </c>
      <c r="C594" s="1">
        <v>2863.1</v>
      </c>
      <c r="D594" s="1">
        <v>2891.3</v>
      </c>
      <c r="E594" s="1">
        <v>2825.4</v>
      </c>
      <c r="F594" s="1">
        <v>3.7000000000000002E-3</v>
      </c>
      <c r="G594" s="1"/>
      <c r="H594" s="26">
        <f>S_P_500_Historical_Data8[[#This Row],[Price]]/B593-1</f>
        <v>3.727313895565576E-3</v>
      </c>
      <c r="I594" s="1"/>
      <c r="J594" s="1"/>
      <c r="K594" s="1"/>
      <c r="L594" s="1"/>
      <c r="M594" s="1"/>
      <c r="N594" s="1"/>
      <c r="O594" s="1"/>
      <c r="P594" s="1"/>
      <c r="Q594" s="1"/>
      <c r="R594" s="1"/>
      <c r="S594" s="1"/>
    </row>
    <row r="595" spans="1:19" x14ac:dyDescent="0.2">
      <c r="A595" s="24">
        <v>43598</v>
      </c>
      <c r="B595" s="1">
        <v>2811.9</v>
      </c>
      <c r="C595" s="1">
        <v>2840.2</v>
      </c>
      <c r="D595" s="1">
        <v>2840.2</v>
      </c>
      <c r="E595" s="1">
        <v>2801.4</v>
      </c>
      <c r="F595" s="1">
        <v>-2.41E-2</v>
      </c>
      <c r="G595" s="1"/>
      <c r="H595" s="26">
        <f>S_P_500_Historical_Data8[[#This Row],[Price]]/B594-1</f>
        <v>-2.4120219337821935E-2</v>
      </c>
      <c r="I595" s="1"/>
      <c r="J595" s="1"/>
      <c r="K595" s="1"/>
      <c r="L595" s="1"/>
      <c r="M595" s="1"/>
      <c r="N595" s="1"/>
      <c r="O595" s="1"/>
      <c r="P595" s="1"/>
      <c r="Q595" s="1"/>
      <c r="R595" s="1"/>
      <c r="S595" s="1"/>
    </row>
    <row r="596" spans="1:19" x14ac:dyDescent="0.2">
      <c r="A596" s="24">
        <v>43599</v>
      </c>
      <c r="B596" s="1">
        <v>2834.4</v>
      </c>
      <c r="C596" s="1">
        <v>2820.1</v>
      </c>
      <c r="D596" s="1">
        <v>2852.5</v>
      </c>
      <c r="E596" s="1">
        <v>2820.1</v>
      </c>
      <c r="F596" s="1">
        <v>8.0000000000000002E-3</v>
      </c>
      <c r="G596" s="1"/>
      <c r="H596" s="26">
        <f>S_P_500_Historical_Data8[[#This Row],[Price]]/B595-1</f>
        <v>8.0017070308331384E-3</v>
      </c>
      <c r="I596" s="1"/>
      <c r="J596" s="1"/>
      <c r="K596" s="1"/>
      <c r="L596" s="1"/>
      <c r="M596" s="1"/>
      <c r="N596" s="1"/>
      <c r="O596" s="1"/>
      <c r="P596" s="1"/>
      <c r="Q596" s="1"/>
      <c r="R596" s="1"/>
      <c r="S596" s="1"/>
    </row>
    <row r="597" spans="1:19" x14ac:dyDescent="0.2">
      <c r="A597" s="24">
        <v>43600</v>
      </c>
      <c r="B597" s="1">
        <v>2851</v>
      </c>
      <c r="C597" s="1">
        <v>2820.4</v>
      </c>
      <c r="D597" s="1">
        <v>2858.7</v>
      </c>
      <c r="E597" s="1">
        <v>2815.1</v>
      </c>
      <c r="F597" s="1">
        <v>5.8999999999999999E-3</v>
      </c>
      <c r="G597" s="1"/>
      <c r="H597" s="26">
        <f>S_P_500_Historical_Data8[[#This Row],[Price]]/B596-1</f>
        <v>5.8566186847304191E-3</v>
      </c>
      <c r="I597" s="1"/>
      <c r="J597" s="1"/>
      <c r="K597" s="1"/>
      <c r="L597" s="1"/>
      <c r="M597" s="1"/>
      <c r="N597" s="1"/>
      <c r="O597" s="1"/>
      <c r="P597" s="1"/>
      <c r="Q597" s="1"/>
      <c r="R597" s="1"/>
      <c r="S597" s="1"/>
    </row>
    <row r="598" spans="1:19" x14ac:dyDescent="0.2">
      <c r="A598" s="24">
        <v>43601</v>
      </c>
      <c r="B598" s="1">
        <v>2876.3</v>
      </c>
      <c r="C598" s="1">
        <v>2855.8</v>
      </c>
      <c r="D598" s="1">
        <v>2892.2</v>
      </c>
      <c r="E598" s="1">
        <v>2855.8</v>
      </c>
      <c r="F598" s="1">
        <v>8.8999999999999999E-3</v>
      </c>
      <c r="G598" s="1"/>
      <c r="H598" s="26">
        <f>S_P_500_Historical_Data8[[#This Row],[Price]]/B597-1</f>
        <v>8.8740792704316007E-3</v>
      </c>
      <c r="I598" s="1"/>
      <c r="J598" s="1"/>
      <c r="K598" s="1"/>
      <c r="L598" s="1"/>
      <c r="M598" s="1"/>
      <c r="N598" s="1"/>
      <c r="O598" s="1"/>
      <c r="P598" s="1"/>
      <c r="Q598" s="1"/>
      <c r="R598" s="1"/>
      <c r="S598" s="1"/>
    </row>
    <row r="599" spans="1:19" x14ac:dyDescent="0.2">
      <c r="A599" s="24">
        <v>43602</v>
      </c>
      <c r="B599" s="1">
        <v>2859.5</v>
      </c>
      <c r="C599" s="1">
        <v>2858.6</v>
      </c>
      <c r="D599" s="1">
        <v>2885.5</v>
      </c>
      <c r="E599" s="1">
        <v>2854.2</v>
      </c>
      <c r="F599" s="1">
        <v>-5.7999999999999996E-3</v>
      </c>
      <c r="G599" s="1"/>
      <c r="H599" s="26">
        <f>S_P_500_Historical_Data8[[#This Row],[Price]]/B598-1</f>
        <v>-5.8408371866635056E-3</v>
      </c>
      <c r="I599" s="1"/>
      <c r="J599" s="1"/>
      <c r="K599" s="1"/>
      <c r="L599" s="1"/>
      <c r="M599" s="1"/>
      <c r="N599" s="1"/>
      <c r="O599" s="1"/>
      <c r="P599" s="1"/>
      <c r="Q599" s="1"/>
      <c r="R599" s="1"/>
      <c r="S599" s="1"/>
    </row>
    <row r="600" spans="1:19" x14ac:dyDescent="0.2">
      <c r="A600" s="24">
        <v>43605</v>
      </c>
      <c r="B600" s="1">
        <v>2840.2</v>
      </c>
      <c r="C600" s="1">
        <v>2841.9</v>
      </c>
      <c r="D600" s="1">
        <v>2853.9</v>
      </c>
      <c r="E600" s="1">
        <v>2831.3</v>
      </c>
      <c r="F600" s="1">
        <v>-6.7000000000000002E-3</v>
      </c>
      <c r="G600" s="1"/>
      <c r="H600" s="26">
        <f>S_P_500_Historical_Data8[[#This Row],[Price]]/B599-1</f>
        <v>-6.7494317188320219E-3</v>
      </c>
      <c r="I600" s="1"/>
      <c r="J600" s="1"/>
      <c r="K600" s="1"/>
      <c r="L600" s="1"/>
      <c r="M600" s="1"/>
      <c r="N600" s="1"/>
      <c r="O600" s="1"/>
      <c r="P600" s="1"/>
      <c r="Q600" s="1"/>
      <c r="R600" s="1"/>
      <c r="S600" s="1"/>
    </row>
    <row r="601" spans="1:19" x14ac:dyDescent="0.2">
      <c r="A601" s="24">
        <v>43606</v>
      </c>
      <c r="B601" s="1">
        <v>2864.4</v>
      </c>
      <c r="C601" s="1">
        <v>2854</v>
      </c>
      <c r="D601" s="1">
        <v>2868.9</v>
      </c>
      <c r="E601" s="1">
        <v>2854</v>
      </c>
      <c r="F601" s="1">
        <v>8.5000000000000006E-3</v>
      </c>
      <c r="G601" s="1"/>
      <c r="H601" s="26">
        <f>S_P_500_Historical_Data8[[#This Row],[Price]]/B600-1</f>
        <v>8.5205267234702564E-3</v>
      </c>
      <c r="I601" s="1"/>
      <c r="J601" s="1"/>
      <c r="K601" s="1"/>
      <c r="L601" s="1"/>
      <c r="M601" s="1"/>
      <c r="N601" s="1"/>
      <c r="O601" s="1"/>
      <c r="P601" s="1"/>
      <c r="Q601" s="1"/>
      <c r="R601" s="1"/>
      <c r="S601" s="1"/>
    </row>
    <row r="602" spans="1:19" x14ac:dyDescent="0.2">
      <c r="A602" s="24">
        <v>43607</v>
      </c>
      <c r="B602" s="1">
        <v>2856.3</v>
      </c>
      <c r="C602" s="1">
        <v>2856.1</v>
      </c>
      <c r="D602" s="1">
        <v>2865.5</v>
      </c>
      <c r="E602" s="1">
        <v>2851.1</v>
      </c>
      <c r="F602" s="1">
        <v>-2.8E-3</v>
      </c>
      <c r="G602" s="1"/>
      <c r="H602" s="26">
        <f>S_P_500_Historical_Data8[[#This Row],[Price]]/B601-1</f>
        <v>-2.8278173439463261E-3</v>
      </c>
      <c r="I602" s="1"/>
      <c r="J602" s="1"/>
      <c r="K602" s="1"/>
      <c r="L602" s="1"/>
      <c r="M602" s="1"/>
      <c r="N602" s="1"/>
      <c r="O602" s="1"/>
      <c r="P602" s="1"/>
      <c r="Q602" s="1"/>
      <c r="R602" s="1"/>
      <c r="S602" s="1"/>
    </row>
    <row r="603" spans="1:19" x14ac:dyDescent="0.2">
      <c r="A603" s="24">
        <v>43608</v>
      </c>
      <c r="B603" s="1">
        <v>2822.2</v>
      </c>
      <c r="C603" s="1">
        <v>2836.7</v>
      </c>
      <c r="D603" s="1">
        <v>2836.7</v>
      </c>
      <c r="E603" s="1">
        <v>2805.5</v>
      </c>
      <c r="F603" s="1">
        <v>-1.1900000000000001E-2</v>
      </c>
      <c r="G603" s="1"/>
      <c r="H603" s="26">
        <f>S_P_500_Historical_Data8[[#This Row],[Price]]/B602-1</f>
        <v>-1.1938521863949947E-2</v>
      </c>
      <c r="I603" s="1"/>
      <c r="J603" s="1"/>
      <c r="K603" s="1"/>
      <c r="L603" s="1"/>
      <c r="M603" s="1"/>
      <c r="N603" s="1"/>
      <c r="O603" s="1"/>
      <c r="P603" s="1"/>
      <c r="Q603" s="1"/>
      <c r="R603" s="1"/>
      <c r="S603" s="1"/>
    </row>
    <row r="604" spans="1:19" x14ac:dyDescent="0.2">
      <c r="A604" s="24">
        <v>43609</v>
      </c>
      <c r="B604" s="1">
        <v>2826.1</v>
      </c>
      <c r="C604" s="1">
        <v>2832.4</v>
      </c>
      <c r="D604" s="1">
        <v>2841.4</v>
      </c>
      <c r="E604" s="1">
        <v>2820.2</v>
      </c>
      <c r="F604" s="1">
        <v>1.4E-3</v>
      </c>
      <c r="G604" s="1"/>
      <c r="H604" s="26">
        <f>S_P_500_Historical_Data8[[#This Row],[Price]]/B603-1</f>
        <v>1.3819006448869686E-3</v>
      </c>
      <c r="I604" s="1"/>
      <c r="J604" s="1"/>
      <c r="K604" s="1"/>
      <c r="L604" s="1"/>
      <c r="M604" s="1"/>
      <c r="N604" s="1"/>
      <c r="O604" s="1"/>
      <c r="P604" s="1"/>
      <c r="Q604" s="1"/>
      <c r="R604" s="1"/>
      <c r="S604" s="1"/>
    </row>
    <row r="605" spans="1:19" x14ac:dyDescent="0.2">
      <c r="A605" s="24">
        <v>43613</v>
      </c>
      <c r="B605" s="1">
        <v>2802.4</v>
      </c>
      <c r="C605" s="1">
        <v>2830</v>
      </c>
      <c r="D605" s="1">
        <v>2840.5</v>
      </c>
      <c r="E605" s="1">
        <v>2801.6</v>
      </c>
      <c r="F605" s="1">
        <v>-8.3999999999999995E-3</v>
      </c>
      <c r="G605" s="1"/>
      <c r="H605" s="26">
        <f>S_P_500_Historical_Data8[[#This Row],[Price]]/B604-1</f>
        <v>-8.3861151410069557E-3</v>
      </c>
      <c r="I605" s="1"/>
      <c r="J605" s="1"/>
      <c r="K605" s="1"/>
      <c r="L605" s="1"/>
      <c r="M605" s="1"/>
      <c r="N605" s="1"/>
      <c r="O605" s="1"/>
      <c r="P605" s="1"/>
      <c r="Q605" s="1"/>
      <c r="R605" s="1"/>
      <c r="S605" s="1"/>
    </row>
    <row r="606" spans="1:19" x14ac:dyDescent="0.2">
      <c r="A606" s="24">
        <v>43614</v>
      </c>
      <c r="B606" s="1">
        <v>2783</v>
      </c>
      <c r="C606" s="1">
        <v>2790.2</v>
      </c>
      <c r="D606" s="1">
        <v>2792</v>
      </c>
      <c r="E606" s="1">
        <v>2766.1</v>
      </c>
      <c r="F606" s="1">
        <v>-6.8999999999999999E-3</v>
      </c>
      <c r="G606" s="1"/>
      <c r="H606" s="26">
        <f>S_P_500_Historical_Data8[[#This Row],[Price]]/B605-1</f>
        <v>-6.9226377390808613E-3</v>
      </c>
      <c r="I606" s="1"/>
      <c r="J606" s="1"/>
      <c r="K606" s="1"/>
      <c r="L606" s="1"/>
      <c r="M606" s="1"/>
      <c r="N606" s="1"/>
      <c r="O606" s="1"/>
      <c r="P606" s="1"/>
      <c r="Q606" s="1"/>
      <c r="R606" s="1"/>
      <c r="S606" s="1"/>
    </row>
    <row r="607" spans="1:19" x14ac:dyDescent="0.2">
      <c r="A607" s="24">
        <v>43615</v>
      </c>
      <c r="B607" s="1">
        <v>2788.9</v>
      </c>
      <c r="C607" s="1">
        <v>2786.9</v>
      </c>
      <c r="D607" s="1">
        <v>2799</v>
      </c>
      <c r="E607" s="1">
        <v>2776.7</v>
      </c>
      <c r="F607" s="1">
        <v>2.0999999999999999E-3</v>
      </c>
      <c r="G607" s="1"/>
      <c r="H607" s="26">
        <f>S_P_500_Historical_Data8[[#This Row],[Price]]/B606-1</f>
        <v>2.1200143729789289E-3</v>
      </c>
      <c r="I607" s="1"/>
      <c r="J607" s="1"/>
      <c r="K607" s="1"/>
      <c r="L607" s="1"/>
      <c r="M607" s="1"/>
      <c r="N607" s="1"/>
      <c r="O607" s="1"/>
      <c r="P607" s="1"/>
      <c r="Q607" s="1"/>
      <c r="R607" s="1"/>
      <c r="S607" s="1"/>
    </row>
    <row r="608" spans="1:19" x14ac:dyDescent="0.2">
      <c r="A608" s="24">
        <v>43616</v>
      </c>
      <c r="B608" s="1">
        <v>2752.1</v>
      </c>
      <c r="C608" s="1">
        <v>2766.2</v>
      </c>
      <c r="D608" s="1">
        <v>2769</v>
      </c>
      <c r="E608" s="1">
        <v>2750.5</v>
      </c>
      <c r="F608" s="1">
        <v>-1.32E-2</v>
      </c>
      <c r="G608" s="1"/>
      <c r="H608" s="26">
        <f>S_P_500_Historical_Data8[[#This Row],[Price]]/B607-1</f>
        <v>-1.3195166553121362E-2</v>
      </c>
      <c r="I608" s="1"/>
      <c r="J608" s="1"/>
      <c r="K608" s="1"/>
      <c r="L608" s="1"/>
      <c r="M608" s="1"/>
      <c r="N608" s="1"/>
      <c r="O608" s="1"/>
      <c r="P608" s="1"/>
      <c r="Q608" s="1"/>
      <c r="R608" s="1"/>
      <c r="S608" s="1"/>
    </row>
    <row r="609" spans="1:19" x14ac:dyDescent="0.2">
      <c r="A609" s="24">
        <v>43619</v>
      </c>
      <c r="B609" s="1">
        <v>2744.4</v>
      </c>
      <c r="C609" s="1">
        <v>2751.5</v>
      </c>
      <c r="D609" s="1">
        <v>2763.1</v>
      </c>
      <c r="E609" s="1">
        <v>2728.8</v>
      </c>
      <c r="F609" s="1">
        <v>-2.8E-3</v>
      </c>
      <c r="G609" s="1"/>
      <c r="H609" s="26">
        <f>S_P_500_Historical_Data8[[#This Row],[Price]]/B608-1</f>
        <v>-2.7978634497292099E-3</v>
      </c>
      <c r="I609" s="1"/>
      <c r="J609" s="1"/>
      <c r="K609" s="1"/>
      <c r="L609" s="1"/>
      <c r="M609" s="1"/>
      <c r="N609" s="1"/>
      <c r="O609" s="1"/>
      <c r="P609" s="1"/>
      <c r="Q609" s="1"/>
      <c r="R609" s="1"/>
      <c r="S609" s="1"/>
    </row>
    <row r="610" spans="1:19" x14ac:dyDescent="0.2">
      <c r="A610" s="24">
        <v>43620</v>
      </c>
      <c r="B610" s="1">
        <v>2803.3</v>
      </c>
      <c r="C610" s="1">
        <v>2762.6</v>
      </c>
      <c r="D610" s="1">
        <v>2804.5</v>
      </c>
      <c r="E610" s="1">
        <v>2762.6</v>
      </c>
      <c r="F610" s="1">
        <v>2.1499999999999998E-2</v>
      </c>
      <c r="G610" s="1"/>
      <c r="H610" s="26">
        <f>S_P_500_Historical_Data8[[#This Row],[Price]]/B609-1</f>
        <v>2.1461886022445809E-2</v>
      </c>
      <c r="I610" s="1"/>
      <c r="J610" s="1"/>
      <c r="K610" s="1"/>
      <c r="L610" s="1"/>
      <c r="M610" s="1"/>
      <c r="N610" s="1"/>
      <c r="O610" s="1"/>
      <c r="P610" s="1"/>
      <c r="Q610" s="1"/>
      <c r="R610" s="1"/>
      <c r="S610" s="1"/>
    </row>
    <row r="611" spans="1:19" x14ac:dyDescent="0.2">
      <c r="A611" s="24">
        <v>43621</v>
      </c>
      <c r="B611" s="1">
        <v>2826.2</v>
      </c>
      <c r="C611" s="1">
        <v>2818.1</v>
      </c>
      <c r="D611" s="1">
        <v>2827.3</v>
      </c>
      <c r="E611" s="1">
        <v>2800.9</v>
      </c>
      <c r="F611" s="1">
        <v>8.2000000000000007E-3</v>
      </c>
      <c r="G611" s="1"/>
      <c r="H611" s="26">
        <f>S_P_500_Historical_Data8[[#This Row],[Price]]/B610-1</f>
        <v>8.1689437448719815E-3</v>
      </c>
      <c r="I611" s="1"/>
      <c r="J611" s="1"/>
      <c r="K611" s="1"/>
      <c r="L611" s="1"/>
      <c r="M611" s="1"/>
      <c r="N611" s="1"/>
      <c r="O611" s="1"/>
      <c r="P611" s="1"/>
      <c r="Q611" s="1"/>
      <c r="R611" s="1"/>
      <c r="S611" s="1"/>
    </row>
    <row r="612" spans="1:19" x14ac:dyDescent="0.2">
      <c r="A612" s="24">
        <v>43622</v>
      </c>
      <c r="B612" s="1">
        <v>2843.5</v>
      </c>
      <c r="C612" s="1">
        <v>2828.5</v>
      </c>
      <c r="D612" s="1">
        <v>2852.1</v>
      </c>
      <c r="E612" s="1">
        <v>2822.4</v>
      </c>
      <c r="F612" s="1">
        <v>6.1000000000000004E-3</v>
      </c>
      <c r="G612" s="1"/>
      <c r="H612" s="26">
        <f>S_P_500_Historical_Data8[[#This Row],[Price]]/B611-1</f>
        <v>6.1212936097940762E-3</v>
      </c>
      <c r="I612" s="1"/>
      <c r="J612" s="1"/>
      <c r="K612" s="1"/>
      <c r="L612" s="1"/>
      <c r="M612" s="1"/>
      <c r="N612" s="1"/>
      <c r="O612" s="1"/>
      <c r="P612" s="1"/>
      <c r="Q612" s="1"/>
      <c r="R612" s="1"/>
      <c r="S612" s="1"/>
    </row>
    <row r="613" spans="1:19" x14ac:dyDescent="0.2">
      <c r="A613" s="24">
        <v>43623</v>
      </c>
      <c r="B613" s="1">
        <v>2873.3</v>
      </c>
      <c r="C613" s="1">
        <v>2852.9</v>
      </c>
      <c r="D613" s="1">
        <v>2885</v>
      </c>
      <c r="E613" s="1">
        <v>2852.9</v>
      </c>
      <c r="F613" s="1">
        <v>1.0500000000000001E-2</v>
      </c>
      <c r="G613" s="1"/>
      <c r="H613" s="26">
        <f>S_P_500_Historical_Data8[[#This Row],[Price]]/B612-1</f>
        <v>1.048004220151233E-2</v>
      </c>
      <c r="I613" s="1"/>
      <c r="J613" s="1"/>
      <c r="K613" s="1"/>
      <c r="L613" s="1"/>
      <c r="M613" s="1"/>
      <c r="N613" s="1"/>
      <c r="O613" s="1"/>
      <c r="P613" s="1"/>
      <c r="Q613" s="1"/>
      <c r="R613" s="1"/>
      <c r="S613" s="1"/>
    </row>
    <row r="614" spans="1:19" x14ac:dyDescent="0.2">
      <c r="A614" s="24">
        <v>43626</v>
      </c>
      <c r="B614" s="1">
        <v>2886.7</v>
      </c>
      <c r="C614" s="1">
        <v>2885.8</v>
      </c>
      <c r="D614" s="1">
        <v>2904.8</v>
      </c>
      <c r="E614" s="1">
        <v>2885.5</v>
      </c>
      <c r="F614" s="1">
        <v>4.7000000000000002E-3</v>
      </c>
      <c r="G614" s="1"/>
      <c r="H614" s="26">
        <f>S_P_500_Historical_Data8[[#This Row],[Price]]/B613-1</f>
        <v>4.6636271882503078E-3</v>
      </c>
      <c r="I614" s="1"/>
      <c r="J614" s="1"/>
      <c r="K614" s="1"/>
      <c r="L614" s="1"/>
      <c r="M614" s="1"/>
      <c r="N614" s="1"/>
      <c r="O614" s="1"/>
      <c r="P614" s="1"/>
      <c r="Q614" s="1"/>
      <c r="R614" s="1"/>
      <c r="S614" s="1"/>
    </row>
    <row r="615" spans="1:19" x14ac:dyDescent="0.2">
      <c r="A615" s="24">
        <v>43627</v>
      </c>
      <c r="B615" s="1">
        <v>2885.7</v>
      </c>
      <c r="C615" s="1">
        <v>2903.3</v>
      </c>
      <c r="D615" s="1">
        <v>2910.6</v>
      </c>
      <c r="E615" s="1">
        <v>2878.5</v>
      </c>
      <c r="F615" s="1">
        <v>-2.9999999999999997E-4</v>
      </c>
      <c r="G615" s="1"/>
      <c r="H615" s="26">
        <f>S_P_500_Historical_Data8[[#This Row],[Price]]/B614-1</f>
        <v>-3.4641632313714421E-4</v>
      </c>
      <c r="I615" s="1"/>
      <c r="J615" s="1"/>
      <c r="K615" s="1"/>
      <c r="L615" s="1"/>
      <c r="M615" s="1"/>
      <c r="N615" s="1"/>
      <c r="O615" s="1"/>
      <c r="P615" s="1"/>
      <c r="Q615" s="1"/>
      <c r="R615" s="1"/>
      <c r="S615" s="1"/>
    </row>
    <row r="616" spans="1:19" x14ac:dyDescent="0.2">
      <c r="A616" s="24">
        <v>43628</v>
      </c>
      <c r="B616" s="1">
        <v>2879.8</v>
      </c>
      <c r="C616" s="1">
        <v>2882.7</v>
      </c>
      <c r="D616" s="1">
        <v>2888.6</v>
      </c>
      <c r="E616" s="1">
        <v>2874.7</v>
      </c>
      <c r="F616" s="1">
        <v>-2E-3</v>
      </c>
      <c r="G616" s="1"/>
      <c r="H616" s="26">
        <f>S_P_500_Historical_Data8[[#This Row],[Price]]/B615-1</f>
        <v>-2.0445645770522658E-3</v>
      </c>
      <c r="I616" s="1"/>
      <c r="J616" s="1"/>
      <c r="K616" s="1"/>
      <c r="L616" s="1"/>
      <c r="M616" s="1"/>
      <c r="N616" s="1"/>
      <c r="O616" s="1"/>
      <c r="P616" s="1"/>
      <c r="Q616" s="1"/>
      <c r="R616" s="1"/>
      <c r="S616" s="1"/>
    </row>
    <row r="617" spans="1:19" x14ac:dyDescent="0.2">
      <c r="A617" s="24">
        <v>43629</v>
      </c>
      <c r="B617" s="1">
        <v>2891.6</v>
      </c>
      <c r="C617" s="1">
        <v>2886.2</v>
      </c>
      <c r="D617" s="1">
        <v>2895.2</v>
      </c>
      <c r="E617" s="1">
        <v>2882</v>
      </c>
      <c r="F617" s="1">
        <v>4.1000000000000003E-3</v>
      </c>
      <c r="G617" s="1"/>
      <c r="H617" s="26">
        <f>S_P_500_Historical_Data8[[#This Row],[Price]]/B616-1</f>
        <v>4.097506771303383E-3</v>
      </c>
      <c r="I617" s="1"/>
      <c r="J617" s="1"/>
      <c r="K617" s="1"/>
      <c r="L617" s="1"/>
      <c r="M617" s="1"/>
      <c r="N617" s="1"/>
      <c r="O617" s="1"/>
      <c r="P617" s="1"/>
      <c r="Q617" s="1"/>
      <c r="R617" s="1"/>
      <c r="S617" s="1"/>
    </row>
    <row r="618" spans="1:19" x14ac:dyDescent="0.2">
      <c r="A618" s="24">
        <v>43630</v>
      </c>
      <c r="B618" s="1">
        <v>2887</v>
      </c>
      <c r="C618" s="1">
        <v>2886.8</v>
      </c>
      <c r="D618" s="1">
        <v>2894.4</v>
      </c>
      <c r="E618" s="1">
        <v>2879.6</v>
      </c>
      <c r="F618" s="1">
        <v>-1.6000000000000001E-3</v>
      </c>
      <c r="G618" s="1"/>
      <c r="H618" s="26">
        <f>S_P_500_Historical_Data8[[#This Row],[Price]]/B617-1</f>
        <v>-1.5908147738276091E-3</v>
      </c>
      <c r="I618" s="1"/>
      <c r="J618" s="1"/>
      <c r="K618" s="1"/>
      <c r="L618" s="1"/>
      <c r="M618" s="1"/>
      <c r="N618" s="1"/>
      <c r="O618" s="1"/>
      <c r="P618" s="1"/>
      <c r="Q618" s="1"/>
      <c r="R618" s="1"/>
      <c r="S618" s="1"/>
    </row>
    <row r="619" spans="1:19" x14ac:dyDescent="0.2">
      <c r="A619" s="24">
        <v>43633</v>
      </c>
      <c r="B619" s="1">
        <v>2889.7</v>
      </c>
      <c r="C619" s="1">
        <v>2889.8</v>
      </c>
      <c r="D619" s="1">
        <v>2897.3</v>
      </c>
      <c r="E619" s="1">
        <v>2887.3</v>
      </c>
      <c r="F619" s="1">
        <v>8.9999999999999998E-4</v>
      </c>
      <c r="G619" s="1"/>
      <c r="H619" s="26">
        <f>S_P_500_Historical_Data8[[#This Row],[Price]]/B618-1</f>
        <v>9.3522687911318236E-4</v>
      </c>
      <c r="I619" s="1"/>
      <c r="J619" s="1"/>
      <c r="K619" s="1"/>
      <c r="L619" s="1"/>
      <c r="M619" s="1"/>
      <c r="N619" s="1"/>
      <c r="O619" s="1"/>
      <c r="P619" s="1"/>
      <c r="Q619" s="1"/>
      <c r="R619" s="1"/>
      <c r="S619" s="1"/>
    </row>
    <row r="620" spans="1:19" x14ac:dyDescent="0.2">
      <c r="A620" s="24">
        <v>43634</v>
      </c>
      <c r="B620" s="1">
        <v>2917.8</v>
      </c>
      <c r="C620" s="1">
        <v>2906.7</v>
      </c>
      <c r="D620" s="1">
        <v>2930.8</v>
      </c>
      <c r="E620" s="1">
        <v>2905.4</v>
      </c>
      <c r="F620" s="1">
        <v>9.7000000000000003E-3</v>
      </c>
      <c r="G620" s="1"/>
      <c r="H620" s="26">
        <f>S_P_500_Historical_Data8[[#This Row],[Price]]/B619-1</f>
        <v>9.7241928227844721E-3</v>
      </c>
      <c r="I620" s="1"/>
      <c r="J620" s="1"/>
      <c r="K620" s="1"/>
      <c r="L620" s="1"/>
      <c r="M620" s="1"/>
      <c r="N620" s="1"/>
      <c r="O620" s="1"/>
      <c r="P620" s="1"/>
      <c r="Q620" s="1"/>
      <c r="R620" s="1"/>
      <c r="S620" s="1"/>
    </row>
    <row r="621" spans="1:19" x14ac:dyDescent="0.2">
      <c r="A621" s="24">
        <v>43635</v>
      </c>
      <c r="B621" s="1">
        <v>2926.5</v>
      </c>
      <c r="C621" s="1">
        <v>2920.6</v>
      </c>
      <c r="D621" s="1">
        <v>2931.7</v>
      </c>
      <c r="E621" s="1">
        <v>2911.4</v>
      </c>
      <c r="F621" s="1">
        <v>3.0000000000000001E-3</v>
      </c>
      <c r="G621" s="1"/>
      <c r="H621" s="26">
        <f>S_P_500_Historical_Data8[[#This Row],[Price]]/B620-1</f>
        <v>2.9816985399957474E-3</v>
      </c>
      <c r="I621" s="1"/>
      <c r="J621" s="1"/>
      <c r="K621" s="1"/>
      <c r="L621" s="1"/>
      <c r="M621" s="1"/>
      <c r="N621" s="1"/>
      <c r="O621" s="1"/>
      <c r="P621" s="1"/>
      <c r="Q621" s="1"/>
      <c r="R621" s="1"/>
      <c r="S621" s="1"/>
    </row>
    <row r="622" spans="1:19" x14ac:dyDescent="0.2">
      <c r="A622" s="24">
        <v>43636</v>
      </c>
      <c r="B622" s="1">
        <v>2954.2</v>
      </c>
      <c r="C622" s="1">
        <v>2949.6</v>
      </c>
      <c r="D622" s="1">
        <v>2958.1</v>
      </c>
      <c r="E622" s="1">
        <v>2931.5</v>
      </c>
      <c r="F622" s="1">
        <v>9.4999999999999998E-3</v>
      </c>
      <c r="G622" s="1"/>
      <c r="H622" s="26">
        <f>S_P_500_Historical_Data8[[#This Row],[Price]]/B621-1</f>
        <v>9.465231505210836E-3</v>
      </c>
      <c r="I622" s="1"/>
      <c r="J622" s="1"/>
      <c r="K622" s="1"/>
      <c r="L622" s="1"/>
      <c r="M622" s="1"/>
      <c r="N622" s="1"/>
      <c r="O622" s="1"/>
      <c r="P622" s="1"/>
      <c r="Q622" s="1"/>
      <c r="R622" s="1"/>
      <c r="S622" s="1"/>
    </row>
    <row r="623" spans="1:19" x14ac:dyDescent="0.2">
      <c r="A623" s="24">
        <v>43637</v>
      </c>
      <c r="B623" s="1">
        <v>2950.5</v>
      </c>
      <c r="C623" s="1">
        <v>2952.7</v>
      </c>
      <c r="D623" s="1">
        <v>2964.2</v>
      </c>
      <c r="E623" s="1">
        <v>2946.9</v>
      </c>
      <c r="F623" s="1">
        <v>-1.2999999999999999E-3</v>
      </c>
      <c r="G623" s="1"/>
      <c r="H623" s="26">
        <f>S_P_500_Historical_Data8[[#This Row],[Price]]/B622-1</f>
        <v>-1.2524541330986017E-3</v>
      </c>
      <c r="I623" s="1"/>
      <c r="J623" s="1"/>
      <c r="K623" s="1"/>
      <c r="L623" s="1"/>
      <c r="M623" s="1"/>
      <c r="N623" s="1"/>
      <c r="O623" s="1"/>
      <c r="P623" s="1"/>
      <c r="Q623" s="1"/>
      <c r="R623" s="1"/>
      <c r="S623" s="1"/>
    </row>
    <row r="624" spans="1:19" x14ac:dyDescent="0.2">
      <c r="A624" s="24">
        <v>43640</v>
      </c>
      <c r="B624" s="1">
        <v>2945.3</v>
      </c>
      <c r="C624" s="1">
        <v>2951.4</v>
      </c>
      <c r="D624" s="1">
        <v>2954.9</v>
      </c>
      <c r="E624" s="1">
        <v>2944.1</v>
      </c>
      <c r="F624" s="1">
        <v>-1.8E-3</v>
      </c>
      <c r="G624" s="1"/>
      <c r="H624" s="26">
        <f>S_P_500_Historical_Data8[[#This Row],[Price]]/B623-1</f>
        <v>-1.7624131503134466E-3</v>
      </c>
      <c r="I624" s="1"/>
      <c r="J624" s="1"/>
      <c r="K624" s="1"/>
      <c r="L624" s="1"/>
      <c r="M624" s="1"/>
      <c r="N624" s="1"/>
      <c r="O624" s="1"/>
      <c r="P624" s="1"/>
      <c r="Q624" s="1"/>
      <c r="R624" s="1"/>
      <c r="S624" s="1"/>
    </row>
    <row r="625" spans="1:19" x14ac:dyDescent="0.2">
      <c r="A625" s="24">
        <v>43641</v>
      </c>
      <c r="B625" s="1">
        <v>2917.4</v>
      </c>
      <c r="C625" s="1">
        <v>2945.8</v>
      </c>
      <c r="D625" s="1">
        <v>2946.5</v>
      </c>
      <c r="E625" s="1">
        <v>2916</v>
      </c>
      <c r="F625" s="1">
        <v>-9.4999999999999998E-3</v>
      </c>
      <c r="G625" s="1"/>
      <c r="H625" s="26">
        <f>S_P_500_Historical_Data8[[#This Row],[Price]]/B624-1</f>
        <v>-9.4727192476148359E-3</v>
      </c>
      <c r="I625" s="1"/>
      <c r="J625" s="1"/>
      <c r="K625" s="1"/>
      <c r="L625" s="1"/>
      <c r="M625" s="1"/>
      <c r="N625" s="1"/>
      <c r="O625" s="1"/>
      <c r="P625" s="1"/>
      <c r="Q625" s="1"/>
      <c r="R625" s="1"/>
      <c r="S625" s="1"/>
    </row>
    <row r="626" spans="1:19" x14ac:dyDescent="0.2">
      <c r="A626" s="24">
        <v>43642</v>
      </c>
      <c r="B626" s="1">
        <v>2913.8</v>
      </c>
      <c r="C626" s="1">
        <v>2926.1</v>
      </c>
      <c r="D626" s="1">
        <v>2932.6</v>
      </c>
      <c r="E626" s="1">
        <v>2913</v>
      </c>
      <c r="F626" s="1">
        <v>-1.1999999999999999E-3</v>
      </c>
      <c r="G626" s="1"/>
      <c r="H626" s="26">
        <f>S_P_500_Historical_Data8[[#This Row],[Price]]/B625-1</f>
        <v>-1.233975457599179E-3</v>
      </c>
      <c r="I626" s="1"/>
      <c r="J626" s="1"/>
      <c r="K626" s="1"/>
      <c r="L626" s="1"/>
      <c r="M626" s="1"/>
      <c r="N626" s="1"/>
      <c r="O626" s="1"/>
      <c r="P626" s="1"/>
      <c r="Q626" s="1"/>
      <c r="R626" s="1"/>
      <c r="S626" s="1"/>
    </row>
    <row r="627" spans="1:19" x14ac:dyDescent="0.2">
      <c r="A627" s="24">
        <v>43643</v>
      </c>
      <c r="B627" s="1">
        <v>2924.9</v>
      </c>
      <c r="C627" s="1">
        <v>2919.7</v>
      </c>
      <c r="D627" s="1">
        <v>2929.3</v>
      </c>
      <c r="E627" s="1">
        <v>2918.6</v>
      </c>
      <c r="F627" s="1">
        <v>3.8E-3</v>
      </c>
      <c r="G627" s="1"/>
      <c r="H627" s="26">
        <f>S_P_500_Historical_Data8[[#This Row],[Price]]/B626-1</f>
        <v>3.8094584391517028E-3</v>
      </c>
      <c r="I627" s="1"/>
      <c r="J627" s="1"/>
      <c r="K627" s="1"/>
      <c r="L627" s="1"/>
      <c r="M627" s="1"/>
      <c r="N627" s="1"/>
      <c r="O627" s="1"/>
      <c r="P627" s="1"/>
      <c r="Q627" s="1"/>
      <c r="R627" s="1"/>
      <c r="S627" s="1"/>
    </row>
    <row r="628" spans="1:19" x14ac:dyDescent="0.2">
      <c r="A628" s="24">
        <v>43644</v>
      </c>
      <c r="B628" s="1">
        <v>2941.8</v>
      </c>
      <c r="C628" s="1">
        <v>2932.9</v>
      </c>
      <c r="D628" s="1">
        <v>2944</v>
      </c>
      <c r="E628" s="1">
        <v>2929.1</v>
      </c>
      <c r="F628" s="1">
        <v>5.7999999999999996E-3</v>
      </c>
      <c r="G628" s="1"/>
      <c r="H628" s="26">
        <f>S_P_500_Historical_Data8[[#This Row],[Price]]/B627-1</f>
        <v>5.7779753153954783E-3</v>
      </c>
      <c r="I628" s="1"/>
      <c r="J628" s="1"/>
      <c r="K628" s="1"/>
      <c r="L628" s="1"/>
      <c r="M628" s="1"/>
      <c r="N628" s="1"/>
      <c r="O628" s="1"/>
      <c r="P628" s="1"/>
      <c r="Q628" s="1"/>
      <c r="R628" s="1"/>
      <c r="S628" s="1"/>
    </row>
    <row r="629" spans="1:19" x14ac:dyDescent="0.2">
      <c r="A629" s="24">
        <v>43647</v>
      </c>
      <c r="B629" s="1">
        <v>2964.3</v>
      </c>
      <c r="C629" s="1">
        <v>2971.4</v>
      </c>
      <c r="D629" s="1">
        <v>2977.9</v>
      </c>
      <c r="E629" s="1">
        <v>2952.2</v>
      </c>
      <c r="F629" s="1">
        <v>7.6E-3</v>
      </c>
      <c r="G629" s="1"/>
      <c r="H629" s="26">
        <f>S_P_500_Historical_Data8[[#This Row],[Price]]/B628-1</f>
        <v>7.6483785437486684E-3</v>
      </c>
      <c r="I629" s="1"/>
      <c r="J629" s="1"/>
      <c r="K629" s="1"/>
      <c r="L629" s="1"/>
      <c r="M629" s="1"/>
      <c r="N629" s="1"/>
      <c r="O629" s="1"/>
      <c r="P629" s="1"/>
      <c r="Q629" s="1"/>
      <c r="R629" s="1"/>
      <c r="S629" s="1"/>
    </row>
    <row r="630" spans="1:19" x14ac:dyDescent="0.2">
      <c r="A630" s="24">
        <v>43648</v>
      </c>
      <c r="B630" s="1">
        <v>2973</v>
      </c>
      <c r="C630" s="1">
        <v>2964.7</v>
      </c>
      <c r="D630" s="1">
        <v>2973.2</v>
      </c>
      <c r="E630" s="1">
        <v>2955.9</v>
      </c>
      <c r="F630" s="1">
        <v>2.8999999999999998E-3</v>
      </c>
      <c r="G630" s="1"/>
      <c r="H630" s="26">
        <f>S_P_500_Historical_Data8[[#This Row],[Price]]/B629-1</f>
        <v>2.9349256148163416E-3</v>
      </c>
      <c r="I630" s="1"/>
      <c r="J630" s="1"/>
      <c r="K630" s="1"/>
      <c r="L630" s="1"/>
      <c r="M630" s="1"/>
      <c r="N630" s="1"/>
      <c r="O630" s="1"/>
      <c r="P630" s="1"/>
      <c r="Q630" s="1"/>
      <c r="R630" s="1"/>
      <c r="S630" s="1"/>
    </row>
    <row r="631" spans="1:19" x14ac:dyDescent="0.2">
      <c r="A631" s="24">
        <v>43649</v>
      </c>
      <c r="B631" s="1">
        <v>2995.8</v>
      </c>
      <c r="C631" s="1">
        <v>2978.1</v>
      </c>
      <c r="D631" s="1">
        <v>2995.8</v>
      </c>
      <c r="E631" s="1">
        <v>2978</v>
      </c>
      <c r="F631" s="1">
        <v>7.7000000000000002E-3</v>
      </c>
      <c r="G631" s="1"/>
      <c r="H631" s="26">
        <f>S_P_500_Historical_Data8[[#This Row],[Price]]/B630-1</f>
        <v>7.6690211907164407E-3</v>
      </c>
      <c r="I631" s="1"/>
      <c r="J631" s="1"/>
      <c r="K631" s="1"/>
      <c r="L631" s="1"/>
      <c r="M631" s="1"/>
      <c r="N631" s="1"/>
      <c r="O631" s="1"/>
      <c r="P631" s="1"/>
      <c r="Q631" s="1"/>
      <c r="R631" s="1"/>
      <c r="S631" s="1"/>
    </row>
    <row r="632" spans="1:19" x14ac:dyDescent="0.2">
      <c r="A632" s="24">
        <v>43651</v>
      </c>
      <c r="B632" s="1">
        <v>2990.4</v>
      </c>
      <c r="C632" s="1">
        <v>2984.2</v>
      </c>
      <c r="D632" s="1">
        <v>2994</v>
      </c>
      <c r="E632" s="1">
        <v>2968</v>
      </c>
      <c r="F632" s="1">
        <v>-1.8E-3</v>
      </c>
      <c r="G632" s="1"/>
      <c r="H632" s="26">
        <f>S_P_500_Historical_Data8[[#This Row],[Price]]/B631-1</f>
        <v>-1.8025235329461875E-3</v>
      </c>
      <c r="I632" s="1"/>
      <c r="J632" s="1"/>
      <c r="K632" s="1"/>
      <c r="L632" s="1"/>
      <c r="M632" s="1"/>
      <c r="N632" s="1"/>
      <c r="O632" s="1"/>
      <c r="P632" s="1"/>
      <c r="Q632" s="1"/>
      <c r="R632" s="1"/>
      <c r="S632" s="1"/>
    </row>
    <row r="633" spans="1:19" x14ac:dyDescent="0.2">
      <c r="A633" s="24">
        <v>43654</v>
      </c>
      <c r="B633" s="1">
        <v>2975.9</v>
      </c>
      <c r="C633" s="1">
        <v>2979.8</v>
      </c>
      <c r="D633" s="1">
        <v>2980.8</v>
      </c>
      <c r="E633" s="1">
        <v>2970.1</v>
      </c>
      <c r="F633" s="1">
        <v>-4.7999999999999996E-3</v>
      </c>
      <c r="G633" s="1"/>
      <c r="H633" s="26">
        <f>S_P_500_Historical_Data8[[#This Row],[Price]]/B632-1</f>
        <v>-4.8488496522204327E-3</v>
      </c>
      <c r="I633" s="1"/>
      <c r="J633" s="1"/>
      <c r="K633" s="1"/>
      <c r="L633" s="1"/>
      <c r="M633" s="1"/>
      <c r="N633" s="1"/>
      <c r="O633" s="1"/>
      <c r="P633" s="1"/>
      <c r="Q633" s="1"/>
      <c r="R633" s="1"/>
      <c r="S633" s="1"/>
    </row>
    <row r="634" spans="1:19" x14ac:dyDescent="0.2">
      <c r="A634" s="24">
        <v>43655</v>
      </c>
      <c r="B634" s="1">
        <v>2979.6</v>
      </c>
      <c r="C634" s="1">
        <v>2965.5</v>
      </c>
      <c r="D634" s="1">
        <v>2981.9</v>
      </c>
      <c r="E634" s="1">
        <v>2963.4</v>
      </c>
      <c r="F634" s="1">
        <v>1.1999999999999999E-3</v>
      </c>
      <c r="G634" s="1"/>
      <c r="H634" s="26">
        <f>S_P_500_Historical_Data8[[#This Row],[Price]]/B633-1</f>
        <v>1.2433213481635175E-3</v>
      </c>
      <c r="I634" s="1"/>
      <c r="J634" s="1"/>
      <c r="K634" s="1"/>
      <c r="L634" s="1"/>
      <c r="M634" s="1"/>
      <c r="N634" s="1"/>
      <c r="O634" s="1"/>
      <c r="P634" s="1"/>
      <c r="Q634" s="1"/>
      <c r="R634" s="1"/>
      <c r="S634" s="1"/>
    </row>
    <row r="635" spans="1:19" x14ac:dyDescent="0.2">
      <c r="A635" s="24">
        <v>43656</v>
      </c>
      <c r="B635" s="1">
        <v>2993.1</v>
      </c>
      <c r="C635" s="1">
        <v>2989.3</v>
      </c>
      <c r="D635" s="1">
        <v>3003</v>
      </c>
      <c r="E635" s="1">
        <v>2984.6</v>
      </c>
      <c r="F635" s="1">
        <v>4.4999999999999997E-3</v>
      </c>
      <c r="G635" s="1"/>
      <c r="H635" s="26">
        <f>S_P_500_Historical_Data8[[#This Row],[Price]]/B634-1</f>
        <v>4.5308095046314723E-3</v>
      </c>
      <c r="I635" s="1"/>
      <c r="J635" s="1"/>
      <c r="K635" s="1"/>
      <c r="L635" s="1"/>
      <c r="M635" s="1"/>
      <c r="N635" s="1"/>
      <c r="O635" s="1"/>
      <c r="P635" s="1"/>
      <c r="Q635" s="1"/>
      <c r="R635" s="1"/>
      <c r="S635" s="1"/>
    </row>
    <row r="636" spans="1:19" x14ac:dyDescent="0.2">
      <c r="A636" s="24">
        <v>43657</v>
      </c>
      <c r="B636" s="1">
        <v>2999.9</v>
      </c>
      <c r="C636" s="1">
        <v>2999.6</v>
      </c>
      <c r="D636" s="1">
        <v>3002.3</v>
      </c>
      <c r="E636" s="1">
        <v>2988.8</v>
      </c>
      <c r="F636" s="1">
        <v>2.3E-3</v>
      </c>
      <c r="G636" s="1"/>
      <c r="H636" s="26">
        <f>S_P_500_Historical_Data8[[#This Row],[Price]]/B635-1</f>
        <v>2.2718920183089075E-3</v>
      </c>
      <c r="I636" s="1"/>
      <c r="J636" s="1"/>
      <c r="K636" s="1"/>
      <c r="L636" s="1"/>
      <c r="M636" s="1"/>
      <c r="N636" s="1"/>
      <c r="O636" s="1"/>
      <c r="P636" s="1"/>
      <c r="Q636" s="1"/>
      <c r="R636" s="1"/>
      <c r="S636" s="1"/>
    </row>
    <row r="637" spans="1:19" x14ac:dyDescent="0.2">
      <c r="A637" s="24">
        <v>43658</v>
      </c>
      <c r="B637" s="1">
        <v>3013.8</v>
      </c>
      <c r="C637" s="1">
        <v>3003.4</v>
      </c>
      <c r="D637" s="1">
        <v>3013.9</v>
      </c>
      <c r="E637" s="1">
        <v>3001.9</v>
      </c>
      <c r="F637" s="1">
        <v>4.5999999999999999E-3</v>
      </c>
      <c r="G637" s="1"/>
      <c r="H637" s="26">
        <f>S_P_500_Historical_Data8[[#This Row],[Price]]/B636-1</f>
        <v>4.63348778292616E-3</v>
      </c>
      <c r="I637" s="1"/>
      <c r="J637" s="1"/>
      <c r="K637" s="1"/>
      <c r="L637" s="1"/>
      <c r="M637" s="1"/>
      <c r="N637" s="1"/>
      <c r="O637" s="1"/>
      <c r="P637" s="1"/>
      <c r="Q637" s="1"/>
      <c r="R637" s="1"/>
      <c r="S637" s="1"/>
    </row>
    <row r="638" spans="1:19" x14ac:dyDescent="0.2">
      <c r="A638" s="24">
        <v>43661</v>
      </c>
      <c r="B638" s="1">
        <v>3014.3</v>
      </c>
      <c r="C638" s="1">
        <v>3017.8</v>
      </c>
      <c r="D638" s="1">
        <v>3017.8</v>
      </c>
      <c r="E638" s="1">
        <v>3008.8</v>
      </c>
      <c r="F638" s="1">
        <v>2.0000000000000001E-4</v>
      </c>
      <c r="G638" s="1"/>
      <c r="H638" s="26">
        <f>S_P_500_Historical_Data8[[#This Row],[Price]]/B637-1</f>
        <v>1.659035105183726E-4</v>
      </c>
      <c r="I638" s="1"/>
      <c r="J638" s="1"/>
      <c r="K638" s="1"/>
      <c r="L638" s="1"/>
      <c r="M638" s="1"/>
      <c r="N638" s="1"/>
      <c r="O638" s="1"/>
      <c r="P638" s="1"/>
      <c r="Q638" s="1"/>
      <c r="R638" s="1"/>
      <c r="S638" s="1"/>
    </row>
    <row r="639" spans="1:19" x14ac:dyDescent="0.2">
      <c r="A639" s="24">
        <v>43662</v>
      </c>
      <c r="B639" s="1">
        <v>3004</v>
      </c>
      <c r="C639" s="1">
        <v>3012.1</v>
      </c>
      <c r="D639" s="1">
        <v>3015</v>
      </c>
      <c r="E639" s="1">
        <v>3001.2</v>
      </c>
      <c r="F639" s="1">
        <v>-3.3999999999999998E-3</v>
      </c>
      <c r="G639" s="1"/>
      <c r="H639" s="26">
        <f>S_P_500_Historical_Data8[[#This Row],[Price]]/B638-1</f>
        <v>-3.4170454168463982E-3</v>
      </c>
      <c r="I639" s="1"/>
      <c r="J639" s="1"/>
      <c r="K639" s="1"/>
      <c r="L639" s="1"/>
      <c r="M639" s="1"/>
      <c r="N639" s="1"/>
      <c r="O639" s="1"/>
      <c r="P639" s="1"/>
      <c r="Q639" s="1"/>
      <c r="R639" s="1"/>
      <c r="S639" s="1"/>
    </row>
    <row r="640" spans="1:19" x14ac:dyDescent="0.2">
      <c r="A640" s="24">
        <v>43663</v>
      </c>
      <c r="B640" s="1">
        <v>2984.4</v>
      </c>
      <c r="C640" s="1">
        <v>3005.1</v>
      </c>
      <c r="D640" s="1">
        <v>3005.3</v>
      </c>
      <c r="E640" s="1">
        <v>2984.2</v>
      </c>
      <c r="F640" s="1">
        <v>-6.4999999999999997E-3</v>
      </c>
      <c r="G640" s="1"/>
      <c r="H640" s="26">
        <f>S_P_500_Historical_Data8[[#This Row],[Price]]/B639-1</f>
        <v>-6.5246338215712019E-3</v>
      </c>
      <c r="I640" s="1"/>
      <c r="J640" s="1"/>
      <c r="K640" s="1"/>
      <c r="L640" s="1"/>
      <c r="M640" s="1"/>
      <c r="N640" s="1"/>
      <c r="O640" s="1"/>
      <c r="P640" s="1"/>
      <c r="Q640" s="1"/>
      <c r="R640" s="1"/>
      <c r="S640" s="1"/>
    </row>
    <row r="641" spans="1:19" x14ac:dyDescent="0.2">
      <c r="A641" s="24">
        <v>43664</v>
      </c>
      <c r="B641" s="1">
        <v>2995.1</v>
      </c>
      <c r="C641" s="1">
        <v>2978.9</v>
      </c>
      <c r="D641" s="1">
        <v>2998.3</v>
      </c>
      <c r="E641" s="1">
        <v>2973.1</v>
      </c>
      <c r="F641" s="1">
        <v>3.5999999999999999E-3</v>
      </c>
      <c r="G641" s="1"/>
      <c r="H641" s="26">
        <f>S_P_500_Historical_Data8[[#This Row],[Price]]/B640-1</f>
        <v>3.5853102801233216E-3</v>
      </c>
      <c r="I641" s="1"/>
      <c r="J641" s="1"/>
      <c r="K641" s="1"/>
      <c r="L641" s="1"/>
      <c r="M641" s="1"/>
      <c r="N641" s="1"/>
      <c r="O641" s="1"/>
      <c r="P641" s="1"/>
      <c r="Q641" s="1"/>
      <c r="R641" s="1"/>
      <c r="S641" s="1"/>
    </row>
    <row r="642" spans="1:19" x14ac:dyDescent="0.2">
      <c r="A642" s="24">
        <v>43665</v>
      </c>
      <c r="B642" s="1">
        <v>2976.6</v>
      </c>
      <c r="C642" s="1">
        <v>3004.3</v>
      </c>
      <c r="D642" s="1">
        <v>3006</v>
      </c>
      <c r="E642" s="1">
        <v>2975.9</v>
      </c>
      <c r="F642" s="1">
        <v>-6.1999999999999998E-3</v>
      </c>
      <c r="G642" s="1"/>
      <c r="H642" s="26">
        <f>S_P_500_Historical_Data8[[#This Row],[Price]]/B641-1</f>
        <v>-6.1767553670996067E-3</v>
      </c>
      <c r="I642" s="1"/>
      <c r="J642" s="1"/>
      <c r="K642" s="1"/>
      <c r="L642" s="1"/>
      <c r="M642" s="1"/>
      <c r="N642" s="1"/>
      <c r="O642" s="1"/>
      <c r="P642" s="1"/>
      <c r="Q642" s="1"/>
      <c r="R642" s="1"/>
      <c r="S642" s="1"/>
    </row>
    <row r="643" spans="1:19" x14ac:dyDescent="0.2">
      <c r="A643" s="24">
        <v>43668</v>
      </c>
      <c r="B643" s="1">
        <v>2985</v>
      </c>
      <c r="C643" s="1">
        <v>2981.9</v>
      </c>
      <c r="D643" s="1">
        <v>2990.7</v>
      </c>
      <c r="E643" s="1">
        <v>2976.7</v>
      </c>
      <c r="F643" s="1">
        <v>2.8E-3</v>
      </c>
      <c r="G643" s="1"/>
      <c r="H643" s="26">
        <f>S_P_500_Historical_Data8[[#This Row],[Price]]/B642-1</f>
        <v>2.8220116911912285E-3</v>
      </c>
      <c r="I643" s="1"/>
      <c r="J643" s="1"/>
      <c r="K643" s="1"/>
      <c r="L643" s="1"/>
      <c r="M643" s="1"/>
      <c r="N643" s="1"/>
      <c r="O643" s="1"/>
      <c r="P643" s="1"/>
      <c r="Q643" s="1"/>
      <c r="R643" s="1"/>
      <c r="S643" s="1"/>
    </row>
    <row r="644" spans="1:19" x14ac:dyDescent="0.2">
      <c r="A644" s="24">
        <v>43669</v>
      </c>
      <c r="B644" s="1">
        <v>3005.5</v>
      </c>
      <c r="C644" s="1">
        <v>2994.7</v>
      </c>
      <c r="D644" s="1">
        <v>3005.9</v>
      </c>
      <c r="E644" s="1">
        <v>2988.6</v>
      </c>
      <c r="F644" s="1">
        <v>6.8999999999999999E-3</v>
      </c>
      <c r="G644" s="1"/>
      <c r="H644" s="26">
        <f>S_P_500_Historical_Data8[[#This Row],[Price]]/B643-1</f>
        <v>6.8676716917923653E-3</v>
      </c>
      <c r="I644" s="1"/>
      <c r="J644" s="1"/>
      <c r="K644" s="1"/>
      <c r="L644" s="1"/>
      <c r="M644" s="1"/>
      <c r="N644" s="1"/>
      <c r="O644" s="1"/>
      <c r="P644" s="1"/>
      <c r="Q644" s="1"/>
      <c r="R644" s="1"/>
      <c r="S644" s="1"/>
    </row>
    <row r="645" spans="1:19" x14ac:dyDescent="0.2">
      <c r="A645" s="24">
        <v>43670</v>
      </c>
      <c r="B645" s="1">
        <v>3019.6</v>
      </c>
      <c r="C645" s="1">
        <v>2998.8</v>
      </c>
      <c r="D645" s="1">
        <v>3019.6</v>
      </c>
      <c r="E645" s="1">
        <v>2996.8</v>
      </c>
      <c r="F645" s="1">
        <v>4.7000000000000002E-3</v>
      </c>
      <c r="G645" s="1"/>
      <c r="H645" s="26">
        <f>S_P_500_Historical_Data8[[#This Row],[Price]]/B644-1</f>
        <v>4.6913991016468426E-3</v>
      </c>
      <c r="I645" s="1"/>
      <c r="J645" s="1"/>
      <c r="K645" s="1"/>
      <c r="L645" s="1"/>
      <c r="M645" s="1"/>
      <c r="N645" s="1"/>
      <c r="O645" s="1"/>
      <c r="P645" s="1"/>
      <c r="Q645" s="1"/>
      <c r="R645" s="1"/>
      <c r="S645" s="1"/>
    </row>
    <row r="646" spans="1:19" x14ac:dyDescent="0.2">
      <c r="A646" s="24">
        <v>43671</v>
      </c>
      <c r="B646" s="1">
        <v>3003.7</v>
      </c>
      <c r="C646" s="1">
        <v>3016.3</v>
      </c>
      <c r="D646" s="1">
        <v>3016.3</v>
      </c>
      <c r="E646" s="1">
        <v>2997.2</v>
      </c>
      <c r="F646" s="1">
        <v>-5.3E-3</v>
      </c>
      <c r="G646" s="1"/>
      <c r="H646" s="26">
        <f>S_P_500_Historical_Data8[[#This Row],[Price]]/B645-1</f>
        <v>-5.2655980924626311E-3</v>
      </c>
      <c r="I646" s="1"/>
      <c r="J646" s="1"/>
      <c r="K646" s="1"/>
      <c r="L646" s="1"/>
      <c r="M646" s="1"/>
      <c r="N646" s="1"/>
      <c r="O646" s="1"/>
      <c r="P646" s="1"/>
      <c r="Q646" s="1"/>
      <c r="R646" s="1"/>
      <c r="S646" s="1"/>
    </row>
    <row r="647" spans="1:19" x14ac:dyDescent="0.2">
      <c r="A647" s="24">
        <v>43672</v>
      </c>
      <c r="B647" s="1">
        <v>3025.9</v>
      </c>
      <c r="C647" s="1">
        <v>3013.2</v>
      </c>
      <c r="D647" s="1">
        <v>3028</v>
      </c>
      <c r="E647" s="1">
        <v>3012.6</v>
      </c>
      <c r="F647" s="1">
        <v>7.4000000000000003E-3</v>
      </c>
      <c r="G647" s="1"/>
      <c r="H647" s="26">
        <f>S_P_500_Historical_Data8[[#This Row],[Price]]/B646-1</f>
        <v>7.3908845756900377E-3</v>
      </c>
      <c r="I647" s="1"/>
      <c r="J647" s="1"/>
      <c r="K647" s="1"/>
      <c r="L647" s="1"/>
      <c r="M647" s="1"/>
      <c r="N647" s="1"/>
      <c r="O647" s="1"/>
      <c r="P647" s="1"/>
      <c r="Q647" s="1"/>
      <c r="R647" s="1"/>
      <c r="S647" s="1"/>
    </row>
    <row r="648" spans="1:19" x14ac:dyDescent="0.2">
      <c r="A648" s="24">
        <v>43675</v>
      </c>
      <c r="B648" s="1">
        <v>3021</v>
      </c>
      <c r="C648" s="1">
        <v>3024.5</v>
      </c>
      <c r="D648" s="1">
        <v>3025.6</v>
      </c>
      <c r="E648" s="1">
        <v>3014.3</v>
      </c>
      <c r="F648" s="1">
        <v>-1.6000000000000001E-3</v>
      </c>
      <c r="G648" s="1"/>
      <c r="H648" s="26">
        <f>S_P_500_Historical_Data8[[#This Row],[Price]]/B647-1</f>
        <v>-1.6193529197925383E-3</v>
      </c>
      <c r="I648" s="1"/>
      <c r="J648" s="1"/>
      <c r="K648" s="1"/>
      <c r="L648" s="1"/>
      <c r="M648" s="1"/>
      <c r="N648" s="1"/>
      <c r="O648" s="1"/>
      <c r="P648" s="1"/>
      <c r="Q648" s="1"/>
      <c r="R648" s="1"/>
      <c r="S648" s="1"/>
    </row>
    <row r="649" spans="1:19" x14ac:dyDescent="0.2">
      <c r="A649" s="24">
        <v>43676</v>
      </c>
      <c r="B649" s="1">
        <v>3013.2</v>
      </c>
      <c r="C649" s="1">
        <v>3007.7</v>
      </c>
      <c r="D649" s="1">
        <v>3017.2</v>
      </c>
      <c r="E649" s="1">
        <v>3000.9</v>
      </c>
      <c r="F649" s="1">
        <v>-2.5999999999999999E-3</v>
      </c>
      <c r="G649" s="1"/>
      <c r="H649" s="26">
        <f>S_P_500_Historical_Data8[[#This Row],[Price]]/B648-1</f>
        <v>-2.5819265143992576E-3</v>
      </c>
      <c r="I649" s="1"/>
      <c r="J649" s="1"/>
      <c r="K649" s="1"/>
      <c r="L649" s="1"/>
      <c r="M649" s="1"/>
      <c r="N649" s="1"/>
      <c r="O649" s="1"/>
      <c r="P649" s="1"/>
      <c r="Q649" s="1"/>
      <c r="R649" s="1"/>
      <c r="S649" s="1"/>
    </row>
    <row r="650" spans="1:19" x14ac:dyDescent="0.2">
      <c r="A650" s="24">
        <v>43677</v>
      </c>
      <c r="B650" s="1">
        <v>2980.4</v>
      </c>
      <c r="C650" s="1">
        <v>3016.2</v>
      </c>
      <c r="D650" s="1">
        <v>3017.4</v>
      </c>
      <c r="E650" s="1">
        <v>2958.1</v>
      </c>
      <c r="F650" s="1">
        <v>-1.09E-2</v>
      </c>
      <c r="G650" s="1"/>
      <c r="H650" s="26">
        <f>S_P_500_Historical_Data8[[#This Row],[Price]]/B649-1</f>
        <v>-1.0885437408734822E-2</v>
      </c>
      <c r="I650" s="1"/>
      <c r="J650" s="1"/>
      <c r="K650" s="1"/>
      <c r="L650" s="1"/>
      <c r="M650" s="1"/>
      <c r="N650" s="1"/>
      <c r="O650" s="1"/>
      <c r="P650" s="1"/>
      <c r="Q650" s="1"/>
      <c r="R650" s="1"/>
      <c r="S650" s="1"/>
    </row>
    <row r="651" spans="1:19" x14ac:dyDescent="0.2">
      <c r="A651" s="24">
        <v>43678</v>
      </c>
      <c r="B651" s="1">
        <v>2953.6</v>
      </c>
      <c r="C651" s="1">
        <v>2980.3</v>
      </c>
      <c r="D651" s="1">
        <v>3013.6</v>
      </c>
      <c r="E651" s="1">
        <v>2945.2</v>
      </c>
      <c r="F651" s="1">
        <v>-8.9999999999999993E-3</v>
      </c>
      <c r="G651" s="1"/>
      <c r="H651" s="26">
        <f>S_P_500_Historical_Data8[[#This Row],[Price]]/B650-1</f>
        <v>-8.9920815997853731E-3</v>
      </c>
      <c r="I651" s="1"/>
      <c r="J651" s="1"/>
      <c r="K651" s="1"/>
      <c r="L651" s="1"/>
      <c r="M651" s="1"/>
      <c r="N651" s="1"/>
      <c r="O651" s="1"/>
      <c r="P651" s="1"/>
      <c r="Q651" s="1"/>
      <c r="R651" s="1"/>
      <c r="S651" s="1"/>
    </row>
    <row r="652" spans="1:19" x14ac:dyDescent="0.2">
      <c r="A652" s="24">
        <v>43679</v>
      </c>
      <c r="B652" s="1">
        <v>2932.1</v>
      </c>
      <c r="C652" s="1">
        <v>2943.9</v>
      </c>
      <c r="D652" s="1">
        <v>2945.5</v>
      </c>
      <c r="E652" s="1">
        <v>2914.1</v>
      </c>
      <c r="F652" s="1">
        <v>-7.3000000000000001E-3</v>
      </c>
      <c r="G652" s="1"/>
      <c r="H652" s="26">
        <f>S_P_500_Historical_Data8[[#This Row],[Price]]/B651-1</f>
        <v>-7.2792524377031098E-3</v>
      </c>
      <c r="I652" s="1"/>
      <c r="J652" s="1"/>
      <c r="K652" s="1"/>
      <c r="L652" s="1"/>
      <c r="M652" s="1"/>
      <c r="N652" s="1"/>
      <c r="O652" s="1"/>
      <c r="P652" s="1"/>
      <c r="Q652" s="1"/>
      <c r="R652" s="1"/>
      <c r="S652" s="1"/>
    </row>
    <row r="653" spans="1:19" x14ac:dyDescent="0.2">
      <c r="A653" s="24">
        <v>43682</v>
      </c>
      <c r="B653" s="1">
        <v>2844.7</v>
      </c>
      <c r="C653" s="1">
        <v>2898.1</v>
      </c>
      <c r="D653" s="1">
        <v>2898.1</v>
      </c>
      <c r="E653" s="1">
        <v>2822.1</v>
      </c>
      <c r="F653" s="1">
        <v>-2.98E-2</v>
      </c>
      <c r="G653" s="1"/>
      <c r="H653" s="26">
        <f>S_P_500_Historical_Data8[[#This Row],[Price]]/B652-1</f>
        <v>-2.9807987449268492E-2</v>
      </c>
      <c r="I653" s="1"/>
      <c r="J653" s="1"/>
      <c r="K653" s="1"/>
      <c r="L653" s="1"/>
      <c r="M653" s="1"/>
      <c r="N653" s="1"/>
      <c r="O653" s="1"/>
      <c r="P653" s="1"/>
      <c r="Q653" s="1"/>
      <c r="R653" s="1"/>
      <c r="S653" s="1"/>
    </row>
    <row r="654" spans="1:19" x14ac:dyDescent="0.2">
      <c r="A654" s="24">
        <v>43683</v>
      </c>
      <c r="B654" s="1">
        <v>2881.8</v>
      </c>
      <c r="C654" s="1">
        <v>2861.2</v>
      </c>
      <c r="D654" s="1">
        <v>2884.4</v>
      </c>
      <c r="E654" s="1">
        <v>2847.4</v>
      </c>
      <c r="F654" s="1">
        <v>1.2999999999999999E-2</v>
      </c>
      <c r="G654" s="1"/>
      <c r="H654" s="26">
        <f>S_P_500_Historical_Data8[[#This Row],[Price]]/B653-1</f>
        <v>1.3041797026048574E-2</v>
      </c>
      <c r="I654" s="1"/>
      <c r="J654" s="1"/>
      <c r="K654" s="1"/>
      <c r="L654" s="1"/>
      <c r="M654" s="1"/>
      <c r="N654" s="1"/>
      <c r="O654" s="1"/>
      <c r="P654" s="1"/>
      <c r="Q654" s="1"/>
      <c r="R654" s="1"/>
      <c r="S654" s="1"/>
    </row>
    <row r="655" spans="1:19" x14ac:dyDescent="0.2">
      <c r="A655" s="24">
        <v>43684</v>
      </c>
      <c r="B655" s="1">
        <v>2884</v>
      </c>
      <c r="C655" s="1">
        <v>2858.7</v>
      </c>
      <c r="D655" s="1">
        <v>2892.2</v>
      </c>
      <c r="E655" s="1">
        <v>2825.7</v>
      </c>
      <c r="F655" s="1">
        <v>8.0000000000000004E-4</v>
      </c>
      <c r="G655" s="1"/>
      <c r="H655" s="26">
        <f>S_P_500_Historical_Data8[[#This Row],[Price]]/B654-1</f>
        <v>7.6341175654093263E-4</v>
      </c>
      <c r="I655" s="1"/>
      <c r="J655" s="1"/>
      <c r="K655" s="1"/>
      <c r="L655" s="1"/>
      <c r="M655" s="1"/>
      <c r="N655" s="1"/>
      <c r="O655" s="1"/>
      <c r="P655" s="1"/>
      <c r="Q655" s="1"/>
      <c r="R655" s="1"/>
      <c r="S655" s="1"/>
    </row>
    <row r="656" spans="1:19" x14ac:dyDescent="0.2">
      <c r="A656" s="24">
        <v>43685</v>
      </c>
      <c r="B656" s="1">
        <v>2938.1</v>
      </c>
      <c r="C656" s="1">
        <v>2896.2</v>
      </c>
      <c r="D656" s="1">
        <v>2938.7</v>
      </c>
      <c r="E656" s="1">
        <v>2894.5</v>
      </c>
      <c r="F656" s="1">
        <v>1.8800000000000001E-2</v>
      </c>
      <c r="G656" s="1"/>
      <c r="H656" s="26">
        <f>S_P_500_Historical_Data8[[#This Row],[Price]]/B655-1</f>
        <v>1.8758668515949983E-2</v>
      </c>
      <c r="I656" s="1"/>
      <c r="J656" s="1"/>
      <c r="K656" s="1"/>
      <c r="L656" s="1"/>
      <c r="M656" s="1"/>
      <c r="N656" s="1"/>
      <c r="O656" s="1"/>
      <c r="P656" s="1"/>
      <c r="Q656" s="1"/>
      <c r="R656" s="1"/>
      <c r="S656" s="1"/>
    </row>
    <row r="657" spans="1:19" x14ac:dyDescent="0.2">
      <c r="A657" s="24">
        <v>43686</v>
      </c>
      <c r="B657" s="1">
        <v>2918.7</v>
      </c>
      <c r="C657" s="1">
        <v>2930.5</v>
      </c>
      <c r="D657" s="1">
        <v>2935.8</v>
      </c>
      <c r="E657" s="1">
        <v>2900.2</v>
      </c>
      <c r="F657" s="1">
        <v>-6.6E-3</v>
      </c>
      <c r="G657" s="1"/>
      <c r="H657" s="26">
        <f>S_P_500_Historical_Data8[[#This Row],[Price]]/B656-1</f>
        <v>-6.6029066403457959E-3</v>
      </c>
      <c r="I657" s="1"/>
      <c r="J657" s="1"/>
      <c r="K657" s="1"/>
      <c r="L657" s="1"/>
      <c r="M657" s="1"/>
      <c r="N657" s="1"/>
      <c r="O657" s="1"/>
      <c r="P657" s="1"/>
      <c r="Q657" s="1"/>
      <c r="R657" s="1"/>
      <c r="S657" s="1"/>
    </row>
    <row r="658" spans="1:19" x14ac:dyDescent="0.2">
      <c r="A658" s="24">
        <v>43689</v>
      </c>
      <c r="B658" s="1">
        <v>2883.8</v>
      </c>
      <c r="C658" s="1">
        <v>2907.1</v>
      </c>
      <c r="D658" s="1">
        <v>2907.6</v>
      </c>
      <c r="E658" s="1">
        <v>2873.1</v>
      </c>
      <c r="F658" s="1">
        <v>-1.2E-2</v>
      </c>
      <c r="G658" s="1"/>
      <c r="H658" s="26">
        <f>S_P_500_Historical_Data8[[#This Row],[Price]]/B657-1</f>
        <v>-1.1957378284852771E-2</v>
      </c>
      <c r="I658" s="1"/>
      <c r="J658" s="1"/>
      <c r="K658" s="1"/>
      <c r="L658" s="1"/>
      <c r="M658" s="1"/>
      <c r="N658" s="1"/>
      <c r="O658" s="1"/>
      <c r="P658" s="1"/>
      <c r="Q658" s="1"/>
      <c r="R658" s="1"/>
      <c r="S658" s="1"/>
    </row>
    <row r="659" spans="1:19" x14ac:dyDescent="0.2">
      <c r="A659" s="24">
        <v>43690</v>
      </c>
      <c r="B659" s="1">
        <v>2926.3</v>
      </c>
      <c r="C659" s="1">
        <v>2880.7</v>
      </c>
      <c r="D659" s="1">
        <v>2943.3</v>
      </c>
      <c r="E659" s="1">
        <v>2877.1</v>
      </c>
      <c r="F659" s="1">
        <v>1.47E-2</v>
      </c>
      <c r="G659" s="1"/>
      <c r="H659" s="26">
        <f>S_P_500_Historical_Data8[[#This Row],[Price]]/B658-1</f>
        <v>1.4737499133088194E-2</v>
      </c>
      <c r="I659" s="1"/>
      <c r="J659" s="1"/>
      <c r="K659" s="1"/>
      <c r="L659" s="1"/>
      <c r="M659" s="1"/>
      <c r="N659" s="1"/>
      <c r="O659" s="1"/>
      <c r="P659" s="1"/>
      <c r="Q659" s="1"/>
      <c r="R659" s="1"/>
      <c r="S659" s="1"/>
    </row>
    <row r="660" spans="1:19" x14ac:dyDescent="0.2">
      <c r="A660" s="24">
        <v>43691</v>
      </c>
      <c r="B660" s="1">
        <v>2840.6</v>
      </c>
      <c r="C660" s="1">
        <v>2894.2</v>
      </c>
      <c r="D660" s="1">
        <v>2894.2</v>
      </c>
      <c r="E660" s="1">
        <v>2839.6</v>
      </c>
      <c r="F660" s="1">
        <v>-2.93E-2</v>
      </c>
      <c r="G660" s="1"/>
      <c r="H660" s="26">
        <f>S_P_500_Historical_Data8[[#This Row],[Price]]/B659-1</f>
        <v>-2.9286129241704595E-2</v>
      </c>
      <c r="I660" s="1"/>
      <c r="J660" s="1"/>
      <c r="K660" s="1"/>
      <c r="L660" s="1"/>
      <c r="M660" s="1"/>
      <c r="N660" s="1"/>
      <c r="O660" s="1"/>
      <c r="P660" s="1"/>
      <c r="Q660" s="1"/>
      <c r="R660" s="1"/>
      <c r="S660" s="1"/>
    </row>
    <row r="661" spans="1:19" x14ac:dyDescent="0.2">
      <c r="A661" s="24">
        <v>43692</v>
      </c>
      <c r="B661" s="1">
        <v>2847.6</v>
      </c>
      <c r="C661" s="1">
        <v>2846.2</v>
      </c>
      <c r="D661" s="1">
        <v>2856.7</v>
      </c>
      <c r="E661" s="1">
        <v>2825.5</v>
      </c>
      <c r="F661" s="1">
        <v>2.5000000000000001E-3</v>
      </c>
      <c r="G661" s="1"/>
      <c r="H661" s="26">
        <f>S_P_500_Historical_Data8[[#This Row],[Price]]/B660-1</f>
        <v>2.464268112370549E-3</v>
      </c>
      <c r="I661" s="1"/>
      <c r="J661" s="1"/>
      <c r="K661" s="1"/>
      <c r="L661" s="1"/>
      <c r="M661" s="1"/>
      <c r="N661" s="1"/>
      <c r="O661" s="1"/>
      <c r="P661" s="1"/>
      <c r="Q661" s="1"/>
      <c r="R661" s="1"/>
      <c r="S661" s="1"/>
    </row>
    <row r="662" spans="1:19" x14ac:dyDescent="0.2">
      <c r="A662" s="24">
        <v>43693</v>
      </c>
      <c r="B662" s="1">
        <v>2888.7</v>
      </c>
      <c r="C662" s="1">
        <v>2864.7</v>
      </c>
      <c r="D662" s="1">
        <v>2893.6</v>
      </c>
      <c r="E662" s="1">
        <v>2864.7</v>
      </c>
      <c r="F662" s="1">
        <v>1.44E-2</v>
      </c>
      <c r="G662" s="1"/>
      <c r="H662" s="26">
        <f>S_P_500_Historical_Data8[[#This Row],[Price]]/B661-1</f>
        <v>1.4433206911083074E-2</v>
      </c>
      <c r="I662" s="1"/>
      <c r="J662" s="1"/>
      <c r="K662" s="1"/>
      <c r="L662" s="1"/>
      <c r="M662" s="1"/>
      <c r="N662" s="1"/>
      <c r="O662" s="1"/>
      <c r="P662" s="1"/>
      <c r="Q662" s="1"/>
      <c r="R662" s="1"/>
      <c r="S662" s="1"/>
    </row>
    <row r="663" spans="1:19" x14ac:dyDescent="0.2">
      <c r="A663" s="24">
        <v>43696</v>
      </c>
      <c r="B663" s="1">
        <v>2923.7</v>
      </c>
      <c r="C663" s="1">
        <v>2913.5</v>
      </c>
      <c r="D663" s="1">
        <v>2931</v>
      </c>
      <c r="E663" s="1">
        <v>2913.5</v>
      </c>
      <c r="F663" s="1">
        <v>1.21E-2</v>
      </c>
      <c r="G663" s="1"/>
      <c r="H663" s="26">
        <f>S_P_500_Historical_Data8[[#This Row],[Price]]/B662-1</f>
        <v>1.2116176826946434E-2</v>
      </c>
      <c r="I663" s="1"/>
      <c r="J663" s="1"/>
      <c r="K663" s="1"/>
      <c r="L663" s="1"/>
      <c r="M663" s="1"/>
      <c r="N663" s="1"/>
      <c r="O663" s="1"/>
      <c r="P663" s="1"/>
      <c r="Q663" s="1"/>
      <c r="R663" s="1"/>
      <c r="S663" s="1"/>
    </row>
    <row r="664" spans="1:19" x14ac:dyDescent="0.2">
      <c r="A664" s="24">
        <v>43697</v>
      </c>
      <c r="B664" s="1">
        <v>2900.5</v>
      </c>
      <c r="C664" s="1">
        <v>2919</v>
      </c>
      <c r="D664" s="1">
        <v>2923.6</v>
      </c>
      <c r="E664" s="1">
        <v>2899.6</v>
      </c>
      <c r="F664" s="1">
        <v>-7.9000000000000008E-3</v>
      </c>
      <c r="G664" s="1"/>
      <c r="H664" s="26">
        <f>S_P_500_Historical_Data8[[#This Row],[Price]]/B663-1</f>
        <v>-7.9351506652528547E-3</v>
      </c>
      <c r="I664" s="1"/>
      <c r="J664" s="1"/>
      <c r="K664" s="1"/>
      <c r="L664" s="1"/>
      <c r="M664" s="1"/>
      <c r="N664" s="1"/>
      <c r="O664" s="1"/>
      <c r="P664" s="1"/>
      <c r="Q664" s="1"/>
      <c r="R664" s="1"/>
      <c r="S664" s="1"/>
    </row>
    <row r="665" spans="1:19" x14ac:dyDescent="0.2">
      <c r="A665" s="24">
        <v>43698</v>
      </c>
      <c r="B665" s="1">
        <v>2924.4</v>
      </c>
      <c r="C665" s="1">
        <v>2922</v>
      </c>
      <c r="D665" s="1">
        <v>2928.7</v>
      </c>
      <c r="E665" s="1">
        <v>2917.9</v>
      </c>
      <c r="F665" s="1">
        <v>8.2000000000000007E-3</v>
      </c>
      <c r="G665" s="1"/>
      <c r="H665" s="26">
        <f>S_P_500_Historical_Data8[[#This Row],[Price]]/B664-1</f>
        <v>8.2399586278227854E-3</v>
      </c>
      <c r="I665" s="1"/>
      <c r="J665" s="1"/>
      <c r="K665" s="1"/>
      <c r="L665" s="1"/>
      <c r="M665" s="1"/>
      <c r="N665" s="1"/>
      <c r="O665" s="1"/>
      <c r="P665" s="1"/>
      <c r="Q665" s="1"/>
      <c r="R665" s="1"/>
      <c r="S665" s="1"/>
    </row>
    <row r="666" spans="1:19" x14ac:dyDescent="0.2">
      <c r="A666" s="24">
        <v>43699</v>
      </c>
      <c r="B666" s="1">
        <v>2922.9</v>
      </c>
      <c r="C666" s="1">
        <v>2930.9</v>
      </c>
      <c r="D666" s="1">
        <v>2939.1</v>
      </c>
      <c r="E666" s="1">
        <v>2904.5</v>
      </c>
      <c r="F666" s="1">
        <v>-5.0000000000000001E-4</v>
      </c>
      <c r="G666" s="1"/>
      <c r="H666" s="26">
        <f>S_P_500_Historical_Data8[[#This Row],[Price]]/B665-1</f>
        <v>-5.1292572835448524E-4</v>
      </c>
      <c r="I666" s="1"/>
      <c r="J666" s="1"/>
      <c r="K666" s="1"/>
      <c r="L666" s="1"/>
      <c r="M666" s="1"/>
      <c r="N666" s="1"/>
      <c r="O666" s="1"/>
      <c r="P666" s="1"/>
      <c r="Q666" s="1"/>
      <c r="R666" s="1"/>
      <c r="S666" s="1"/>
    </row>
    <row r="667" spans="1:19" x14ac:dyDescent="0.2">
      <c r="A667" s="24">
        <v>43700</v>
      </c>
      <c r="B667" s="1">
        <v>2847.1</v>
      </c>
      <c r="C667" s="1">
        <v>2911.1</v>
      </c>
      <c r="D667" s="1">
        <v>2927</v>
      </c>
      <c r="E667" s="1">
        <v>2835</v>
      </c>
      <c r="F667" s="1">
        <v>-2.5899999999999999E-2</v>
      </c>
      <c r="G667" s="1"/>
      <c r="H667" s="26">
        <f>S_P_500_Historical_Data8[[#This Row],[Price]]/B666-1</f>
        <v>-2.5933148585309151E-2</v>
      </c>
      <c r="I667" s="1"/>
      <c r="J667" s="1"/>
      <c r="K667" s="1"/>
      <c r="L667" s="1"/>
      <c r="M667" s="1"/>
      <c r="N667" s="1"/>
      <c r="O667" s="1"/>
      <c r="P667" s="1"/>
      <c r="Q667" s="1"/>
      <c r="R667" s="1"/>
      <c r="S667" s="1"/>
    </row>
    <row r="668" spans="1:19" x14ac:dyDescent="0.2">
      <c r="A668" s="24">
        <v>43703</v>
      </c>
      <c r="B668" s="1">
        <v>2878.4</v>
      </c>
      <c r="C668" s="1">
        <v>2866.7</v>
      </c>
      <c r="D668" s="1">
        <v>2879.3</v>
      </c>
      <c r="E668" s="1">
        <v>2856</v>
      </c>
      <c r="F668" s="1">
        <v>1.0999999999999999E-2</v>
      </c>
      <c r="G668" s="1"/>
      <c r="H668" s="26">
        <f>S_P_500_Historical_Data8[[#This Row],[Price]]/B667-1</f>
        <v>1.0993642653928548E-2</v>
      </c>
      <c r="I668" s="1"/>
      <c r="J668" s="1"/>
      <c r="K668" s="1"/>
      <c r="L668" s="1"/>
      <c r="M668" s="1"/>
      <c r="N668" s="1"/>
      <c r="O668" s="1"/>
      <c r="P668" s="1"/>
      <c r="Q668" s="1"/>
      <c r="R668" s="1"/>
      <c r="S668" s="1"/>
    </row>
    <row r="669" spans="1:19" x14ac:dyDescent="0.2">
      <c r="A669" s="24">
        <v>43704</v>
      </c>
      <c r="B669" s="1">
        <v>2869.2</v>
      </c>
      <c r="C669" s="1">
        <v>2893.1</v>
      </c>
      <c r="D669" s="1">
        <v>2898.8</v>
      </c>
      <c r="E669" s="1">
        <v>2860.6</v>
      </c>
      <c r="F669" s="1">
        <v>-3.2000000000000002E-3</v>
      </c>
      <c r="G669" s="1"/>
      <c r="H669" s="26">
        <f>S_P_500_Historical_Data8[[#This Row],[Price]]/B668-1</f>
        <v>-3.1962201222902609E-3</v>
      </c>
      <c r="I669" s="1"/>
      <c r="J669" s="1"/>
      <c r="K669" s="1"/>
      <c r="L669" s="1"/>
      <c r="M669" s="1"/>
      <c r="N669" s="1"/>
      <c r="O669" s="1"/>
      <c r="P669" s="1"/>
      <c r="Q669" s="1"/>
      <c r="R669" s="1"/>
      <c r="S669" s="1"/>
    </row>
    <row r="670" spans="1:19" x14ac:dyDescent="0.2">
      <c r="A670" s="24">
        <v>43705</v>
      </c>
      <c r="B670" s="1">
        <v>2887.9</v>
      </c>
      <c r="C670" s="1">
        <v>2861.3</v>
      </c>
      <c r="D670" s="1">
        <v>2890</v>
      </c>
      <c r="E670" s="1">
        <v>2853.1</v>
      </c>
      <c r="F670" s="1">
        <v>6.4999999999999997E-3</v>
      </c>
      <c r="G670" s="1"/>
      <c r="H670" s="26">
        <f>S_P_500_Historical_Data8[[#This Row],[Price]]/B669-1</f>
        <v>6.5174961661789155E-3</v>
      </c>
      <c r="I670" s="1"/>
      <c r="J670" s="1"/>
      <c r="K670" s="1"/>
      <c r="L670" s="1"/>
      <c r="M670" s="1"/>
      <c r="N670" s="1"/>
      <c r="O670" s="1"/>
      <c r="P670" s="1"/>
      <c r="Q670" s="1"/>
      <c r="R670" s="1"/>
      <c r="S670" s="1"/>
    </row>
    <row r="671" spans="1:19" x14ac:dyDescent="0.2">
      <c r="A671" s="24">
        <v>43706</v>
      </c>
      <c r="B671" s="1">
        <v>2924.6</v>
      </c>
      <c r="C671" s="1">
        <v>2910.4</v>
      </c>
      <c r="D671" s="1">
        <v>2930.5</v>
      </c>
      <c r="E671" s="1">
        <v>2905.7</v>
      </c>
      <c r="F671" s="1">
        <v>1.2699999999999999E-2</v>
      </c>
      <c r="G671" s="1"/>
      <c r="H671" s="26">
        <f>S_P_500_Historical_Data8[[#This Row],[Price]]/B670-1</f>
        <v>1.270819626718378E-2</v>
      </c>
      <c r="I671" s="1"/>
      <c r="J671" s="1"/>
      <c r="K671" s="1"/>
      <c r="L671" s="1"/>
      <c r="M671" s="1"/>
      <c r="N671" s="1"/>
      <c r="O671" s="1"/>
      <c r="P671" s="1"/>
      <c r="Q671" s="1"/>
      <c r="R671" s="1"/>
      <c r="S671" s="1"/>
    </row>
    <row r="672" spans="1:19" x14ac:dyDescent="0.2">
      <c r="A672" s="24">
        <v>43707</v>
      </c>
      <c r="B672" s="1">
        <v>2926.5</v>
      </c>
      <c r="C672" s="1">
        <v>2937.1</v>
      </c>
      <c r="D672" s="1">
        <v>2940.4</v>
      </c>
      <c r="E672" s="1">
        <v>2913.3</v>
      </c>
      <c r="F672" s="1">
        <v>5.9999999999999995E-4</v>
      </c>
      <c r="G672" s="1"/>
      <c r="H672" s="26">
        <f>S_P_500_Historical_Data8[[#This Row],[Price]]/B671-1</f>
        <v>6.4966149216982849E-4</v>
      </c>
      <c r="I672" s="1"/>
      <c r="J672" s="1"/>
      <c r="K672" s="1"/>
      <c r="L672" s="1"/>
      <c r="M672" s="1"/>
      <c r="N672" s="1"/>
      <c r="O672" s="1"/>
      <c r="P672" s="1"/>
      <c r="Q672" s="1"/>
      <c r="R672" s="1"/>
      <c r="S672" s="1"/>
    </row>
    <row r="673" spans="1:19" x14ac:dyDescent="0.2">
      <c r="A673" s="24">
        <v>43711</v>
      </c>
      <c r="B673" s="1">
        <v>2906.3</v>
      </c>
      <c r="C673" s="1">
        <v>2909</v>
      </c>
      <c r="D673" s="1">
        <v>2914.4</v>
      </c>
      <c r="E673" s="1">
        <v>2891.8</v>
      </c>
      <c r="F673" s="1">
        <v>-6.8999999999999999E-3</v>
      </c>
      <c r="G673" s="1"/>
      <c r="H673" s="26">
        <f>S_P_500_Historical_Data8[[#This Row],[Price]]/B672-1</f>
        <v>-6.9024431915256645E-3</v>
      </c>
      <c r="I673" s="1"/>
      <c r="J673" s="1"/>
      <c r="K673" s="1"/>
      <c r="L673" s="1"/>
      <c r="M673" s="1"/>
      <c r="N673" s="1"/>
      <c r="O673" s="1"/>
      <c r="P673" s="1"/>
      <c r="Q673" s="1"/>
      <c r="R673" s="1"/>
      <c r="S673" s="1"/>
    </row>
    <row r="674" spans="1:19" x14ac:dyDescent="0.2">
      <c r="A674" s="24">
        <v>43712</v>
      </c>
      <c r="B674" s="1">
        <v>2937.8</v>
      </c>
      <c r="C674" s="1">
        <v>2924.7</v>
      </c>
      <c r="D674" s="1">
        <v>2938.8</v>
      </c>
      <c r="E674" s="1">
        <v>2921.9</v>
      </c>
      <c r="F674" s="1">
        <v>1.0800000000000001E-2</v>
      </c>
      <c r="G674" s="1"/>
      <c r="H674" s="26">
        <f>S_P_500_Historical_Data8[[#This Row],[Price]]/B673-1</f>
        <v>1.0838523208202888E-2</v>
      </c>
      <c r="I674" s="1"/>
      <c r="J674" s="1"/>
      <c r="K674" s="1"/>
      <c r="L674" s="1"/>
      <c r="M674" s="1"/>
      <c r="N674" s="1"/>
      <c r="O674" s="1"/>
      <c r="P674" s="1"/>
      <c r="Q674" s="1"/>
      <c r="R674" s="1"/>
      <c r="S674" s="1"/>
    </row>
    <row r="675" spans="1:19" x14ac:dyDescent="0.2">
      <c r="A675" s="24">
        <v>43713</v>
      </c>
      <c r="B675" s="1">
        <v>2976</v>
      </c>
      <c r="C675" s="1">
        <v>2960.6</v>
      </c>
      <c r="D675" s="1">
        <v>2985.9</v>
      </c>
      <c r="E675" s="1">
        <v>2960.6</v>
      </c>
      <c r="F675" s="1">
        <v>1.2999999999999999E-2</v>
      </c>
      <c r="G675" s="1"/>
      <c r="H675" s="26">
        <f>S_P_500_Historical_Data8[[#This Row],[Price]]/B674-1</f>
        <v>1.3002927360609817E-2</v>
      </c>
      <c r="I675" s="1"/>
      <c r="J675" s="1"/>
      <c r="K675" s="1"/>
      <c r="L675" s="1"/>
      <c r="M675" s="1"/>
      <c r="N675" s="1"/>
      <c r="O675" s="1"/>
      <c r="P675" s="1"/>
      <c r="Q675" s="1"/>
      <c r="R675" s="1"/>
      <c r="S675" s="1"/>
    </row>
    <row r="676" spans="1:19" x14ac:dyDescent="0.2">
      <c r="A676" s="24">
        <v>43714</v>
      </c>
      <c r="B676" s="1">
        <v>2978.7</v>
      </c>
      <c r="C676" s="1">
        <v>2980.3</v>
      </c>
      <c r="D676" s="1">
        <v>2985</v>
      </c>
      <c r="E676" s="1">
        <v>2972.5</v>
      </c>
      <c r="F676" s="1">
        <v>8.9999999999999998E-4</v>
      </c>
      <c r="G676" s="1"/>
      <c r="H676" s="26">
        <f>S_P_500_Historical_Data8[[#This Row],[Price]]/B675-1</f>
        <v>9.0725806451597002E-4</v>
      </c>
      <c r="I676" s="1"/>
      <c r="J676" s="1"/>
      <c r="K676" s="1"/>
      <c r="L676" s="1"/>
      <c r="M676" s="1"/>
      <c r="N676" s="1"/>
      <c r="O676" s="1"/>
      <c r="P676" s="1"/>
      <c r="Q676" s="1"/>
      <c r="R676" s="1"/>
      <c r="S676" s="1"/>
    </row>
    <row r="677" spans="1:19" x14ac:dyDescent="0.2">
      <c r="A677" s="24">
        <v>43717</v>
      </c>
      <c r="B677" s="1">
        <v>2978.4</v>
      </c>
      <c r="C677" s="1">
        <v>2988.4</v>
      </c>
      <c r="D677" s="1">
        <v>2989.4</v>
      </c>
      <c r="E677" s="1">
        <v>2969.4</v>
      </c>
      <c r="F677" s="1">
        <v>-1E-4</v>
      </c>
      <c r="G677" s="1"/>
      <c r="H677" s="26">
        <f>S_P_500_Historical_Data8[[#This Row],[Price]]/B676-1</f>
        <v>-1.0071507704689786E-4</v>
      </c>
      <c r="I677" s="1"/>
      <c r="J677" s="1"/>
      <c r="K677" s="1"/>
      <c r="L677" s="1"/>
      <c r="M677" s="1"/>
      <c r="N677" s="1"/>
      <c r="O677" s="1"/>
      <c r="P677" s="1"/>
      <c r="Q677" s="1"/>
      <c r="R677" s="1"/>
      <c r="S677" s="1"/>
    </row>
    <row r="678" spans="1:19" x14ac:dyDescent="0.2">
      <c r="A678" s="24">
        <v>43718</v>
      </c>
      <c r="B678" s="1">
        <v>2979.4</v>
      </c>
      <c r="C678" s="1">
        <v>2971</v>
      </c>
      <c r="D678" s="1">
        <v>2979.4</v>
      </c>
      <c r="E678" s="1">
        <v>2957</v>
      </c>
      <c r="F678" s="1">
        <v>2.9999999999999997E-4</v>
      </c>
      <c r="G678" s="1"/>
      <c r="H678" s="26">
        <f>S_P_500_Historical_Data8[[#This Row],[Price]]/B677-1</f>
        <v>3.3575073865166338E-4</v>
      </c>
      <c r="I678" s="1"/>
      <c r="J678" s="1"/>
      <c r="K678" s="1"/>
      <c r="L678" s="1"/>
      <c r="M678" s="1"/>
      <c r="N678" s="1"/>
      <c r="O678" s="1"/>
      <c r="P678" s="1"/>
      <c r="Q678" s="1"/>
      <c r="R678" s="1"/>
      <c r="S678" s="1"/>
    </row>
    <row r="679" spans="1:19" x14ac:dyDescent="0.2">
      <c r="A679" s="24">
        <v>43719</v>
      </c>
      <c r="B679" s="1">
        <v>3000.9</v>
      </c>
      <c r="C679" s="1">
        <v>2981.4</v>
      </c>
      <c r="D679" s="1">
        <v>3000.9</v>
      </c>
      <c r="E679" s="1">
        <v>2975.3</v>
      </c>
      <c r="F679" s="1">
        <v>7.1999999999999998E-3</v>
      </c>
      <c r="G679" s="1"/>
      <c r="H679" s="26">
        <f>S_P_500_Historical_Data8[[#This Row],[Price]]/B678-1</f>
        <v>7.2162180304760071E-3</v>
      </c>
      <c r="I679" s="1"/>
      <c r="J679" s="1"/>
      <c r="K679" s="1"/>
      <c r="L679" s="1"/>
      <c r="M679" s="1"/>
      <c r="N679" s="1"/>
      <c r="O679" s="1"/>
      <c r="P679" s="1"/>
      <c r="Q679" s="1"/>
      <c r="R679" s="1"/>
      <c r="S679" s="1"/>
    </row>
    <row r="680" spans="1:19" x14ac:dyDescent="0.2">
      <c r="A680" s="24">
        <v>43720</v>
      </c>
      <c r="B680" s="1">
        <v>3009.6</v>
      </c>
      <c r="C680" s="1">
        <v>3009.1</v>
      </c>
      <c r="D680" s="1">
        <v>3020.7</v>
      </c>
      <c r="E680" s="1">
        <v>3000.9</v>
      </c>
      <c r="F680" s="1">
        <v>2.8999999999999998E-3</v>
      </c>
      <c r="G680" s="1"/>
      <c r="H680" s="26">
        <f>S_P_500_Historical_Data8[[#This Row],[Price]]/B679-1</f>
        <v>2.8991302609215897E-3</v>
      </c>
      <c r="I680" s="1"/>
      <c r="J680" s="1"/>
      <c r="K680" s="1"/>
      <c r="L680" s="1"/>
      <c r="M680" s="1"/>
      <c r="N680" s="1"/>
      <c r="O680" s="1"/>
      <c r="P680" s="1"/>
      <c r="Q680" s="1"/>
      <c r="R680" s="1"/>
      <c r="S680" s="1"/>
    </row>
    <row r="681" spans="1:19" x14ac:dyDescent="0.2">
      <c r="A681" s="24">
        <v>43721</v>
      </c>
      <c r="B681" s="1">
        <v>3007.4</v>
      </c>
      <c r="C681" s="1">
        <v>3012.2</v>
      </c>
      <c r="D681" s="1">
        <v>3017.3</v>
      </c>
      <c r="E681" s="1">
        <v>3002.9</v>
      </c>
      <c r="F681" s="1">
        <v>-6.9999999999999999E-4</v>
      </c>
      <c r="G681" s="1"/>
      <c r="H681" s="26">
        <f>S_P_500_Historical_Data8[[#This Row],[Price]]/B680-1</f>
        <v>-7.3099415204669338E-4</v>
      </c>
      <c r="I681" s="1"/>
      <c r="J681" s="1"/>
      <c r="K681" s="1"/>
      <c r="L681" s="1"/>
      <c r="M681" s="1"/>
      <c r="N681" s="1"/>
      <c r="O681" s="1"/>
      <c r="P681" s="1"/>
      <c r="Q681" s="1"/>
      <c r="R681" s="1"/>
      <c r="S681" s="1"/>
    </row>
    <row r="682" spans="1:19" x14ac:dyDescent="0.2">
      <c r="A682" s="24">
        <v>43724</v>
      </c>
      <c r="B682" s="1">
        <v>2998</v>
      </c>
      <c r="C682" s="1">
        <v>2996.4</v>
      </c>
      <c r="D682" s="1">
        <v>3002.2</v>
      </c>
      <c r="E682" s="1">
        <v>2990.7</v>
      </c>
      <c r="F682" s="1">
        <v>-3.0999999999999999E-3</v>
      </c>
      <c r="G682" s="1"/>
      <c r="H682" s="26">
        <f>S_P_500_Historical_Data8[[#This Row],[Price]]/B681-1</f>
        <v>-3.1256234621267476E-3</v>
      </c>
      <c r="I682" s="1"/>
      <c r="J682" s="1"/>
      <c r="K682" s="1"/>
      <c r="L682" s="1"/>
      <c r="M682" s="1"/>
      <c r="N682" s="1"/>
      <c r="O682" s="1"/>
      <c r="P682" s="1"/>
      <c r="Q682" s="1"/>
      <c r="R682" s="1"/>
      <c r="S682" s="1"/>
    </row>
    <row r="683" spans="1:19" x14ac:dyDescent="0.2">
      <c r="A683" s="24">
        <v>43725</v>
      </c>
      <c r="B683" s="1">
        <v>3005.7</v>
      </c>
      <c r="C683" s="1">
        <v>2995.7</v>
      </c>
      <c r="D683" s="1">
        <v>3006.2</v>
      </c>
      <c r="E683" s="1">
        <v>2993.7</v>
      </c>
      <c r="F683" s="1">
        <v>2.5999999999999999E-3</v>
      </c>
      <c r="G683" s="1"/>
      <c r="H683" s="26">
        <f>S_P_500_Historical_Data8[[#This Row],[Price]]/B682-1</f>
        <v>2.5683789192794126E-3</v>
      </c>
      <c r="I683" s="1"/>
      <c r="J683" s="1"/>
      <c r="K683" s="1"/>
      <c r="L683" s="1"/>
      <c r="M683" s="1"/>
      <c r="N683" s="1"/>
      <c r="O683" s="1"/>
      <c r="P683" s="1"/>
      <c r="Q683" s="1"/>
      <c r="R683" s="1"/>
      <c r="S683" s="1"/>
    </row>
    <row r="684" spans="1:19" x14ac:dyDescent="0.2">
      <c r="A684" s="24">
        <v>43726</v>
      </c>
      <c r="B684" s="1">
        <v>3006.7</v>
      </c>
      <c r="C684" s="1">
        <v>3001.5</v>
      </c>
      <c r="D684" s="1">
        <v>3007.8</v>
      </c>
      <c r="E684" s="1">
        <v>2978.6</v>
      </c>
      <c r="F684" s="1">
        <v>2.9999999999999997E-4</v>
      </c>
      <c r="G684" s="1"/>
      <c r="H684" s="26">
        <f>S_P_500_Historical_Data8[[#This Row],[Price]]/B683-1</f>
        <v>3.3270120105144407E-4</v>
      </c>
      <c r="I684" s="1"/>
      <c r="J684" s="1"/>
      <c r="K684" s="1"/>
      <c r="L684" s="1"/>
      <c r="M684" s="1"/>
      <c r="N684" s="1"/>
      <c r="O684" s="1"/>
      <c r="P684" s="1"/>
      <c r="Q684" s="1"/>
      <c r="R684" s="1"/>
      <c r="S684" s="1"/>
    </row>
    <row r="685" spans="1:19" x14ac:dyDescent="0.2">
      <c r="A685" s="24">
        <v>43727</v>
      </c>
      <c r="B685" s="1">
        <v>3006.8</v>
      </c>
      <c r="C685" s="1">
        <v>3010.4</v>
      </c>
      <c r="D685" s="1">
        <v>3022</v>
      </c>
      <c r="E685" s="1">
        <v>3003.2</v>
      </c>
      <c r="F685" s="1">
        <v>0</v>
      </c>
      <c r="G685" s="1"/>
      <c r="H685" s="26">
        <f>S_P_500_Historical_Data8[[#This Row],[Price]]/B684-1</f>
        <v>3.3259054777801111E-5</v>
      </c>
      <c r="I685" s="1"/>
      <c r="J685" s="1"/>
      <c r="K685" s="1"/>
      <c r="L685" s="1"/>
      <c r="M685" s="1"/>
      <c r="N685" s="1"/>
      <c r="O685" s="1"/>
      <c r="P685" s="1"/>
      <c r="Q685" s="1"/>
      <c r="R685" s="1"/>
      <c r="S685" s="1"/>
    </row>
    <row r="686" spans="1:19" x14ac:dyDescent="0.2">
      <c r="A686" s="24">
        <v>43728</v>
      </c>
      <c r="B686" s="1">
        <v>2992.1</v>
      </c>
      <c r="C686" s="1">
        <v>3008.4</v>
      </c>
      <c r="D686" s="1">
        <v>3016.4</v>
      </c>
      <c r="E686" s="1">
        <v>2984.7</v>
      </c>
      <c r="F686" s="1">
        <v>-4.8999999999999998E-3</v>
      </c>
      <c r="G686" s="1"/>
      <c r="H686" s="26">
        <f>S_P_500_Historical_Data8[[#This Row],[Price]]/B685-1</f>
        <v>-4.8889184515099604E-3</v>
      </c>
      <c r="I686" s="1"/>
      <c r="J686" s="1"/>
      <c r="K686" s="1"/>
      <c r="L686" s="1"/>
      <c r="M686" s="1"/>
      <c r="N686" s="1"/>
      <c r="O686" s="1"/>
      <c r="P686" s="1"/>
      <c r="Q686" s="1"/>
      <c r="R686" s="1"/>
      <c r="S686" s="1"/>
    </row>
    <row r="687" spans="1:19" x14ac:dyDescent="0.2">
      <c r="A687" s="24">
        <v>43731</v>
      </c>
      <c r="B687" s="1">
        <v>2991.8</v>
      </c>
      <c r="C687" s="1">
        <v>2983.5</v>
      </c>
      <c r="D687" s="1">
        <v>2999.2</v>
      </c>
      <c r="E687" s="1">
        <v>2982.2</v>
      </c>
      <c r="F687" s="1">
        <v>-1E-4</v>
      </c>
      <c r="G687" s="1"/>
      <c r="H687" s="26">
        <f>S_P_500_Historical_Data8[[#This Row],[Price]]/B686-1</f>
        <v>-1.0026402860863204E-4</v>
      </c>
      <c r="I687" s="1"/>
      <c r="J687" s="1"/>
      <c r="K687" s="1"/>
      <c r="L687" s="1"/>
      <c r="M687" s="1"/>
      <c r="N687" s="1"/>
      <c r="O687" s="1"/>
      <c r="P687" s="1"/>
      <c r="Q687" s="1"/>
      <c r="R687" s="1"/>
      <c r="S687" s="1"/>
    </row>
    <row r="688" spans="1:19" x14ac:dyDescent="0.2">
      <c r="A688" s="24">
        <v>43732</v>
      </c>
      <c r="B688" s="1">
        <v>2966.6</v>
      </c>
      <c r="C688" s="1">
        <v>3002.4</v>
      </c>
      <c r="D688" s="1">
        <v>3008</v>
      </c>
      <c r="E688" s="1">
        <v>2957.7</v>
      </c>
      <c r="F688" s="1">
        <v>-8.3999999999999995E-3</v>
      </c>
      <c r="G688" s="1"/>
      <c r="H688" s="26">
        <f>S_P_500_Historical_Data8[[#This Row],[Price]]/B687-1</f>
        <v>-8.4230229293402736E-3</v>
      </c>
      <c r="I688" s="1"/>
      <c r="J688" s="1"/>
      <c r="K688" s="1"/>
      <c r="L688" s="1"/>
      <c r="M688" s="1"/>
      <c r="N688" s="1"/>
      <c r="O688" s="1"/>
      <c r="P688" s="1"/>
      <c r="Q688" s="1"/>
      <c r="R688" s="1"/>
      <c r="S688" s="1"/>
    </row>
    <row r="689" spans="1:19" x14ac:dyDescent="0.2">
      <c r="A689" s="24">
        <v>43733</v>
      </c>
      <c r="B689" s="1">
        <v>2984.9</v>
      </c>
      <c r="C689" s="1">
        <v>2968.3</v>
      </c>
      <c r="D689" s="1">
        <v>2989.8</v>
      </c>
      <c r="E689" s="1">
        <v>2952.9</v>
      </c>
      <c r="F689" s="1">
        <v>6.1999999999999998E-3</v>
      </c>
      <c r="G689" s="1"/>
      <c r="H689" s="26">
        <f>S_P_500_Historical_Data8[[#This Row],[Price]]/B688-1</f>
        <v>6.1686779478191678E-3</v>
      </c>
      <c r="I689" s="1"/>
      <c r="J689" s="1"/>
      <c r="K689" s="1"/>
      <c r="L689" s="1"/>
      <c r="M689" s="1"/>
      <c r="N689" s="1"/>
      <c r="O689" s="1"/>
      <c r="P689" s="1"/>
      <c r="Q689" s="1"/>
      <c r="R689" s="1"/>
      <c r="S689" s="1"/>
    </row>
    <row r="690" spans="1:19" x14ac:dyDescent="0.2">
      <c r="A690" s="24">
        <v>43734</v>
      </c>
      <c r="B690" s="1">
        <v>2977.6</v>
      </c>
      <c r="C690" s="1">
        <v>2985.7</v>
      </c>
      <c r="D690" s="1">
        <v>2987.3</v>
      </c>
      <c r="E690" s="1">
        <v>2963.7</v>
      </c>
      <c r="F690" s="1">
        <v>-2.3999999999999998E-3</v>
      </c>
      <c r="G690" s="1"/>
      <c r="H690" s="26">
        <f>S_P_500_Historical_Data8[[#This Row],[Price]]/B689-1</f>
        <v>-2.4456430701196297E-3</v>
      </c>
      <c r="I690" s="1"/>
      <c r="J690" s="1"/>
      <c r="K690" s="1"/>
      <c r="L690" s="1"/>
      <c r="M690" s="1"/>
      <c r="N690" s="1"/>
      <c r="O690" s="1"/>
      <c r="P690" s="1"/>
      <c r="Q690" s="1"/>
      <c r="R690" s="1"/>
      <c r="S690" s="1"/>
    </row>
    <row r="691" spans="1:19" x14ac:dyDescent="0.2">
      <c r="A691" s="24">
        <v>43735</v>
      </c>
      <c r="B691" s="1">
        <v>2961.8</v>
      </c>
      <c r="C691" s="1">
        <v>2985.5</v>
      </c>
      <c r="D691" s="1">
        <v>2987.3</v>
      </c>
      <c r="E691" s="1">
        <v>2945.5</v>
      </c>
      <c r="F691" s="1">
        <v>-5.3E-3</v>
      </c>
      <c r="G691" s="1"/>
      <c r="H691" s="26">
        <f>S_P_500_Historical_Data8[[#This Row],[Price]]/B690-1</f>
        <v>-5.3062869425039016E-3</v>
      </c>
      <c r="I691" s="1"/>
      <c r="J691" s="1"/>
      <c r="K691" s="1"/>
      <c r="L691" s="1"/>
      <c r="M691" s="1"/>
      <c r="N691" s="1"/>
      <c r="O691" s="1"/>
      <c r="P691" s="1"/>
      <c r="Q691" s="1"/>
      <c r="R691" s="1"/>
      <c r="S691" s="1"/>
    </row>
    <row r="692" spans="1:19" x14ac:dyDescent="0.2">
      <c r="A692" s="24">
        <v>43738</v>
      </c>
      <c r="B692" s="1">
        <v>2976.7</v>
      </c>
      <c r="C692" s="1">
        <v>2967.1</v>
      </c>
      <c r="D692" s="1">
        <v>2983.8</v>
      </c>
      <c r="E692" s="1">
        <v>2967.1</v>
      </c>
      <c r="F692" s="1">
        <v>5.0000000000000001E-3</v>
      </c>
      <c r="G692" s="1"/>
      <c r="H692" s="26">
        <f>S_P_500_Historical_Data8[[#This Row],[Price]]/B691-1</f>
        <v>5.0307245593894656E-3</v>
      </c>
      <c r="I692" s="1"/>
      <c r="J692" s="1"/>
      <c r="K692" s="1"/>
      <c r="L692" s="1"/>
      <c r="M692" s="1"/>
      <c r="N692" s="1"/>
      <c r="O692" s="1"/>
      <c r="P692" s="1"/>
      <c r="Q692" s="1"/>
      <c r="R692" s="1"/>
      <c r="S692" s="1"/>
    </row>
    <row r="693" spans="1:19" x14ac:dyDescent="0.2">
      <c r="A693" s="24">
        <v>43739</v>
      </c>
      <c r="B693" s="1">
        <v>2940.2</v>
      </c>
      <c r="C693" s="1">
        <v>2983.7</v>
      </c>
      <c r="D693" s="1">
        <v>2992.5</v>
      </c>
      <c r="E693" s="1">
        <v>2938.7</v>
      </c>
      <c r="F693" s="1">
        <v>-1.23E-2</v>
      </c>
      <c r="G693" s="1"/>
      <c r="H693" s="26">
        <f>S_P_500_Historical_Data8[[#This Row],[Price]]/B692-1</f>
        <v>-1.2261900762589484E-2</v>
      </c>
      <c r="I693" s="1"/>
      <c r="J693" s="1"/>
      <c r="K693" s="1"/>
      <c r="L693" s="1"/>
      <c r="M693" s="1"/>
      <c r="N693" s="1"/>
      <c r="O693" s="1"/>
      <c r="P693" s="1"/>
      <c r="Q693" s="1"/>
      <c r="R693" s="1"/>
      <c r="S693" s="1"/>
    </row>
    <row r="694" spans="1:19" x14ac:dyDescent="0.2">
      <c r="A694" s="24">
        <v>43740</v>
      </c>
      <c r="B694" s="1">
        <v>2887.6</v>
      </c>
      <c r="C694" s="1">
        <v>2924.8</v>
      </c>
      <c r="D694" s="1">
        <v>2924.8</v>
      </c>
      <c r="E694" s="1">
        <v>2874.9</v>
      </c>
      <c r="F694" s="1">
        <v>-1.7899999999999999E-2</v>
      </c>
      <c r="G694" s="1"/>
      <c r="H694" s="26">
        <f>S_P_500_Historical_Data8[[#This Row],[Price]]/B693-1</f>
        <v>-1.7889939459900694E-2</v>
      </c>
      <c r="I694" s="1"/>
      <c r="J694" s="1"/>
      <c r="K694" s="1"/>
      <c r="L694" s="1"/>
      <c r="M694" s="1"/>
      <c r="N694" s="1"/>
      <c r="O694" s="1"/>
      <c r="P694" s="1"/>
      <c r="Q694" s="1"/>
      <c r="R694" s="1"/>
      <c r="S694" s="1"/>
    </row>
    <row r="695" spans="1:19" x14ac:dyDescent="0.2">
      <c r="A695" s="24">
        <v>43741</v>
      </c>
      <c r="B695" s="1">
        <v>2910.6</v>
      </c>
      <c r="C695" s="1">
        <v>2885.4</v>
      </c>
      <c r="D695" s="1">
        <v>2911.1</v>
      </c>
      <c r="E695" s="1">
        <v>2855.9</v>
      </c>
      <c r="F695" s="1">
        <v>8.0000000000000002E-3</v>
      </c>
      <c r="G695" s="1"/>
      <c r="H695" s="26">
        <f>S_P_500_Historical_Data8[[#This Row],[Price]]/B694-1</f>
        <v>7.965092118021877E-3</v>
      </c>
      <c r="I695" s="1"/>
      <c r="J695" s="1"/>
      <c r="K695" s="1"/>
      <c r="L695" s="1"/>
      <c r="M695" s="1"/>
      <c r="N695" s="1"/>
      <c r="O695" s="1"/>
      <c r="P695" s="1"/>
      <c r="Q695" s="1"/>
      <c r="R695" s="1"/>
      <c r="S695" s="1"/>
    </row>
    <row r="696" spans="1:19" x14ac:dyDescent="0.2">
      <c r="A696" s="24">
        <v>43742</v>
      </c>
      <c r="B696" s="1">
        <v>2952</v>
      </c>
      <c r="C696" s="1">
        <v>2918.6</v>
      </c>
      <c r="D696" s="1">
        <v>2953.7</v>
      </c>
      <c r="E696" s="1">
        <v>2918.6</v>
      </c>
      <c r="F696" s="1">
        <v>1.4200000000000001E-2</v>
      </c>
      <c r="G696" s="1"/>
      <c r="H696" s="26">
        <f>S_P_500_Historical_Data8[[#This Row],[Price]]/B695-1</f>
        <v>1.4223871366728646E-2</v>
      </c>
      <c r="I696" s="1"/>
      <c r="J696" s="1"/>
      <c r="K696" s="1"/>
      <c r="L696" s="1"/>
      <c r="M696" s="1"/>
      <c r="N696" s="1"/>
      <c r="O696" s="1"/>
      <c r="P696" s="1"/>
      <c r="Q696" s="1"/>
      <c r="R696" s="1"/>
      <c r="S696" s="1"/>
    </row>
    <row r="697" spans="1:19" x14ac:dyDescent="0.2">
      <c r="A697" s="24">
        <v>43745</v>
      </c>
      <c r="B697" s="1">
        <v>2938.8</v>
      </c>
      <c r="C697" s="1">
        <v>2944.2</v>
      </c>
      <c r="D697" s="1">
        <v>2959.8</v>
      </c>
      <c r="E697" s="1">
        <v>2935.7</v>
      </c>
      <c r="F697" s="1">
        <v>-4.4999999999999997E-3</v>
      </c>
      <c r="G697" s="1"/>
      <c r="H697" s="26">
        <f>S_P_500_Historical_Data8[[#This Row],[Price]]/B696-1</f>
        <v>-4.4715447154470844E-3</v>
      </c>
      <c r="I697" s="1"/>
      <c r="J697" s="1"/>
      <c r="K697" s="1"/>
      <c r="L697" s="1"/>
      <c r="M697" s="1"/>
      <c r="N697" s="1"/>
      <c r="O697" s="1"/>
      <c r="P697" s="1"/>
      <c r="Q697" s="1"/>
      <c r="R697" s="1"/>
      <c r="S697" s="1"/>
    </row>
    <row r="698" spans="1:19" x14ac:dyDescent="0.2">
      <c r="A698" s="24">
        <v>43746</v>
      </c>
      <c r="B698" s="1">
        <v>2893.1</v>
      </c>
      <c r="C698" s="1">
        <v>2920.4</v>
      </c>
      <c r="D698" s="1">
        <v>2925.5</v>
      </c>
      <c r="E698" s="1">
        <v>2892.7</v>
      </c>
      <c r="F698" s="1">
        <v>-1.5599999999999999E-2</v>
      </c>
      <c r="G698" s="1"/>
      <c r="H698" s="26">
        <f>S_P_500_Historical_Data8[[#This Row],[Price]]/B697-1</f>
        <v>-1.5550564856404048E-2</v>
      </c>
      <c r="I698" s="1"/>
      <c r="J698" s="1"/>
      <c r="K698" s="1"/>
      <c r="L698" s="1"/>
      <c r="M698" s="1"/>
      <c r="N698" s="1"/>
      <c r="O698" s="1"/>
      <c r="P698" s="1"/>
      <c r="Q698" s="1"/>
      <c r="R698" s="1"/>
      <c r="S698" s="1"/>
    </row>
    <row r="699" spans="1:19" x14ac:dyDescent="0.2">
      <c r="A699" s="24">
        <v>43747</v>
      </c>
      <c r="B699" s="1">
        <v>2919.4</v>
      </c>
      <c r="C699" s="1">
        <v>2911.1</v>
      </c>
      <c r="D699" s="1">
        <v>2929.3</v>
      </c>
      <c r="E699" s="1">
        <v>2907.4</v>
      </c>
      <c r="F699" s="1">
        <v>9.1000000000000004E-3</v>
      </c>
      <c r="G699" s="1"/>
      <c r="H699" s="26">
        <f>S_P_500_Historical_Data8[[#This Row],[Price]]/B698-1</f>
        <v>9.090594863641055E-3</v>
      </c>
      <c r="I699" s="1"/>
      <c r="J699" s="1"/>
      <c r="K699" s="1"/>
      <c r="L699" s="1"/>
      <c r="M699" s="1"/>
      <c r="N699" s="1"/>
      <c r="O699" s="1"/>
      <c r="P699" s="1"/>
      <c r="Q699" s="1"/>
      <c r="R699" s="1"/>
      <c r="S699" s="1"/>
    </row>
    <row r="700" spans="1:19" x14ac:dyDescent="0.2">
      <c r="A700" s="24">
        <v>43748</v>
      </c>
      <c r="B700" s="1">
        <v>2938.1</v>
      </c>
      <c r="C700" s="1">
        <v>2918.6</v>
      </c>
      <c r="D700" s="1">
        <v>2948.5</v>
      </c>
      <c r="E700" s="1">
        <v>2917.1</v>
      </c>
      <c r="F700" s="1">
        <v>6.4000000000000003E-3</v>
      </c>
      <c r="G700" s="1"/>
      <c r="H700" s="26">
        <f>S_P_500_Historical_Data8[[#This Row],[Price]]/B699-1</f>
        <v>6.4054257724188712E-3</v>
      </c>
      <c r="I700" s="1"/>
      <c r="J700" s="1"/>
      <c r="K700" s="1"/>
      <c r="L700" s="1"/>
      <c r="M700" s="1"/>
      <c r="N700" s="1"/>
      <c r="O700" s="1"/>
      <c r="P700" s="1"/>
      <c r="Q700" s="1"/>
      <c r="R700" s="1"/>
      <c r="S700" s="1"/>
    </row>
    <row r="701" spans="1:19" x14ac:dyDescent="0.2">
      <c r="A701" s="24">
        <v>43749</v>
      </c>
      <c r="B701" s="1">
        <v>2970.3</v>
      </c>
      <c r="C701" s="1">
        <v>2963.1</v>
      </c>
      <c r="D701" s="1">
        <v>2993.3</v>
      </c>
      <c r="E701" s="1">
        <v>2963.1</v>
      </c>
      <c r="F701" s="1">
        <v>1.0999999999999999E-2</v>
      </c>
      <c r="G701" s="1"/>
      <c r="H701" s="26">
        <f>S_P_500_Historical_Data8[[#This Row],[Price]]/B700-1</f>
        <v>1.0959463598924524E-2</v>
      </c>
      <c r="I701" s="1"/>
      <c r="J701" s="1"/>
      <c r="K701" s="1"/>
      <c r="L701" s="1"/>
      <c r="M701" s="1"/>
      <c r="N701" s="1"/>
      <c r="O701" s="1"/>
      <c r="P701" s="1"/>
      <c r="Q701" s="1"/>
      <c r="R701" s="1"/>
      <c r="S701" s="1"/>
    </row>
    <row r="702" spans="1:19" x14ac:dyDescent="0.2">
      <c r="A702" s="24">
        <v>43752</v>
      </c>
      <c r="B702" s="1">
        <v>2966.2</v>
      </c>
      <c r="C702" s="1">
        <v>2965.8</v>
      </c>
      <c r="D702" s="1">
        <v>2972.8</v>
      </c>
      <c r="E702" s="1">
        <v>2962.9</v>
      </c>
      <c r="F702" s="1">
        <v>-1.4E-3</v>
      </c>
      <c r="G702" s="1"/>
      <c r="H702" s="26">
        <f>S_P_500_Historical_Data8[[#This Row],[Price]]/B701-1</f>
        <v>-1.3803319530014679E-3</v>
      </c>
      <c r="I702" s="1"/>
      <c r="J702" s="1"/>
      <c r="K702" s="1"/>
      <c r="L702" s="1"/>
      <c r="M702" s="1"/>
      <c r="N702" s="1"/>
      <c r="O702" s="1"/>
      <c r="P702" s="1"/>
      <c r="Q702" s="1"/>
      <c r="R702" s="1"/>
      <c r="S702" s="1"/>
    </row>
    <row r="703" spans="1:19" x14ac:dyDescent="0.2">
      <c r="A703" s="24">
        <v>43753</v>
      </c>
      <c r="B703" s="1">
        <v>2995.7</v>
      </c>
      <c r="C703" s="1">
        <v>2973.6</v>
      </c>
      <c r="D703" s="1">
        <v>3003.3</v>
      </c>
      <c r="E703" s="1">
        <v>2973.6</v>
      </c>
      <c r="F703" s="1">
        <v>9.9000000000000008E-3</v>
      </c>
      <c r="G703" s="1"/>
      <c r="H703" s="26">
        <f>S_P_500_Historical_Data8[[#This Row],[Price]]/B702-1</f>
        <v>9.9453846672510338E-3</v>
      </c>
      <c r="I703" s="1"/>
      <c r="J703" s="1"/>
      <c r="K703" s="1"/>
      <c r="L703" s="1"/>
      <c r="M703" s="1"/>
      <c r="N703" s="1"/>
      <c r="O703" s="1"/>
      <c r="P703" s="1"/>
      <c r="Q703" s="1"/>
      <c r="R703" s="1"/>
      <c r="S703" s="1"/>
    </row>
    <row r="704" spans="1:19" x14ac:dyDescent="0.2">
      <c r="A704" s="24">
        <v>43754</v>
      </c>
      <c r="B704" s="1">
        <v>2989.7</v>
      </c>
      <c r="C704" s="1">
        <v>2989.7</v>
      </c>
      <c r="D704" s="1">
        <v>2997.5</v>
      </c>
      <c r="E704" s="1">
        <v>2985.2</v>
      </c>
      <c r="F704" s="1">
        <v>-2E-3</v>
      </c>
      <c r="G704" s="1"/>
      <c r="H704" s="26">
        <f>S_P_500_Historical_Data8[[#This Row],[Price]]/B703-1</f>
        <v>-2.0028707814534474E-3</v>
      </c>
      <c r="I704" s="1"/>
      <c r="J704" s="1"/>
      <c r="K704" s="1"/>
      <c r="L704" s="1"/>
      <c r="M704" s="1"/>
      <c r="N704" s="1"/>
      <c r="O704" s="1"/>
      <c r="P704" s="1"/>
      <c r="Q704" s="1"/>
      <c r="R704" s="1"/>
      <c r="S704" s="1"/>
    </row>
    <row r="705" spans="1:19" x14ac:dyDescent="0.2">
      <c r="A705" s="24">
        <v>43755</v>
      </c>
      <c r="B705" s="1">
        <v>2997.9</v>
      </c>
      <c r="C705" s="1">
        <v>3000.8</v>
      </c>
      <c r="D705" s="1">
        <v>3008.3</v>
      </c>
      <c r="E705" s="1">
        <v>2991.8</v>
      </c>
      <c r="F705" s="1">
        <v>2.7000000000000001E-3</v>
      </c>
      <c r="G705" s="1"/>
      <c r="H705" s="26">
        <f>S_P_500_Historical_Data8[[#This Row],[Price]]/B704-1</f>
        <v>2.7427501087067263E-3</v>
      </c>
      <c r="I705" s="1"/>
      <c r="J705" s="1"/>
      <c r="K705" s="1"/>
      <c r="L705" s="1"/>
      <c r="M705" s="1"/>
      <c r="N705" s="1"/>
      <c r="O705" s="1"/>
      <c r="P705" s="1"/>
      <c r="Q705" s="1"/>
      <c r="R705" s="1"/>
      <c r="S705" s="1"/>
    </row>
    <row r="706" spans="1:19" x14ac:dyDescent="0.2">
      <c r="A706" s="24">
        <v>43756</v>
      </c>
      <c r="B706" s="1">
        <v>2986.2</v>
      </c>
      <c r="C706" s="1">
        <v>2996.8</v>
      </c>
      <c r="D706" s="1">
        <v>3000</v>
      </c>
      <c r="E706" s="1">
        <v>2976.3</v>
      </c>
      <c r="F706" s="1">
        <v>-3.8999999999999998E-3</v>
      </c>
      <c r="G706" s="1"/>
      <c r="H706" s="26">
        <f>S_P_500_Historical_Data8[[#This Row],[Price]]/B705-1</f>
        <v>-3.9027319123386972E-3</v>
      </c>
      <c r="I706" s="1"/>
      <c r="J706" s="1"/>
      <c r="K706" s="1"/>
      <c r="L706" s="1"/>
      <c r="M706" s="1"/>
      <c r="N706" s="1"/>
      <c r="O706" s="1"/>
      <c r="P706" s="1"/>
      <c r="Q706" s="1"/>
      <c r="R706" s="1"/>
      <c r="S706" s="1"/>
    </row>
    <row r="707" spans="1:19" x14ac:dyDescent="0.2">
      <c r="A707" s="24">
        <v>43759</v>
      </c>
      <c r="B707" s="1">
        <v>3006.7</v>
      </c>
      <c r="C707" s="1">
        <v>2996.5</v>
      </c>
      <c r="D707" s="1">
        <v>3007.3</v>
      </c>
      <c r="E707" s="1">
        <v>2995.3</v>
      </c>
      <c r="F707" s="1">
        <v>6.8999999999999999E-3</v>
      </c>
      <c r="G707" s="1"/>
      <c r="H707" s="26">
        <f>S_P_500_Historical_Data8[[#This Row],[Price]]/B706-1</f>
        <v>6.8649119282031545E-3</v>
      </c>
      <c r="I707" s="1"/>
      <c r="J707" s="1"/>
      <c r="K707" s="1"/>
      <c r="L707" s="1"/>
      <c r="M707" s="1"/>
      <c r="N707" s="1"/>
      <c r="O707" s="1"/>
      <c r="P707" s="1"/>
      <c r="Q707" s="1"/>
      <c r="R707" s="1"/>
      <c r="S707" s="1"/>
    </row>
    <row r="708" spans="1:19" x14ac:dyDescent="0.2">
      <c r="A708" s="24">
        <v>43760</v>
      </c>
      <c r="B708" s="1">
        <v>2996</v>
      </c>
      <c r="C708" s="1">
        <v>3010.7</v>
      </c>
      <c r="D708" s="1">
        <v>3014.6</v>
      </c>
      <c r="E708" s="1">
        <v>2995</v>
      </c>
      <c r="F708" s="1">
        <v>-3.5999999999999999E-3</v>
      </c>
      <c r="G708" s="1"/>
      <c r="H708" s="26">
        <f>S_P_500_Historical_Data8[[#This Row],[Price]]/B707-1</f>
        <v>-3.558718861209953E-3</v>
      </c>
      <c r="I708" s="1"/>
      <c r="J708" s="1"/>
      <c r="K708" s="1"/>
      <c r="L708" s="1"/>
      <c r="M708" s="1"/>
      <c r="N708" s="1"/>
      <c r="O708" s="1"/>
      <c r="P708" s="1"/>
      <c r="Q708" s="1"/>
      <c r="R708" s="1"/>
      <c r="S708" s="1"/>
    </row>
    <row r="709" spans="1:19" x14ac:dyDescent="0.2">
      <c r="A709" s="24">
        <v>43761</v>
      </c>
      <c r="B709" s="1">
        <v>3004.5</v>
      </c>
      <c r="C709" s="1">
        <v>2994</v>
      </c>
      <c r="D709" s="1">
        <v>3004.8</v>
      </c>
      <c r="E709" s="1">
        <v>2991.2</v>
      </c>
      <c r="F709" s="1">
        <v>2.8E-3</v>
      </c>
      <c r="G709" s="1"/>
      <c r="H709" s="26">
        <f>S_P_500_Historical_Data8[[#This Row],[Price]]/B708-1</f>
        <v>2.8371161548732537E-3</v>
      </c>
      <c r="I709" s="1"/>
      <c r="J709" s="1"/>
      <c r="K709" s="1"/>
      <c r="L709" s="1"/>
      <c r="M709" s="1"/>
      <c r="N709" s="1"/>
      <c r="O709" s="1"/>
      <c r="P709" s="1"/>
      <c r="Q709" s="1"/>
      <c r="R709" s="1"/>
      <c r="S709" s="1"/>
    </row>
    <row r="710" spans="1:19" x14ac:dyDescent="0.2">
      <c r="A710" s="24">
        <v>43762</v>
      </c>
      <c r="B710" s="1">
        <v>3010.3</v>
      </c>
      <c r="C710" s="1">
        <v>3014.8</v>
      </c>
      <c r="D710" s="1">
        <v>3016.1</v>
      </c>
      <c r="E710" s="1">
        <v>3000.4</v>
      </c>
      <c r="F710" s="1">
        <v>1.9E-3</v>
      </c>
      <c r="G710" s="1"/>
      <c r="H710" s="26">
        <f>S_P_500_Historical_Data8[[#This Row],[Price]]/B709-1</f>
        <v>1.9304376768181086E-3</v>
      </c>
      <c r="I710" s="1"/>
      <c r="J710" s="1"/>
      <c r="K710" s="1"/>
      <c r="L710" s="1"/>
      <c r="M710" s="1"/>
      <c r="N710" s="1"/>
      <c r="O710" s="1"/>
      <c r="P710" s="1"/>
      <c r="Q710" s="1"/>
      <c r="R710" s="1"/>
      <c r="S710" s="1"/>
    </row>
    <row r="711" spans="1:19" x14ac:dyDescent="0.2">
      <c r="A711" s="24">
        <v>43763</v>
      </c>
      <c r="B711" s="1">
        <v>3022.6</v>
      </c>
      <c r="C711" s="1">
        <v>3003.3</v>
      </c>
      <c r="D711" s="1">
        <v>3027.4</v>
      </c>
      <c r="E711" s="1">
        <v>3001.9</v>
      </c>
      <c r="F711" s="1">
        <v>4.1000000000000003E-3</v>
      </c>
      <c r="G711" s="1"/>
      <c r="H711" s="26">
        <f>S_P_500_Historical_Data8[[#This Row],[Price]]/B710-1</f>
        <v>4.085971497857166E-3</v>
      </c>
      <c r="I711" s="1"/>
      <c r="J711" s="1"/>
      <c r="K711" s="1"/>
      <c r="L711" s="1"/>
      <c r="M711" s="1"/>
      <c r="N711" s="1"/>
      <c r="O711" s="1"/>
      <c r="P711" s="1"/>
      <c r="Q711" s="1"/>
      <c r="R711" s="1"/>
      <c r="S711" s="1"/>
    </row>
    <row r="712" spans="1:19" x14ac:dyDescent="0.2">
      <c r="A712" s="24">
        <v>43766</v>
      </c>
      <c r="B712" s="1">
        <v>3039.4</v>
      </c>
      <c r="C712" s="1">
        <v>3032.1</v>
      </c>
      <c r="D712" s="1">
        <v>3044.1</v>
      </c>
      <c r="E712" s="1">
        <v>3032.1</v>
      </c>
      <c r="F712" s="1">
        <v>5.5999999999999999E-3</v>
      </c>
      <c r="G712" s="1"/>
      <c r="H712" s="26">
        <f>S_P_500_Historical_Data8[[#This Row],[Price]]/B711-1</f>
        <v>5.5581287633164056E-3</v>
      </c>
      <c r="I712" s="1"/>
      <c r="J712" s="1"/>
      <c r="K712" s="1"/>
      <c r="L712" s="1"/>
      <c r="M712" s="1"/>
      <c r="N712" s="1"/>
      <c r="O712" s="1"/>
      <c r="P712" s="1"/>
      <c r="Q712" s="1"/>
      <c r="R712" s="1"/>
      <c r="S712" s="1"/>
    </row>
    <row r="713" spans="1:19" x14ac:dyDescent="0.2">
      <c r="A713" s="24">
        <v>43767</v>
      </c>
      <c r="B713" s="1">
        <v>3036.9</v>
      </c>
      <c r="C713" s="1">
        <v>3035.4</v>
      </c>
      <c r="D713" s="1">
        <v>3047.9</v>
      </c>
      <c r="E713" s="1">
        <v>3034.8</v>
      </c>
      <c r="F713" s="1">
        <v>-8.0000000000000004E-4</v>
      </c>
      <c r="G713" s="1"/>
      <c r="H713" s="26">
        <f>S_P_500_Historical_Data8[[#This Row],[Price]]/B712-1</f>
        <v>-8.225307626504863E-4</v>
      </c>
      <c r="I713" s="1"/>
      <c r="J713" s="1"/>
      <c r="K713" s="1"/>
      <c r="L713" s="1"/>
      <c r="M713" s="1"/>
      <c r="N713" s="1"/>
      <c r="O713" s="1"/>
      <c r="P713" s="1"/>
      <c r="Q713" s="1"/>
      <c r="R713" s="1"/>
      <c r="S713" s="1"/>
    </row>
    <row r="714" spans="1:19" x14ac:dyDescent="0.2">
      <c r="A714" s="24">
        <v>43768</v>
      </c>
      <c r="B714" s="1">
        <v>3046.8</v>
      </c>
      <c r="C714" s="1">
        <v>3039.7</v>
      </c>
      <c r="D714" s="1">
        <v>3050.1</v>
      </c>
      <c r="E714" s="1">
        <v>3026</v>
      </c>
      <c r="F714" s="1">
        <v>3.3E-3</v>
      </c>
      <c r="G714" s="1"/>
      <c r="H714" s="26">
        <f>S_P_500_Historical_Data8[[#This Row],[Price]]/B713-1</f>
        <v>3.2599031907538656E-3</v>
      </c>
      <c r="I714" s="1"/>
      <c r="J714" s="1"/>
      <c r="K714" s="1"/>
      <c r="L714" s="1"/>
      <c r="M714" s="1"/>
      <c r="N714" s="1"/>
      <c r="O714" s="1"/>
      <c r="P714" s="1"/>
      <c r="Q714" s="1"/>
      <c r="R714" s="1"/>
      <c r="S714" s="1"/>
    </row>
    <row r="715" spans="1:19" x14ac:dyDescent="0.2">
      <c r="A715" s="24">
        <v>43769</v>
      </c>
      <c r="B715" s="1">
        <v>3037.6</v>
      </c>
      <c r="C715" s="1">
        <v>3046.9</v>
      </c>
      <c r="D715" s="1">
        <v>3046.9</v>
      </c>
      <c r="E715" s="1">
        <v>3023.2</v>
      </c>
      <c r="F715" s="1">
        <v>-3.0000000000000001E-3</v>
      </c>
      <c r="G715" s="1"/>
      <c r="H715" s="26">
        <f>S_P_500_Historical_Data8[[#This Row],[Price]]/B714-1</f>
        <v>-3.0195615071550996E-3</v>
      </c>
      <c r="I715" s="1"/>
      <c r="J715" s="1"/>
      <c r="K715" s="1"/>
      <c r="L715" s="1"/>
      <c r="M715" s="1"/>
      <c r="N715" s="1"/>
      <c r="O715" s="1"/>
      <c r="P715" s="1"/>
      <c r="Q715" s="1"/>
      <c r="R715" s="1"/>
      <c r="S715" s="1"/>
    </row>
    <row r="716" spans="1:19" x14ac:dyDescent="0.2">
      <c r="A716" s="24">
        <v>43770</v>
      </c>
      <c r="B716" s="1">
        <v>3066.9</v>
      </c>
      <c r="C716" s="1">
        <v>3050.7</v>
      </c>
      <c r="D716" s="1">
        <v>3066.9</v>
      </c>
      <c r="E716" s="1">
        <v>3050.7</v>
      </c>
      <c r="F716" s="1">
        <v>9.5999999999999992E-3</v>
      </c>
      <c r="G716" s="1"/>
      <c r="H716" s="26">
        <f>S_P_500_Historical_Data8[[#This Row],[Price]]/B715-1</f>
        <v>9.6457729786674218E-3</v>
      </c>
      <c r="I716" s="1"/>
      <c r="J716" s="1"/>
      <c r="K716" s="1"/>
      <c r="L716" s="1"/>
      <c r="M716" s="1"/>
      <c r="N716" s="1"/>
      <c r="O716" s="1"/>
      <c r="P716" s="1"/>
      <c r="Q716" s="1"/>
      <c r="R716" s="1"/>
      <c r="S716" s="1"/>
    </row>
    <row r="717" spans="1:19" x14ac:dyDescent="0.2">
      <c r="A717" s="24">
        <v>43773</v>
      </c>
      <c r="B717" s="1">
        <v>3078.3</v>
      </c>
      <c r="C717" s="1">
        <v>3079</v>
      </c>
      <c r="D717" s="1">
        <v>3085.2</v>
      </c>
      <c r="E717" s="1">
        <v>3074.9</v>
      </c>
      <c r="F717" s="1">
        <v>3.7000000000000002E-3</v>
      </c>
      <c r="G717" s="1"/>
      <c r="H717" s="26">
        <f>S_P_500_Historical_Data8[[#This Row],[Price]]/B716-1</f>
        <v>3.7171084808764743E-3</v>
      </c>
      <c r="I717" s="1"/>
      <c r="J717" s="1"/>
      <c r="K717" s="1"/>
      <c r="L717" s="1"/>
      <c r="M717" s="1"/>
      <c r="N717" s="1"/>
      <c r="O717" s="1"/>
      <c r="P717" s="1"/>
      <c r="Q717" s="1"/>
      <c r="R717" s="1"/>
      <c r="S717" s="1"/>
    </row>
    <row r="718" spans="1:19" x14ac:dyDescent="0.2">
      <c r="A718" s="24">
        <v>43774</v>
      </c>
      <c r="B718" s="1">
        <v>3074.6</v>
      </c>
      <c r="C718" s="1">
        <v>3080.8</v>
      </c>
      <c r="D718" s="1">
        <v>3083.9</v>
      </c>
      <c r="E718" s="1">
        <v>3072.2</v>
      </c>
      <c r="F718" s="1">
        <v>-1.1999999999999999E-3</v>
      </c>
      <c r="G718" s="1"/>
      <c r="H718" s="26">
        <f>S_P_500_Historical_Data8[[#This Row],[Price]]/B717-1</f>
        <v>-1.2019621219505616E-3</v>
      </c>
      <c r="I718" s="1"/>
      <c r="J718" s="1"/>
      <c r="K718" s="1"/>
      <c r="L718" s="1"/>
      <c r="M718" s="1"/>
      <c r="N718" s="1"/>
      <c r="O718" s="1"/>
      <c r="P718" s="1"/>
      <c r="Q718" s="1"/>
      <c r="R718" s="1"/>
      <c r="S718" s="1"/>
    </row>
    <row r="719" spans="1:19" x14ac:dyDescent="0.2">
      <c r="A719" s="24">
        <v>43775</v>
      </c>
      <c r="B719" s="1">
        <v>3076.8</v>
      </c>
      <c r="C719" s="1">
        <v>3075.1</v>
      </c>
      <c r="D719" s="1">
        <v>3078.3</v>
      </c>
      <c r="E719" s="1">
        <v>3065.9</v>
      </c>
      <c r="F719" s="1">
        <v>6.9999999999999999E-4</v>
      </c>
      <c r="G719" s="1"/>
      <c r="H719" s="26">
        <f>S_P_500_Historical_Data8[[#This Row],[Price]]/B718-1</f>
        <v>7.1554023287601076E-4</v>
      </c>
      <c r="I719" s="1"/>
      <c r="J719" s="1"/>
      <c r="K719" s="1"/>
      <c r="L719" s="1"/>
      <c r="M719" s="1"/>
      <c r="N719" s="1"/>
      <c r="O719" s="1"/>
      <c r="P719" s="1"/>
      <c r="Q719" s="1"/>
      <c r="R719" s="1"/>
      <c r="S719" s="1"/>
    </row>
    <row r="720" spans="1:19" x14ac:dyDescent="0.2">
      <c r="A720" s="24">
        <v>43776</v>
      </c>
      <c r="B720" s="1">
        <v>3085.2</v>
      </c>
      <c r="C720" s="1">
        <v>3087</v>
      </c>
      <c r="D720" s="1">
        <v>3097.8</v>
      </c>
      <c r="E720" s="1">
        <v>3080.2</v>
      </c>
      <c r="F720" s="1">
        <v>2.7000000000000001E-3</v>
      </c>
      <c r="G720" s="1"/>
      <c r="H720" s="26">
        <f>S_P_500_Historical_Data8[[#This Row],[Price]]/B719-1</f>
        <v>2.7301092043681141E-3</v>
      </c>
      <c r="I720" s="1"/>
      <c r="J720" s="1"/>
      <c r="K720" s="1"/>
      <c r="L720" s="1"/>
      <c r="M720" s="1"/>
      <c r="N720" s="1"/>
      <c r="O720" s="1"/>
      <c r="P720" s="1"/>
      <c r="Q720" s="1"/>
      <c r="R720" s="1"/>
      <c r="S720" s="1"/>
    </row>
    <row r="721" spans="1:19" x14ac:dyDescent="0.2">
      <c r="A721" s="24">
        <v>43777</v>
      </c>
      <c r="B721" s="1">
        <v>3093.1</v>
      </c>
      <c r="C721" s="1">
        <v>3081.2</v>
      </c>
      <c r="D721" s="1">
        <v>3093.1</v>
      </c>
      <c r="E721" s="1">
        <v>3073.6</v>
      </c>
      <c r="F721" s="1">
        <v>2.5999999999999999E-3</v>
      </c>
      <c r="G721" s="1"/>
      <c r="H721" s="26">
        <f>S_P_500_Historical_Data8[[#This Row],[Price]]/B720-1</f>
        <v>2.5606119538441607E-3</v>
      </c>
      <c r="I721" s="1"/>
      <c r="J721" s="1"/>
      <c r="K721" s="1"/>
      <c r="L721" s="1"/>
      <c r="M721" s="1"/>
      <c r="N721" s="1"/>
      <c r="O721" s="1"/>
      <c r="P721" s="1"/>
      <c r="Q721" s="1"/>
      <c r="R721" s="1"/>
      <c r="S721" s="1"/>
    </row>
    <row r="722" spans="1:19" x14ac:dyDescent="0.2">
      <c r="A722" s="24">
        <v>43780</v>
      </c>
      <c r="B722" s="1">
        <v>3087</v>
      </c>
      <c r="C722" s="1">
        <v>3080.3</v>
      </c>
      <c r="D722" s="1">
        <v>3088.3</v>
      </c>
      <c r="E722" s="1">
        <v>3075.8</v>
      </c>
      <c r="F722" s="1">
        <v>-2E-3</v>
      </c>
      <c r="G722" s="1"/>
      <c r="H722" s="26">
        <f>S_P_500_Historical_Data8[[#This Row],[Price]]/B721-1</f>
        <v>-1.9721315185412536E-3</v>
      </c>
      <c r="I722" s="1"/>
      <c r="J722" s="1"/>
      <c r="K722" s="1"/>
      <c r="L722" s="1"/>
      <c r="M722" s="1"/>
      <c r="N722" s="1"/>
      <c r="O722" s="1"/>
      <c r="P722" s="1"/>
      <c r="Q722" s="1"/>
      <c r="R722" s="1"/>
      <c r="S722" s="1"/>
    </row>
    <row r="723" spans="1:19" x14ac:dyDescent="0.2">
      <c r="A723" s="24">
        <v>43781</v>
      </c>
      <c r="B723" s="1">
        <v>3091.8</v>
      </c>
      <c r="C723" s="1">
        <v>3089.3</v>
      </c>
      <c r="D723" s="1">
        <v>3102.6</v>
      </c>
      <c r="E723" s="1">
        <v>3084.7</v>
      </c>
      <c r="F723" s="1">
        <v>1.6000000000000001E-3</v>
      </c>
      <c r="G723" s="1"/>
      <c r="H723" s="26">
        <f>S_P_500_Historical_Data8[[#This Row],[Price]]/B722-1</f>
        <v>1.554907677356665E-3</v>
      </c>
      <c r="I723" s="1"/>
      <c r="J723" s="1"/>
      <c r="K723" s="1"/>
      <c r="L723" s="1"/>
      <c r="M723" s="1"/>
      <c r="N723" s="1"/>
      <c r="O723" s="1"/>
      <c r="P723" s="1"/>
      <c r="Q723" s="1"/>
      <c r="R723" s="1"/>
      <c r="S723" s="1"/>
    </row>
    <row r="724" spans="1:19" x14ac:dyDescent="0.2">
      <c r="A724" s="24">
        <v>43782</v>
      </c>
      <c r="B724" s="1">
        <v>3094</v>
      </c>
      <c r="C724" s="1">
        <v>3084.2</v>
      </c>
      <c r="D724" s="1">
        <v>3098.1</v>
      </c>
      <c r="E724" s="1">
        <v>3078.8</v>
      </c>
      <c r="F724" s="1">
        <v>6.9999999999999999E-4</v>
      </c>
      <c r="G724" s="1"/>
      <c r="H724" s="26">
        <f>S_P_500_Historical_Data8[[#This Row],[Price]]/B723-1</f>
        <v>7.1155960928903639E-4</v>
      </c>
      <c r="I724" s="1"/>
      <c r="J724" s="1"/>
      <c r="K724" s="1"/>
      <c r="L724" s="1"/>
      <c r="M724" s="1"/>
      <c r="N724" s="1"/>
      <c r="O724" s="1"/>
      <c r="P724" s="1"/>
      <c r="Q724" s="1"/>
      <c r="R724" s="1"/>
      <c r="S724" s="1"/>
    </row>
    <row r="725" spans="1:19" x14ac:dyDescent="0.2">
      <c r="A725" s="24">
        <v>43783</v>
      </c>
      <c r="B725" s="1">
        <v>3096.6</v>
      </c>
      <c r="C725" s="1">
        <v>3090.8</v>
      </c>
      <c r="D725" s="1">
        <v>3098.2</v>
      </c>
      <c r="E725" s="1">
        <v>3083.3</v>
      </c>
      <c r="F725" s="1">
        <v>8.0000000000000004E-4</v>
      </c>
      <c r="G725" s="1"/>
      <c r="H725" s="26">
        <f>S_P_500_Historical_Data8[[#This Row],[Price]]/B724-1</f>
        <v>8.4033613445377853E-4</v>
      </c>
      <c r="I725" s="1"/>
      <c r="J725" s="1"/>
      <c r="K725" s="1"/>
      <c r="L725" s="1"/>
      <c r="M725" s="1"/>
      <c r="N725" s="1"/>
      <c r="O725" s="1"/>
      <c r="P725" s="1"/>
      <c r="Q725" s="1"/>
      <c r="R725" s="1"/>
      <c r="S725" s="1"/>
    </row>
    <row r="726" spans="1:19" x14ac:dyDescent="0.2">
      <c r="A726" s="24">
        <v>43784</v>
      </c>
      <c r="B726" s="1">
        <v>3120.5</v>
      </c>
      <c r="C726" s="1">
        <v>3107.9</v>
      </c>
      <c r="D726" s="1">
        <v>3120.5</v>
      </c>
      <c r="E726" s="1">
        <v>3104.6</v>
      </c>
      <c r="F726" s="1">
        <v>7.7000000000000002E-3</v>
      </c>
      <c r="G726" s="1"/>
      <c r="H726" s="26">
        <f>S_P_500_Historical_Data8[[#This Row],[Price]]/B725-1</f>
        <v>7.7181424788477226E-3</v>
      </c>
      <c r="I726" s="1"/>
      <c r="J726" s="1"/>
      <c r="K726" s="1"/>
      <c r="L726" s="1"/>
      <c r="M726" s="1"/>
      <c r="N726" s="1"/>
      <c r="O726" s="1"/>
      <c r="P726" s="1"/>
      <c r="Q726" s="1"/>
      <c r="R726" s="1"/>
      <c r="S726" s="1"/>
    </row>
    <row r="727" spans="1:19" x14ac:dyDescent="0.2">
      <c r="A727" s="24">
        <v>43787</v>
      </c>
      <c r="B727" s="1">
        <v>3122</v>
      </c>
      <c r="C727" s="1">
        <v>3117.9</v>
      </c>
      <c r="D727" s="1">
        <v>3124.2</v>
      </c>
      <c r="E727" s="1">
        <v>3112.1</v>
      </c>
      <c r="F727" s="1">
        <v>5.0000000000000001E-4</v>
      </c>
      <c r="G727" s="1"/>
      <c r="H727" s="26">
        <f>S_P_500_Historical_Data8[[#This Row],[Price]]/B726-1</f>
        <v>4.8069219676327712E-4</v>
      </c>
      <c r="I727" s="1"/>
      <c r="J727" s="1"/>
      <c r="K727" s="1"/>
      <c r="L727" s="1"/>
      <c r="M727" s="1"/>
      <c r="N727" s="1"/>
      <c r="O727" s="1"/>
      <c r="P727" s="1"/>
      <c r="Q727" s="1"/>
      <c r="R727" s="1"/>
      <c r="S727" s="1"/>
    </row>
    <row r="728" spans="1:19" x14ac:dyDescent="0.2">
      <c r="A728" s="24">
        <v>43788</v>
      </c>
      <c r="B728" s="1">
        <v>3120.2</v>
      </c>
      <c r="C728" s="1">
        <v>3127.4</v>
      </c>
      <c r="D728" s="1">
        <v>3127.6</v>
      </c>
      <c r="E728" s="1">
        <v>3113.5</v>
      </c>
      <c r="F728" s="1">
        <v>-5.9999999999999995E-4</v>
      </c>
      <c r="G728" s="1"/>
      <c r="H728" s="26">
        <f>S_P_500_Historical_Data8[[#This Row],[Price]]/B727-1</f>
        <v>-5.7655349135177225E-4</v>
      </c>
      <c r="I728" s="1"/>
      <c r="J728" s="1"/>
      <c r="K728" s="1"/>
      <c r="L728" s="1"/>
      <c r="M728" s="1"/>
      <c r="N728" s="1"/>
      <c r="O728" s="1"/>
      <c r="P728" s="1"/>
      <c r="Q728" s="1"/>
      <c r="R728" s="1"/>
      <c r="S728" s="1"/>
    </row>
    <row r="729" spans="1:19" x14ac:dyDescent="0.2">
      <c r="A729" s="24">
        <v>43789</v>
      </c>
      <c r="B729" s="1">
        <v>3108.5</v>
      </c>
      <c r="C729" s="1">
        <v>3114.7</v>
      </c>
      <c r="D729" s="1">
        <v>3119</v>
      </c>
      <c r="E729" s="1">
        <v>3091.4</v>
      </c>
      <c r="F729" s="1">
        <v>-3.7000000000000002E-3</v>
      </c>
      <c r="G729" s="1"/>
      <c r="H729" s="26">
        <f>S_P_500_Historical_Data8[[#This Row],[Price]]/B728-1</f>
        <v>-3.749759630792826E-3</v>
      </c>
      <c r="I729" s="1"/>
      <c r="J729" s="1"/>
      <c r="K729" s="1"/>
      <c r="L729" s="1"/>
      <c r="M729" s="1"/>
      <c r="N729" s="1"/>
      <c r="O729" s="1"/>
      <c r="P729" s="1"/>
      <c r="Q729" s="1"/>
      <c r="R729" s="1"/>
      <c r="S729" s="1"/>
    </row>
    <row r="730" spans="1:19" x14ac:dyDescent="0.2">
      <c r="A730" s="24">
        <v>43790</v>
      </c>
      <c r="B730" s="1">
        <v>3103.5</v>
      </c>
      <c r="C730" s="1">
        <v>3108.5</v>
      </c>
      <c r="D730" s="1">
        <v>3110.1</v>
      </c>
      <c r="E730" s="1">
        <v>3094.6</v>
      </c>
      <c r="F730" s="1">
        <v>-1.6000000000000001E-3</v>
      </c>
      <c r="G730" s="1"/>
      <c r="H730" s="26">
        <f>S_P_500_Historical_Data8[[#This Row],[Price]]/B729-1</f>
        <v>-1.6084928422068767E-3</v>
      </c>
      <c r="I730" s="1"/>
      <c r="J730" s="1"/>
      <c r="K730" s="1"/>
      <c r="L730" s="1"/>
      <c r="M730" s="1"/>
      <c r="N730" s="1"/>
      <c r="O730" s="1"/>
      <c r="P730" s="1"/>
      <c r="Q730" s="1"/>
      <c r="R730" s="1"/>
      <c r="S730" s="1"/>
    </row>
    <row r="731" spans="1:19" x14ac:dyDescent="0.2">
      <c r="A731" s="24">
        <v>43791</v>
      </c>
      <c r="B731" s="1">
        <v>3110.3</v>
      </c>
      <c r="C731" s="1">
        <v>3111.4</v>
      </c>
      <c r="D731" s="1">
        <v>3112.9</v>
      </c>
      <c r="E731" s="1">
        <v>3099.3</v>
      </c>
      <c r="F731" s="1">
        <v>2.2000000000000001E-3</v>
      </c>
      <c r="G731" s="1"/>
      <c r="H731" s="26">
        <f>S_P_500_Historical_Data8[[#This Row],[Price]]/B730-1</f>
        <v>2.1910745932012254E-3</v>
      </c>
      <c r="I731" s="1"/>
      <c r="J731" s="1"/>
      <c r="K731" s="1"/>
      <c r="L731" s="1"/>
      <c r="M731" s="1"/>
      <c r="N731" s="1"/>
      <c r="O731" s="1"/>
      <c r="P731" s="1"/>
      <c r="Q731" s="1"/>
      <c r="R731" s="1"/>
      <c r="S731" s="1"/>
    </row>
    <row r="732" spans="1:19" x14ac:dyDescent="0.2">
      <c r="A732" s="24">
        <v>43794</v>
      </c>
      <c r="B732" s="1">
        <v>3133.6</v>
      </c>
      <c r="C732" s="1">
        <v>3117.4</v>
      </c>
      <c r="D732" s="1">
        <v>3133.8</v>
      </c>
      <c r="E732" s="1">
        <v>3117.4</v>
      </c>
      <c r="F732" s="1">
        <v>7.4999999999999997E-3</v>
      </c>
      <c r="G732" s="1"/>
      <c r="H732" s="26">
        <f>S_P_500_Historical_Data8[[#This Row],[Price]]/B731-1</f>
        <v>7.4912387872552166E-3</v>
      </c>
      <c r="I732" s="1"/>
      <c r="J732" s="1"/>
      <c r="K732" s="1"/>
      <c r="L732" s="1"/>
      <c r="M732" s="1"/>
      <c r="N732" s="1"/>
      <c r="O732" s="1"/>
      <c r="P732" s="1"/>
      <c r="Q732" s="1"/>
      <c r="R732" s="1"/>
      <c r="S732" s="1"/>
    </row>
    <row r="733" spans="1:19" x14ac:dyDescent="0.2">
      <c r="A733" s="24">
        <v>43795</v>
      </c>
      <c r="B733" s="1">
        <v>3140.5</v>
      </c>
      <c r="C733" s="1">
        <v>3134.8</v>
      </c>
      <c r="D733" s="1">
        <v>3142.7</v>
      </c>
      <c r="E733" s="1">
        <v>3131</v>
      </c>
      <c r="F733" s="1">
        <v>2.2000000000000001E-3</v>
      </c>
      <c r="G733" s="1"/>
      <c r="H733" s="26">
        <f>S_P_500_Historical_Data8[[#This Row],[Price]]/B732-1</f>
        <v>2.2019402604034344E-3</v>
      </c>
      <c r="I733" s="1"/>
      <c r="J733" s="1"/>
      <c r="K733" s="1"/>
      <c r="L733" s="1"/>
      <c r="M733" s="1"/>
      <c r="N733" s="1"/>
      <c r="O733" s="1"/>
      <c r="P733" s="1"/>
      <c r="Q733" s="1"/>
      <c r="R733" s="1"/>
      <c r="S733" s="1"/>
    </row>
    <row r="734" spans="1:19" x14ac:dyDescent="0.2">
      <c r="A734" s="24">
        <v>43796</v>
      </c>
      <c r="B734" s="1">
        <v>3153.6</v>
      </c>
      <c r="C734" s="1">
        <v>3145.5</v>
      </c>
      <c r="D734" s="1">
        <v>3154.3</v>
      </c>
      <c r="E734" s="1">
        <v>3143.4</v>
      </c>
      <c r="F734" s="1">
        <v>4.1999999999999997E-3</v>
      </c>
      <c r="G734" s="1"/>
      <c r="H734" s="26">
        <f>S_P_500_Historical_Data8[[#This Row],[Price]]/B733-1</f>
        <v>4.1713103009075603E-3</v>
      </c>
      <c r="I734" s="1"/>
      <c r="J734" s="1"/>
      <c r="K734" s="1"/>
      <c r="L734" s="1"/>
      <c r="M734" s="1"/>
      <c r="N734" s="1"/>
      <c r="O734" s="1"/>
      <c r="P734" s="1"/>
      <c r="Q734" s="1"/>
      <c r="R734" s="1"/>
      <c r="S734" s="1"/>
    </row>
    <row r="735" spans="1:19" x14ac:dyDescent="0.2">
      <c r="A735" s="24">
        <v>43798</v>
      </c>
      <c r="B735" s="1">
        <v>3141</v>
      </c>
      <c r="C735" s="1">
        <v>3147.2</v>
      </c>
      <c r="D735" s="1">
        <v>3150.3</v>
      </c>
      <c r="E735" s="1">
        <v>3139.3</v>
      </c>
      <c r="F735" s="1">
        <v>-4.0000000000000001E-3</v>
      </c>
      <c r="G735" s="1"/>
      <c r="H735" s="26">
        <f>S_P_500_Historical_Data8[[#This Row],[Price]]/B734-1</f>
        <v>-3.9954337899542613E-3</v>
      </c>
      <c r="I735" s="1"/>
      <c r="J735" s="1"/>
      <c r="K735" s="1"/>
      <c r="L735" s="1"/>
      <c r="M735" s="1"/>
      <c r="N735" s="1"/>
      <c r="O735" s="1"/>
      <c r="P735" s="1"/>
      <c r="Q735" s="1"/>
      <c r="R735" s="1"/>
      <c r="S735" s="1"/>
    </row>
    <row r="736" spans="1:19" x14ac:dyDescent="0.2">
      <c r="A736" s="24">
        <v>43801</v>
      </c>
      <c r="B736" s="1">
        <v>3113.9</v>
      </c>
      <c r="C736" s="1">
        <v>3143.8</v>
      </c>
      <c r="D736" s="1">
        <v>3144.3</v>
      </c>
      <c r="E736" s="1">
        <v>3110.8</v>
      </c>
      <c r="F736" s="1">
        <v>-8.6E-3</v>
      </c>
      <c r="G736" s="1"/>
      <c r="H736" s="26">
        <f>S_P_500_Historical_Data8[[#This Row],[Price]]/B735-1</f>
        <v>-8.627825533269684E-3</v>
      </c>
      <c r="I736" s="1"/>
      <c r="J736" s="1"/>
      <c r="K736" s="1"/>
      <c r="L736" s="1"/>
      <c r="M736" s="1"/>
      <c r="N736" s="1"/>
      <c r="O736" s="1"/>
      <c r="P736" s="1"/>
      <c r="Q736" s="1"/>
      <c r="R736" s="1"/>
      <c r="S736" s="1"/>
    </row>
    <row r="737" spans="1:19" x14ac:dyDescent="0.2">
      <c r="A737" s="24">
        <v>43802</v>
      </c>
      <c r="B737" s="1">
        <v>3093.2</v>
      </c>
      <c r="C737" s="1">
        <v>3087.4</v>
      </c>
      <c r="D737" s="1">
        <v>3095</v>
      </c>
      <c r="E737" s="1">
        <v>3070.3</v>
      </c>
      <c r="F737" s="1">
        <v>-6.6E-3</v>
      </c>
      <c r="G737" s="1"/>
      <c r="H737" s="26">
        <f>S_P_500_Historical_Data8[[#This Row],[Price]]/B736-1</f>
        <v>-6.6476123189570524E-3</v>
      </c>
      <c r="I737" s="1"/>
      <c r="J737" s="1"/>
      <c r="K737" s="1"/>
      <c r="L737" s="1"/>
      <c r="M737" s="1"/>
      <c r="N737" s="1"/>
      <c r="O737" s="1"/>
      <c r="P737" s="1"/>
      <c r="Q737" s="1"/>
      <c r="R737" s="1"/>
      <c r="S737" s="1"/>
    </row>
    <row r="738" spans="1:19" x14ac:dyDescent="0.2">
      <c r="A738" s="24">
        <v>43803</v>
      </c>
      <c r="B738" s="1">
        <v>3112.8</v>
      </c>
      <c r="C738" s="1">
        <v>3103.5</v>
      </c>
      <c r="D738" s="1">
        <v>3119.4</v>
      </c>
      <c r="E738" s="1">
        <v>3102.5</v>
      </c>
      <c r="F738" s="1">
        <v>6.3E-3</v>
      </c>
      <c r="G738" s="1"/>
      <c r="H738" s="26">
        <f>S_P_500_Historical_Data8[[#This Row],[Price]]/B737-1</f>
        <v>6.3364800206906491E-3</v>
      </c>
      <c r="I738" s="1"/>
      <c r="J738" s="1"/>
      <c r="K738" s="1"/>
      <c r="L738" s="1"/>
      <c r="M738" s="1"/>
      <c r="N738" s="1"/>
      <c r="O738" s="1"/>
      <c r="P738" s="1"/>
      <c r="Q738" s="1"/>
      <c r="R738" s="1"/>
      <c r="S738" s="1"/>
    </row>
    <row r="739" spans="1:19" x14ac:dyDescent="0.2">
      <c r="A739" s="24">
        <v>43804</v>
      </c>
      <c r="B739" s="1">
        <v>3117.4</v>
      </c>
      <c r="C739" s="1">
        <v>3119.2</v>
      </c>
      <c r="D739" s="1">
        <v>3119.4</v>
      </c>
      <c r="E739" s="1">
        <v>3103.8</v>
      </c>
      <c r="F739" s="1">
        <v>1.5E-3</v>
      </c>
      <c r="G739" s="1"/>
      <c r="H739" s="26">
        <f>S_P_500_Historical_Data8[[#This Row],[Price]]/B738-1</f>
        <v>1.4777692109997353E-3</v>
      </c>
      <c r="I739" s="1"/>
      <c r="J739" s="1"/>
      <c r="K739" s="1"/>
      <c r="L739" s="1"/>
      <c r="M739" s="1"/>
      <c r="N739" s="1"/>
      <c r="O739" s="1"/>
      <c r="P739" s="1"/>
      <c r="Q739" s="1"/>
      <c r="R739" s="1"/>
      <c r="S739" s="1"/>
    </row>
    <row r="740" spans="1:19" x14ac:dyDescent="0.2">
      <c r="A740" s="24">
        <v>43805</v>
      </c>
      <c r="B740" s="1">
        <v>3145.9</v>
      </c>
      <c r="C740" s="1">
        <v>3134.6</v>
      </c>
      <c r="D740" s="1">
        <v>3150.6</v>
      </c>
      <c r="E740" s="1">
        <v>3134.6</v>
      </c>
      <c r="F740" s="1">
        <v>9.1000000000000004E-3</v>
      </c>
      <c r="G740" s="1"/>
      <c r="H740" s="26">
        <f>S_P_500_Historical_Data8[[#This Row],[Price]]/B739-1</f>
        <v>9.1422339128761632E-3</v>
      </c>
      <c r="I740" s="1"/>
      <c r="J740" s="1"/>
      <c r="K740" s="1"/>
      <c r="L740" s="1"/>
      <c r="M740" s="1"/>
      <c r="N740" s="1"/>
      <c r="O740" s="1"/>
      <c r="P740" s="1"/>
      <c r="Q740" s="1"/>
      <c r="R740" s="1"/>
      <c r="S740" s="1"/>
    </row>
    <row r="741" spans="1:19" x14ac:dyDescent="0.2">
      <c r="A741" s="24">
        <v>43808</v>
      </c>
      <c r="B741" s="1">
        <v>3136</v>
      </c>
      <c r="C741" s="1">
        <v>3141.9</v>
      </c>
      <c r="D741" s="1">
        <v>3148.9</v>
      </c>
      <c r="E741" s="1">
        <v>3135.5</v>
      </c>
      <c r="F741" s="1">
        <v>-3.0999999999999999E-3</v>
      </c>
      <c r="G741" s="1"/>
      <c r="H741" s="26">
        <f>S_P_500_Historical_Data8[[#This Row],[Price]]/B740-1</f>
        <v>-3.1469531771511905E-3</v>
      </c>
      <c r="I741" s="1"/>
      <c r="J741" s="1"/>
      <c r="K741" s="1"/>
      <c r="L741" s="1"/>
      <c r="M741" s="1"/>
      <c r="N741" s="1"/>
      <c r="O741" s="1"/>
      <c r="P741" s="1"/>
      <c r="Q741" s="1"/>
      <c r="R741" s="1"/>
      <c r="S741" s="1"/>
    </row>
    <row r="742" spans="1:19" x14ac:dyDescent="0.2">
      <c r="A742" s="24">
        <v>43809</v>
      </c>
      <c r="B742" s="1">
        <v>3132.5</v>
      </c>
      <c r="C742" s="1">
        <v>3135.4</v>
      </c>
      <c r="D742" s="1">
        <v>3142.1</v>
      </c>
      <c r="E742" s="1">
        <v>3126.1</v>
      </c>
      <c r="F742" s="1">
        <v>-1.1000000000000001E-3</v>
      </c>
      <c r="G742" s="1"/>
      <c r="H742" s="26">
        <f>S_P_500_Historical_Data8[[#This Row],[Price]]/B741-1</f>
        <v>-1.1160714285713969E-3</v>
      </c>
      <c r="I742" s="1"/>
      <c r="J742" s="1"/>
      <c r="K742" s="1"/>
      <c r="L742" s="1"/>
      <c r="M742" s="1"/>
      <c r="N742" s="1"/>
      <c r="O742" s="1"/>
      <c r="P742" s="1"/>
      <c r="Q742" s="1"/>
      <c r="R742" s="1"/>
      <c r="S742" s="1"/>
    </row>
    <row r="743" spans="1:19" x14ac:dyDescent="0.2">
      <c r="A743" s="24">
        <v>43810</v>
      </c>
      <c r="B743" s="1">
        <v>3141.6</v>
      </c>
      <c r="C743" s="1">
        <v>3135.8</v>
      </c>
      <c r="D743" s="1">
        <v>3144</v>
      </c>
      <c r="E743" s="1">
        <v>3133.2</v>
      </c>
      <c r="F743" s="1">
        <v>2.8999999999999998E-3</v>
      </c>
      <c r="G743" s="1"/>
      <c r="H743" s="26">
        <f>S_P_500_Historical_Data8[[#This Row],[Price]]/B742-1</f>
        <v>2.9050279329607687E-3</v>
      </c>
      <c r="I743" s="1"/>
      <c r="J743" s="1"/>
      <c r="K743" s="1"/>
      <c r="L743" s="1"/>
      <c r="M743" s="1"/>
      <c r="N743" s="1"/>
      <c r="O743" s="1"/>
      <c r="P743" s="1"/>
      <c r="Q743" s="1"/>
      <c r="R743" s="1"/>
      <c r="S743" s="1"/>
    </row>
    <row r="744" spans="1:19" x14ac:dyDescent="0.2">
      <c r="A744" s="24">
        <v>43811</v>
      </c>
      <c r="B744" s="1">
        <v>3168.6</v>
      </c>
      <c r="C744" s="1">
        <v>3141.2</v>
      </c>
      <c r="D744" s="1">
        <v>3176.3</v>
      </c>
      <c r="E744" s="1">
        <v>3138.5</v>
      </c>
      <c r="F744" s="1">
        <v>8.6E-3</v>
      </c>
      <c r="G744" s="1"/>
      <c r="H744" s="26">
        <f>S_P_500_Historical_Data8[[#This Row],[Price]]/B743-1</f>
        <v>8.5943468296409975E-3</v>
      </c>
      <c r="I744" s="1"/>
      <c r="J744" s="1"/>
      <c r="K744" s="1"/>
      <c r="L744" s="1"/>
      <c r="M744" s="1"/>
      <c r="N744" s="1"/>
      <c r="O744" s="1"/>
      <c r="P744" s="1"/>
      <c r="Q744" s="1"/>
      <c r="R744" s="1"/>
      <c r="S744" s="1"/>
    </row>
    <row r="745" spans="1:19" x14ac:dyDescent="0.2">
      <c r="A745" s="24">
        <v>43812</v>
      </c>
      <c r="B745" s="1">
        <v>3168.8</v>
      </c>
      <c r="C745" s="1">
        <v>3166.7</v>
      </c>
      <c r="D745" s="1">
        <v>3182.7</v>
      </c>
      <c r="E745" s="1">
        <v>3156.5</v>
      </c>
      <c r="F745" s="1">
        <v>1E-4</v>
      </c>
      <c r="G745" s="1"/>
      <c r="H745" s="26">
        <f>S_P_500_Historical_Data8[[#This Row],[Price]]/B744-1</f>
        <v>6.3119358707508511E-5</v>
      </c>
      <c r="I745" s="1"/>
      <c r="J745" s="1"/>
      <c r="K745" s="1"/>
      <c r="L745" s="1"/>
      <c r="M745" s="1"/>
      <c r="N745" s="1"/>
      <c r="O745" s="1"/>
      <c r="P745" s="1"/>
      <c r="Q745" s="1"/>
      <c r="R745" s="1"/>
      <c r="S745" s="1"/>
    </row>
    <row r="746" spans="1:19" x14ac:dyDescent="0.2">
      <c r="A746" s="24">
        <v>43815</v>
      </c>
      <c r="B746" s="1">
        <v>3191.4</v>
      </c>
      <c r="C746" s="1">
        <v>3183.6</v>
      </c>
      <c r="D746" s="1">
        <v>3197.7</v>
      </c>
      <c r="E746" s="1">
        <v>3183.6</v>
      </c>
      <c r="F746" s="1">
        <v>7.1000000000000004E-3</v>
      </c>
      <c r="G746" s="1"/>
      <c r="H746" s="26">
        <f>S_P_500_Historical_Data8[[#This Row],[Price]]/B745-1</f>
        <v>7.132037364302013E-3</v>
      </c>
      <c r="I746" s="1"/>
      <c r="J746" s="1"/>
      <c r="K746" s="1"/>
      <c r="L746" s="1"/>
      <c r="M746" s="1"/>
      <c r="N746" s="1"/>
      <c r="O746" s="1"/>
      <c r="P746" s="1"/>
      <c r="Q746" s="1"/>
      <c r="R746" s="1"/>
      <c r="S746" s="1"/>
    </row>
    <row r="747" spans="1:19" x14ac:dyDescent="0.2">
      <c r="A747" s="24">
        <v>43816</v>
      </c>
      <c r="B747" s="1">
        <v>3192.5</v>
      </c>
      <c r="C747" s="1">
        <v>3195.4</v>
      </c>
      <c r="D747" s="1">
        <v>3198.2</v>
      </c>
      <c r="E747" s="1">
        <v>3191</v>
      </c>
      <c r="F747" s="1">
        <v>2.9999999999999997E-4</v>
      </c>
      <c r="G747" s="1"/>
      <c r="H747" s="26">
        <f>S_P_500_Historical_Data8[[#This Row],[Price]]/B746-1</f>
        <v>3.4467631760359829E-4</v>
      </c>
      <c r="I747" s="1"/>
      <c r="J747" s="1"/>
      <c r="K747" s="1"/>
      <c r="L747" s="1"/>
      <c r="M747" s="1"/>
      <c r="N747" s="1"/>
      <c r="O747" s="1"/>
      <c r="P747" s="1"/>
      <c r="Q747" s="1"/>
      <c r="R747" s="1"/>
      <c r="S747" s="1"/>
    </row>
    <row r="748" spans="1:19" x14ac:dyDescent="0.2">
      <c r="A748" s="24">
        <v>43817</v>
      </c>
      <c r="B748" s="1">
        <v>3191.1</v>
      </c>
      <c r="C748" s="1">
        <v>3195.2</v>
      </c>
      <c r="D748" s="1">
        <v>3198.5</v>
      </c>
      <c r="E748" s="1">
        <v>3191.1</v>
      </c>
      <c r="F748" s="1">
        <v>-4.0000000000000002E-4</v>
      </c>
      <c r="G748" s="1"/>
      <c r="H748" s="26">
        <f>S_P_500_Historical_Data8[[#This Row],[Price]]/B747-1</f>
        <v>-4.3852779953013066E-4</v>
      </c>
      <c r="I748" s="1"/>
      <c r="J748" s="1"/>
      <c r="K748" s="1"/>
      <c r="L748" s="1"/>
      <c r="M748" s="1"/>
      <c r="N748" s="1"/>
      <c r="O748" s="1"/>
      <c r="P748" s="1"/>
      <c r="Q748" s="1"/>
      <c r="R748" s="1"/>
      <c r="S748" s="1"/>
    </row>
    <row r="749" spans="1:19" x14ac:dyDescent="0.2">
      <c r="A749" s="24">
        <v>43818</v>
      </c>
      <c r="B749" s="1">
        <v>3205.4</v>
      </c>
      <c r="C749" s="1">
        <v>3192.3</v>
      </c>
      <c r="D749" s="1">
        <v>3205.5</v>
      </c>
      <c r="E749" s="1">
        <v>3192.3</v>
      </c>
      <c r="F749" s="1">
        <v>4.4999999999999997E-3</v>
      </c>
      <c r="G749" s="1"/>
      <c r="H749" s="26">
        <f>S_P_500_Historical_Data8[[#This Row],[Price]]/B748-1</f>
        <v>4.4812133746985339E-3</v>
      </c>
      <c r="I749" s="1"/>
      <c r="J749" s="1"/>
      <c r="K749" s="1"/>
      <c r="L749" s="1"/>
      <c r="M749" s="1"/>
      <c r="N749" s="1"/>
      <c r="O749" s="1"/>
      <c r="P749" s="1"/>
      <c r="Q749" s="1"/>
      <c r="R749" s="1"/>
      <c r="S749" s="1"/>
    </row>
    <row r="750" spans="1:19" x14ac:dyDescent="0.2">
      <c r="A750" s="24">
        <v>43819</v>
      </c>
      <c r="B750" s="1">
        <v>3221.2</v>
      </c>
      <c r="C750" s="1">
        <v>3223.3</v>
      </c>
      <c r="D750" s="1">
        <v>3225.7</v>
      </c>
      <c r="E750" s="1">
        <v>3216</v>
      </c>
      <c r="F750" s="1">
        <v>4.8999999999999998E-3</v>
      </c>
      <c r="G750" s="1"/>
      <c r="H750" s="26">
        <f>S_P_500_Historical_Data8[[#This Row],[Price]]/B749-1</f>
        <v>4.9291820053658508E-3</v>
      </c>
      <c r="I750" s="1"/>
      <c r="J750" s="1"/>
      <c r="K750" s="1"/>
      <c r="L750" s="1"/>
      <c r="M750" s="1"/>
      <c r="N750" s="1"/>
      <c r="O750" s="1"/>
      <c r="P750" s="1"/>
      <c r="Q750" s="1"/>
      <c r="R750" s="1"/>
      <c r="S750" s="1"/>
    </row>
    <row r="751" spans="1:19" x14ac:dyDescent="0.2">
      <c r="A751" s="24">
        <v>43822</v>
      </c>
      <c r="B751" s="1">
        <v>3224</v>
      </c>
      <c r="C751" s="1">
        <v>3226.1</v>
      </c>
      <c r="D751" s="1">
        <v>3227.8</v>
      </c>
      <c r="E751" s="1">
        <v>3222.3</v>
      </c>
      <c r="F751" s="1">
        <v>8.9999999999999998E-4</v>
      </c>
      <c r="G751" s="1"/>
      <c r="H751" s="26">
        <f>S_P_500_Historical_Data8[[#This Row],[Price]]/B750-1</f>
        <v>8.6924127654297578E-4</v>
      </c>
      <c r="I751" s="1"/>
      <c r="J751" s="1"/>
      <c r="K751" s="1"/>
      <c r="L751" s="1"/>
      <c r="M751" s="1"/>
      <c r="N751" s="1"/>
      <c r="O751" s="1"/>
      <c r="P751" s="1"/>
      <c r="Q751" s="1"/>
      <c r="R751" s="1"/>
      <c r="S751" s="1"/>
    </row>
    <row r="752" spans="1:19" x14ac:dyDescent="0.2">
      <c r="A752" s="24">
        <v>43823</v>
      </c>
      <c r="B752" s="1">
        <v>3223.4</v>
      </c>
      <c r="C752" s="1">
        <v>3225.4</v>
      </c>
      <c r="D752" s="1">
        <v>3226.4</v>
      </c>
      <c r="E752" s="1">
        <v>3220.5</v>
      </c>
      <c r="F752" s="1">
        <v>-2.0000000000000001E-4</v>
      </c>
      <c r="G752" s="1"/>
      <c r="H752" s="26">
        <f>S_P_500_Historical_Data8[[#This Row],[Price]]/B751-1</f>
        <v>-1.8610421836229296E-4</v>
      </c>
      <c r="I752" s="1"/>
      <c r="J752" s="1"/>
      <c r="K752" s="1"/>
      <c r="L752" s="1"/>
      <c r="M752" s="1"/>
      <c r="N752" s="1"/>
      <c r="O752" s="1"/>
      <c r="P752" s="1"/>
      <c r="Q752" s="1"/>
      <c r="R752" s="1"/>
      <c r="S752" s="1"/>
    </row>
    <row r="753" spans="1:19" x14ac:dyDescent="0.2">
      <c r="A753" s="24">
        <v>43825</v>
      </c>
      <c r="B753" s="1">
        <v>3239.9</v>
      </c>
      <c r="C753" s="1">
        <v>3227.2</v>
      </c>
      <c r="D753" s="1">
        <v>3240.1</v>
      </c>
      <c r="E753" s="1">
        <v>3227.2</v>
      </c>
      <c r="F753" s="1">
        <v>5.1000000000000004E-3</v>
      </c>
      <c r="G753" s="1"/>
      <c r="H753" s="26">
        <f>S_P_500_Historical_Data8[[#This Row],[Price]]/B752-1</f>
        <v>5.1188186387045587E-3</v>
      </c>
      <c r="I753" s="1"/>
      <c r="J753" s="1"/>
      <c r="K753" s="1"/>
      <c r="L753" s="1"/>
      <c r="M753" s="1"/>
      <c r="N753" s="1"/>
      <c r="O753" s="1"/>
      <c r="P753" s="1"/>
      <c r="Q753" s="1"/>
      <c r="R753" s="1"/>
      <c r="S753" s="1"/>
    </row>
    <row r="754" spans="1:19" x14ac:dyDescent="0.2">
      <c r="A754" s="24">
        <v>43826</v>
      </c>
      <c r="B754" s="1">
        <v>3240</v>
      </c>
      <c r="C754" s="1">
        <v>3247.2</v>
      </c>
      <c r="D754" s="1">
        <v>3247.9</v>
      </c>
      <c r="E754" s="1">
        <v>3234.4</v>
      </c>
      <c r="F754" s="1">
        <v>0</v>
      </c>
      <c r="G754" s="1"/>
      <c r="H754" s="26">
        <f>S_P_500_Historical_Data8[[#This Row],[Price]]/B753-1</f>
        <v>3.0865150158820853E-5</v>
      </c>
      <c r="I754" s="1"/>
      <c r="J754" s="1"/>
      <c r="K754" s="1"/>
      <c r="L754" s="1"/>
      <c r="M754" s="1"/>
      <c r="N754" s="1"/>
      <c r="O754" s="1"/>
      <c r="P754" s="1"/>
      <c r="Q754" s="1"/>
      <c r="R754" s="1"/>
      <c r="S754" s="1"/>
    </row>
    <row r="755" spans="1:19" x14ac:dyDescent="0.2">
      <c r="A755" s="24">
        <v>43829</v>
      </c>
      <c r="B755" s="1">
        <v>3221.3</v>
      </c>
      <c r="C755" s="1">
        <v>3240.1</v>
      </c>
      <c r="D755" s="1">
        <v>3240.9</v>
      </c>
      <c r="E755" s="1">
        <v>3216.6</v>
      </c>
      <c r="F755" s="1">
        <v>-5.7999999999999996E-3</v>
      </c>
      <c r="G755" s="1"/>
      <c r="H755" s="26">
        <f>S_P_500_Historical_Data8[[#This Row],[Price]]/B754-1</f>
        <v>-5.7716049382715573E-3</v>
      </c>
      <c r="I755" s="1"/>
      <c r="J755" s="1"/>
      <c r="K755" s="1"/>
      <c r="L755" s="1"/>
      <c r="M755" s="1"/>
      <c r="N755" s="1"/>
      <c r="O755" s="1"/>
      <c r="P755" s="1"/>
      <c r="Q755" s="1"/>
      <c r="R755" s="1"/>
      <c r="S755" s="1"/>
    </row>
    <row r="756" spans="1:19" x14ac:dyDescent="0.2">
      <c r="A756" s="24">
        <v>43830</v>
      </c>
      <c r="B756" s="1">
        <v>3230.8</v>
      </c>
      <c r="C756" s="1">
        <v>3215.2</v>
      </c>
      <c r="D756" s="1">
        <v>3231.7</v>
      </c>
      <c r="E756" s="1">
        <v>3212</v>
      </c>
      <c r="F756" s="1">
        <v>2.8999999999999998E-3</v>
      </c>
      <c r="G756" s="1"/>
      <c r="H756" s="26">
        <f>S_P_500_Historical_Data8[[#This Row],[Price]]/B755-1</f>
        <v>2.9491199205289309E-3</v>
      </c>
      <c r="I756" s="1"/>
      <c r="J756" s="1"/>
      <c r="K756" s="1"/>
      <c r="L756" s="1"/>
      <c r="M756" s="1"/>
      <c r="N756" s="1"/>
      <c r="O756" s="1"/>
      <c r="P756" s="1"/>
      <c r="Q756" s="1"/>
      <c r="R756" s="1"/>
      <c r="S756" s="1"/>
    </row>
    <row r="757" spans="1:19" x14ac:dyDescent="0.2">
      <c r="A757" s="24">
        <v>43832</v>
      </c>
      <c r="B757" s="1">
        <v>3257.8</v>
      </c>
      <c r="C757" s="1">
        <v>3244.7</v>
      </c>
      <c r="D757" s="1">
        <v>3258.1</v>
      </c>
      <c r="E757" s="1">
        <v>3235.5</v>
      </c>
      <c r="F757" s="1">
        <v>8.3999999999999995E-3</v>
      </c>
      <c r="G757" s="1"/>
      <c r="H757" s="26">
        <f>S_P_500_Historical_Data8[[#This Row],[Price]]/B756-1</f>
        <v>8.3570632660641131E-3</v>
      </c>
      <c r="I757" s="1"/>
      <c r="J757" s="1"/>
      <c r="K757" s="1"/>
      <c r="L757" s="1"/>
      <c r="M757" s="1"/>
      <c r="N757" s="1"/>
      <c r="O757" s="1"/>
      <c r="P757" s="1"/>
      <c r="Q757" s="1"/>
      <c r="R757" s="1"/>
      <c r="S757" s="1"/>
    </row>
    <row r="758" spans="1:19" x14ac:dyDescent="0.2">
      <c r="A758" s="24">
        <v>43833</v>
      </c>
      <c r="B758" s="1">
        <v>3234.8</v>
      </c>
      <c r="C758" s="1">
        <v>3226.4</v>
      </c>
      <c r="D758" s="1">
        <v>3246.2</v>
      </c>
      <c r="E758" s="1">
        <v>3222.3</v>
      </c>
      <c r="F758" s="1">
        <v>-7.1000000000000004E-3</v>
      </c>
      <c r="G758" s="1"/>
      <c r="H758" s="26">
        <f>S_P_500_Historical_Data8[[#This Row],[Price]]/B757-1</f>
        <v>-7.0599791270182788E-3</v>
      </c>
      <c r="I758" s="1"/>
      <c r="J758" s="1"/>
      <c r="K758" s="1"/>
      <c r="L758" s="1"/>
      <c r="M758" s="1"/>
      <c r="N758" s="1"/>
      <c r="O758" s="1"/>
      <c r="P758" s="1"/>
      <c r="Q758" s="1"/>
      <c r="R758" s="1"/>
      <c r="S758" s="1"/>
    </row>
    <row r="759" spans="1:19" x14ac:dyDescent="0.2">
      <c r="A759" s="24">
        <v>43836</v>
      </c>
      <c r="B759" s="1">
        <v>3246.3</v>
      </c>
      <c r="C759" s="1">
        <v>3217.6</v>
      </c>
      <c r="D759" s="1">
        <v>3246.8</v>
      </c>
      <c r="E759" s="1">
        <v>3214.6</v>
      </c>
      <c r="F759" s="1">
        <v>3.5999999999999999E-3</v>
      </c>
      <c r="G759" s="1"/>
      <c r="H759" s="26">
        <f>S_P_500_Historical_Data8[[#This Row],[Price]]/B758-1</f>
        <v>3.5550884135031602E-3</v>
      </c>
      <c r="I759" s="1"/>
      <c r="J759" s="1"/>
      <c r="K759" s="1"/>
      <c r="L759" s="1"/>
      <c r="M759" s="1"/>
      <c r="N759" s="1"/>
      <c r="O759" s="1"/>
      <c r="P759" s="1"/>
      <c r="Q759" s="1"/>
      <c r="R759" s="1"/>
      <c r="S759" s="1"/>
    </row>
    <row r="760" spans="1:19" x14ac:dyDescent="0.2">
      <c r="A760" s="24">
        <v>43837</v>
      </c>
      <c r="B760" s="1">
        <v>3237.2</v>
      </c>
      <c r="C760" s="1">
        <v>3241.9</v>
      </c>
      <c r="D760" s="1">
        <v>3244.9</v>
      </c>
      <c r="E760" s="1">
        <v>3232.4</v>
      </c>
      <c r="F760" s="1">
        <v>-2.8E-3</v>
      </c>
      <c r="G760" s="1"/>
      <c r="H760" s="26">
        <f>S_P_500_Historical_Data8[[#This Row],[Price]]/B759-1</f>
        <v>-2.8031913255091023E-3</v>
      </c>
      <c r="I760" s="1"/>
      <c r="J760" s="1"/>
      <c r="K760" s="1"/>
      <c r="L760" s="1"/>
      <c r="M760" s="1"/>
      <c r="N760" s="1"/>
      <c r="O760" s="1"/>
      <c r="P760" s="1"/>
      <c r="Q760" s="1"/>
      <c r="R760" s="1"/>
      <c r="S760" s="1"/>
    </row>
    <row r="761" spans="1:19" x14ac:dyDescent="0.2">
      <c r="A761" s="24">
        <v>43838</v>
      </c>
      <c r="B761" s="1">
        <v>3253.1</v>
      </c>
      <c r="C761" s="1">
        <v>3238.6</v>
      </c>
      <c r="D761" s="1">
        <v>3267.1</v>
      </c>
      <c r="E761" s="1">
        <v>3236.7</v>
      </c>
      <c r="F761" s="1">
        <v>4.8999999999999998E-3</v>
      </c>
      <c r="G761" s="1"/>
      <c r="H761" s="26">
        <f>S_P_500_Historical_Data8[[#This Row],[Price]]/B760-1</f>
        <v>4.9116520449772327E-3</v>
      </c>
      <c r="I761" s="1"/>
      <c r="J761" s="1"/>
      <c r="K761" s="1"/>
      <c r="L761" s="1"/>
      <c r="M761" s="1"/>
      <c r="N761" s="1"/>
      <c r="O761" s="1"/>
      <c r="P761" s="1"/>
      <c r="Q761" s="1"/>
      <c r="R761" s="1"/>
      <c r="S761" s="1"/>
    </row>
    <row r="762" spans="1:19" x14ac:dyDescent="0.2">
      <c r="A762" s="24">
        <v>43839</v>
      </c>
      <c r="B762" s="1">
        <v>3274.7</v>
      </c>
      <c r="C762" s="1">
        <v>3266</v>
      </c>
      <c r="D762" s="1">
        <v>3275.6</v>
      </c>
      <c r="E762" s="1">
        <v>3263.7</v>
      </c>
      <c r="F762" s="1">
        <v>6.6E-3</v>
      </c>
      <c r="G762" s="1"/>
      <c r="H762" s="26">
        <f>S_P_500_Historical_Data8[[#This Row],[Price]]/B761-1</f>
        <v>6.6398204789277493E-3</v>
      </c>
      <c r="I762" s="1"/>
      <c r="J762" s="1"/>
      <c r="K762" s="1"/>
      <c r="L762" s="1"/>
      <c r="M762" s="1"/>
      <c r="N762" s="1"/>
      <c r="O762" s="1"/>
      <c r="P762" s="1"/>
      <c r="Q762" s="1"/>
      <c r="R762" s="1"/>
      <c r="S762" s="1"/>
    </row>
    <row r="763" spans="1:19" x14ac:dyDescent="0.2">
      <c r="A763" s="24">
        <v>43840</v>
      </c>
      <c r="B763" s="1">
        <v>3265.3</v>
      </c>
      <c r="C763" s="1">
        <v>3281.8</v>
      </c>
      <c r="D763" s="1">
        <v>3283</v>
      </c>
      <c r="E763" s="1">
        <v>3260.9</v>
      </c>
      <c r="F763" s="1">
        <v>-2.8999999999999998E-3</v>
      </c>
      <c r="G763" s="1"/>
      <c r="H763" s="26">
        <f>S_P_500_Historical_Data8[[#This Row],[Price]]/B762-1</f>
        <v>-2.8704919534612294E-3</v>
      </c>
      <c r="I763" s="1"/>
      <c r="J763" s="1"/>
      <c r="K763" s="1"/>
      <c r="L763" s="1"/>
      <c r="M763" s="1"/>
      <c r="N763" s="1"/>
      <c r="O763" s="1"/>
      <c r="P763" s="1"/>
      <c r="Q763" s="1"/>
      <c r="R763" s="1"/>
      <c r="S763" s="1"/>
    </row>
    <row r="764" spans="1:19" x14ac:dyDescent="0.2">
      <c r="A764" s="24">
        <v>43843</v>
      </c>
      <c r="B764" s="1">
        <v>3288.1</v>
      </c>
      <c r="C764" s="1">
        <v>3271.1</v>
      </c>
      <c r="D764" s="1">
        <v>3288.1</v>
      </c>
      <c r="E764" s="1">
        <v>3268.4</v>
      </c>
      <c r="F764" s="1">
        <v>7.0000000000000001E-3</v>
      </c>
      <c r="G764" s="1"/>
      <c r="H764" s="26">
        <f>S_P_500_Historical_Data8[[#This Row],[Price]]/B763-1</f>
        <v>6.9825130922118728E-3</v>
      </c>
      <c r="I764" s="1"/>
      <c r="J764" s="1"/>
      <c r="K764" s="1"/>
      <c r="L764" s="1"/>
      <c r="M764" s="1"/>
      <c r="N764" s="1"/>
      <c r="O764" s="1"/>
      <c r="P764" s="1"/>
      <c r="Q764" s="1"/>
      <c r="R764" s="1"/>
      <c r="S764" s="1"/>
    </row>
    <row r="765" spans="1:19" x14ac:dyDescent="0.2">
      <c r="A765" s="24">
        <v>43844</v>
      </c>
      <c r="B765" s="1">
        <v>3283.2</v>
      </c>
      <c r="C765" s="1">
        <v>3285.3</v>
      </c>
      <c r="D765" s="1">
        <v>3294.2</v>
      </c>
      <c r="E765" s="1">
        <v>3277.2</v>
      </c>
      <c r="F765" s="1">
        <v>-1.5E-3</v>
      </c>
      <c r="G765" s="1"/>
      <c r="H765" s="26">
        <f>S_P_500_Historical_Data8[[#This Row],[Price]]/B764-1</f>
        <v>-1.4902223168394846E-3</v>
      </c>
      <c r="I765" s="1"/>
      <c r="J765" s="1"/>
      <c r="K765" s="1"/>
      <c r="L765" s="1"/>
      <c r="M765" s="1"/>
      <c r="N765" s="1"/>
      <c r="O765" s="1"/>
      <c r="P765" s="1"/>
      <c r="Q765" s="1"/>
      <c r="R765" s="1"/>
      <c r="S765" s="1"/>
    </row>
    <row r="766" spans="1:19" x14ac:dyDescent="0.2">
      <c r="A766" s="24">
        <v>43845</v>
      </c>
      <c r="B766" s="1">
        <v>3289.3</v>
      </c>
      <c r="C766" s="1">
        <v>3282.3</v>
      </c>
      <c r="D766" s="1">
        <v>3298.7</v>
      </c>
      <c r="E766" s="1">
        <v>3280.7</v>
      </c>
      <c r="F766" s="1">
        <v>1.9E-3</v>
      </c>
      <c r="G766" s="1"/>
      <c r="H766" s="26">
        <f>S_P_500_Historical_Data8[[#This Row],[Price]]/B765-1</f>
        <v>1.8579434697856279E-3</v>
      </c>
      <c r="I766" s="1"/>
      <c r="J766" s="1"/>
      <c r="K766" s="1"/>
      <c r="L766" s="1"/>
      <c r="M766" s="1"/>
      <c r="N766" s="1"/>
      <c r="O766" s="1"/>
      <c r="P766" s="1"/>
      <c r="Q766" s="1"/>
      <c r="R766" s="1"/>
      <c r="S766" s="1"/>
    </row>
    <row r="767" spans="1:19" x14ac:dyDescent="0.2">
      <c r="A767" s="24">
        <v>43846</v>
      </c>
      <c r="B767" s="1">
        <v>3316.8</v>
      </c>
      <c r="C767" s="1">
        <v>3303</v>
      </c>
      <c r="D767" s="1">
        <v>3317.1</v>
      </c>
      <c r="E767" s="1">
        <v>3302.8</v>
      </c>
      <c r="F767" s="1">
        <v>8.3999999999999995E-3</v>
      </c>
      <c r="G767" s="1"/>
      <c r="H767" s="26">
        <f>S_P_500_Historical_Data8[[#This Row],[Price]]/B766-1</f>
        <v>8.3604414313076525E-3</v>
      </c>
      <c r="I767" s="1"/>
      <c r="J767" s="1"/>
      <c r="K767" s="1"/>
      <c r="L767" s="1"/>
      <c r="M767" s="1"/>
      <c r="N767" s="1"/>
      <c r="O767" s="1"/>
      <c r="P767" s="1"/>
      <c r="Q767" s="1"/>
      <c r="R767" s="1"/>
      <c r="S767" s="1"/>
    </row>
    <row r="768" spans="1:19" x14ac:dyDescent="0.2">
      <c r="A768" s="24">
        <v>43847</v>
      </c>
      <c r="B768" s="1">
        <v>3329.6</v>
      </c>
      <c r="C768" s="1">
        <v>3323.7</v>
      </c>
      <c r="D768" s="1">
        <v>3329.9</v>
      </c>
      <c r="E768" s="1">
        <v>3318.9</v>
      </c>
      <c r="F768" s="1">
        <v>3.8999999999999998E-3</v>
      </c>
      <c r="G768" s="1"/>
      <c r="H768" s="26">
        <f>S_P_500_Historical_Data8[[#This Row],[Price]]/B767-1</f>
        <v>3.8591413410515862E-3</v>
      </c>
      <c r="I768" s="1"/>
      <c r="J768" s="1"/>
      <c r="K768" s="1"/>
      <c r="L768" s="1"/>
      <c r="M768" s="1"/>
      <c r="N768" s="1"/>
      <c r="O768" s="1"/>
      <c r="P768" s="1"/>
      <c r="Q768" s="1"/>
      <c r="R768" s="1"/>
      <c r="S768" s="1"/>
    </row>
    <row r="769" spans="1:19" x14ac:dyDescent="0.2">
      <c r="A769" s="24">
        <v>43851</v>
      </c>
      <c r="B769" s="1">
        <v>3320.8</v>
      </c>
      <c r="C769" s="1">
        <v>3321</v>
      </c>
      <c r="D769" s="1">
        <v>3329.8</v>
      </c>
      <c r="E769" s="1">
        <v>3316.6</v>
      </c>
      <c r="F769" s="1">
        <v>-2.5999999999999999E-3</v>
      </c>
      <c r="G769" s="1"/>
      <c r="H769" s="26">
        <f>S_P_500_Historical_Data8[[#This Row],[Price]]/B768-1</f>
        <v>-2.6429601153290516E-3</v>
      </c>
      <c r="I769" s="1"/>
      <c r="J769" s="1"/>
      <c r="K769" s="1"/>
      <c r="L769" s="1"/>
      <c r="M769" s="1"/>
      <c r="N769" s="1"/>
      <c r="O769" s="1"/>
      <c r="P769" s="1"/>
      <c r="Q769" s="1"/>
      <c r="R769" s="1"/>
      <c r="S769" s="1"/>
    </row>
    <row r="770" spans="1:19" x14ac:dyDescent="0.2">
      <c r="A770" s="24">
        <v>43852</v>
      </c>
      <c r="B770" s="1">
        <v>3321.8</v>
      </c>
      <c r="C770" s="1">
        <v>3330</v>
      </c>
      <c r="D770" s="1">
        <v>3337.8</v>
      </c>
      <c r="E770" s="1">
        <v>3320</v>
      </c>
      <c r="F770" s="1">
        <v>2.9999999999999997E-4</v>
      </c>
      <c r="G770" s="1"/>
      <c r="H770" s="26">
        <f>S_P_500_Historical_Data8[[#This Row],[Price]]/B769-1</f>
        <v>3.0113225728745086E-4</v>
      </c>
      <c r="I770" s="1"/>
      <c r="J770" s="1"/>
      <c r="K770" s="1"/>
      <c r="L770" s="1"/>
      <c r="M770" s="1"/>
      <c r="N770" s="1"/>
      <c r="O770" s="1"/>
      <c r="P770" s="1"/>
      <c r="Q770" s="1"/>
      <c r="R770" s="1"/>
      <c r="S770" s="1"/>
    </row>
    <row r="771" spans="1:19" x14ac:dyDescent="0.2">
      <c r="A771" s="24">
        <v>43853</v>
      </c>
      <c r="B771" s="1">
        <v>3325.5</v>
      </c>
      <c r="C771" s="1">
        <v>3315.8</v>
      </c>
      <c r="D771" s="1">
        <v>3326.9</v>
      </c>
      <c r="E771" s="1">
        <v>3301.9</v>
      </c>
      <c r="F771" s="1">
        <v>1.1000000000000001E-3</v>
      </c>
      <c r="G771" s="1"/>
      <c r="H771" s="26">
        <f>S_P_500_Historical_Data8[[#This Row],[Price]]/B770-1</f>
        <v>1.1138539346136067E-3</v>
      </c>
      <c r="I771" s="1"/>
      <c r="J771" s="1"/>
      <c r="K771" s="1"/>
      <c r="L771" s="1"/>
      <c r="M771" s="1"/>
      <c r="N771" s="1"/>
      <c r="O771" s="1"/>
      <c r="P771" s="1"/>
      <c r="Q771" s="1"/>
      <c r="R771" s="1"/>
      <c r="S771" s="1"/>
    </row>
    <row r="772" spans="1:19" x14ac:dyDescent="0.2">
      <c r="A772" s="24">
        <v>43854</v>
      </c>
      <c r="B772" s="1">
        <v>3295.5</v>
      </c>
      <c r="C772" s="1">
        <v>3333.1</v>
      </c>
      <c r="D772" s="1">
        <v>3333.2</v>
      </c>
      <c r="E772" s="1">
        <v>3281.5</v>
      </c>
      <c r="F772" s="1">
        <v>-8.9999999999999993E-3</v>
      </c>
      <c r="G772" s="1"/>
      <c r="H772" s="26">
        <f>S_P_500_Historical_Data8[[#This Row],[Price]]/B771-1</f>
        <v>-9.0211998195760534E-3</v>
      </c>
      <c r="I772" s="1"/>
      <c r="J772" s="1"/>
      <c r="K772" s="1"/>
      <c r="L772" s="1"/>
      <c r="M772" s="1"/>
      <c r="N772" s="1"/>
      <c r="O772" s="1"/>
      <c r="P772" s="1"/>
      <c r="Q772" s="1"/>
      <c r="R772" s="1"/>
      <c r="S772" s="1"/>
    </row>
    <row r="773" spans="1:19" x14ac:dyDescent="0.2">
      <c r="A773" s="24">
        <v>43857</v>
      </c>
      <c r="B773" s="1">
        <v>3243.6</v>
      </c>
      <c r="C773" s="1">
        <v>3247.2</v>
      </c>
      <c r="D773" s="1">
        <v>3258.8</v>
      </c>
      <c r="E773" s="1">
        <v>3234.5</v>
      </c>
      <c r="F773" s="1">
        <v>-1.5699999999999999E-2</v>
      </c>
      <c r="G773" s="1"/>
      <c r="H773" s="26">
        <f>S_P_500_Historical_Data8[[#This Row],[Price]]/B772-1</f>
        <v>-1.5748748293127002E-2</v>
      </c>
      <c r="I773" s="1"/>
      <c r="J773" s="1"/>
      <c r="K773" s="1"/>
      <c r="L773" s="1"/>
      <c r="M773" s="1"/>
      <c r="N773" s="1"/>
      <c r="O773" s="1"/>
      <c r="P773" s="1"/>
      <c r="Q773" s="1"/>
      <c r="R773" s="1"/>
      <c r="S773" s="1"/>
    </row>
    <row r="774" spans="1:19" x14ac:dyDescent="0.2">
      <c r="A774" s="24">
        <v>43858</v>
      </c>
      <c r="B774" s="1">
        <v>3276.2</v>
      </c>
      <c r="C774" s="1">
        <v>3255.3</v>
      </c>
      <c r="D774" s="1">
        <v>3285.8</v>
      </c>
      <c r="E774" s="1">
        <v>3253.2</v>
      </c>
      <c r="F774" s="1">
        <v>1.01E-2</v>
      </c>
      <c r="G774" s="1"/>
      <c r="H774" s="26">
        <f>S_P_500_Historical_Data8[[#This Row],[Price]]/B773-1</f>
        <v>1.0050561104945066E-2</v>
      </c>
      <c r="I774" s="1"/>
      <c r="J774" s="1"/>
      <c r="K774" s="1"/>
      <c r="L774" s="1"/>
      <c r="M774" s="1"/>
      <c r="N774" s="1"/>
      <c r="O774" s="1"/>
      <c r="P774" s="1"/>
      <c r="Q774" s="1"/>
      <c r="R774" s="1"/>
      <c r="S774" s="1"/>
    </row>
    <row r="775" spans="1:19" x14ac:dyDescent="0.2">
      <c r="A775" s="24">
        <v>43859</v>
      </c>
      <c r="B775" s="1">
        <v>3273.4</v>
      </c>
      <c r="C775" s="1">
        <v>3289.5</v>
      </c>
      <c r="D775" s="1">
        <v>3293.5</v>
      </c>
      <c r="E775" s="1">
        <v>3271.9</v>
      </c>
      <c r="F775" s="1">
        <v>-8.9999999999999998E-4</v>
      </c>
      <c r="G775" s="1"/>
      <c r="H775" s="26">
        <f>S_P_500_Historical_Data8[[#This Row],[Price]]/B774-1</f>
        <v>-8.5464867834683655E-4</v>
      </c>
      <c r="I775" s="1"/>
      <c r="J775" s="1"/>
      <c r="K775" s="1"/>
      <c r="L775" s="1"/>
      <c r="M775" s="1"/>
      <c r="N775" s="1"/>
      <c r="O775" s="1"/>
      <c r="P775" s="1"/>
      <c r="Q775" s="1"/>
      <c r="R775" s="1"/>
      <c r="S775" s="1"/>
    </row>
    <row r="776" spans="1:19" x14ac:dyDescent="0.2">
      <c r="A776" s="24">
        <v>43860</v>
      </c>
      <c r="B776" s="1">
        <v>3283.7</v>
      </c>
      <c r="C776" s="1">
        <v>3256.4</v>
      </c>
      <c r="D776" s="1">
        <v>3285.9</v>
      </c>
      <c r="E776" s="1">
        <v>3242.8</v>
      </c>
      <c r="F776" s="1">
        <v>3.0999999999999999E-3</v>
      </c>
      <c r="G776" s="1"/>
      <c r="H776" s="26">
        <f>S_P_500_Historical_Data8[[#This Row],[Price]]/B775-1</f>
        <v>3.146575426162368E-3</v>
      </c>
      <c r="I776" s="1"/>
      <c r="J776" s="1"/>
      <c r="K776" s="1"/>
      <c r="L776" s="1"/>
      <c r="M776" s="1"/>
      <c r="N776" s="1"/>
      <c r="O776" s="1"/>
      <c r="P776" s="1"/>
      <c r="Q776" s="1"/>
      <c r="R776" s="1"/>
      <c r="S776" s="1"/>
    </row>
    <row r="777" spans="1:19" x14ac:dyDescent="0.2">
      <c r="A777" s="24">
        <v>43861</v>
      </c>
      <c r="B777" s="1">
        <v>3225.5</v>
      </c>
      <c r="C777" s="1">
        <v>3282.3</v>
      </c>
      <c r="D777" s="1">
        <v>3282.3</v>
      </c>
      <c r="E777" s="1">
        <v>3214.7</v>
      </c>
      <c r="F777" s="1">
        <v>-1.77E-2</v>
      </c>
      <c r="G777" s="1"/>
      <c r="H777" s="26">
        <f>S_P_500_Historical_Data8[[#This Row],[Price]]/B776-1</f>
        <v>-1.7723909005085692E-2</v>
      </c>
      <c r="I777" s="1"/>
      <c r="J777" s="1"/>
      <c r="K777" s="1"/>
      <c r="L777" s="1"/>
      <c r="M777" s="1"/>
      <c r="N777" s="1"/>
      <c r="O777" s="1"/>
      <c r="P777" s="1"/>
      <c r="Q777" s="1"/>
      <c r="R777" s="1"/>
      <c r="S777" s="1"/>
    </row>
    <row r="778" spans="1:19" x14ac:dyDescent="0.2">
      <c r="A778" s="24">
        <v>43864</v>
      </c>
      <c r="B778" s="1">
        <v>3248.9</v>
      </c>
      <c r="C778" s="1">
        <v>3235.7</v>
      </c>
      <c r="D778" s="1">
        <v>3268.4</v>
      </c>
      <c r="E778" s="1">
        <v>3235.7</v>
      </c>
      <c r="F778" s="1">
        <v>7.3000000000000001E-3</v>
      </c>
      <c r="G778" s="1"/>
      <c r="H778" s="26">
        <f>S_P_500_Historical_Data8[[#This Row],[Price]]/B777-1</f>
        <v>7.2546891954736736E-3</v>
      </c>
      <c r="I778" s="1"/>
      <c r="J778" s="1"/>
      <c r="K778" s="1"/>
      <c r="L778" s="1"/>
      <c r="M778" s="1"/>
      <c r="N778" s="1"/>
      <c r="O778" s="1"/>
      <c r="P778" s="1"/>
      <c r="Q778" s="1"/>
      <c r="R778" s="1"/>
      <c r="S778" s="1"/>
    </row>
    <row r="779" spans="1:19" x14ac:dyDescent="0.2">
      <c r="A779" s="24">
        <v>43865</v>
      </c>
      <c r="B779" s="1">
        <v>3297.6</v>
      </c>
      <c r="C779" s="1">
        <v>3280.6</v>
      </c>
      <c r="D779" s="1">
        <v>3306.9</v>
      </c>
      <c r="E779" s="1">
        <v>3280.6</v>
      </c>
      <c r="F779" s="1">
        <v>1.4999999999999999E-2</v>
      </c>
      <c r="G779" s="1"/>
      <c r="H779" s="26">
        <f>S_P_500_Historical_Data8[[#This Row],[Price]]/B778-1</f>
        <v>1.4989688817753644E-2</v>
      </c>
      <c r="I779" s="1"/>
      <c r="J779" s="1"/>
      <c r="K779" s="1"/>
      <c r="L779" s="1"/>
      <c r="M779" s="1"/>
      <c r="N779" s="1"/>
      <c r="O779" s="1"/>
      <c r="P779" s="1"/>
      <c r="Q779" s="1"/>
      <c r="R779" s="1"/>
      <c r="S779" s="1"/>
    </row>
    <row r="780" spans="1:19" x14ac:dyDescent="0.2">
      <c r="A780" s="24">
        <v>43866</v>
      </c>
      <c r="B780" s="1">
        <v>3334.7</v>
      </c>
      <c r="C780" s="1">
        <v>3324.9</v>
      </c>
      <c r="D780" s="1">
        <v>3337.6</v>
      </c>
      <c r="E780" s="1">
        <v>3313.8</v>
      </c>
      <c r="F780" s="1">
        <v>1.1299999999999999E-2</v>
      </c>
      <c r="G780" s="1"/>
      <c r="H780" s="26">
        <f>S_P_500_Historical_Data8[[#This Row],[Price]]/B779-1</f>
        <v>1.1250606501698179E-2</v>
      </c>
      <c r="I780" s="1"/>
      <c r="J780" s="1"/>
      <c r="K780" s="1"/>
      <c r="L780" s="1"/>
      <c r="M780" s="1"/>
      <c r="N780" s="1"/>
      <c r="O780" s="1"/>
      <c r="P780" s="1"/>
      <c r="Q780" s="1"/>
      <c r="R780" s="1"/>
      <c r="S780" s="1"/>
    </row>
    <row r="781" spans="1:19" x14ac:dyDescent="0.2">
      <c r="A781" s="24">
        <v>43867</v>
      </c>
      <c r="B781" s="1">
        <v>3345.8</v>
      </c>
      <c r="C781" s="1">
        <v>3344.9</v>
      </c>
      <c r="D781" s="1">
        <v>3348</v>
      </c>
      <c r="E781" s="1">
        <v>3334.4</v>
      </c>
      <c r="F781" s="1">
        <v>3.3E-3</v>
      </c>
      <c r="G781" s="1"/>
      <c r="H781" s="26">
        <f>S_P_500_Historical_Data8[[#This Row],[Price]]/B780-1</f>
        <v>3.328635259543633E-3</v>
      </c>
      <c r="I781" s="1"/>
      <c r="J781" s="1"/>
      <c r="K781" s="1"/>
      <c r="L781" s="1"/>
      <c r="M781" s="1"/>
      <c r="N781" s="1"/>
      <c r="O781" s="1"/>
      <c r="P781" s="1"/>
      <c r="Q781" s="1"/>
      <c r="R781" s="1"/>
      <c r="S781" s="1"/>
    </row>
    <row r="782" spans="1:19" x14ac:dyDescent="0.2">
      <c r="A782" s="24">
        <v>43868</v>
      </c>
      <c r="B782" s="1">
        <v>3327.7</v>
      </c>
      <c r="C782" s="1">
        <v>3335.5</v>
      </c>
      <c r="D782" s="1">
        <v>3341.4</v>
      </c>
      <c r="E782" s="1">
        <v>3322.1</v>
      </c>
      <c r="F782" s="1">
        <v>-5.4000000000000003E-3</v>
      </c>
      <c r="G782" s="1"/>
      <c r="H782" s="26">
        <f>S_P_500_Historical_Data8[[#This Row],[Price]]/B781-1</f>
        <v>-5.4097674696635956E-3</v>
      </c>
      <c r="I782" s="1"/>
      <c r="J782" s="1"/>
      <c r="K782" s="1"/>
      <c r="L782" s="1"/>
      <c r="M782" s="1"/>
      <c r="N782" s="1"/>
      <c r="O782" s="1"/>
      <c r="P782" s="1"/>
      <c r="Q782" s="1"/>
      <c r="R782" s="1"/>
      <c r="S782" s="1"/>
    </row>
    <row r="783" spans="1:19" x14ac:dyDescent="0.2">
      <c r="A783" s="24">
        <v>43871</v>
      </c>
      <c r="B783" s="1">
        <v>3352.1</v>
      </c>
      <c r="C783" s="1">
        <v>3318.3</v>
      </c>
      <c r="D783" s="1">
        <v>3352.3</v>
      </c>
      <c r="E783" s="1">
        <v>3317.8</v>
      </c>
      <c r="F783" s="1">
        <v>7.3000000000000001E-3</v>
      </c>
      <c r="G783" s="1"/>
      <c r="H783" s="26">
        <f>S_P_500_Historical_Data8[[#This Row],[Price]]/B782-1</f>
        <v>7.332391742044031E-3</v>
      </c>
      <c r="I783" s="1"/>
      <c r="J783" s="1"/>
      <c r="K783" s="1"/>
      <c r="L783" s="1"/>
      <c r="M783" s="1"/>
      <c r="N783" s="1"/>
      <c r="O783" s="1"/>
      <c r="P783" s="1"/>
      <c r="Q783" s="1"/>
      <c r="R783" s="1"/>
      <c r="S783" s="1"/>
    </row>
    <row r="784" spans="1:19" x14ac:dyDescent="0.2">
      <c r="A784" s="24">
        <v>43872</v>
      </c>
      <c r="B784" s="1">
        <v>3357.8</v>
      </c>
      <c r="C784" s="1">
        <v>3365.9</v>
      </c>
      <c r="D784" s="1">
        <v>3375.6</v>
      </c>
      <c r="E784" s="1">
        <v>3352.7</v>
      </c>
      <c r="F784" s="1">
        <v>1.6999999999999999E-3</v>
      </c>
      <c r="G784" s="1"/>
      <c r="H784" s="26">
        <f>S_P_500_Historical_Data8[[#This Row],[Price]]/B783-1</f>
        <v>1.7004265982518696E-3</v>
      </c>
      <c r="I784" s="1"/>
      <c r="J784" s="1"/>
      <c r="K784" s="1"/>
      <c r="L784" s="1"/>
      <c r="M784" s="1"/>
      <c r="N784" s="1"/>
      <c r="O784" s="1"/>
      <c r="P784" s="1"/>
      <c r="Q784" s="1"/>
      <c r="R784" s="1"/>
      <c r="S784" s="1"/>
    </row>
    <row r="785" spans="1:19" x14ac:dyDescent="0.2">
      <c r="A785" s="24">
        <v>43873</v>
      </c>
      <c r="B785" s="1">
        <v>3379.4</v>
      </c>
      <c r="C785" s="1">
        <v>3370.5</v>
      </c>
      <c r="D785" s="1">
        <v>3381.5</v>
      </c>
      <c r="E785" s="1">
        <v>3369.7</v>
      </c>
      <c r="F785" s="1">
        <v>6.4000000000000003E-3</v>
      </c>
      <c r="G785" s="1"/>
      <c r="H785" s="26">
        <f>S_P_500_Historical_Data8[[#This Row],[Price]]/B784-1</f>
        <v>6.4327833700636994E-3</v>
      </c>
      <c r="I785" s="1"/>
      <c r="J785" s="1"/>
      <c r="K785" s="1"/>
      <c r="L785" s="1"/>
      <c r="M785" s="1"/>
      <c r="N785" s="1"/>
      <c r="O785" s="1"/>
      <c r="P785" s="1"/>
      <c r="Q785" s="1"/>
      <c r="R785" s="1"/>
      <c r="S785" s="1"/>
    </row>
    <row r="786" spans="1:19" x14ac:dyDescent="0.2">
      <c r="A786" s="24">
        <v>43874</v>
      </c>
      <c r="B786" s="1">
        <v>3373.9</v>
      </c>
      <c r="C786" s="1">
        <v>3365.9</v>
      </c>
      <c r="D786" s="1">
        <v>3385.1</v>
      </c>
      <c r="E786" s="1">
        <v>3360.5</v>
      </c>
      <c r="F786" s="1">
        <v>-1.6000000000000001E-3</v>
      </c>
      <c r="G786" s="1"/>
      <c r="H786" s="26">
        <f>S_P_500_Historical_Data8[[#This Row],[Price]]/B785-1</f>
        <v>-1.6275078416286837E-3</v>
      </c>
      <c r="I786" s="1"/>
      <c r="J786" s="1"/>
      <c r="K786" s="1"/>
      <c r="L786" s="1"/>
      <c r="M786" s="1"/>
      <c r="N786" s="1"/>
      <c r="O786" s="1"/>
      <c r="P786" s="1"/>
      <c r="Q786" s="1"/>
      <c r="R786" s="1"/>
      <c r="S786" s="1"/>
    </row>
    <row r="787" spans="1:19" x14ac:dyDescent="0.2">
      <c r="A787" s="24">
        <v>43875</v>
      </c>
      <c r="B787" s="1">
        <v>3380.2</v>
      </c>
      <c r="C787" s="1">
        <v>3378.1</v>
      </c>
      <c r="D787" s="1">
        <v>3380.7</v>
      </c>
      <c r="E787" s="1">
        <v>3366.2</v>
      </c>
      <c r="F787" s="1">
        <v>1.9E-3</v>
      </c>
      <c r="G787" s="1"/>
      <c r="H787" s="26">
        <f>S_P_500_Historical_Data8[[#This Row],[Price]]/B786-1</f>
        <v>1.8672752600847886E-3</v>
      </c>
      <c r="I787" s="1"/>
      <c r="J787" s="1"/>
      <c r="K787" s="1"/>
      <c r="L787" s="1"/>
      <c r="M787" s="1"/>
      <c r="N787" s="1"/>
      <c r="O787" s="1"/>
      <c r="P787" s="1"/>
      <c r="Q787" s="1"/>
      <c r="R787" s="1"/>
      <c r="S787" s="1"/>
    </row>
    <row r="788" spans="1:19" x14ac:dyDescent="0.2">
      <c r="A788" s="24">
        <v>43879</v>
      </c>
      <c r="B788" s="1">
        <v>3370.3</v>
      </c>
      <c r="C788" s="1">
        <v>3369</v>
      </c>
      <c r="D788" s="1">
        <v>3375</v>
      </c>
      <c r="E788" s="1">
        <v>3355.6</v>
      </c>
      <c r="F788" s="1">
        <v>-2.8999999999999998E-3</v>
      </c>
      <c r="G788" s="1"/>
      <c r="H788" s="26">
        <f>S_P_500_Historical_Data8[[#This Row],[Price]]/B787-1</f>
        <v>-2.9288207798353616E-3</v>
      </c>
      <c r="I788" s="1"/>
      <c r="J788" s="1"/>
      <c r="K788" s="1"/>
      <c r="L788" s="1"/>
      <c r="M788" s="1"/>
      <c r="N788" s="1"/>
      <c r="O788" s="1"/>
      <c r="P788" s="1"/>
      <c r="Q788" s="1"/>
      <c r="R788" s="1"/>
      <c r="S788" s="1"/>
    </row>
    <row r="789" spans="1:19" x14ac:dyDescent="0.2">
      <c r="A789" s="24">
        <v>43880</v>
      </c>
      <c r="B789" s="1">
        <v>3386.2</v>
      </c>
      <c r="C789" s="1">
        <v>3380.4</v>
      </c>
      <c r="D789" s="1">
        <v>3393.5</v>
      </c>
      <c r="E789" s="1">
        <v>3378.8</v>
      </c>
      <c r="F789" s="1">
        <v>4.7000000000000002E-3</v>
      </c>
      <c r="G789" s="1"/>
      <c r="H789" s="26">
        <f>S_P_500_Historical_Data8[[#This Row],[Price]]/B788-1</f>
        <v>4.7176809186124657E-3</v>
      </c>
      <c r="I789" s="1"/>
      <c r="J789" s="1"/>
      <c r="K789" s="1"/>
      <c r="L789" s="1"/>
      <c r="M789" s="1"/>
      <c r="N789" s="1"/>
      <c r="O789" s="1"/>
      <c r="P789" s="1"/>
      <c r="Q789" s="1"/>
      <c r="R789" s="1"/>
      <c r="S789" s="1"/>
    </row>
    <row r="790" spans="1:19" x14ac:dyDescent="0.2">
      <c r="A790" s="24">
        <v>43881</v>
      </c>
      <c r="B790" s="1">
        <v>3373.2</v>
      </c>
      <c r="C790" s="1">
        <v>3380.4</v>
      </c>
      <c r="D790" s="1">
        <v>3389.2</v>
      </c>
      <c r="E790" s="1">
        <v>3341</v>
      </c>
      <c r="F790" s="1">
        <v>-3.8E-3</v>
      </c>
      <c r="G790" s="1"/>
      <c r="H790" s="26">
        <f>S_P_500_Historical_Data8[[#This Row],[Price]]/B789-1</f>
        <v>-3.8391116886185017E-3</v>
      </c>
      <c r="I790" s="1"/>
      <c r="J790" s="1"/>
      <c r="K790" s="1"/>
      <c r="L790" s="1"/>
      <c r="M790" s="1"/>
      <c r="N790" s="1"/>
      <c r="O790" s="1"/>
      <c r="P790" s="1"/>
      <c r="Q790" s="1"/>
      <c r="R790" s="1"/>
      <c r="S790" s="1"/>
    </row>
    <row r="791" spans="1:19" x14ac:dyDescent="0.2">
      <c r="A791" s="24">
        <v>43882</v>
      </c>
      <c r="B791" s="1">
        <v>3337.8</v>
      </c>
      <c r="C791" s="1">
        <v>3360.5</v>
      </c>
      <c r="D791" s="1">
        <v>3360.8</v>
      </c>
      <c r="E791" s="1">
        <v>3328.4</v>
      </c>
      <c r="F791" s="1">
        <v>-1.0500000000000001E-2</v>
      </c>
      <c r="G791" s="1"/>
      <c r="H791" s="26">
        <f>S_P_500_Historical_Data8[[#This Row],[Price]]/B790-1</f>
        <v>-1.0494485948061127E-2</v>
      </c>
      <c r="I791" s="1"/>
      <c r="J791" s="1"/>
      <c r="K791" s="1"/>
      <c r="L791" s="1"/>
      <c r="M791" s="1"/>
      <c r="N791" s="1"/>
      <c r="O791" s="1"/>
      <c r="P791" s="1"/>
      <c r="Q791" s="1"/>
      <c r="R791" s="1"/>
      <c r="S791" s="1"/>
    </row>
    <row r="792" spans="1:19" x14ac:dyDescent="0.2">
      <c r="A792" s="24">
        <v>43885</v>
      </c>
      <c r="B792" s="1">
        <v>3225.9</v>
      </c>
      <c r="C792" s="1">
        <v>3257.6</v>
      </c>
      <c r="D792" s="1">
        <v>3259.8</v>
      </c>
      <c r="E792" s="1">
        <v>3214.7</v>
      </c>
      <c r="F792" s="1">
        <v>-3.3500000000000002E-2</v>
      </c>
      <c r="G792" s="1"/>
      <c r="H792" s="26">
        <f>S_P_500_Historical_Data8[[#This Row],[Price]]/B791-1</f>
        <v>-3.3525076397627251E-2</v>
      </c>
      <c r="I792" s="1"/>
      <c r="J792" s="1"/>
      <c r="K792" s="1"/>
      <c r="L792" s="1"/>
      <c r="M792" s="1"/>
      <c r="N792" s="1"/>
      <c r="O792" s="1"/>
      <c r="P792" s="1"/>
      <c r="Q792" s="1"/>
      <c r="R792" s="1"/>
      <c r="S792" s="1"/>
    </row>
    <row r="793" spans="1:19" x14ac:dyDescent="0.2">
      <c r="A793" s="24">
        <v>43886</v>
      </c>
      <c r="B793" s="1">
        <v>3128.2</v>
      </c>
      <c r="C793" s="1">
        <v>3238.9</v>
      </c>
      <c r="D793" s="1">
        <v>3247</v>
      </c>
      <c r="E793" s="1">
        <v>3118.8</v>
      </c>
      <c r="F793" s="1">
        <v>-3.0300000000000001E-2</v>
      </c>
      <c r="G793" s="1"/>
      <c r="H793" s="26">
        <f>S_P_500_Historical_Data8[[#This Row],[Price]]/B792-1</f>
        <v>-3.0286121702470692E-2</v>
      </c>
      <c r="I793" s="1"/>
      <c r="J793" s="1"/>
      <c r="K793" s="1"/>
      <c r="L793" s="1"/>
      <c r="M793" s="1"/>
      <c r="N793" s="1"/>
      <c r="O793" s="1"/>
      <c r="P793" s="1"/>
      <c r="Q793" s="1"/>
      <c r="R793" s="1"/>
      <c r="S793" s="1"/>
    </row>
    <row r="794" spans="1:19" x14ac:dyDescent="0.2">
      <c r="A794" s="24">
        <v>43887</v>
      </c>
      <c r="B794" s="1">
        <v>3116.4</v>
      </c>
      <c r="C794" s="1">
        <v>3139.9</v>
      </c>
      <c r="D794" s="1">
        <v>3182.5</v>
      </c>
      <c r="E794" s="1">
        <v>3109</v>
      </c>
      <c r="F794" s="1">
        <v>-3.8E-3</v>
      </c>
      <c r="G794" s="1"/>
      <c r="H794" s="26">
        <f>S_P_500_Historical_Data8[[#This Row],[Price]]/B793-1</f>
        <v>-3.7721373313726048E-3</v>
      </c>
      <c r="I794" s="1"/>
      <c r="J794" s="1"/>
      <c r="K794" s="1"/>
      <c r="L794" s="1"/>
      <c r="M794" s="1"/>
      <c r="N794" s="1"/>
      <c r="O794" s="1"/>
      <c r="P794" s="1"/>
      <c r="Q794" s="1"/>
      <c r="R794" s="1"/>
      <c r="S794" s="1"/>
    </row>
    <row r="795" spans="1:19" x14ac:dyDescent="0.2">
      <c r="A795" s="24">
        <v>43888</v>
      </c>
      <c r="B795" s="1">
        <v>2978.8</v>
      </c>
      <c r="C795" s="1">
        <v>3062.5</v>
      </c>
      <c r="D795" s="1">
        <v>3097.1</v>
      </c>
      <c r="E795" s="1">
        <v>2977.4</v>
      </c>
      <c r="F795" s="1">
        <v>-4.4200000000000003E-2</v>
      </c>
      <c r="G795" s="1"/>
      <c r="H795" s="26">
        <f>S_P_500_Historical_Data8[[#This Row],[Price]]/B794-1</f>
        <v>-4.4153510460788081E-2</v>
      </c>
      <c r="I795" s="1"/>
      <c r="J795" s="1"/>
      <c r="K795" s="1"/>
      <c r="L795" s="1"/>
      <c r="M795" s="1"/>
      <c r="N795" s="1"/>
      <c r="O795" s="1"/>
      <c r="P795" s="1"/>
      <c r="Q795" s="1"/>
      <c r="R795" s="1"/>
      <c r="S795" s="1"/>
    </row>
    <row r="796" spans="1:19" x14ac:dyDescent="0.2">
      <c r="A796" s="24">
        <v>43889</v>
      </c>
      <c r="B796" s="1">
        <v>2954.2</v>
      </c>
      <c r="C796" s="1">
        <v>2916.9</v>
      </c>
      <c r="D796" s="1">
        <v>2959.7</v>
      </c>
      <c r="E796" s="1">
        <v>2855.8</v>
      </c>
      <c r="F796" s="1">
        <v>-8.3000000000000001E-3</v>
      </c>
      <c r="G796" s="1"/>
      <c r="H796" s="26">
        <f>S_P_500_Historical_Data8[[#This Row],[Price]]/B795-1</f>
        <v>-8.2583590707668852E-3</v>
      </c>
      <c r="I796" s="1"/>
      <c r="J796" s="1"/>
      <c r="K796" s="1"/>
      <c r="L796" s="1"/>
      <c r="M796" s="1"/>
      <c r="N796" s="1"/>
      <c r="O796" s="1"/>
      <c r="P796" s="1"/>
      <c r="Q796" s="1"/>
      <c r="R796" s="1"/>
      <c r="S796" s="1"/>
    </row>
    <row r="797" spans="1:19" x14ac:dyDescent="0.2">
      <c r="A797" s="24">
        <v>43892</v>
      </c>
      <c r="B797" s="1">
        <v>3090.2</v>
      </c>
      <c r="C797" s="1">
        <v>2974.3</v>
      </c>
      <c r="D797" s="1">
        <v>3091</v>
      </c>
      <c r="E797" s="1">
        <v>2945.2</v>
      </c>
      <c r="F797" s="1">
        <v>4.5999999999999999E-2</v>
      </c>
      <c r="G797" s="1"/>
      <c r="H797" s="26">
        <f>S_P_500_Historical_Data8[[#This Row],[Price]]/B796-1</f>
        <v>4.6036151919301327E-2</v>
      </c>
      <c r="I797" s="1"/>
      <c r="J797" s="1"/>
      <c r="K797" s="1"/>
      <c r="L797" s="1"/>
      <c r="M797" s="1"/>
      <c r="N797" s="1"/>
      <c r="O797" s="1"/>
      <c r="P797" s="1"/>
      <c r="Q797" s="1"/>
      <c r="R797" s="1"/>
      <c r="S797" s="1"/>
    </row>
    <row r="798" spans="1:19" x14ac:dyDescent="0.2">
      <c r="A798" s="24">
        <v>43893</v>
      </c>
      <c r="B798" s="1">
        <v>3003.4</v>
      </c>
      <c r="C798" s="1">
        <v>3096.5</v>
      </c>
      <c r="D798" s="1">
        <v>3136.7</v>
      </c>
      <c r="E798" s="1">
        <v>2976.6</v>
      </c>
      <c r="F798" s="1">
        <v>-2.81E-2</v>
      </c>
      <c r="G798" s="1"/>
      <c r="H798" s="26">
        <f>S_P_500_Historical_Data8[[#This Row],[Price]]/B797-1</f>
        <v>-2.8088796841628239E-2</v>
      </c>
      <c r="I798" s="1"/>
      <c r="J798" s="1"/>
      <c r="K798" s="1"/>
      <c r="L798" s="1"/>
      <c r="M798" s="1"/>
      <c r="N798" s="1"/>
      <c r="O798" s="1"/>
      <c r="P798" s="1"/>
      <c r="Q798" s="1"/>
      <c r="R798" s="1"/>
      <c r="S798" s="1"/>
    </row>
    <row r="799" spans="1:19" x14ac:dyDescent="0.2">
      <c r="A799" s="24">
        <v>43894</v>
      </c>
      <c r="B799" s="1">
        <v>3130.1</v>
      </c>
      <c r="C799" s="1">
        <v>3045.8</v>
      </c>
      <c r="D799" s="1">
        <v>3131</v>
      </c>
      <c r="E799" s="1">
        <v>3034.4</v>
      </c>
      <c r="F799" s="1">
        <v>4.2200000000000001E-2</v>
      </c>
      <c r="G799" s="1"/>
      <c r="H799" s="26">
        <f>S_P_500_Historical_Data8[[#This Row],[Price]]/B798-1</f>
        <v>4.2185523073849485E-2</v>
      </c>
      <c r="I799" s="1"/>
      <c r="J799" s="1"/>
      <c r="K799" s="1"/>
      <c r="L799" s="1"/>
      <c r="M799" s="1"/>
      <c r="N799" s="1"/>
      <c r="O799" s="1"/>
      <c r="P799" s="1"/>
      <c r="Q799" s="1"/>
      <c r="R799" s="1"/>
      <c r="S799" s="1"/>
    </row>
    <row r="800" spans="1:19" x14ac:dyDescent="0.2">
      <c r="A800" s="24">
        <v>43895</v>
      </c>
      <c r="B800" s="1">
        <v>3023.9</v>
      </c>
      <c r="C800" s="1">
        <v>3075.7</v>
      </c>
      <c r="D800" s="1">
        <v>3083</v>
      </c>
      <c r="E800" s="1">
        <v>2999.8</v>
      </c>
      <c r="F800" s="1">
        <v>-3.39E-2</v>
      </c>
      <c r="G800" s="1"/>
      <c r="H800" s="26">
        <f>S_P_500_Historical_Data8[[#This Row],[Price]]/B799-1</f>
        <v>-3.3928628478323342E-2</v>
      </c>
      <c r="I800" s="1"/>
      <c r="J800" s="1"/>
      <c r="K800" s="1"/>
      <c r="L800" s="1"/>
      <c r="M800" s="1"/>
      <c r="N800" s="1"/>
      <c r="O800" s="1"/>
      <c r="P800" s="1"/>
      <c r="Q800" s="1"/>
      <c r="R800" s="1"/>
      <c r="S800" s="1"/>
    </row>
    <row r="801" spans="1:19" x14ac:dyDescent="0.2">
      <c r="A801" s="24">
        <v>43896</v>
      </c>
      <c r="B801" s="1">
        <v>2972.4</v>
      </c>
      <c r="C801" s="1">
        <v>2954.2</v>
      </c>
      <c r="D801" s="1">
        <v>2985.9</v>
      </c>
      <c r="E801" s="1">
        <v>2901.5</v>
      </c>
      <c r="F801" s="1">
        <v>-1.7000000000000001E-2</v>
      </c>
      <c r="G801" s="1"/>
      <c r="H801" s="26">
        <f>S_P_500_Historical_Data8[[#This Row],[Price]]/B800-1</f>
        <v>-1.7030986474420473E-2</v>
      </c>
      <c r="I801" s="1"/>
      <c r="J801" s="1"/>
      <c r="K801" s="1"/>
      <c r="L801" s="1"/>
      <c r="M801" s="1"/>
      <c r="N801" s="1"/>
      <c r="O801" s="1"/>
      <c r="P801" s="1"/>
      <c r="Q801" s="1"/>
      <c r="R801" s="1"/>
      <c r="S801" s="1"/>
    </row>
    <row r="802" spans="1:19" x14ac:dyDescent="0.2">
      <c r="A802" s="24">
        <v>43899</v>
      </c>
      <c r="B802" s="1">
        <v>2746.6</v>
      </c>
      <c r="C802" s="1">
        <v>2863.9</v>
      </c>
      <c r="D802" s="1">
        <v>2863.9</v>
      </c>
      <c r="E802" s="1">
        <v>2734.4</v>
      </c>
      <c r="F802" s="1">
        <v>-7.5999999999999998E-2</v>
      </c>
      <c r="G802" s="1"/>
      <c r="H802" s="26">
        <f>S_P_500_Historical_Data8[[#This Row],[Price]]/B801-1</f>
        <v>-7.5965549724128723E-2</v>
      </c>
      <c r="I802" s="1"/>
      <c r="J802" s="1"/>
      <c r="K802" s="1"/>
      <c r="L802" s="1"/>
      <c r="M802" s="1"/>
      <c r="N802" s="1"/>
      <c r="O802" s="1"/>
      <c r="P802" s="1"/>
      <c r="Q802" s="1"/>
      <c r="R802" s="1"/>
      <c r="S802" s="1"/>
    </row>
    <row r="803" spans="1:19" x14ac:dyDescent="0.2">
      <c r="A803" s="24">
        <v>43900</v>
      </c>
      <c r="B803" s="1">
        <v>2882.2</v>
      </c>
      <c r="C803" s="1">
        <v>2813.5</v>
      </c>
      <c r="D803" s="1">
        <v>2882.6</v>
      </c>
      <c r="E803" s="1">
        <v>2734</v>
      </c>
      <c r="F803" s="1">
        <v>4.9399999999999999E-2</v>
      </c>
      <c r="G803" s="1"/>
      <c r="H803" s="26">
        <f>S_P_500_Historical_Data8[[#This Row],[Price]]/B802-1</f>
        <v>4.9370130342969443E-2</v>
      </c>
      <c r="I803" s="1"/>
      <c r="J803" s="1"/>
      <c r="K803" s="1"/>
      <c r="L803" s="1"/>
      <c r="M803" s="1"/>
      <c r="N803" s="1"/>
      <c r="O803" s="1"/>
      <c r="P803" s="1"/>
      <c r="Q803" s="1"/>
      <c r="R803" s="1"/>
      <c r="S803" s="1"/>
    </row>
    <row r="804" spans="1:19" x14ac:dyDescent="0.2">
      <c r="A804" s="24">
        <v>43901</v>
      </c>
      <c r="B804" s="1">
        <v>2741.4</v>
      </c>
      <c r="C804" s="1">
        <v>2825.6</v>
      </c>
      <c r="D804" s="1">
        <v>2825.6</v>
      </c>
      <c r="E804" s="1">
        <v>2707.2</v>
      </c>
      <c r="F804" s="1">
        <v>-4.8899999999999999E-2</v>
      </c>
      <c r="G804" s="1"/>
      <c r="H804" s="26">
        <f>S_P_500_Historical_Data8[[#This Row],[Price]]/B803-1</f>
        <v>-4.8851571716050146E-2</v>
      </c>
      <c r="I804" s="1"/>
      <c r="J804" s="1"/>
      <c r="K804" s="1"/>
      <c r="L804" s="1"/>
      <c r="M804" s="1"/>
      <c r="N804" s="1"/>
      <c r="O804" s="1"/>
      <c r="P804" s="1"/>
      <c r="Q804" s="1"/>
      <c r="R804" s="1"/>
      <c r="S804" s="1"/>
    </row>
    <row r="805" spans="1:19" x14ac:dyDescent="0.2">
      <c r="A805" s="24">
        <v>43902</v>
      </c>
      <c r="B805" s="1">
        <v>2480.6</v>
      </c>
      <c r="C805" s="1">
        <v>2630.9</v>
      </c>
      <c r="D805" s="1">
        <v>2660.9</v>
      </c>
      <c r="E805" s="1">
        <v>2478.9</v>
      </c>
      <c r="F805" s="1">
        <v>-9.5100000000000004E-2</v>
      </c>
      <c r="G805" s="1"/>
      <c r="H805" s="26">
        <f>S_P_500_Historical_Data8[[#This Row],[Price]]/B804-1</f>
        <v>-9.5133873203472774E-2</v>
      </c>
      <c r="I805" s="1"/>
      <c r="J805" s="1"/>
      <c r="K805" s="1"/>
      <c r="L805" s="1"/>
      <c r="M805" s="1"/>
      <c r="N805" s="1"/>
      <c r="O805" s="1"/>
      <c r="P805" s="1"/>
      <c r="Q805" s="1"/>
      <c r="R805" s="1"/>
      <c r="S805" s="1"/>
    </row>
    <row r="806" spans="1:19" x14ac:dyDescent="0.2">
      <c r="A806" s="24">
        <v>43903</v>
      </c>
      <c r="B806" s="1">
        <v>2711</v>
      </c>
      <c r="C806" s="1">
        <v>2570</v>
      </c>
      <c r="D806" s="1">
        <v>2711.3</v>
      </c>
      <c r="E806" s="1">
        <v>2492.4</v>
      </c>
      <c r="F806" s="1">
        <v>9.2899999999999996E-2</v>
      </c>
      <c r="G806" s="1"/>
      <c r="H806" s="26">
        <f>S_P_500_Historical_Data8[[#This Row],[Price]]/B805-1</f>
        <v>9.2880754656131659E-2</v>
      </c>
      <c r="I806" s="1"/>
      <c r="J806" s="1"/>
      <c r="K806" s="1"/>
      <c r="L806" s="1"/>
      <c r="M806" s="1"/>
      <c r="N806" s="1"/>
      <c r="O806" s="1"/>
      <c r="P806" s="1"/>
      <c r="Q806" s="1"/>
      <c r="R806" s="1"/>
      <c r="S806" s="1"/>
    </row>
    <row r="807" spans="1:19" x14ac:dyDescent="0.2">
      <c r="A807" s="24">
        <v>43906</v>
      </c>
      <c r="B807" s="1">
        <v>2386.1</v>
      </c>
      <c r="C807" s="1">
        <v>2508.6</v>
      </c>
      <c r="D807" s="1">
        <v>2563</v>
      </c>
      <c r="E807" s="1">
        <v>2380.9</v>
      </c>
      <c r="F807" s="1">
        <v>-0.1198</v>
      </c>
      <c r="G807" s="1"/>
      <c r="H807" s="26">
        <f>S_P_500_Historical_Data8[[#This Row],[Price]]/B806-1</f>
        <v>-0.11984507561785318</v>
      </c>
      <c r="I807" s="1"/>
      <c r="J807" s="1"/>
      <c r="K807" s="1"/>
      <c r="L807" s="1"/>
      <c r="M807" s="1"/>
      <c r="N807" s="1"/>
      <c r="O807" s="1"/>
      <c r="P807" s="1"/>
      <c r="Q807" s="1"/>
      <c r="R807" s="1"/>
      <c r="S807" s="1"/>
    </row>
    <row r="808" spans="1:19" x14ac:dyDescent="0.2">
      <c r="A808" s="24">
        <v>43907</v>
      </c>
      <c r="B808" s="1">
        <v>2529.1999999999998</v>
      </c>
      <c r="C808" s="1">
        <v>2425.6999999999998</v>
      </c>
      <c r="D808" s="1">
        <v>2553.9</v>
      </c>
      <c r="E808" s="1">
        <v>2367</v>
      </c>
      <c r="F808" s="1">
        <v>0.06</v>
      </c>
      <c r="G808" s="1"/>
      <c r="H808" s="26">
        <f>S_P_500_Historical_Data8[[#This Row],[Price]]/B807-1</f>
        <v>5.9972339801349417E-2</v>
      </c>
      <c r="I808" s="1"/>
      <c r="J808" s="1"/>
      <c r="K808" s="1"/>
      <c r="L808" s="1"/>
      <c r="M808" s="1"/>
      <c r="N808" s="1"/>
      <c r="O808" s="1"/>
      <c r="P808" s="1"/>
      <c r="Q808" s="1"/>
      <c r="R808" s="1"/>
      <c r="S808" s="1"/>
    </row>
    <row r="809" spans="1:19" x14ac:dyDescent="0.2">
      <c r="A809" s="24">
        <v>43908</v>
      </c>
      <c r="B809" s="1">
        <v>2398.1</v>
      </c>
      <c r="C809" s="1">
        <v>2436.5</v>
      </c>
      <c r="D809" s="1">
        <v>2453.6</v>
      </c>
      <c r="E809" s="1">
        <v>2280.5</v>
      </c>
      <c r="F809" s="1">
        <v>-5.1799999999999999E-2</v>
      </c>
      <c r="G809" s="1"/>
      <c r="H809" s="26">
        <f>S_P_500_Historical_Data8[[#This Row],[Price]]/B808-1</f>
        <v>-5.1834572196742035E-2</v>
      </c>
      <c r="I809" s="1"/>
      <c r="J809" s="1"/>
      <c r="K809" s="1"/>
      <c r="L809" s="1"/>
      <c r="M809" s="1"/>
      <c r="N809" s="1"/>
      <c r="O809" s="1"/>
      <c r="P809" s="1"/>
      <c r="Q809" s="1"/>
      <c r="R809" s="1"/>
      <c r="S809" s="1"/>
    </row>
    <row r="810" spans="1:19" x14ac:dyDescent="0.2">
      <c r="A810" s="24">
        <v>43909</v>
      </c>
      <c r="B810" s="1">
        <v>2409.4</v>
      </c>
      <c r="C810" s="1">
        <v>2393.5</v>
      </c>
      <c r="D810" s="1">
        <v>2467</v>
      </c>
      <c r="E810" s="1">
        <v>2319.8000000000002</v>
      </c>
      <c r="F810" s="1">
        <v>4.7000000000000002E-3</v>
      </c>
      <c r="G810" s="1"/>
      <c r="H810" s="26">
        <f>S_P_500_Historical_Data8[[#This Row],[Price]]/B809-1</f>
        <v>4.712063717109416E-3</v>
      </c>
      <c r="I810" s="1"/>
      <c r="J810" s="1"/>
      <c r="K810" s="1"/>
      <c r="L810" s="1"/>
      <c r="M810" s="1"/>
      <c r="N810" s="1"/>
      <c r="O810" s="1"/>
      <c r="P810" s="1"/>
      <c r="Q810" s="1"/>
      <c r="R810" s="1"/>
      <c r="S810" s="1"/>
    </row>
    <row r="811" spans="1:19" x14ac:dyDescent="0.2">
      <c r="A811" s="24">
        <v>43910</v>
      </c>
      <c r="B811" s="1">
        <v>2304.9</v>
      </c>
      <c r="C811" s="1">
        <v>2431.9</v>
      </c>
      <c r="D811" s="1">
        <v>2453</v>
      </c>
      <c r="E811" s="1">
        <v>2295.6</v>
      </c>
      <c r="F811" s="1">
        <v>-4.3400000000000001E-2</v>
      </c>
      <c r="G811" s="1"/>
      <c r="H811" s="26">
        <f>S_P_500_Historical_Data8[[#This Row],[Price]]/B810-1</f>
        <v>-4.3371793807586934E-2</v>
      </c>
      <c r="I811" s="1"/>
      <c r="J811" s="1"/>
      <c r="K811" s="1"/>
      <c r="L811" s="1"/>
      <c r="M811" s="1"/>
      <c r="N811" s="1"/>
      <c r="O811" s="1"/>
      <c r="P811" s="1"/>
      <c r="Q811" s="1"/>
      <c r="R811" s="1"/>
      <c r="S811" s="1"/>
    </row>
    <row r="812" spans="1:19" x14ac:dyDescent="0.2">
      <c r="A812" s="24">
        <v>43913</v>
      </c>
      <c r="B812" s="1">
        <v>2237.4</v>
      </c>
      <c r="C812" s="1">
        <v>2290.6999999999998</v>
      </c>
      <c r="D812" s="1">
        <v>2300.6999999999998</v>
      </c>
      <c r="E812" s="1">
        <v>2191.9</v>
      </c>
      <c r="F812" s="1">
        <v>-2.93E-2</v>
      </c>
      <c r="G812" s="1"/>
      <c r="H812" s="26">
        <f>S_P_500_Historical_Data8[[#This Row],[Price]]/B811-1</f>
        <v>-2.9285435376805946E-2</v>
      </c>
      <c r="I812" s="1"/>
      <c r="J812" s="1"/>
      <c r="K812" s="1"/>
      <c r="L812" s="1"/>
      <c r="M812" s="1"/>
      <c r="N812" s="1"/>
      <c r="O812" s="1"/>
      <c r="P812" s="1"/>
      <c r="Q812" s="1"/>
      <c r="R812" s="1"/>
      <c r="S812" s="1"/>
    </row>
    <row r="813" spans="1:19" x14ac:dyDescent="0.2">
      <c r="A813" s="24">
        <v>43914</v>
      </c>
      <c r="B813" s="1">
        <v>2447.3000000000002</v>
      </c>
      <c r="C813" s="1">
        <v>2344.4</v>
      </c>
      <c r="D813" s="1">
        <v>2449.6999999999998</v>
      </c>
      <c r="E813" s="1">
        <v>2344.4</v>
      </c>
      <c r="F813" s="1">
        <v>9.3799999999999994E-2</v>
      </c>
      <c r="G813" s="1"/>
      <c r="H813" s="26">
        <f>S_P_500_Historical_Data8[[#This Row],[Price]]/B812-1</f>
        <v>9.3814248681505452E-2</v>
      </c>
      <c r="I813" s="1"/>
      <c r="J813" s="1"/>
      <c r="K813" s="1"/>
      <c r="L813" s="1"/>
      <c r="M813" s="1"/>
      <c r="N813" s="1"/>
      <c r="O813" s="1"/>
      <c r="P813" s="1"/>
      <c r="Q813" s="1"/>
      <c r="R813" s="1"/>
      <c r="S813" s="1"/>
    </row>
    <row r="814" spans="1:19" x14ac:dyDescent="0.2">
      <c r="A814" s="24">
        <v>43915</v>
      </c>
      <c r="B814" s="1">
        <v>2475.6</v>
      </c>
      <c r="C814" s="1">
        <v>2457.8000000000002</v>
      </c>
      <c r="D814" s="1">
        <v>2571.4</v>
      </c>
      <c r="E814" s="1">
        <v>2407.5</v>
      </c>
      <c r="F814" s="1">
        <v>1.1599999999999999E-2</v>
      </c>
      <c r="G814" s="1"/>
      <c r="H814" s="26">
        <f>S_P_500_Historical_Data8[[#This Row],[Price]]/B813-1</f>
        <v>1.1563764148244893E-2</v>
      </c>
      <c r="I814" s="1"/>
      <c r="J814" s="1"/>
      <c r="K814" s="1"/>
      <c r="L814" s="1"/>
      <c r="M814" s="1"/>
      <c r="N814" s="1"/>
      <c r="O814" s="1"/>
      <c r="P814" s="1"/>
      <c r="Q814" s="1"/>
      <c r="R814" s="1"/>
      <c r="S814" s="1"/>
    </row>
    <row r="815" spans="1:19" x14ac:dyDescent="0.2">
      <c r="A815" s="24">
        <v>43916</v>
      </c>
      <c r="B815" s="1">
        <v>2630.1</v>
      </c>
      <c r="C815" s="1">
        <v>2501.3000000000002</v>
      </c>
      <c r="D815" s="1">
        <v>2637</v>
      </c>
      <c r="E815" s="1">
        <v>2500.6999999999998</v>
      </c>
      <c r="F815" s="1">
        <v>6.2399999999999997E-2</v>
      </c>
      <c r="G815" s="1"/>
      <c r="H815" s="26">
        <f>S_P_500_Historical_Data8[[#This Row],[Price]]/B814-1</f>
        <v>6.2409112942316991E-2</v>
      </c>
      <c r="I815" s="1"/>
      <c r="J815" s="1"/>
      <c r="K815" s="1"/>
      <c r="L815" s="1"/>
      <c r="M815" s="1"/>
      <c r="N815" s="1"/>
      <c r="O815" s="1"/>
      <c r="P815" s="1"/>
      <c r="Q815" s="1"/>
      <c r="R815" s="1"/>
      <c r="S815" s="1"/>
    </row>
    <row r="816" spans="1:19" x14ac:dyDescent="0.2">
      <c r="A816" s="24">
        <v>43917</v>
      </c>
      <c r="B816" s="1">
        <v>2541.5</v>
      </c>
      <c r="C816" s="1">
        <v>2555.9</v>
      </c>
      <c r="D816" s="1">
        <v>2615.9</v>
      </c>
      <c r="E816" s="1">
        <v>2520</v>
      </c>
      <c r="F816" s="1">
        <v>-3.3700000000000001E-2</v>
      </c>
      <c r="G816" s="1"/>
      <c r="H816" s="26">
        <f>S_P_500_Historical_Data8[[#This Row],[Price]]/B815-1</f>
        <v>-3.36869320558153E-2</v>
      </c>
      <c r="I816" s="1"/>
      <c r="J816" s="1"/>
      <c r="K816" s="1"/>
      <c r="L816" s="1"/>
      <c r="M816" s="1"/>
      <c r="N816" s="1"/>
      <c r="O816" s="1"/>
      <c r="P816" s="1"/>
      <c r="Q816" s="1"/>
      <c r="R816" s="1"/>
      <c r="S816" s="1"/>
    </row>
    <row r="817" spans="1:19" x14ac:dyDescent="0.2">
      <c r="A817" s="24">
        <v>43920</v>
      </c>
      <c r="B817" s="1">
        <v>2626.7</v>
      </c>
      <c r="C817" s="1">
        <v>2559</v>
      </c>
      <c r="D817" s="1">
        <v>2631.8</v>
      </c>
      <c r="E817" s="1">
        <v>2545.3000000000002</v>
      </c>
      <c r="F817" s="1">
        <v>3.3500000000000002E-2</v>
      </c>
      <c r="G817" s="1"/>
      <c r="H817" s="26">
        <f>S_P_500_Historical_Data8[[#This Row],[Price]]/B816-1</f>
        <v>3.3523509738343504E-2</v>
      </c>
      <c r="I817" s="1"/>
      <c r="J817" s="1"/>
      <c r="K817" s="1"/>
      <c r="L817" s="1"/>
      <c r="M817" s="1"/>
      <c r="N817" s="1"/>
      <c r="O817" s="1"/>
      <c r="P817" s="1"/>
      <c r="Q817" s="1"/>
      <c r="R817" s="1"/>
      <c r="S817" s="1"/>
    </row>
    <row r="818" spans="1:19" x14ac:dyDescent="0.2">
      <c r="A818" s="24">
        <v>43921</v>
      </c>
      <c r="B818" s="1">
        <v>2584.6</v>
      </c>
      <c r="C818" s="1">
        <v>2614.6999999999998</v>
      </c>
      <c r="D818" s="1">
        <v>2641.4</v>
      </c>
      <c r="E818" s="1">
        <v>2571.1999999999998</v>
      </c>
      <c r="F818" s="1">
        <v>-1.6E-2</v>
      </c>
      <c r="G818" s="1"/>
      <c r="H818" s="26">
        <f>S_P_500_Historical_Data8[[#This Row],[Price]]/B817-1</f>
        <v>-1.6027715384322461E-2</v>
      </c>
      <c r="I818" s="1"/>
      <c r="J818" s="1"/>
      <c r="K818" s="1"/>
      <c r="L818" s="1"/>
      <c r="M818" s="1"/>
      <c r="N818" s="1"/>
      <c r="O818" s="1"/>
      <c r="P818" s="1"/>
      <c r="Q818" s="1"/>
      <c r="R818" s="1"/>
      <c r="S818" s="1"/>
    </row>
    <row r="819" spans="1:19" x14ac:dyDescent="0.2">
      <c r="A819" s="24">
        <v>43922</v>
      </c>
      <c r="B819" s="1">
        <v>2470.5</v>
      </c>
      <c r="C819" s="1">
        <v>2498.1</v>
      </c>
      <c r="D819" s="1">
        <v>2522.8000000000002</v>
      </c>
      <c r="E819" s="1">
        <v>2447.5</v>
      </c>
      <c r="F819" s="1">
        <v>-4.41E-2</v>
      </c>
      <c r="G819" s="1"/>
      <c r="H819" s="26">
        <f>S_P_500_Historical_Data8[[#This Row],[Price]]/B818-1</f>
        <v>-4.4146096107714916E-2</v>
      </c>
      <c r="I819" s="1"/>
      <c r="J819" s="1"/>
      <c r="K819" s="1"/>
      <c r="L819" s="1"/>
      <c r="M819" s="1"/>
      <c r="N819" s="1"/>
      <c r="O819" s="1"/>
      <c r="P819" s="1"/>
      <c r="Q819" s="1"/>
      <c r="R819" s="1"/>
      <c r="S819" s="1"/>
    </row>
    <row r="820" spans="1:19" x14ac:dyDescent="0.2">
      <c r="A820" s="24">
        <v>43923</v>
      </c>
      <c r="B820" s="1">
        <v>2526.9</v>
      </c>
      <c r="C820" s="1">
        <v>2458.5</v>
      </c>
      <c r="D820" s="1">
        <v>2533.1999999999998</v>
      </c>
      <c r="E820" s="1">
        <v>2455.8000000000002</v>
      </c>
      <c r="F820" s="1">
        <v>2.2800000000000001E-2</v>
      </c>
      <c r="G820" s="1"/>
      <c r="H820" s="26">
        <f>S_P_500_Historical_Data8[[#This Row],[Price]]/B819-1</f>
        <v>2.2829386763812964E-2</v>
      </c>
      <c r="I820" s="1"/>
      <c r="J820" s="1"/>
      <c r="K820" s="1"/>
      <c r="L820" s="1"/>
      <c r="M820" s="1"/>
      <c r="N820" s="1"/>
      <c r="O820" s="1"/>
      <c r="P820" s="1"/>
      <c r="Q820" s="1"/>
      <c r="R820" s="1"/>
      <c r="S820" s="1"/>
    </row>
    <row r="821" spans="1:19" x14ac:dyDescent="0.2">
      <c r="A821" s="24">
        <v>43924</v>
      </c>
      <c r="B821" s="1">
        <v>2488.6999999999998</v>
      </c>
      <c r="C821" s="1">
        <v>2514.9</v>
      </c>
      <c r="D821" s="1">
        <v>2538.1999999999998</v>
      </c>
      <c r="E821" s="1">
        <v>2460</v>
      </c>
      <c r="F821" s="1">
        <v>-1.5100000000000001E-2</v>
      </c>
      <c r="G821" s="1"/>
      <c r="H821" s="26">
        <f>S_P_500_Historical_Data8[[#This Row],[Price]]/B820-1</f>
        <v>-1.5117337449048307E-2</v>
      </c>
      <c r="I821" s="1"/>
      <c r="J821" s="1"/>
      <c r="K821" s="1"/>
      <c r="L821" s="1"/>
      <c r="M821" s="1"/>
      <c r="N821" s="1"/>
      <c r="O821" s="1"/>
      <c r="P821" s="1"/>
      <c r="Q821" s="1"/>
      <c r="R821" s="1"/>
      <c r="S821" s="1"/>
    </row>
    <row r="822" spans="1:19" x14ac:dyDescent="0.2">
      <c r="A822" s="24">
        <v>43927</v>
      </c>
      <c r="B822" s="1">
        <v>2663.7</v>
      </c>
      <c r="C822" s="1">
        <v>2578.3000000000002</v>
      </c>
      <c r="D822" s="1">
        <v>2676.8</v>
      </c>
      <c r="E822" s="1">
        <v>2574.6</v>
      </c>
      <c r="F822" s="1">
        <v>7.0300000000000001E-2</v>
      </c>
      <c r="G822" s="1"/>
      <c r="H822" s="26">
        <f>S_P_500_Historical_Data8[[#This Row],[Price]]/B821-1</f>
        <v>7.031783662152935E-2</v>
      </c>
      <c r="I822" s="1"/>
      <c r="J822" s="1"/>
      <c r="K822" s="1"/>
      <c r="L822" s="1"/>
      <c r="M822" s="1"/>
      <c r="N822" s="1"/>
      <c r="O822" s="1"/>
      <c r="P822" s="1"/>
      <c r="Q822" s="1"/>
      <c r="R822" s="1"/>
      <c r="S822" s="1"/>
    </row>
    <row r="823" spans="1:19" x14ac:dyDescent="0.2">
      <c r="A823" s="24">
        <v>43928</v>
      </c>
      <c r="B823" s="1">
        <v>2659.4</v>
      </c>
      <c r="C823" s="1">
        <v>2738.7</v>
      </c>
      <c r="D823" s="1">
        <v>2756.9</v>
      </c>
      <c r="E823" s="1">
        <v>2657.7</v>
      </c>
      <c r="F823" s="1">
        <v>-1.6000000000000001E-3</v>
      </c>
      <c r="G823" s="1"/>
      <c r="H823" s="26">
        <f>S_P_500_Historical_Data8[[#This Row],[Price]]/B822-1</f>
        <v>-1.6142959041932636E-3</v>
      </c>
      <c r="I823" s="1"/>
      <c r="J823" s="1"/>
      <c r="K823" s="1"/>
      <c r="L823" s="1"/>
      <c r="M823" s="1"/>
      <c r="N823" s="1"/>
      <c r="O823" s="1"/>
      <c r="P823" s="1"/>
      <c r="Q823" s="1"/>
      <c r="R823" s="1"/>
      <c r="S823" s="1"/>
    </row>
    <row r="824" spans="1:19" x14ac:dyDescent="0.2">
      <c r="A824" s="24">
        <v>43929</v>
      </c>
      <c r="B824" s="1">
        <v>2750</v>
      </c>
      <c r="C824" s="1">
        <v>2685</v>
      </c>
      <c r="D824" s="1">
        <v>2760.8</v>
      </c>
      <c r="E824" s="1">
        <v>2663.3</v>
      </c>
      <c r="F824" s="1">
        <v>3.4099999999999998E-2</v>
      </c>
      <c r="G824" s="1"/>
      <c r="H824" s="26">
        <f>S_P_500_Historical_Data8[[#This Row],[Price]]/B823-1</f>
        <v>3.4067834849966117E-2</v>
      </c>
      <c r="I824" s="1"/>
      <c r="J824" s="1"/>
      <c r="K824" s="1"/>
      <c r="L824" s="1"/>
      <c r="M824" s="1"/>
      <c r="N824" s="1"/>
      <c r="O824" s="1"/>
      <c r="P824" s="1"/>
      <c r="Q824" s="1"/>
      <c r="R824" s="1"/>
      <c r="S824" s="1"/>
    </row>
    <row r="825" spans="1:19" x14ac:dyDescent="0.2">
      <c r="A825" s="24">
        <v>43930</v>
      </c>
      <c r="B825" s="1">
        <v>2789.8</v>
      </c>
      <c r="C825" s="1">
        <v>2777</v>
      </c>
      <c r="D825" s="1">
        <v>2818.6</v>
      </c>
      <c r="E825" s="1">
        <v>2762.4</v>
      </c>
      <c r="F825" s="1">
        <v>1.4500000000000001E-2</v>
      </c>
      <c r="G825" s="1"/>
      <c r="H825" s="26">
        <f>S_P_500_Historical_Data8[[#This Row],[Price]]/B824-1</f>
        <v>1.4472727272727415E-2</v>
      </c>
      <c r="I825" s="1"/>
      <c r="J825" s="1"/>
      <c r="K825" s="1"/>
      <c r="L825" s="1"/>
      <c r="M825" s="1"/>
      <c r="N825" s="1"/>
      <c r="O825" s="1"/>
      <c r="P825" s="1"/>
      <c r="Q825" s="1"/>
      <c r="R825" s="1"/>
      <c r="S825" s="1"/>
    </row>
    <row r="826" spans="1:19" x14ac:dyDescent="0.2">
      <c r="A826" s="24">
        <v>43934</v>
      </c>
      <c r="B826" s="1">
        <v>2761.6</v>
      </c>
      <c r="C826" s="1">
        <v>2782.5</v>
      </c>
      <c r="D826" s="1">
        <v>2782.5</v>
      </c>
      <c r="E826" s="1">
        <v>2721.2</v>
      </c>
      <c r="F826" s="1">
        <v>-1.01E-2</v>
      </c>
      <c r="G826" s="1"/>
      <c r="H826" s="26">
        <f>S_P_500_Historical_Data8[[#This Row],[Price]]/B825-1</f>
        <v>-1.0108251487561892E-2</v>
      </c>
      <c r="I826" s="1"/>
      <c r="J826" s="1"/>
      <c r="K826" s="1"/>
      <c r="L826" s="1"/>
      <c r="M826" s="1"/>
      <c r="N826" s="1"/>
      <c r="O826" s="1"/>
      <c r="P826" s="1"/>
      <c r="Q826" s="1"/>
      <c r="R826" s="1"/>
      <c r="S826" s="1"/>
    </row>
    <row r="827" spans="1:19" x14ac:dyDescent="0.2">
      <c r="A827" s="24">
        <v>43935</v>
      </c>
      <c r="B827" s="1">
        <v>2846.1</v>
      </c>
      <c r="C827" s="1">
        <v>2805.1</v>
      </c>
      <c r="D827" s="1">
        <v>2851.8</v>
      </c>
      <c r="E827" s="1">
        <v>2805.1</v>
      </c>
      <c r="F827" s="1">
        <v>3.0599999999999999E-2</v>
      </c>
      <c r="G827" s="1"/>
      <c r="H827" s="26">
        <f>S_P_500_Historical_Data8[[#This Row],[Price]]/B826-1</f>
        <v>3.0598203939744995E-2</v>
      </c>
      <c r="I827" s="1"/>
      <c r="J827" s="1"/>
      <c r="K827" s="1"/>
      <c r="L827" s="1"/>
      <c r="M827" s="1"/>
      <c r="N827" s="1"/>
      <c r="O827" s="1"/>
      <c r="P827" s="1"/>
      <c r="Q827" s="1"/>
      <c r="R827" s="1"/>
      <c r="S827" s="1"/>
    </row>
    <row r="828" spans="1:19" x14ac:dyDescent="0.2">
      <c r="A828" s="24">
        <v>43936</v>
      </c>
      <c r="B828" s="1">
        <v>2783.4</v>
      </c>
      <c r="C828" s="1">
        <v>2795.6</v>
      </c>
      <c r="D828" s="1">
        <v>2801.9</v>
      </c>
      <c r="E828" s="1">
        <v>2761.5</v>
      </c>
      <c r="F828" s="1">
        <v>-2.1999999999999999E-2</v>
      </c>
      <c r="G828" s="1"/>
      <c r="H828" s="26">
        <f>S_P_500_Historical_Data8[[#This Row],[Price]]/B827-1</f>
        <v>-2.2030146516285432E-2</v>
      </c>
      <c r="I828" s="1"/>
      <c r="J828" s="1"/>
      <c r="K828" s="1"/>
      <c r="L828" s="1"/>
      <c r="M828" s="1"/>
      <c r="N828" s="1"/>
      <c r="O828" s="1"/>
      <c r="P828" s="1"/>
      <c r="Q828" s="1"/>
      <c r="R828" s="1"/>
      <c r="S828" s="1"/>
    </row>
    <row r="829" spans="1:19" x14ac:dyDescent="0.2">
      <c r="A829" s="24">
        <v>43937</v>
      </c>
      <c r="B829" s="1">
        <v>2799.6</v>
      </c>
      <c r="C829" s="1">
        <v>2799.3</v>
      </c>
      <c r="D829" s="1">
        <v>2806.5</v>
      </c>
      <c r="E829" s="1">
        <v>2764.3</v>
      </c>
      <c r="F829" s="1">
        <v>5.7999999999999996E-3</v>
      </c>
      <c r="G829" s="1"/>
      <c r="H829" s="26">
        <f>S_P_500_Historical_Data8[[#This Row],[Price]]/B828-1</f>
        <v>5.8202198749730538E-3</v>
      </c>
      <c r="I829" s="1"/>
      <c r="J829" s="1"/>
      <c r="K829" s="1"/>
      <c r="L829" s="1"/>
      <c r="M829" s="1"/>
      <c r="N829" s="1"/>
      <c r="O829" s="1"/>
      <c r="P829" s="1"/>
      <c r="Q829" s="1"/>
      <c r="R829" s="1"/>
      <c r="S829" s="1"/>
    </row>
    <row r="830" spans="1:19" x14ac:dyDescent="0.2">
      <c r="A830" s="24">
        <v>43938</v>
      </c>
      <c r="B830" s="1">
        <v>2874.6</v>
      </c>
      <c r="C830" s="1">
        <v>2842.4</v>
      </c>
      <c r="D830" s="1">
        <v>2879.2</v>
      </c>
      <c r="E830" s="1">
        <v>2830.9</v>
      </c>
      <c r="F830" s="1">
        <v>2.6800000000000001E-2</v>
      </c>
      <c r="G830" s="1"/>
      <c r="H830" s="26">
        <f>S_P_500_Historical_Data8[[#This Row],[Price]]/B829-1</f>
        <v>2.6789541363051894E-2</v>
      </c>
      <c r="I830" s="1"/>
      <c r="J830" s="1"/>
      <c r="K830" s="1"/>
      <c r="L830" s="1"/>
      <c r="M830" s="1"/>
      <c r="N830" s="1"/>
      <c r="O830" s="1"/>
      <c r="P830" s="1"/>
      <c r="Q830" s="1"/>
      <c r="R830" s="1"/>
      <c r="S830" s="1"/>
    </row>
    <row r="831" spans="1:19" x14ac:dyDescent="0.2">
      <c r="A831" s="24">
        <v>43941</v>
      </c>
      <c r="B831" s="1">
        <v>2823.2</v>
      </c>
      <c r="C831" s="1">
        <v>2845.6</v>
      </c>
      <c r="D831" s="1">
        <v>2869</v>
      </c>
      <c r="E831" s="1">
        <v>2820.4</v>
      </c>
      <c r="F831" s="1">
        <v>-1.7899999999999999E-2</v>
      </c>
      <c r="G831" s="1"/>
      <c r="H831" s="26">
        <f>S_P_500_Historical_Data8[[#This Row],[Price]]/B830-1</f>
        <v>-1.7880748625895837E-2</v>
      </c>
      <c r="I831" s="1"/>
      <c r="J831" s="1"/>
      <c r="K831" s="1"/>
      <c r="L831" s="1"/>
      <c r="M831" s="1"/>
      <c r="N831" s="1"/>
      <c r="O831" s="1"/>
      <c r="P831" s="1"/>
      <c r="Q831" s="1"/>
      <c r="R831" s="1"/>
      <c r="S831" s="1"/>
    </row>
    <row r="832" spans="1:19" x14ac:dyDescent="0.2">
      <c r="A832" s="24">
        <v>43942</v>
      </c>
      <c r="B832" s="1">
        <v>2736.6</v>
      </c>
      <c r="C832" s="1">
        <v>2784.8</v>
      </c>
      <c r="D832" s="1">
        <v>2785.5</v>
      </c>
      <c r="E832" s="1">
        <v>2727.1</v>
      </c>
      <c r="F832" s="1">
        <v>-3.0700000000000002E-2</v>
      </c>
      <c r="G832" s="1"/>
      <c r="H832" s="26">
        <f>S_P_500_Historical_Data8[[#This Row],[Price]]/B831-1</f>
        <v>-3.0674412014734975E-2</v>
      </c>
      <c r="I832" s="1"/>
      <c r="J832" s="1"/>
      <c r="K832" s="1"/>
      <c r="L832" s="1"/>
      <c r="M832" s="1"/>
      <c r="N832" s="1"/>
      <c r="O832" s="1"/>
      <c r="P832" s="1"/>
      <c r="Q832" s="1"/>
      <c r="R832" s="1"/>
      <c r="S832" s="1"/>
    </row>
    <row r="833" spans="1:19" x14ac:dyDescent="0.2">
      <c r="A833" s="24">
        <v>43943</v>
      </c>
      <c r="B833" s="1">
        <v>2799.3</v>
      </c>
      <c r="C833" s="1">
        <v>2787.9</v>
      </c>
      <c r="D833" s="1">
        <v>2815.1</v>
      </c>
      <c r="E833" s="1">
        <v>2775.9</v>
      </c>
      <c r="F833" s="1">
        <v>2.29E-2</v>
      </c>
      <c r="G833" s="1"/>
      <c r="H833" s="26">
        <f>S_P_500_Historical_Data8[[#This Row],[Price]]/B832-1</f>
        <v>2.2911642183731651E-2</v>
      </c>
      <c r="I833" s="1"/>
      <c r="J833" s="1"/>
      <c r="K833" s="1"/>
      <c r="L833" s="1"/>
      <c r="M833" s="1"/>
      <c r="N833" s="1"/>
      <c r="O833" s="1"/>
      <c r="P833" s="1"/>
      <c r="Q833" s="1"/>
      <c r="R833" s="1"/>
      <c r="S833" s="1"/>
    </row>
    <row r="834" spans="1:19" x14ac:dyDescent="0.2">
      <c r="A834" s="24">
        <v>43944</v>
      </c>
      <c r="B834" s="1">
        <v>2797.8</v>
      </c>
      <c r="C834" s="1">
        <v>2810.4</v>
      </c>
      <c r="D834" s="1">
        <v>2844.9</v>
      </c>
      <c r="E834" s="1">
        <v>2794.3</v>
      </c>
      <c r="F834" s="1">
        <v>-5.0000000000000001E-4</v>
      </c>
      <c r="G834" s="1"/>
      <c r="H834" s="26">
        <f>S_P_500_Historical_Data8[[#This Row],[Price]]/B833-1</f>
        <v>-5.3584824777619389E-4</v>
      </c>
      <c r="I834" s="1"/>
      <c r="J834" s="1"/>
      <c r="K834" s="1"/>
      <c r="L834" s="1"/>
      <c r="M834" s="1"/>
      <c r="N834" s="1"/>
      <c r="O834" s="1"/>
      <c r="P834" s="1"/>
      <c r="Q834" s="1"/>
      <c r="R834" s="1"/>
      <c r="S834" s="1"/>
    </row>
    <row r="835" spans="1:19" x14ac:dyDescent="0.2">
      <c r="A835" s="24">
        <v>43945</v>
      </c>
      <c r="B835" s="1">
        <v>2836.7</v>
      </c>
      <c r="C835" s="1">
        <v>2812.6</v>
      </c>
      <c r="D835" s="1">
        <v>2842.7</v>
      </c>
      <c r="E835" s="1">
        <v>2791.8</v>
      </c>
      <c r="F835" s="1">
        <v>1.3899999999999999E-2</v>
      </c>
      <c r="G835" s="1"/>
      <c r="H835" s="26">
        <f>S_P_500_Historical_Data8[[#This Row],[Price]]/B834-1</f>
        <v>1.3903781542640603E-2</v>
      </c>
      <c r="I835" s="1"/>
      <c r="J835" s="1"/>
      <c r="K835" s="1"/>
      <c r="L835" s="1"/>
      <c r="M835" s="1"/>
      <c r="N835" s="1"/>
      <c r="O835" s="1"/>
      <c r="P835" s="1"/>
      <c r="Q835" s="1"/>
      <c r="R835" s="1"/>
      <c r="S835" s="1"/>
    </row>
    <row r="836" spans="1:19" x14ac:dyDescent="0.2">
      <c r="A836" s="24">
        <v>43948</v>
      </c>
      <c r="B836" s="1">
        <v>2878.5</v>
      </c>
      <c r="C836" s="1">
        <v>2854.7</v>
      </c>
      <c r="D836" s="1">
        <v>2887.7</v>
      </c>
      <c r="E836" s="1">
        <v>2852.9</v>
      </c>
      <c r="F836" s="1">
        <v>1.47E-2</v>
      </c>
      <c r="G836" s="1"/>
      <c r="H836" s="26">
        <f>S_P_500_Historical_Data8[[#This Row],[Price]]/B835-1</f>
        <v>1.4735432016075078E-2</v>
      </c>
      <c r="I836" s="1"/>
      <c r="J836" s="1"/>
      <c r="K836" s="1"/>
      <c r="L836" s="1"/>
      <c r="M836" s="1"/>
      <c r="N836" s="1"/>
      <c r="O836" s="1"/>
      <c r="P836" s="1"/>
      <c r="Q836" s="1"/>
      <c r="R836" s="1"/>
      <c r="S836" s="1"/>
    </row>
    <row r="837" spans="1:19" x14ac:dyDescent="0.2">
      <c r="A837" s="24">
        <v>43949</v>
      </c>
      <c r="B837" s="1">
        <v>2863.4</v>
      </c>
      <c r="C837" s="1">
        <v>2910</v>
      </c>
      <c r="D837" s="1">
        <v>2921.2</v>
      </c>
      <c r="E837" s="1">
        <v>2860.7</v>
      </c>
      <c r="F837" s="1">
        <v>-5.1999999999999998E-3</v>
      </c>
      <c r="G837" s="1"/>
      <c r="H837" s="26">
        <f>S_P_500_Historical_Data8[[#This Row],[Price]]/B836-1</f>
        <v>-5.2457877366683947E-3</v>
      </c>
      <c r="I837" s="1"/>
      <c r="J837" s="1"/>
      <c r="K837" s="1"/>
      <c r="L837" s="1"/>
      <c r="M837" s="1"/>
      <c r="N837" s="1"/>
      <c r="O837" s="1"/>
      <c r="P837" s="1"/>
      <c r="Q837" s="1"/>
      <c r="R837" s="1"/>
      <c r="S837" s="1"/>
    </row>
    <row r="838" spans="1:19" x14ac:dyDescent="0.2">
      <c r="A838" s="24">
        <v>43950</v>
      </c>
      <c r="B838" s="1">
        <v>2939.5</v>
      </c>
      <c r="C838" s="1">
        <v>2918.5</v>
      </c>
      <c r="D838" s="1">
        <v>2954.9</v>
      </c>
      <c r="E838" s="1">
        <v>2912.2</v>
      </c>
      <c r="F838" s="1">
        <v>2.6599999999999999E-2</v>
      </c>
      <c r="G838" s="1"/>
      <c r="H838" s="26">
        <f>S_P_500_Historical_Data8[[#This Row],[Price]]/B837-1</f>
        <v>2.6576796814975268E-2</v>
      </c>
      <c r="I838" s="1"/>
      <c r="J838" s="1"/>
      <c r="K838" s="1"/>
      <c r="L838" s="1"/>
      <c r="M838" s="1"/>
      <c r="N838" s="1"/>
      <c r="O838" s="1"/>
      <c r="P838" s="1"/>
      <c r="Q838" s="1"/>
      <c r="R838" s="1"/>
      <c r="S838" s="1"/>
    </row>
    <row r="839" spans="1:19" x14ac:dyDescent="0.2">
      <c r="A839" s="24">
        <v>43951</v>
      </c>
      <c r="B839" s="1">
        <v>2912.4</v>
      </c>
      <c r="C839" s="1">
        <v>2930.9</v>
      </c>
      <c r="D839" s="1">
        <v>2930.9</v>
      </c>
      <c r="E839" s="1">
        <v>2892.5</v>
      </c>
      <c r="F839" s="1">
        <v>-9.1999999999999998E-3</v>
      </c>
      <c r="G839" s="1"/>
      <c r="H839" s="26">
        <f>S_P_500_Historical_Data8[[#This Row],[Price]]/B838-1</f>
        <v>-9.2192549753359332E-3</v>
      </c>
      <c r="I839" s="1"/>
      <c r="J839" s="1"/>
      <c r="K839" s="1"/>
      <c r="L839" s="1"/>
      <c r="M839" s="1"/>
      <c r="N839" s="1"/>
      <c r="O839" s="1"/>
      <c r="P839" s="1"/>
      <c r="Q839" s="1"/>
      <c r="R839" s="1"/>
      <c r="S839" s="1"/>
    </row>
    <row r="840" spans="1:19" x14ac:dyDescent="0.2">
      <c r="A840" s="24">
        <v>43952</v>
      </c>
      <c r="B840" s="1">
        <v>2830.7</v>
      </c>
      <c r="C840" s="1">
        <v>2869.1</v>
      </c>
      <c r="D840" s="1">
        <v>2869.1</v>
      </c>
      <c r="E840" s="1">
        <v>2821.6</v>
      </c>
      <c r="F840" s="1">
        <v>-2.81E-2</v>
      </c>
      <c r="G840" s="1"/>
      <c r="H840" s="26">
        <f>S_P_500_Historical_Data8[[#This Row],[Price]]/B839-1</f>
        <v>-2.8052465320697828E-2</v>
      </c>
      <c r="I840" s="1"/>
      <c r="J840" s="1"/>
      <c r="K840" s="1"/>
      <c r="L840" s="1"/>
      <c r="M840" s="1"/>
      <c r="N840" s="1"/>
      <c r="O840" s="1"/>
      <c r="P840" s="1"/>
      <c r="Q840" s="1"/>
      <c r="R840" s="1"/>
      <c r="S840" s="1"/>
    </row>
    <row r="841" spans="1:19" x14ac:dyDescent="0.2">
      <c r="A841" s="24">
        <v>43955</v>
      </c>
      <c r="B841" s="1">
        <v>2842.7</v>
      </c>
      <c r="C841" s="1">
        <v>2815</v>
      </c>
      <c r="D841" s="1">
        <v>2844.2</v>
      </c>
      <c r="E841" s="1">
        <v>2797.8</v>
      </c>
      <c r="F841" s="1">
        <v>4.1999999999999997E-3</v>
      </c>
      <c r="G841" s="1"/>
      <c r="H841" s="26">
        <f>S_P_500_Historical_Data8[[#This Row],[Price]]/B840-1</f>
        <v>4.2392341117039045E-3</v>
      </c>
      <c r="I841" s="1"/>
      <c r="J841" s="1"/>
      <c r="K841" s="1"/>
      <c r="L841" s="1"/>
      <c r="M841" s="1"/>
      <c r="N841" s="1"/>
      <c r="O841" s="1"/>
      <c r="P841" s="1"/>
      <c r="Q841" s="1"/>
      <c r="R841" s="1"/>
      <c r="S841" s="1"/>
    </row>
    <row r="842" spans="1:19" x14ac:dyDescent="0.2">
      <c r="A842" s="24">
        <v>43956</v>
      </c>
      <c r="B842" s="1">
        <v>2868.4</v>
      </c>
      <c r="C842" s="1">
        <v>2868.9</v>
      </c>
      <c r="D842" s="1">
        <v>2898.2</v>
      </c>
      <c r="E842" s="1">
        <v>2863.6</v>
      </c>
      <c r="F842" s="1">
        <v>8.9999999999999993E-3</v>
      </c>
      <c r="G842" s="1"/>
      <c r="H842" s="26">
        <f>S_P_500_Historical_Data8[[#This Row],[Price]]/B841-1</f>
        <v>9.0407007422521612E-3</v>
      </c>
      <c r="I842" s="1"/>
      <c r="J842" s="1"/>
      <c r="K842" s="1"/>
      <c r="L842" s="1"/>
      <c r="M842" s="1"/>
      <c r="N842" s="1"/>
      <c r="O842" s="1"/>
      <c r="P842" s="1"/>
      <c r="Q842" s="1"/>
      <c r="R842" s="1"/>
      <c r="S842" s="1"/>
    </row>
    <row r="843" spans="1:19" x14ac:dyDescent="0.2">
      <c r="A843" s="24">
        <v>43957</v>
      </c>
      <c r="B843" s="1">
        <v>2848.4</v>
      </c>
      <c r="C843" s="1">
        <v>2883.1</v>
      </c>
      <c r="D843" s="1">
        <v>2891.1</v>
      </c>
      <c r="E843" s="1">
        <v>2847.7</v>
      </c>
      <c r="F843" s="1">
        <v>-7.0000000000000001E-3</v>
      </c>
      <c r="G843" s="1"/>
      <c r="H843" s="26">
        <f>S_P_500_Historical_Data8[[#This Row],[Price]]/B842-1</f>
        <v>-6.972528238739395E-3</v>
      </c>
      <c r="I843" s="1"/>
      <c r="J843" s="1"/>
      <c r="K843" s="1"/>
      <c r="L843" s="1"/>
      <c r="M843" s="1"/>
      <c r="N843" s="1"/>
      <c r="O843" s="1"/>
      <c r="P843" s="1"/>
      <c r="Q843" s="1"/>
      <c r="R843" s="1"/>
      <c r="S843" s="1"/>
    </row>
    <row r="844" spans="1:19" x14ac:dyDescent="0.2">
      <c r="A844" s="24">
        <v>43958</v>
      </c>
      <c r="B844" s="1">
        <v>2881.2</v>
      </c>
      <c r="C844" s="1">
        <v>2878.3</v>
      </c>
      <c r="D844" s="1">
        <v>2901.9</v>
      </c>
      <c r="E844" s="1">
        <v>2876.5</v>
      </c>
      <c r="F844" s="1">
        <v>1.15E-2</v>
      </c>
      <c r="G844" s="1"/>
      <c r="H844" s="26">
        <f>S_P_500_Historical_Data8[[#This Row],[Price]]/B843-1</f>
        <v>1.1515236624069614E-2</v>
      </c>
      <c r="I844" s="1"/>
      <c r="J844" s="1"/>
      <c r="K844" s="1"/>
      <c r="L844" s="1"/>
      <c r="M844" s="1"/>
      <c r="N844" s="1"/>
      <c r="O844" s="1"/>
      <c r="P844" s="1"/>
      <c r="Q844" s="1"/>
      <c r="R844" s="1"/>
      <c r="S844" s="1"/>
    </row>
    <row r="845" spans="1:19" x14ac:dyDescent="0.2">
      <c r="A845" s="24">
        <v>43959</v>
      </c>
      <c r="B845" s="1">
        <v>2929.8</v>
      </c>
      <c r="C845" s="1">
        <v>2908.8</v>
      </c>
      <c r="D845" s="1">
        <v>2932.2</v>
      </c>
      <c r="E845" s="1">
        <v>2902.9</v>
      </c>
      <c r="F845" s="1">
        <v>1.6899999999999998E-2</v>
      </c>
      <c r="G845" s="1"/>
      <c r="H845" s="26">
        <f>S_P_500_Historical_Data8[[#This Row],[Price]]/B844-1</f>
        <v>1.6867971678467431E-2</v>
      </c>
      <c r="I845" s="1"/>
      <c r="J845" s="1"/>
      <c r="K845" s="1"/>
      <c r="L845" s="1"/>
      <c r="M845" s="1"/>
      <c r="N845" s="1"/>
      <c r="O845" s="1"/>
      <c r="P845" s="1"/>
      <c r="Q845" s="1"/>
      <c r="R845" s="1"/>
      <c r="S845" s="1"/>
    </row>
    <row r="846" spans="1:19" x14ac:dyDescent="0.2">
      <c r="A846" s="24">
        <v>43962</v>
      </c>
      <c r="B846" s="1">
        <v>2930.3</v>
      </c>
      <c r="C846" s="1">
        <v>2915.5</v>
      </c>
      <c r="D846" s="1">
        <v>2944.2</v>
      </c>
      <c r="E846" s="1">
        <v>2903.4</v>
      </c>
      <c r="F846" s="1">
        <v>2.0000000000000001E-4</v>
      </c>
      <c r="G846" s="1"/>
      <c r="H846" s="26">
        <f>S_P_500_Historical_Data8[[#This Row],[Price]]/B845-1</f>
        <v>1.7066011331823283E-4</v>
      </c>
      <c r="I846" s="1"/>
      <c r="J846" s="1"/>
      <c r="K846" s="1"/>
      <c r="L846" s="1"/>
      <c r="M846" s="1"/>
      <c r="N846" s="1"/>
      <c r="O846" s="1"/>
      <c r="P846" s="1"/>
      <c r="Q846" s="1"/>
      <c r="R846" s="1"/>
      <c r="S846" s="1"/>
    </row>
    <row r="847" spans="1:19" x14ac:dyDescent="0.2">
      <c r="A847" s="24">
        <v>43963</v>
      </c>
      <c r="B847" s="1">
        <v>2870.1</v>
      </c>
      <c r="C847" s="1">
        <v>2939.5</v>
      </c>
      <c r="D847" s="1">
        <v>2945.8</v>
      </c>
      <c r="E847" s="1">
        <v>2869.6</v>
      </c>
      <c r="F847" s="1">
        <v>-2.0500000000000001E-2</v>
      </c>
      <c r="G847" s="1"/>
      <c r="H847" s="26">
        <f>S_P_500_Historical_Data8[[#This Row],[Price]]/B846-1</f>
        <v>-2.0543971607002831E-2</v>
      </c>
      <c r="I847" s="1"/>
      <c r="J847" s="1"/>
      <c r="K847" s="1"/>
      <c r="L847" s="1"/>
      <c r="M847" s="1"/>
      <c r="N847" s="1"/>
      <c r="O847" s="1"/>
      <c r="P847" s="1"/>
      <c r="Q847" s="1"/>
      <c r="R847" s="1"/>
      <c r="S847" s="1"/>
    </row>
    <row r="848" spans="1:19" x14ac:dyDescent="0.2">
      <c r="A848" s="24">
        <v>43964</v>
      </c>
      <c r="B848" s="1">
        <v>2820</v>
      </c>
      <c r="C848" s="1">
        <v>2865.9</v>
      </c>
      <c r="D848" s="1">
        <v>2874.1</v>
      </c>
      <c r="E848" s="1">
        <v>2793.2</v>
      </c>
      <c r="F848" s="1">
        <v>-1.7500000000000002E-2</v>
      </c>
      <c r="G848" s="1"/>
      <c r="H848" s="26">
        <f>S_P_500_Historical_Data8[[#This Row],[Price]]/B847-1</f>
        <v>-1.7455837775687266E-2</v>
      </c>
      <c r="I848" s="1"/>
      <c r="J848" s="1"/>
      <c r="K848" s="1"/>
      <c r="L848" s="1"/>
      <c r="M848" s="1"/>
      <c r="N848" s="1"/>
      <c r="O848" s="1"/>
      <c r="P848" s="1"/>
      <c r="Q848" s="1"/>
      <c r="R848" s="1"/>
      <c r="S848" s="1"/>
    </row>
    <row r="849" spans="1:19" x14ac:dyDescent="0.2">
      <c r="A849" s="24">
        <v>43965</v>
      </c>
      <c r="B849" s="1">
        <v>2852.5</v>
      </c>
      <c r="C849" s="1">
        <v>2794.5</v>
      </c>
      <c r="D849" s="1">
        <v>2852.8</v>
      </c>
      <c r="E849" s="1">
        <v>2766.6</v>
      </c>
      <c r="F849" s="1">
        <v>1.15E-2</v>
      </c>
      <c r="G849" s="1"/>
      <c r="H849" s="26">
        <f>S_P_500_Historical_Data8[[#This Row],[Price]]/B848-1</f>
        <v>1.1524822695035519E-2</v>
      </c>
      <c r="I849" s="1"/>
      <c r="J849" s="1"/>
      <c r="K849" s="1"/>
      <c r="L849" s="1"/>
      <c r="M849" s="1"/>
      <c r="N849" s="1"/>
      <c r="O849" s="1"/>
      <c r="P849" s="1"/>
      <c r="Q849" s="1"/>
      <c r="R849" s="1"/>
      <c r="S849" s="1"/>
    </row>
    <row r="850" spans="1:19" x14ac:dyDescent="0.2">
      <c r="A850" s="24">
        <v>43966</v>
      </c>
      <c r="B850" s="1">
        <v>2863.7</v>
      </c>
      <c r="C850" s="1">
        <v>2829.9</v>
      </c>
      <c r="D850" s="1">
        <v>2865</v>
      </c>
      <c r="E850" s="1">
        <v>2816.8</v>
      </c>
      <c r="F850" s="1">
        <v>3.8999999999999998E-3</v>
      </c>
      <c r="G850" s="1"/>
      <c r="H850" s="26">
        <f>S_P_500_Historical_Data8[[#This Row],[Price]]/B849-1</f>
        <v>3.9263803680980036E-3</v>
      </c>
      <c r="I850" s="1"/>
      <c r="J850" s="1"/>
      <c r="K850" s="1"/>
      <c r="L850" s="1"/>
      <c r="M850" s="1"/>
      <c r="N850" s="1"/>
      <c r="O850" s="1"/>
      <c r="P850" s="1"/>
      <c r="Q850" s="1"/>
      <c r="R850" s="1"/>
      <c r="S850" s="1"/>
    </row>
    <row r="851" spans="1:19" x14ac:dyDescent="0.2">
      <c r="A851" s="24">
        <v>43969</v>
      </c>
      <c r="B851" s="1">
        <v>2953.9</v>
      </c>
      <c r="C851" s="1">
        <v>2913.9</v>
      </c>
      <c r="D851" s="1">
        <v>2968.1</v>
      </c>
      <c r="E851" s="1">
        <v>2913.9</v>
      </c>
      <c r="F851" s="1">
        <v>3.15E-2</v>
      </c>
      <c r="G851" s="1"/>
      <c r="H851" s="26">
        <f>S_P_500_Historical_Data8[[#This Row],[Price]]/B850-1</f>
        <v>3.1497712749240625E-2</v>
      </c>
      <c r="I851" s="1"/>
      <c r="J851" s="1"/>
      <c r="K851" s="1"/>
      <c r="L851" s="1"/>
      <c r="M851" s="1"/>
      <c r="N851" s="1"/>
      <c r="O851" s="1"/>
      <c r="P851" s="1"/>
      <c r="Q851" s="1"/>
      <c r="R851" s="1"/>
      <c r="S851" s="1"/>
    </row>
    <row r="852" spans="1:19" x14ac:dyDescent="0.2">
      <c r="A852" s="24">
        <v>43970</v>
      </c>
      <c r="B852" s="1">
        <v>2922.9</v>
      </c>
      <c r="C852" s="1">
        <v>2948.6</v>
      </c>
      <c r="D852" s="1">
        <v>2964.2</v>
      </c>
      <c r="E852" s="1">
        <v>2922.3</v>
      </c>
      <c r="F852" s="1">
        <v>-1.0500000000000001E-2</v>
      </c>
      <c r="G852" s="1"/>
      <c r="H852" s="26">
        <f>S_P_500_Historical_Data8[[#This Row],[Price]]/B851-1</f>
        <v>-1.0494600358847639E-2</v>
      </c>
      <c r="I852" s="1"/>
      <c r="J852" s="1"/>
      <c r="K852" s="1"/>
      <c r="L852" s="1"/>
      <c r="M852" s="1"/>
      <c r="N852" s="1"/>
      <c r="O852" s="1"/>
      <c r="P852" s="1"/>
      <c r="Q852" s="1"/>
      <c r="R852" s="1"/>
      <c r="S852" s="1"/>
    </row>
    <row r="853" spans="1:19" x14ac:dyDescent="0.2">
      <c r="A853" s="24">
        <v>43971</v>
      </c>
      <c r="B853" s="1">
        <v>2971.6</v>
      </c>
      <c r="C853" s="1">
        <v>2953.6</v>
      </c>
      <c r="D853" s="1">
        <v>2980.3</v>
      </c>
      <c r="E853" s="1">
        <v>2953.6</v>
      </c>
      <c r="F853" s="1">
        <v>1.67E-2</v>
      </c>
      <c r="G853" s="1"/>
      <c r="H853" s="26">
        <f>S_P_500_Historical_Data8[[#This Row],[Price]]/B852-1</f>
        <v>1.6661534777104858E-2</v>
      </c>
      <c r="I853" s="1"/>
      <c r="J853" s="1"/>
      <c r="K853" s="1"/>
      <c r="L853" s="1"/>
      <c r="M853" s="1"/>
      <c r="N853" s="1"/>
      <c r="O853" s="1"/>
      <c r="P853" s="1"/>
      <c r="Q853" s="1"/>
      <c r="R853" s="1"/>
      <c r="S853" s="1"/>
    </row>
    <row r="854" spans="1:19" x14ac:dyDescent="0.2">
      <c r="A854" s="24">
        <v>43972</v>
      </c>
      <c r="B854" s="1">
        <v>2948.5</v>
      </c>
      <c r="C854" s="1">
        <v>2969.9</v>
      </c>
      <c r="D854" s="1">
        <v>2978.5</v>
      </c>
      <c r="E854" s="1">
        <v>2938.6</v>
      </c>
      <c r="F854" s="1">
        <v>-7.7999999999999996E-3</v>
      </c>
      <c r="G854" s="1"/>
      <c r="H854" s="26">
        <f>S_P_500_Historical_Data8[[#This Row],[Price]]/B853-1</f>
        <v>-7.7735899851931745E-3</v>
      </c>
      <c r="I854" s="1"/>
      <c r="J854" s="1"/>
      <c r="K854" s="1"/>
      <c r="L854" s="1"/>
      <c r="M854" s="1"/>
      <c r="N854" s="1"/>
      <c r="O854" s="1"/>
      <c r="P854" s="1"/>
      <c r="Q854" s="1"/>
      <c r="R854" s="1"/>
      <c r="S854" s="1"/>
    </row>
    <row r="855" spans="1:19" x14ac:dyDescent="0.2">
      <c r="A855" s="24">
        <v>43973</v>
      </c>
      <c r="B855" s="1">
        <v>2955.4</v>
      </c>
      <c r="C855" s="1">
        <v>2948.1</v>
      </c>
      <c r="D855" s="1">
        <v>2956.8</v>
      </c>
      <c r="E855" s="1">
        <v>2933.6</v>
      </c>
      <c r="F855" s="1">
        <v>2.3E-3</v>
      </c>
      <c r="G855" s="1"/>
      <c r="H855" s="26">
        <f>S_P_500_Historical_Data8[[#This Row],[Price]]/B854-1</f>
        <v>2.3401729693064421E-3</v>
      </c>
      <c r="I855" s="1"/>
      <c r="J855" s="1"/>
      <c r="K855" s="1"/>
      <c r="L855" s="1"/>
      <c r="M855" s="1"/>
      <c r="N855" s="1"/>
      <c r="O855" s="1"/>
      <c r="P855" s="1"/>
      <c r="Q855" s="1"/>
      <c r="R855" s="1"/>
      <c r="S855" s="1"/>
    </row>
    <row r="856" spans="1:19" x14ac:dyDescent="0.2">
      <c r="A856" s="24">
        <v>43977</v>
      </c>
      <c r="B856" s="1">
        <v>2991.8</v>
      </c>
      <c r="C856" s="1">
        <v>3004.1</v>
      </c>
      <c r="D856" s="1">
        <v>3021.7</v>
      </c>
      <c r="E856" s="1">
        <v>2988.2</v>
      </c>
      <c r="F856" s="1">
        <v>1.23E-2</v>
      </c>
      <c r="G856" s="1"/>
      <c r="H856" s="26">
        <f>S_P_500_Historical_Data8[[#This Row],[Price]]/B855-1</f>
        <v>1.2316437707247774E-2</v>
      </c>
      <c r="I856" s="1"/>
      <c r="J856" s="1"/>
      <c r="K856" s="1"/>
      <c r="L856" s="1"/>
      <c r="M856" s="1"/>
      <c r="N856" s="1"/>
      <c r="O856" s="1"/>
      <c r="P856" s="1"/>
      <c r="Q856" s="1"/>
      <c r="R856" s="1"/>
      <c r="S856" s="1"/>
    </row>
    <row r="857" spans="1:19" x14ac:dyDescent="0.2">
      <c r="A857" s="24">
        <v>43978</v>
      </c>
      <c r="B857" s="1">
        <v>3036.1</v>
      </c>
      <c r="C857" s="1">
        <v>3015.7</v>
      </c>
      <c r="D857" s="1">
        <v>3036.2</v>
      </c>
      <c r="E857" s="1">
        <v>2969.8</v>
      </c>
      <c r="F857" s="1">
        <v>1.4800000000000001E-2</v>
      </c>
      <c r="G857" s="1"/>
      <c r="H857" s="26">
        <f>S_P_500_Historical_Data8[[#This Row],[Price]]/B856-1</f>
        <v>1.4807139514673384E-2</v>
      </c>
      <c r="I857" s="1"/>
      <c r="J857" s="1"/>
      <c r="K857" s="1"/>
      <c r="L857" s="1"/>
      <c r="M857" s="1"/>
      <c r="N857" s="1"/>
      <c r="O857" s="1"/>
      <c r="P857" s="1"/>
      <c r="Q857" s="1"/>
      <c r="R857" s="1"/>
      <c r="S857" s="1"/>
    </row>
    <row r="858" spans="1:19" x14ac:dyDescent="0.2">
      <c r="A858" s="24">
        <v>43979</v>
      </c>
      <c r="B858" s="1">
        <v>3029.7</v>
      </c>
      <c r="C858" s="1">
        <v>3046.6</v>
      </c>
      <c r="D858" s="1">
        <v>3068.7</v>
      </c>
      <c r="E858" s="1">
        <v>3023.4</v>
      </c>
      <c r="F858" s="1">
        <v>-2.0999999999999999E-3</v>
      </c>
      <c r="G858" s="1"/>
      <c r="H858" s="26">
        <f>S_P_500_Historical_Data8[[#This Row],[Price]]/B857-1</f>
        <v>-2.1079674582523689E-3</v>
      </c>
      <c r="I858" s="1"/>
      <c r="J858" s="1"/>
      <c r="K858" s="1"/>
      <c r="L858" s="1"/>
      <c r="M858" s="1"/>
      <c r="N858" s="1"/>
      <c r="O858" s="1"/>
      <c r="P858" s="1"/>
      <c r="Q858" s="1"/>
      <c r="R858" s="1"/>
      <c r="S858" s="1"/>
    </row>
    <row r="859" spans="1:19" x14ac:dyDescent="0.2">
      <c r="A859" s="24">
        <v>43980</v>
      </c>
      <c r="B859" s="1">
        <v>3044.3</v>
      </c>
      <c r="C859" s="1">
        <v>3025.2</v>
      </c>
      <c r="D859" s="1">
        <v>3049.2</v>
      </c>
      <c r="E859" s="1">
        <v>2998.6</v>
      </c>
      <c r="F859" s="1">
        <v>4.7999999999999996E-3</v>
      </c>
      <c r="G859" s="1"/>
      <c r="H859" s="26">
        <f>S_P_500_Historical_Data8[[#This Row],[Price]]/B858-1</f>
        <v>4.8189589728357962E-3</v>
      </c>
      <c r="I859" s="1"/>
      <c r="J859" s="1"/>
      <c r="K859" s="1"/>
      <c r="L859" s="1"/>
      <c r="M859" s="1"/>
      <c r="N859" s="1"/>
      <c r="O859" s="1"/>
      <c r="P859" s="1"/>
      <c r="Q859" s="1"/>
      <c r="R859" s="1"/>
      <c r="S859" s="1"/>
    </row>
    <row r="860" spans="1:19" x14ac:dyDescent="0.2">
      <c r="A860" s="24">
        <v>43983</v>
      </c>
      <c r="B860" s="1">
        <v>3055.7</v>
      </c>
      <c r="C860" s="1">
        <v>3038.8</v>
      </c>
      <c r="D860" s="1">
        <v>3062.2</v>
      </c>
      <c r="E860" s="1">
        <v>3031.5</v>
      </c>
      <c r="F860" s="1">
        <v>3.7000000000000002E-3</v>
      </c>
      <c r="G860" s="1"/>
      <c r="H860" s="26">
        <f>S_P_500_Historical_Data8[[#This Row],[Price]]/B859-1</f>
        <v>3.7447032158459681E-3</v>
      </c>
      <c r="I860" s="1"/>
      <c r="J860" s="1"/>
      <c r="K860" s="1"/>
      <c r="L860" s="1"/>
      <c r="M860" s="1"/>
      <c r="N860" s="1"/>
      <c r="O860" s="1"/>
      <c r="P860" s="1"/>
      <c r="Q860" s="1"/>
      <c r="R860" s="1"/>
      <c r="S860" s="1"/>
    </row>
    <row r="861" spans="1:19" x14ac:dyDescent="0.2">
      <c r="A861" s="24">
        <v>43984</v>
      </c>
      <c r="B861" s="1">
        <v>3080.8</v>
      </c>
      <c r="C861" s="1">
        <v>3064.8</v>
      </c>
      <c r="D861" s="1">
        <v>3081.1</v>
      </c>
      <c r="E861" s="1">
        <v>3051.6</v>
      </c>
      <c r="F861" s="1">
        <v>8.2000000000000007E-3</v>
      </c>
      <c r="G861" s="1"/>
      <c r="H861" s="26">
        <f>S_P_500_Historical_Data8[[#This Row],[Price]]/B860-1</f>
        <v>8.2141571489349197E-3</v>
      </c>
      <c r="I861" s="1"/>
      <c r="J861" s="1"/>
      <c r="K861" s="1"/>
      <c r="L861" s="1"/>
      <c r="M861" s="1"/>
      <c r="N861" s="1"/>
      <c r="O861" s="1"/>
      <c r="P861" s="1"/>
      <c r="Q861" s="1"/>
      <c r="R861" s="1"/>
      <c r="S861" s="1"/>
    </row>
    <row r="862" spans="1:19" x14ac:dyDescent="0.2">
      <c r="A862" s="24">
        <v>43985</v>
      </c>
      <c r="B862" s="1">
        <v>3122.9</v>
      </c>
      <c r="C862" s="1">
        <v>3098.9</v>
      </c>
      <c r="D862" s="1">
        <v>3130.9</v>
      </c>
      <c r="E862" s="1">
        <v>3098.9</v>
      </c>
      <c r="F862" s="1">
        <v>1.37E-2</v>
      </c>
      <c r="G862" s="1"/>
      <c r="H862" s="26">
        <f>S_P_500_Historical_Data8[[#This Row],[Price]]/B861-1</f>
        <v>1.3665281745001367E-2</v>
      </c>
      <c r="I862" s="1"/>
      <c r="J862" s="1"/>
      <c r="K862" s="1"/>
      <c r="L862" s="1"/>
      <c r="M862" s="1"/>
      <c r="N862" s="1"/>
      <c r="O862" s="1"/>
      <c r="P862" s="1"/>
      <c r="Q862" s="1"/>
      <c r="R862" s="1"/>
      <c r="S862" s="1"/>
    </row>
    <row r="863" spans="1:19" x14ac:dyDescent="0.2">
      <c r="A863" s="24">
        <v>43986</v>
      </c>
      <c r="B863" s="1">
        <v>3112.3</v>
      </c>
      <c r="C863" s="1">
        <v>3111.6</v>
      </c>
      <c r="D863" s="1">
        <v>3128.9</v>
      </c>
      <c r="E863" s="1">
        <v>3090.4</v>
      </c>
      <c r="F863" s="1">
        <v>-3.3999999999999998E-3</v>
      </c>
      <c r="G863" s="1"/>
      <c r="H863" s="26">
        <f>S_P_500_Historical_Data8[[#This Row],[Price]]/B862-1</f>
        <v>-3.394280956802942E-3</v>
      </c>
      <c r="I863" s="1"/>
      <c r="J863" s="1"/>
      <c r="K863" s="1"/>
      <c r="L863" s="1"/>
      <c r="M863" s="1"/>
      <c r="N863" s="1"/>
      <c r="O863" s="1"/>
      <c r="P863" s="1"/>
      <c r="Q863" s="1"/>
      <c r="R863" s="1"/>
      <c r="S863" s="1"/>
    </row>
    <row r="864" spans="1:19" x14ac:dyDescent="0.2">
      <c r="A864" s="24">
        <v>43987</v>
      </c>
      <c r="B864" s="1">
        <v>3193.9</v>
      </c>
      <c r="C864" s="1">
        <v>3163.8</v>
      </c>
      <c r="D864" s="1">
        <v>3211.7</v>
      </c>
      <c r="E864" s="1">
        <v>3163.8</v>
      </c>
      <c r="F864" s="1">
        <v>2.6200000000000001E-2</v>
      </c>
      <c r="G864" s="1"/>
      <c r="H864" s="26">
        <f>S_P_500_Historical_Data8[[#This Row],[Price]]/B863-1</f>
        <v>2.6218552196125122E-2</v>
      </c>
      <c r="I864" s="1"/>
      <c r="J864" s="1"/>
      <c r="K864" s="1"/>
      <c r="L864" s="1"/>
      <c r="M864" s="1"/>
      <c r="N864" s="1"/>
      <c r="O864" s="1"/>
      <c r="P864" s="1"/>
      <c r="Q864" s="1"/>
      <c r="R864" s="1"/>
      <c r="S864" s="1"/>
    </row>
    <row r="865" spans="1:19" x14ac:dyDescent="0.2">
      <c r="A865" s="24">
        <v>43990</v>
      </c>
      <c r="B865" s="1">
        <v>3232.4</v>
      </c>
      <c r="C865" s="1">
        <v>3199.9</v>
      </c>
      <c r="D865" s="1">
        <v>3233.1</v>
      </c>
      <c r="E865" s="1">
        <v>3196</v>
      </c>
      <c r="F865" s="1">
        <v>1.21E-2</v>
      </c>
      <c r="G865" s="1"/>
      <c r="H865" s="26">
        <f>S_P_500_Historical_Data8[[#This Row],[Price]]/B864-1</f>
        <v>1.2054228372835762E-2</v>
      </c>
      <c r="I865" s="1"/>
      <c r="J865" s="1"/>
      <c r="K865" s="1"/>
      <c r="L865" s="1"/>
      <c r="M865" s="1"/>
      <c r="N865" s="1"/>
      <c r="O865" s="1"/>
      <c r="P865" s="1"/>
      <c r="Q865" s="1"/>
      <c r="R865" s="1"/>
      <c r="S865" s="1"/>
    </row>
    <row r="866" spans="1:19" x14ac:dyDescent="0.2">
      <c r="A866" s="24">
        <v>43991</v>
      </c>
      <c r="B866" s="1">
        <v>3207.2</v>
      </c>
      <c r="C866" s="1">
        <v>3213.3</v>
      </c>
      <c r="D866" s="1">
        <v>3222.7</v>
      </c>
      <c r="E866" s="1">
        <v>3193.1</v>
      </c>
      <c r="F866" s="1">
        <v>-7.7999999999999996E-3</v>
      </c>
      <c r="G866" s="1"/>
      <c r="H866" s="26">
        <f>S_P_500_Historical_Data8[[#This Row],[Price]]/B865-1</f>
        <v>-7.796064843460071E-3</v>
      </c>
      <c r="I866" s="1"/>
      <c r="J866" s="1"/>
      <c r="K866" s="1"/>
      <c r="L866" s="1"/>
      <c r="M866" s="1"/>
      <c r="N866" s="1"/>
      <c r="O866" s="1"/>
      <c r="P866" s="1"/>
      <c r="Q866" s="1"/>
      <c r="R866" s="1"/>
      <c r="S866" s="1"/>
    </row>
    <row r="867" spans="1:19" x14ac:dyDescent="0.2">
      <c r="A867" s="24">
        <v>43992</v>
      </c>
      <c r="B867" s="1">
        <v>3190.1</v>
      </c>
      <c r="C867" s="1">
        <v>3213.4</v>
      </c>
      <c r="D867" s="1">
        <v>3223.3</v>
      </c>
      <c r="E867" s="1">
        <v>3181.5</v>
      </c>
      <c r="F867" s="1">
        <v>-5.3E-3</v>
      </c>
      <c r="G867" s="1"/>
      <c r="H867" s="26">
        <f>S_P_500_Historical_Data8[[#This Row],[Price]]/B866-1</f>
        <v>-5.3317535545023276E-3</v>
      </c>
      <c r="I867" s="1"/>
      <c r="J867" s="1"/>
      <c r="K867" s="1"/>
      <c r="L867" s="1"/>
      <c r="M867" s="1"/>
      <c r="N867" s="1"/>
      <c r="O867" s="1"/>
      <c r="P867" s="1"/>
      <c r="Q867" s="1"/>
      <c r="R867" s="1"/>
      <c r="S867" s="1"/>
    </row>
    <row r="868" spans="1:19" x14ac:dyDescent="0.2">
      <c r="A868" s="24">
        <v>43993</v>
      </c>
      <c r="B868" s="1">
        <v>3002.1</v>
      </c>
      <c r="C868" s="1">
        <v>3123.5</v>
      </c>
      <c r="D868" s="1">
        <v>3123.5</v>
      </c>
      <c r="E868" s="1">
        <v>2999.5</v>
      </c>
      <c r="F868" s="1">
        <v>-5.8900000000000001E-2</v>
      </c>
      <c r="G868" s="1"/>
      <c r="H868" s="26">
        <f>S_P_500_Historical_Data8[[#This Row],[Price]]/B867-1</f>
        <v>-5.8932321870787785E-2</v>
      </c>
      <c r="I868" s="1"/>
      <c r="J868" s="1"/>
      <c r="K868" s="1"/>
      <c r="L868" s="1"/>
      <c r="M868" s="1"/>
      <c r="N868" s="1"/>
      <c r="O868" s="1"/>
      <c r="P868" s="1"/>
      <c r="Q868" s="1"/>
      <c r="R868" s="1"/>
      <c r="S868" s="1"/>
    </row>
    <row r="869" spans="1:19" x14ac:dyDescent="0.2">
      <c r="A869" s="24">
        <v>43994</v>
      </c>
      <c r="B869" s="1">
        <v>3041.3</v>
      </c>
      <c r="C869" s="1">
        <v>3071</v>
      </c>
      <c r="D869" s="1">
        <v>3088.4</v>
      </c>
      <c r="E869" s="1">
        <v>2984.5</v>
      </c>
      <c r="F869" s="1">
        <v>1.3100000000000001E-2</v>
      </c>
      <c r="G869" s="1"/>
      <c r="H869" s="26">
        <f>S_P_500_Historical_Data8[[#This Row],[Price]]/B868-1</f>
        <v>1.3057526398188024E-2</v>
      </c>
      <c r="I869" s="1"/>
      <c r="J869" s="1"/>
      <c r="K869" s="1"/>
      <c r="L869" s="1"/>
      <c r="M869" s="1"/>
      <c r="N869" s="1"/>
      <c r="O869" s="1"/>
      <c r="P869" s="1"/>
      <c r="Q869" s="1"/>
      <c r="R869" s="1"/>
      <c r="S869" s="1"/>
    </row>
    <row r="870" spans="1:19" x14ac:dyDescent="0.2">
      <c r="A870" s="24">
        <v>43997</v>
      </c>
      <c r="B870" s="1">
        <v>3066.6</v>
      </c>
      <c r="C870" s="1">
        <v>2993.8</v>
      </c>
      <c r="D870" s="1">
        <v>3079.8</v>
      </c>
      <c r="E870" s="1">
        <v>2965.7</v>
      </c>
      <c r="F870" s="1">
        <v>8.3000000000000001E-3</v>
      </c>
      <c r="G870" s="1"/>
      <c r="H870" s="26">
        <f>S_P_500_Historical_Data8[[#This Row],[Price]]/B869-1</f>
        <v>8.3188110347547362E-3</v>
      </c>
      <c r="I870" s="1"/>
      <c r="J870" s="1"/>
      <c r="K870" s="1"/>
      <c r="L870" s="1"/>
      <c r="M870" s="1"/>
      <c r="N870" s="1"/>
      <c r="O870" s="1"/>
      <c r="P870" s="1"/>
      <c r="Q870" s="1"/>
      <c r="R870" s="1"/>
      <c r="S870" s="1"/>
    </row>
    <row r="871" spans="1:19" x14ac:dyDescent="0.2">
      <c r="A871" s="24">
        <v>43998</v>
      </c>
      <c r="B871" s="1">
        <v>3124.7</v>
      </c>
      <c r="C871" s="1">
        <v>3131</v>
      </c>
      <c r="D871" s="1">
        <v>3153.4</v>
      </c>
      <c r="E871" s="1">
        <v>3076.1</v>
      </c>
      <c r="F871" s="1">
        <v>1.89E-2</v>
      </c>
      <c r="G871" s="1"/>
      <c r="H871" s="26">
        <f>S_P_500_Historical_Data8[[#This Row],[Price]]/B870-1</f>
        <v>1.8946064044870425E-2</v>
      </c>
      <c r="I871" s="1"/>
      <c r="J871" s="1"/>
      <c r="K871" s="1"/>
      <c r="L871" s="1"/>
      <c r="M871" s="1"/>
      <c r="N871" s="1"/>
      <c r="O871" s="1"/>
      <c r="P871" s="1"/>
      <c r="Q871" s="1"/>
      <c r="R871" s="1"/>
      <c r="S871" s="1"/>
    </row>
    <row r="872" spans="1:19" x14ac:dyDescent="0.2">
      <c r="A872" s="24">
        <v>43999</v>
      </c>
      <c r="B872" s="1">
        <v>3113.5</v>
      </c>
      <c r="C872" s="1">
        <v>3136.1</v>
      </c>
      <c r="D872" s="1">
        <v>3141.2</v>
      </c>
      <c r="E872" s="1">
        <v>3108</v>
      </c>
      <c r="F872" s="1">
        <v>-3.5999999999999999E-3</v>
      </c>
      <c r="G872" s="1"/>
      <c r="H872" s="26">
        <f>S_P_500_Historical_Data8[[#This Row],[Price]]/B871-1</f>
        <v>-3.5843440970332319E-3</v>
      </c>
      <c r="I872" s="1"/>
      <c r="J872" s="1"/>
      <c r="K872" s="1"/>
      <c r="L872" s="1"/>
      <c r="M872" s="1"/>
      <c r="N872" s="1"/>
      <c r="O872" s="1"/>
      <c r="P872" s="1"/>
      <c r="Q872" s="1"/>
      <c r="R872" s="1"/>
      <c r="S872" s="1"/>
    </row>
    <row r="873" spans="1:19" x14ac:dyDescent="0.2">
      <c r="A873" s="24">
        <v>44000</v>
      </c>
      <c r="B873" s="1">
        <v>3115.3</v>
      </c>
      <c r="C873" s="1">
        <v>3101.6</v>
      </c>
      <c r="D873" s="1">
        <v>3120</v>
      </c>
      <c r="E873" s="1">
        <v>3093.5</v>
      </c>
      <c r="F873" s="1">
        <v>5.9999999999999995E-4</v>
      </c>
      <c r="G873" s="1"/>
      <c r="H873" s="26">
        <f>S_P_500_Historical_Data8[[#This Row],[Price]]/B872-1</f>
        <v>5.7812750923402767E-4</v>
      </c>
      <c r="I873" s="1"/>
      <c r="J873" s="1"/>
      <c r="K873" s="1"/>
      <c r="L873" s="1"/>
      <c r="M873" s="1"/>
      <c r="N873" s="1"/>
      <c r="O873" s="1"/>
      <c r="P873" s="1"/>
      <c r="Q873" s="1"/>
      <c r="R873" s="1"/>
      <c r="S873" s="1"/>
    </row>
    <row r="874" spans="1:19" x14ac:dyDescent="0.2">
      <c r="A874" s="24">
        <v>44001</v>
      </c>
      <c r="B874" s="1">
        <v>3097.7</v>
      </c>
      <c r="C874" s="1">
        <v>3140.3</v>
      </c>
      <c r="D874" s="1">
        <v>3155.5</v>
      </c>
      <c r="E874" s="1">
        <v>3083.1</v>
      </c>
      <c r="F874" s="1">
        <v>-5.5999999999999999E-3</v>
      </c>
      <c r="G874" s="1"/>
      <c r="H874" s="26">
        <f>S_P_500_Historical_Data8[[#This Row],[Price]]/B873-1</f>
        <v>-5.6495361602415528E-3</v>
      </c>
      <c r="I874" s="1"/>
      <c r="J874" s="1"/>
      <c r="K874" s="1"/>
      <c r="L874" s="1"/>
      <c r="M874" s="1"/>
      <c r="N874" s="1"/>
      <c r="O874" s="1"/>
      <c r="P874" s="1"/>
      <c r="Q874" s="1"/>
      <c r="R874" s="1"/>
      <c r="S874" s="1"/>
    </row>
    <row r="875" spans="1:19" x14ac:dyDescent="0.2">
      <c r="A875" s="24">
        <v>44004</v>
      </c>
      <c r="B875" s="1">
        <v>3117.9</v>
      </c>
      <c r="C875" s="1">
        <v>3094.4</v>
      </c>
      <c r="D875" s="1">
        <v>3120.9</v>
      </c>
      <c r="E875" s="1">
        <v>3079.4</v>
      </c>
      <c r="F875" s="1">
        <v>6.4999999999999997E-3</v>
      </c>
      <c r="G875" s="1"/>
      <c r="H875" s="26">
        <f>S_P_500_Historical_Data8[[#This Row],[Price]]/B874-1</f>
        <v>6.5209671691901505E-3</v>
      </c>
      <c r="I875" s="1"/>
      <c r="J875" s="1"/>
      <c r="K875" s="1"/>
      <c r="L875" s="1"/>
      <c r="M875" s="1"/>
      <c r="N875" s="1"/>
      <c r="O875" s="1"/>
      <c r="P875" s="1"/>
      <c r="Q875" s="1"/>
      <c r="R875" s="1"/>
      <c r="S875" s="1"/>
    </row>
    <row r="876" spans="1:19" x14ac:dyDescent="0.2">
      <c r="A876" s="24">
        <v>44005</v>
      </c>
      <c r="B876" s="1">
        <v>3131.3</v>
      </c>
      <c r="C876" s="1">
        <v>3138.7</v>
      </c>
      <c r="D876" s="1">
        <v>3154.9</v>
      </c>
      <c r="E876" s="1">
        <v>3127.1</v>
      </c>
      <c r="F876" s="1">
        <v>4.3E-3</v>
      </c>
      <c r="G876" s="1"/>
      <c r="H876" s="26">
        <f>S_P_500_Historical_Data8[[#This Row],[Price]]/B875-1</f>
        <v>4.2977645209916204E-3</v>
      </c>
      <c r="I876" s="1"/>
      <c r="J876" s="1"/>
      <c r="K876" s="1"/>
      <c r="L876" s="1"/>
      <c r="M876" s="1"/>
      <c r="N876" s="1"/>
      <c r="O876" s="1"/>
      <c r="P876" s="1"/>
      <c r="Q876" s="1"/>
      <c r="R876" s="1"/>
      <c r="S876" s="1"/>
    </row>
    <row r="877" spans="1:19" x14ac:dyDescent="0.2">
      <c r="A877" s="24">
        <v>44006</v>
      </c>
      <c r="B877" s="1">
        <v>3050.3</v>
      </c>
      <c r="C877" s="1">
        <v>3114.4</v>
      </c>
      <c r="D877" s="1">
        <v>3115</v>
      </c>
      <c r="E877" s="1">
        <v>3032.1</v>
      </c>
      <c r="F877" s="1">
        <v>-2.5899999999999999E-2</v>
      </c>
      <c r="G877" s="1"/>
      <c r="H877" s="26">
        <f>S_P_500_Historical_Data8[[#This Row],[Price]]/B876-1</f>
        <v>-2.5867850413566207E-2</v>
      </c>
      <c r="I877" s="1"/>
      <c r="J877" s="1"/>
      <c r="K877" s="1"/>
      <c r="L877" s="1"/>
      <c r="M877" s="1"/>
      <c r="N877" s="1"/>
      <c r="O877" s="1"/>
      <c r="P877" s="1"/>
      <c r="Q877" s="1"/>
      <c r="R877" s="1"/>
      <c r="S877" s="1"/>
    </row>
    <row r="878" spans="1:19" x14ac:dyDescent="0.2">
      <c r="A878" s="24">
        <v>44007</v>
      </c>
      <c r="B878" s="1">
        <v>3083.8</v>
      </c>
      <c r="C878" s="1">
        <v>3046.6</v>
      </c>
      <c r="D878" s="1">
        <v>3086.2</v>
      </c>
      <c r="E878" s="1">
        <v>3024</v>
      </c>
      <c r="F878" s="1">
        <v>1.0999999999999999E-2</v>
      </c>
      <c r="G878" s="1"/>
      <c r="H878" s="26">
        <f>S_P_500_Historical_Data8[[#This Row],[Price]]/B877-1</f>
        <v>1.098252630888763E-2</v>
      </c>
      <c r="I878" s="1"/>
      <c r="J878" s="1"/>
      <c r="K878" s="1"/>
      <c r="L878" s="1"/>
      <c r="M878" s="1"/>
      <c r="N878" s="1"/>
      <c r="O878" s="1"/>
      <c r="P878" s="1"/>
      <c r="Q878" s="1"/>
      <c r="R878" s="1"/>
      <c r="S878" s="1"/>
    </row>
    <row r="879" spans="1:19" x14ac:dyDescent="0.2">
      <c r="A879" s="24">
        <v>44008</v>
      </c>
      <c r="B879" s="1">
        <v>3009.1</v>
      </c>
      <c r="C879" s="1">
        <v>3073.2</v>
      </c>
      <c r="D879" s="1">
        <v>3073.7</v>
      </c>
      <c r="E879" s="1">
        <v>3004.6</v>
      </c>
      <c r="F879" s="1">
        <v>-2.4199999999999999E-2</v>
      </c>
      <c r="G879" s="1"/>
      <c r="H879" s="26">
        <f>S_P_500_Historical_Data8[[#This Row],[Price]]/B878-1</f>
        <v>-2.4223360788637516E-2</v>
      </c>
      <c r="I879" s="1"/>
      <c r="J879" s="1"/>
      <c r="K879" s="1"/>
      <c r="L879" s="1"/>
      <c r="M879" s="1"/>
      <c r="N879" s="1"/>
      <c r="O879" s="1"/>
      <c r="P879" s="1"/>
      <c r="Q879" s="1"/>
      <c r="R879" s="1"/>
      <c r="S879" s="1"/>
    </row>
    <row r="880" spans="1:19" x14ac:dyDescent="0.2">
      <c r="A880" s="24">
        <v>44011</v>
      </c>
      <c r="B880" s="1">
        <v>3053.2</v>
      </c>
      <c r="C880" s="1">
        <v>3018.6</v>
      </c>
      <c r="D880" s="1">
        <v>3053.9</v>
      </c>
      <c r="E880" s="1">
        <v>2999.7</v>
      </c>
      <c r="F880" s="1">
        <v>1.47E-2</v>
      </c>
      <c r="G880" s="1"/>
      <c r="H880" s="26">
        <f>S_P_500_Historical_Data8[[#This Row],[Price]]/B879-1</f>
        <v>1.4655544847296476E-2</v>
      </c>
      <c r="I880" s="1"/>
      <c r="J880" s="1"/>
      <c r="K880" s="1"/>
      <c r="L880" s="1"/>
      <c r="M880" s="1"/>
      <c r="N880" s="1"/>
      <c r="O880" s="1"/>
      <c r="P880" s="1"/>
      <c r="Q880" s="1"/>
      <c r="R880" s="1"/>
      <c r="S880" s="1"/>
    </row>
    <row r="881" spans="1:19" x14ac:dyDescent="0.2">
      <c r="A881" s="24">
        <v>44012</v>
      </c>
      <c r="B881" s="1">
        <v>3100.3</v>
      </c>
      <c r="C881" s="1">
        <v>3050.2</v>
      </c>
      <c r="D881" s="1">
        <v>3111.5</v>
      </c>
      <c r="E881" s="1">
        <v>3047.8</v>
      </c>
      <c r="F881" s="1">
        <v>1.54E-2</v>
      </c>
      <c r="G881" s="1"/>
      <c r="H881" s="26">
        <f>S_P_500_Historical_Data8[[#This Row],[Price]]/B880-1</f>
        <v>1.5426437835713402E-2</v>
      </c>
      <c r="I881" s="1"/>
      <c r="J881" s="1"/>
      <c r="K881" s="1"/>
      <c r="L881" s="1"/>
      <c r="M881" s="1"/>
      <c r="N881" s="1"/>
      <c r="O881" s="1"/>
      <c r="P881" s="1"/>
      <c r="Q881" s="1"/>
      <c r="R881" s="1"/>
      <c r="S881" s="1"/>
    </row>
    <row r="882" spans="1:19" x14ac:dyDescent="0.2">
      <c r="A882" s="24">
        <v>44013</v>
      </c>
      <c r="B882" s="1">
        <v>3115.9</v>
      </c>
      <c r="C882" s="1">
        <v>3105.9</v>
      </c>
      <c r="D882" s="1">
        <v>3128.4</v>
      </c>
      <c r="E882" s="1">
        <v>3101.2</v>
      </c>
      <c r="F882" s="1">
        <v>5.0000000000000001E-3</v>
      </c>
      <c r="G882" s="1"/>
      <c r="H882" s="26">
        <f>S_P_500_Historical_Data8[[#This Row],[Price]]/B881-1</f>
        <v>5.0317711189240555E-3</v>
      </c>
      <c r="I882" s="1"/>
      <c r="J882" s="1"/>
      <c r="K882" s="1"/>
      <c r="L882" s="1"/>
      <c r="M882" s="1"/>
      <c r="N882" s="1"/>
      <c r="O882" s="1"/>
      <c r="P882" s="1"/>
      <c r="Q882" s="1"/>
      <c r="R882" s="1"/>
      <c r="S882" s="1"/>
    </row>
    <row r="883" spans="1:19" x14ac:dyDescent="0.2">
      <c r="A883" s="24">
        <v>44014</v>
      </c>
      <c r="B883" s="1">
        <v>3130</v>
      </c>
      <c r="C883" s="1">
        <v>3143.6</v>
      </c>
      <c r="D883" s="1">
        <v>3165.8</v>
      </c>
      <c r="E883" s="1">
        <v>3124.5</v>
      </c>
      <c r="F883" s="1">
        <v>4.4999999999999997E-3</v>
      </c>
      <c r="G883" s="1"/>
      <c r="H883" s="26">
        <f>S_P_500_Historical_Data8[[#This Row],[Price]]/B882-1</f>
        <v>4.5251773163452746E-3</v>
      </c>
      <c r="I883" s="1"/>
      <c r="J883" s="1"/>
      <c r="K883" s="1"/>
      <c r="L883" s="1"/>
      <c r="M883" s="1"/>
      <c r="N883" s="1"/>
      <c r="O883" s="1"/>
      <c r="P883" s="1"/>
      <c r="Q883" s="1"/>
      <c r="R883" s="1"/>
      <c r="S883" s="1"/>
    </row>
    <row r="884" spans="1:19" x14ac:dyDescent="0.2">
      <c r="A884" s="24">
        <v>44018</v>
      </c>
      <c r="B884" s="1">
        <v>3179.7</v>
      </c>
      <c r="C884" s="1">
        <v>3155.3</v>
      </c>
      <c r="D884" s="1">
        <v>3182.6</v>
      </c>
      <c r="E884" s="1">
        <v>3155.3</v>
      </c>
      <c r="F884" s="1">
        <v>1.5900000000000001E-2</v>
      </c>
      <c r="G884" s="1"/>
      <c r="H884" s="26">
        <f>S_P_500_Historical_Data8[[#This Row],[Price]]/B883-1</f>
        <v>1.5878594249201239E-2</v>
      </c>
      <c r="I884" s="1"/>
      <c r="J884" s="1"/>
      <c r="K884" s="1"/>
      <c r="L884" s="1"/>
      <c r="M884" s="1"/>
      <c r="N884" s="1"/>
      <c r="O884" s="1"/>
      <c r="P884" s="1"/>
      <c r="Q884" s="1"/>
      <c r="R884" s="1"/>
      <c r="S884" s="1"/>
    </row>
    <row r="885" spans="1:19" x14ac:dyDescent="0.2">
      <c r="A885" s="24">
        <v>44019</v>
      </c>
      <c r="B885" s="1">
        <v>3145.3</v>
      </c>
      <c r="C885" s="1">
        <v>3166.4</v>
      </c>
      <c r="D885" s="1">
        <v>3184.2</v>
      </c>
      <c r="E885" s="1">
        <v>3142.9</v>
      </c>
      <c r="F885" s="1">
        <v>-1.0800000000000001E-2</v>
      </c>
      <c r="G885" s="1"/>
      <c r="H885" s="26">
        <f>S_P_500_Historical_Data8[[#This Row],[Price]]/B884-1</f>
        <v>-1.0818630688429587E-2</v>
      </c>
      <c r="I885" s="1"/>
      <c r="J885" s="1"/>
      <c r="K885" s="1"/>
      <c r="L885" s="1"/>
      <c r="M885" s="1"/>
      <c r="N885" s="1"/>
      <c r="O885" s="1"/>
      <c r="P885" s="1"/>
      <c r="Q885" s="1"/>
      <c r="R885" s="1"/>
      <c r="S885" s="1"/>
    </row>
    <row r="886" spans="1:19" x14ac:dyDescent="0.2">
      <c r="A886" s="24">
        <v>44020</v>
      </c>
      <c r="B886" s="1">
        <v>3169.9</v>
      </c>
      <c r="C886" s="1">
        <v>3153.1</v>
      </c>
      <c r="D886" s="1">
        <v>3171.8</v>
      </c>
      <c r="E886" s="1">
        <v>3136.5</v>
      </c>
      <c r="F886" s="1">
        <v>7.7999999999999996E-3</v>
      </c>
      <c r="G886" s="1"/>
      <c r="H886" s="26">
        <f>S_P_500_Historical_Data8[[#This Row],[Price]]/B885-1</f>
        <v>7.8211935268495125E-3</v>
      </c>
      <c r="I886" s="1"/>
      <c r="J886" s="1"/>
      <c r="K886" s="1"/>
      <c r="L886" s="1"/>
      <c r="M886" s="1"/>
      <c r="N886" s="1"/>
      <c r="O886" s="1"/>
      <c r="P886" s="1"/>
      <c r="Q886" s="1"/>
      <c r="R886" s="1"/>
      <c r="S886" s="1"/>
    </row>
    <row r="887" spans="1:19" x14ac:dyDescent="0.2">
      <c r="A887" s="24">
        <v>44021</v>
      </c>
      <c r="B887" s="1">
        <v>3152.1</v>
      </c>
      <c r="C887" s="1">
        <v>3176.2</v>
      </c>
      <c r="D887" s="1">
        <v>3179.8</v>
      </c>
      <c r="E887" s="1">
        <v>3115.7</v>
      </c>
      <c r="F887" s="1">
        <v>-5.5999999999999999E-3</v>
      </c>
      <c r="G887" s="1"/>
      <c r="H887" s="26">
        <f>S_P_500_Historical_Data8[[#This Row],[Price]]/B886-1</f>
        <v>-5.6153190952396015E-3</v>
      </c>
      <c r="I887" s="1"/>
      <c r="J887" s="1"/>
      <c r="K887" s="1"/>
      <c r="L887" s="1"/>
      <c r="M887" s="1"/>
      <c r="N887" s="1"/>
      <c r="O887" s="1"/>
      <c r="P887" s="1"/>
      <c r="Q887" s="1"/>
      <c r="R887" s="1"/>
      <c r="S887" s="1"/>
    </row>
    <row r="888" spans="1:19" x14ac:dyDescent="0.2">
      <c r="A888" s="24">
        <v>44022</v>
      </c>
      <c r="B888" s="1">
        <v>3185</v>
      </c>
      <c r="C888" s="1">
        <v>3152.5</v>
      </c>
      <c r="D888" s="1">
        <v>3186.8</v>
      </c>
      <c r="E888" s="1">
        <v>3136.2</v>
      </c>
      <c r="F888" s="1">
        <v>1.04E-2</v>
      </c>
      <c r="G888" s="1"/>
      <c r="H888" s="26">
        <f>S_P_500_Historical_Data8[[#This Row],[Price]]/B887-1</f>
        <v>1.0437486120364214E-2</v>
      </c>
      <c r="I888" s="1"/>
      <c r="J888" s="1"/>
      <c r="K888" s="1"/>
      <c r="L888" s="1"/>
      <c r="M888" s="1"/>
      <c r="N888" s="1"/>
      <c r="O888" s="1"/>
      <c r="P888" s="1"/>
      <c r="Q888" s="1"/>
      <c r="R888" s="1"/>
      <c r="S888" s="1"/>
    </row>
    <row r="889" spans="1:19" x14ac:dyDescent="0.2">
      <c r="A889" s="24">
        <v>44025</v>
      </c>
      <c r="B889" s="1">
        <v>3155.2</v>
      </c>
      <c r="C889" s="1">
        <v>3205.1</v>
      </c>
      <c r="D889" s="1">
        <v>3235.3</v>
      </c>
      <c r="E889" s="1">
        <v>3149.4</v>
      </c>
      <c r="F889" s="1">
        <v>-9.4000000000000004E-3</v>
      </c>
      <c r="G889" s="1"/>
      <c r="H889" s="26">
        <f>S_P_500_Historical_Data8[[#This Row],[Price]]/B888-1</f>
        <v>-9.3563579277865516E-3</v>
      </c>
      <c r="I889" s="1"/>
      <c r="J889" s="1"/>
      <c r="K889" s="1"/>
      <c r="L889" s="1"/>
      <c r="M889" s="1"/>
      <c r="N889" s="1"/>
      <c r="O889" s="1"/>
      <c r="P889" s="1"/>
      <c r="Q889" s="1"/>
      <c r="R889" s="1"/>
      <c r="S889" s="1"/>
    </row>
    <row r="890" spans="1:19" x14ac:dyDescent="0.2">
      <c r="A890" s="24">
        <v>44026</v>
      </c>
      <c r="B890" s="1">
        <v>3197.5</v>
      </c>
      <c r="C890" s="1">
        <v>3141.1</v>
      </c>
      <c r="D890" s="1">
        <v>3200.9</v>
      </c>
      <c r="E890" s="1">
        <v>3127.7</v>
      </c>
      <c r="F890" s="1">
        <v>1.34E-2</v>
      </c>
      <c r="G890" s="1"/>
      <c r="H890" s="26">
        <f>S_P_500_Historical_Data8[[#This Row],[Price]]/B889-1</f>
        <v>1.3406440162271771E-2</v>
      </c>
      <c r="I890" s="1"/>
      <c r="J890" s="1"/>
      <c r="K890" s="1"/>
      <c r="L890" s="1"/>
      <c r="M890" s="1"/>
      <c r="N890" s="1"/>
      <c r="O890" s="1"/>
      <c r="P890" s="1"/>
      <c r="Q890" s="1"/>
      <c r="R890" s="1"/>
      <c r="S890" s="1"/>
    </row>
    <row r="891" spans="1:19" x14ac:dyDescent="0.2">
      <c r="A891" s="24">
        <v>44027</v>
      </c>
      <c r="B891" s="1">
        <v>3226.6</v>
      </c>
      <c r="C891" s="1">
        <v>3226</v>
      </c>
      <c r="D891" s="1">
        <v>3238.3</v>
      </c>
      <c r="E891" s="1">
        <v>3200.8</v>
      </c>
      <c r="F891" s="1">
        <v>9.1000000000000004E-3</v>
      </c>
      <c r="G891" s="1"/>
      <c r="H891" s="26">
        <f>S_P_500_Historical_Data8[[#This Row],[Price]]/B890-1</f>
        <v>9.1008600469115741E-3</v>
      </c>
      <c r="I891" s="1"/>
      <c r="J891" s="1"/>
      <c r="K891" s="1"/>
      <c r="L891" s="1"/>
      <c r="M891" s="1"/>
      <c r="N891" s="1"/>
      <c r="O891" s="1"/>
      <c r="P891" s="1"/>
      <c r="Q891" s="1"/>
      <c r="R891" s="1"/>
      <c r="S891" s="1"/>
    </row>
    <row r="892" spans="1:19" x14ac:dyDescent="0.2">
      <c r="A892" s="24">
        <v>44028</v>
      </c>
      <c r="B892" s="1">
        <v>3215.6</v>
      </c>
      <c r="C892" s="1">
        <v>3208.4</v>
      </c>
      <c r="D892" s="1">
        <v>3220.4</v>
      </c>
      <c r="E892" s="1">
        <v>3198.6</v>
      </c>
      <c r="F892" s="1">
        <v>-3.3999999999999998E-3</v>
      </c>
      <c r="G892" s="1"/>
      <c r="H892" s="26">
        <f>S_P_500_Historical_Data8[[#This Row],[Price]]/B891-1</f>
        <v>-3.4091613463087533E-3</v>
      </c>
      <c r="I892" s="1"/>
      <c r="J892" s="1"/>
      <c r="K892" s="1"/>
      <c r="L892" s="1"/>
      <c r="M892" s="1"/>
      <c r="N892" s="1"/>
      <c r="O892" s="1"/>
      <c r="P892" s="1"/>
      <c r="Q892" s="1"/>
      <c r="R892" s="1"/>
      <c r="S892" s="1"/>
    </row>
    <row r="893" spans="1:19" x14ac:dyDescent="0.2">
      <c r="A893" s="24">
        <v>44029</v>
      </c>
      <c r="B893" s="1">
        <v>3224.7</v>
      </c>
      <c r="C893" s="1">
        <v>3224.2</v>
      </c>
      <c r="D893" s="1">
        <v>3233.5</v>
      </c>
      <c r="E893" s="1">
        <v>3205.7</v>
      </c>
      <c r="F893" s="1">
        <v>2.8E-3</v>
      </c>
      <c r="G893" s="1"/>
      <c r="H893" s="26">
        <f>S_P_500_Historical_Data8[[#This Row],[Price]]/B892-1</f>
        <v>2.8299539743747992E-3</v>
      </c>
      <c r="I893" s="1"/>
      <c r="J893" s="1"/>
      <c r="K893" s="1"/>
      <c r="L893" s="1"/>
      <c r="M893" s="1"/>
      <c r="N893" s="1"/>
      <c r="O893" s="1"/>
      <c r="P893" s="1"/>
      <c r="Q893" s="1"/>
      <c r="R893" s="1"/>
      <c r="S893" s="1"/>
    </row>
    <row r="894" spans="1:19" x14ac:dyDescent="0.2">
      <c r="A894" s="24">
        <v>44032</v>
      </c>
      <c r="B894" s="1">
        <v>3251.8</v>
      </c>
      <c r="C894" s="1">
        <v>3224.3</v>
      </c>
      <c r="D894" s="1">
        <v>3258.6</v>
      </c>
      <c r="E894" s="1">
        <v>3215.2</v>
      </c>
      <c r="F894" s="1">
        <v>8.3999999999999995E-3</v>
      </c>
      <c r="G894" s="1"/>
      <c r="H894" s="26">
        <f>S_P_500_Historical_Data8[[#This Row],[Price]]/B893-1</f>
        <v>8.4038825317085397E-3</v>
      </c>
      <c r="I894" s="1"/>
      <c r="J894" s="1"/>
      <c r="K894" s="1"/>
      <c r="L894" s="1"/>
      <c r="M894" s="1"/>
      <c r="N894" s="1"/>
      <c r="O894" s="1"/>
      <c r="P894" s="1"/>
      <c r="Q894" s="1"/>
      <c r="R894" s="1"/>
      <c r="S894" s="1"/>
    </row>
    <row r="895" spans="1:19" x14ac:dyDescent="0.2">
      <c r="A895" s="24">
        <v>44033</v>
      </c>
      <c r="B895" s="1">
        <v>3257.3</v>
      </c>
      <c r="C895" s="1">
        <v>3268.5</v>
      </c>
      <c r="D895" s="1">
        <v>3277.3</v>
      </c>
      <c r="E895" s="1">
        <v>3247.8</v>
      </c>
      <c r="F895" s="1">
        <v>1.6999999999999999E-3</v>
      </c>
      <c r="G895" s="1"/>
      <c r="H895" s="26">
        <f>S_P_500_Historical_Data8[[#This Row],[Price]]/B894-1</f>
        <v>1.6913709330217408E-3</v>
      </c>
      <c r="I895" s="1"/>
      <c r="J895" s="1"/>
      <c r="K895" s="1"/>
      <c r="L895" s="1"/>
      <c r="M895" s="1"/>
      <c r="N895" s="1"/>
      <c r="O895" s="1"/>
      <c r="P895" s="1"/>
      <c r="Q895" s="1"/>
      <c r="R895" s="1"/>
      <c r="S895" s="1"/>
    </row>
    <row r="896" spans="1:19" x14ac:dyDescent="0.2">
      <c r="A896" s="24">
        <v>44034</v>
      </c>
      <c r="B896" s="1">
        <v>3276</v>
      </c>
      <c r="C896" s="1">
        <v>3254.9</v>
      </c>
      <c r="D896" s="1">
        <v>3279.3</v>
      </c>
      <c r="E896" s="1">
        <v>3253.1</v>
      </c>
      <c r="F896" s="1">
        <v>5.7000000000000002E-3</v>
      </c>
      <c r="G896" s="1"/>
      <c r="H896" s="26">
        <f>S_P_500_Historical_Data8[[#This Row],[Price]]/B895-1</f>
        <v>5.7409510944645969E-3</v>
      </c>
      <c r="I896" s="1"/>
      <c r="J896" s="1"/>
      <c r="K896" s="1"/>
      <c r="L896" s="1"/>
      <c r="M896" s="1"/>
      <c r="N896" s="1"/>
      <c r="O896" s="1"/>
      <c r="P896" s="1"/>
      <c r="Q896" s="1"/>
      <c r="R896" s="1"/>
      <c r="S896" s="1"/>
    </row>
    <row r="897" spans="1:19" x14ac:dyDescent="0.2">
      <c r="A897" s="24">
        <v>44035</v>
      </c>
      <c r="B897" s="1">
        <v>3235.7</v>
      </c>
      <c r="C897" s="1">
        <v>3271.6</v>
      </c>
      <c r="D897" s="1">
        <v>3280</v>
      </c>
      <c r="E897" s="1">
        <v>3222.7</v>
      </c>
      <c r="F897" s="1">
        <v>-1.23E-2</v>
      </c>
      <c r="G897" s="1"/>
      <c r="H897" s="26">
        <f>S_P_500_Historical_Data8[[#This Row],[Price]]/B896-1</f>
        <v>-1.2301587301587369E-2</v>
      </c>
      <c r="I897" s="1"/>
      <c r="J897" s="1"/>
      <c r="K897" s="1"/>
      <c r="L897" s="1"/>
      <c r="M897" s="1"/>
      <c r="N897" s="1"/>
      <c r="O897" s="1"/>
      <c r="P897" s="1"/>
      <c r="Q897" s="1"/>
      <c r="R897" s="1"/>
      <c r="S897" s="1"/>
    </row>
    <row r="898" spans="1:19" x14ac:dyDescent="0.2">
      <c r="A898" s="24">
        <v>44036</v>
      </c>
      <c r="B898" s="1">
        <v>3215.6</v>
      </c>
      <c r="C898" s="1">
        <v>3218.6</v>
      </c>
      <c r="D898" s="1">
        <v>3227.3</v>
      </c>
      <c r="E898" s="1">
        <v>3200.1</v>
      </c>
      <c r="F898" s="1">
        <v>-6.1999999999999998E-3</v>
      </c>
      <c r="G898" s="1"/>
      <c r="H898" s="26">
        <f>S_P_500_Historical_Data8[[#This Row],[Price]]/B897-1</f>
        <v>-6.2119479556200785E-3</v>
      </c>
      <c r="I898" s="1"/>
      <c r="J898" s="1"/>
      <c r="K898" s="1"/>
      <c r="L898" s="1"/>
      <c r="M898" s="1"/>
      <c r="N898" s="1"/>
      <c r="O898" s="1"/>
      <c r="P898" s="1"/>
      <c r="Q898" s="1"/>
      <c r="R898" s="1"/>
      <c r="S898" s="1"/>
    </row>
    <row r="899" spans="1:19" x14ac:dyDescent="0.2">
      <c r="A899" s="24">
        <v>44039</v>
      </c>
      <c r="B899" s="1">
        <v>3239.4</v>
      </c>
      <c r="C899" s="1">
        <v>3219.8</v>
      </c>
      <c r="D899" s="1">
        <v>3241.4</v>
      </c>
      <c r="E899" s="1">
        <v>3214.2</v>
      </c>
      <c r="F899" s="1">
        <v>7.4000000000000003E-3</v>
      </c>
      <c r="G899" s="1"/>
      <c r="H899" s="26">
        <f>S_P_500_Historical_Data8[[#This Row],[Price]]/B898-1</f>
        <v>7.4014180868267054E-3</v>
      </c>
      <c r="I899" s="1"/>
      <c r="J899" s="1"/>
      <c r="K899" s="1"/>
      <c r="L899" s="1"/>
      <c r="M899" s="1"/>
      <c r="N899" s="1"/>
      <c r="O899" s="1"/>
      <c r="P899" s="1"/>
      <c r="Q899" s="1"/>
      <c r="R899" s="1"/>
      <c r="S899" s="1"/>
    </row>
    <row r="900" spans="1:19" x14ac:dyDescent="0.2">
      <c r="A900" s="24">
        <v>44040</v>
      </c>
      <c r="B900" s="1">
        <v>3218.4</v>
      </c>
      <c r="C900" s="1">
        <v>3234.3</v>
      </c>
      <c r="D900" s="1">
        <v>3243.7</v>
      </c>
      <c r="E900" s="1">
        <v>3216.2</v>
      </c>
      <c r="F900" s="1">
        <v>-6.4999999999999997E-3</v>
      </c>
      <c r="G900" s="1"/>
      <c r="H900" s="26">
        <f>S_P_500_Historical_Data8[[#This Row],[Price]]/B899-1</f>
        <v>-6.4826819781440559E-3</v>
      </c>
      <c r="I900" s="1"/>
      <c r="J900" s="1"/>
      <c r="K900" s="1"/>
      <c r="L900" s="1"/>
      <c r="M900" s="1"/>
      <c r="N900" s="1"/>
      <c r="O900" s="1"/>
      <c r="P900" s="1"/>
      <c r="Q900" s="1"/>
      <c r="R900" s="1"/>
      <c r="S900" s="1"/>
    </row>
    <row r="901" spans="1:19" x14ac:dyDescent="0.2">
      <c r="A901" s="24">
        <v>44041</v>
      </c>
      <c r="B901" s="1">
        <v>3258.4</v>
      </c>
      <c r="C901" s="1">
        <v>3227.2</v>
      </c>
      <c r="D901" s="1">
        <v>3264.7</v>
      </c>
      <c r="E901" s="1">
        <v>3227.2</v>
      </c>
      <c r="F901" s="1">
        <v>1.24E-2</v>
      </c>
      <c r="G901" s="1"/>
      <c r="H901" s="26">
        <f>S_P_500_Historical_Data8[[#This Row],[Price]]/B900-1</f>
        <v>1.2428535918468819E-2</v>
      </c>
      <c r="I901" s="1"/>
      <c r="J901" s="1"/>
      <c r="K901" s="1"/>
      <c r="L901" s="1"/>
      <c r="M901" s="1"/>
      <c r="N901" s="1"/>
      <c r="O901" s="1"/>
      <c r="P901" s="1"/>
      <c r="Q901" s="1"/>
      <c r="R901" s="1"/>
      <c r="S901" s="1"/>
    </row>
    <row r="902" spans="1:19" x14ac:dyDescent="0.2">
      <c r="A902" s="24">
        <v>44042</v>
      </c>
      <c r="B902" s="1">
        <v>3246.2</v>
      </c>
      <c r="C902" s="1">
        <v>3231.8</v>
      </c>
      <c r="D902" s="1">
        <v>3250.9</v>
      </c>
      <c r="E902" s="1">
        <v>3204.1</v>
      </c>
      <c r="F902" s="1">
        <v>-3.7000000000000002E-3</v>
      </c>
      <c r="G902" s="1"/>
      <c r="H902" s="26">
        <f>S_P_500_Historical_Data8[[#This Row],[Price]]/B901-1</f>
        <v>-3.7441689172600379E-3</v>
      </c>
      <c r="I902" s="1"/>
      <c r="J902" s="1"/>
      <c r="K902" s="1"/>
      <c r="L902" s="1"/>
      <c r="M902" s="1"/>
      <c r="N902" s="1"/>
      <c r="O902" s="1"/>
      <c r="P902" s="1"/>
      <c r="Q902" s="1"/>
      <c r="R902" s="1"/>
      <c r="S902" s="1"/>
    </row>
    <row r="903" spans="1:19" x14ac:dyDescent="0.2">
      <c r="A903" s="24">
        <v>44043</v>
      </c>
      <c r="B903" s="1">
        <v>3271.1</v>
      </c>
      <c r="C903" s="1">
        <v>3270.4</v>
      </c>
      <c r="D903" s="1">
        <v>3272.2</v>
      </c>
      <c r="E903" s="1">
        <v>3220.3</v>
      </c>
      <c r="F903" s="1">
        <v>7.7000000000000002E-3</v>
      </c>
      <c r="G903" s="1"/>
      <c r="H903" s="26">
        <f>S_P_500_Historical_Data8[[#This Row],[Price]]/B902-1</f>
        <v>7.670507054402087E-3</v>
      </c>
      <c r="I903" s="1"/>
      <c r="J903" s="1"/>
      <c r="K903" s="1"/>
      <c r="L903" s="1"/>
      <c r="M903" s="1"/>
      <c r="N903" s="1"/>
      <c r="O903" s="1"/>
      <c r="P903" s="1"/>
      <c r="Q903" s="1"/>
      <c r="R903" s="1"/>
      <c r="S903" s="1"/>
    </row>
    <row r="904" spans="1:19" x14ac:dyDescent="0.2">
      <c r="A904" s="24">
        <v>44046</v>
      </c>
      <c r="B904" s="1">
        <v>3294.6</v>
      </c>
      <c r="C904" s="1">
        <v>3288.3</v>
      </c>
      <c r="D904" s="1">
        <v>3302.7</v>
      </c>
      <c r="E904" s="1">
        <v>3284.5</v>
      </c>
      <c r="F904" s="1">
        <v>7.1999999999999998E-3</v>
      </c>
      <c r="G904" s="1"/>
      <c r="H904" s="26">
        <f>S_P_500_Historical_Data8[[#This Row],[Price]]/B903-1</f>
        <v>7.1841276634772022E-3</v>
      </c>
      <c r="I904" s="1"/>
      <c r="J904" s="1"/>
      <c r="K904" s="1"/>
      <c r="L904" s="1"/>
      <c r="M904" s="1"/>
      <c r="N904" s="1"/>
      <c r="O904" s="1"/>
      <c r="P904" s="1"/>
      <c r="Q904" s="1"/>
      <c r="R904" s="1"/>
      <c r="S904" s="1"/>
    </row>
    <row r="905" spans="1:19" x14ac:dyDescent="0.2">
      <c r="A905" s="24">
        <v>44047</v>
      </c>
      <c r="B905" s="1">
        <v>3306.5</v>
      </c>
      <c r="C905" s="1">
        <v>3289.9</v>
      </c>
      <c r="D905" s="1">
        <v>3306.8</v>
      </c>
      <c r="E905" s="1">
        <v>3286.4</v>
      </c>
      <c r="F905" s="1">
        <v>3.5999999999999999E-3</v>
      </c>
      <c r="G905" s="1"/>
      <c r="H905" s="26">
        <f>S_P_500_Historical_Data8[[#This Row],[Price]]/B904-1</f>
        <v>3.6119711042312819E-3</v>
      </c>
      <c r="I905" s="1"/>
      <c r="J905" s="1"/>
      <c r="K905" s="1"/>
      <c r="L905" s="1"/>
      <c r="M905" s="1"/>
      <c r="N905" s="1"/>
      <c r="O905" s="1"/>
      <c r="P905" s="1"/>
      <c r="Q905" s="1"/>
      <c r="R905" s="1"/>
      <c r="S905" s="1"/>
    </row>
    <row r="906" spans="1:19" x14ac:dyDescent="0.2">
      <c r="A906" s="24">
        <v>44048</v>
      </c>
      <c r="B906" s="1">
        <v>3327.8</v>
      </c>
      <c r="C906" s="1">
        <v>3317.4</v>
      </c>
      <c r="D906" s="1">
        <v>3330.8</v>
      </c>
      <c r="E906" s="1">
        <v>3317.4</v>
      </c>
      <c r="F906" s="1">
        <v>6.4000000000000003E-3</v>
      </c>
      <c r="G906" s="1"/>
      <c r="H906" s="26">
        <f>S_P_500_Historical_Data8[[#This Row],[Price]]/B905-1</f>
        <v>6.4418569484350208E-3</v>
      </c>
      <c r="I906" s="1"/>
      <c r="J906" s="1"/>
      <c r="K906" s="1"/>
      <c r="L906" s="1"/>
      <c r="M906" s="1"/>
      <c r="N906" s="1"/>
      <c r="O906" s="1"/>
      <c r="P906" s="1"/>
      <c r="Q906" s="1"/>
      <c r="R906" s="1"/>
      <c r="S906" s="1"/>
    </row>
    <row r="907" spans="1:19" x14ac:dyDescent="0.2">
      <c r="A907" s="24">
        <v>44049</v>
      </c>
      <c r="B907" s="1">
        <v>3349.2</v>
      </c>
      <c r="C907" s="1">
        <v>3323.2</v>
      </c>
      <c r="D907" s="1">
        <v>3351</v>
      </c>
      <c r="E907" s="1">
        <v>3318.1</v>
      </c>
      <c r="F907" s="1">
        <v>6.4000000000000003E-3</v>
      </c>
      <c r="G907" s="1"/>
      <c r="H907" s="26">
        <f>S_P_500_Historical_Data8[[#This Row],[Price]]/B906-1</f>
        <v>6.4306749203677516E-3</v>
      </c>
      <c r="I907" s="1"/>
      <c r="J907" s="1"/>
      <c r="K907" s="1"/>
      <c r="L907" s="1"/>
      <c r="M907" s="1"/>
      <c r="N907" s="1"/>
      <c r="O907" s="1"/>
      <c r="P907" s="1"/>
      <c r="Q907" s="1"/>
      <c r="R907" s="1"/>
      <c r="S907" s="1"/>
    </row>
    <row r="908" spans="1:19" x14ac:dyDescent="0.2">
      <c r="A908" s="24">
        <v>44050</v>
      </c>
      <c r="B908" s="1">
        <v>3351.3</v>
      </c>
      <c r="C908" s="1">
        <v>3340.1</v>
      </c>
      <c r="D908" s="1">
        <v>3352.5</v>
      </c>
      <c r="E908" s="1">
        <v>3328.7</v>
      </c>
      <c r="F908" s="1">
        <v>5.9999999999999995E-4</v>
      </c>
      <c r="G908" s="1"/>
      <c r="H908" s="26">
        <f>S_P_500_Historical_Data8[[#This Row],[Price]]/B907-1</f>
        <v>6.2701540666432187E-4</v>
      </c>
      <c r="I908" s="1"/>
      <c r="J908" s="1"/>
      <c r="K908" s="1"/>
      <c r="L908" s="1"/>
      <c r="M908" s="1"/>
      <c r="N908" s="1"/>
      <c r="O908" s="1"/>
      <c r="P908" s="1"/>
      <c r="Q908" s="1"/>
      <c r="R908" s="1"/>
      <c r="S908" s="1"/>
    </row>
    <row r="909" spans="1:19" x14ac:dyDescent="0.2">
      <c r="A909" s="24">
        <v>44053</v>
      </c>
      <c r="B909" s="1">
        <v>3360.5</v>
      </c>
      <c r="C909" s="1">
        <v>3356</v>
      </c>
      <c r="D909" s="1">
        <v>3363.3</v>
      </c>
      <c r="E909" s="1">
        <v>3335.4</v>
      </c>
      <c r="F909" s="1">
        <v>2.7000000000000001E-3</v>
      </c>
      <c r="G909" s="1"/>
      <c r="H909" s="26">
        <f>S_P_500_Historical_Data8[[#This Row],[Price]]/B908-1</f>
        <v>2.7452033539223653E-3</v>
      </c>
      <c r="I909" s="1"/>
      <c r="J909" s="1"/>
      <c r="K909" s="1"/>
      <c r="L909" s="1"/>
      <c r="M909" s="1"/>
      <c r="N909" s="1"/>
      <c r="O909" s="1"/>
      <c r="P909" s="1"/>
      <c r="Q909" s="1"/>
      <c r="R909" s="1"/>
      <c r="S909" s="1"/>
    </row>
    <row r="910" spans="1:19" x14ac:dyDescent="0.2">
      <c r="A910" s="24">
        <v>44054</v>
      </c>
      <c r="B910" s="1">
        <v>3333.7</v>
      </c>
      <c r="C910" s="1">
        <v>3370.3</v>
      </c>
      <c r="D910" s="1">
        <v>3381</v>
      </c>
      <c r="E910" s="1">
        <v>3326.4</v>
      </c>
      <c r="F910" s="1">
        <v>-8.0000000000000002E-3</v>
      </c>
      <c r="G910" s="1"/>
      <c r="H910" s="26">
        <f>S_P_500_Historical_Data8[[#This Row],[Price]]/B909-1</f>
        <v>-7.9750037196846257E-3</v>
      </c>
      <c r="I910" s="1"/>
      <c r="J910" s="1"/>
      <c r="K910" s="1"/>
      <c r="L910" s="1"/>
      <c r="M910" s="1"/>
      <c r="N910" s="1"/>
      <c r="O910" s="1"/>
      <c r="P910" s="1"/>
      <c r="Q910" s="1"/>
      <c r="R910" s="1"/>
      <c r="S910" s="1"/>
    </row>
    <row r="911" spans="1:19" x14ac:dyDescent="0.2">
      <c r="A911" s="24">
        <v>44055</v>
      </c>
      <c r="B911" s="1">
        <v>3380.3</v>
      </c>
      <c r="C911" s="1">
        <v>3355.5</v>
      </c>
      <c r="D911" s="1">
        <v>3387.9</v>
      </c>
      <c r="E911" s="1">
        <v>3355.5</v>
      </c>
      <c r="F911" s="1">
        <v>1.4E-2</v>
      </c>
      <c r="G911" s="1"/>
      <c r="H911" s="26">
        <f>S_P_500_Historical_Data8[[#This Row],[Price]]/B910-1</f>
        <v>1.3978462369139466E-2</v>
      </c>
      <c r="I911" s="1"/>
      <c r="J911" s="1"/>
      <c r="K911" s="1"/>
      <c r="L911" s="1"/>
      <c r="M911" s="1"/>
      <c r="N911" s="1"/>
      <c r="O911" s="1"/>
      <c r="P911" s="1"/>
      <c r="Q911" s="1"/>
      <c r="R911" s="1"/>
      <c r="S911" s="1"/>
    </row>
    <row r="912" spans="1:19" x14ac:dyDescent="0.2">
      <c r="A912" s="24">
        <v>44056</v>
      </c>
      <c r="B912" s="1">
        <v>3373.4</v>
      </c>
      <c r="C912" s="1">
        <v>3372.9</v>
      </c>
      <c r="D912" s="1">
        <v>3387.2</v>
      </c>
      <c r="E912" s="1">
        <v>3363.3</v>
      </c>
      <c r="F912" s="1">
        <v>-2E-3</v>
      </c>
      <c r="G912" s="1"/>
      <c r="H912" s="26">
        <f>S_P_500_Historical_Data8[[#This Row],[Price]]/B911-1</f>
        <v>-2.0412389432891143E-3</v>
      </c>
      <c r="I912" s="1"/>
      <c r="J912" s="1"/>
      <c r="K912" s="1"/>
      <c r="L912" s="1"/>
      <c r="M912" s="1"/>
      <c r="N912" s="1"/>
      <c r="O912" s="1"/>
      <c r="P912" s="1"/>
      <c r="Q912" s="1"/>
      <c r="R912" s="1"/>
      <c r="S912" s="1"/>
    </row>
    <row r="913" spans="1:19" x14ac:dyDescent="0.2">
      <c r="A913" s="24">
        <v>44057</v>
      </c>
      <c r="B913" s="1">
        <v>3372.8</v>
      </c>
      <c r="C913" s="1">
        <v>3368.7</v>
      </c>
      <c r="D913" s="1">
        <v>3378.5</v>
      </c>
      <c r="E913" s="1">
        <v>3361.6</v>
      </c>
      <c r="F913" s="1">
        <v>-2.0000000000000001E-4</v>
      </c>
      <c r="G913" s="1"/>
      <c r="H913" s="26">
        <f>S_P_500_Historical_Data8[[#This Row],[Price]]/B912-1</f>
        <v>-1.7786209758696714E-4</v>
      </c>
      <c r="I913" s="1"/>
      <c r="J913" s="1"/>
      <c r="K913" s="1"/>
      <c r="L913" s="1"/>
      <c r="M913" s="1"/>
      <c r="N913" s="1"/>
      <c r="O913" s="1"/>
      <c r="P913" s="1"/>
      <c r="Q913" s="1"/>
      <c r="R913" s="1"/>
      <c r="S913" s="1"/>
    </row>
    <row r="914" spans="1:19" x14ac:dyDescent="0.2">
      <c r="A914" s="24">
        <v>44060</v>
      </c>
      <c r="B914" s="1">
        <v>3382</v>
      </c>
      <c r="C914" s="1">
        <v>3380.9</v>
      </c>
      <c r="D914" s="1">
        <v>3387.6</v>
      </c>
      <c r="E914" s="1">
        <v>3379.2</v>
      </c>
      <c r="F914" s="1">
        <v>2.7000000000000001E-3</v>
      </c>
      <c r="G914" s="1"/>
      <c r="H914" s="26">
        <f>S_P_500_Historical_Data8[[#This Row],[Price]]/B913-1</f>
        <v>2.727703984819696E-3</v>
      </c>
      <c r="I914" s="1"/>
      <c r="J914" s="1"/>
      <c r="K914" s="1"/>
      <c r="L914" s="1"/>
      <c r="M914" s="1"/>
      <c r="N914" s="1"/>
      <c r="O914" s="1"/>
      <c r="P914" s="1"/>
      <c r="Q914" s="1"/>
      <c r="R914" s="1"/>
      <c r="S914" s="1"/>
    </row>
    <row r="915" spans="1:19" x14ac:dyDescent="0.2">
      <c r="A915" s="24">
        <v>44061</v>
      </c>
      <c r="B915" s="1">
        <v>3389.8</v>
      </c>
      <c r="C915" s="1">
        <v>3387</v>
      </c>
      <c r="D915" s="1">
        <v>3395.1</v>
      </c>
      <c r="E915" s="1">
        <v>3370.2</v>
      </c>
      <c r="F915" s="1">
        <v>2.3E-3</v>
      </c>
      <c r="G915" s="1"/>
      <c r="H915" s="26">
        <f>S_P_500_Historical_Data8[[#This Row],[Price]]/B914-1</f>
        <v>2.3063276167949454E-3</v>
      </c>
      <c r="I915" s="1"/>
      <c r="J915" s="1"/>
      <c r="K915" s="1"/>
      <c r="L915" s="1"/>
      <c r="M915" s="1"/>
      <c r="N915" s="1"/>
      <c r="O915" s="1"/>
      <c r="P915" s="1"/>
      <c r="Q915" s="1"/>
      <c r="R915" s="1"/>
      <c r="S915" s="1"/>
    </row>
    <row r="916" spans="1:19" x14ac:dyDescent="0.2">
      <c r="A916" s="24">
        <v>44062</v>
      </c>
      <c r="B916" s="1">
        <v>3374.8</v>
      </c>
      <c r="C916" s="1">
        <v>3392.5</v>
      </c>
      <c r="D916" s="1">
        <v>3399.5</v>
      </c>
      <c r="E916" s="1">
        <v>3369.7</v>
      </c>
      <c r="F916" s="1">
        <v>-4.4000000000000003E-3</v>
      </c>
      <c r="G916" s="1"/>
      <c r="H916" s="26">
        <f>S_P_500_Historical_Data8[[#This Row],[Price]]/B915-1</f>
        <v>-4.4250398253584677E-3</v>
      </c>
      <c r="I916" s="1"/>
      <c r="J916" s="1"/>
      <c r="K916" s="1"/>
      <c r="L916" s="1"/>
      <c r="M916" s="1"/>
      <c r="N916" s="1"/>
      <c r="O916" s="1"/>
      <c r="P916" s="1"/>
      <c r="Q916" s="1"/>
      <c r="R916" s="1"/>
      <c r="S916" s="1"/>
    </row>
    <row r="917" spans="1:19" x14ac:dyDescent="0.2">
      <c r="A917" s="24">
        <v>44063</v>
      </c>
      <c r="B917" s="1">
        <v>3385.5</v>
      </c>
      <c r="C917" s="1">
        <v>3360.5</v>
      </c>
      <c r="D917" s="1">
        <v>3390.8</v>
      </c>
      <c r="E917" s="1">
        <v>3354.7</v>
      </c>
      <c r="F917" s="1">
        <v>3.2000000000000002E-3</v>
      </c>
      <c r="G917" s="1"/>
      <c r="H917" s="26">
        <f>S_P_500_Historical_Data8[[#This Row],[Price]]/B916-1</f>
        <v>3.1705582553038791E-3</v>
      </c>
      <c r="I917" s="1"/>
      <c r="J917" s="1"/>
      <c r="K917" s="1"/>
      <c r="L917" s="1"/>
      <c r="M917" s="1"/>
      <c r="N917" s="1"/>
      <c r="O917" s="1"/>
      <c r="P917" s="1"/>
      <c r="Q917" s="1"/>
      <c r="R917" s="1"/>
      <c r="S917" s="1"/>
    </row>
    <row r="918" spans="1:19" x14ac:dyDescent="0.2">
      <c r="A918" s="24">
        <v>44064</v>
      </c>
      <c r="B918" s="1">
        <v>3397.2</v>
      </c>
      <c r="C918" s="1">
        <v>3386</v>
      </c>
      <c r="D918" s="1">
        <v>3400</v>
      </c>
      <c r="E918" s="1">
        <v>3379.3</v>
      </c>
      <c r="F918" s="1">
        <v>3.5000000000000001E-3</v>
      </c>
      <c r="G918" s="1"/>
      <c r="H918" s="26">
        <f>S_P_500_Historical_Data8[[#This Row],[Price]]/B917-1</f>
        <v>3.4559149313246884E-3</v>
      </c>
      <c r="I918" s="1"/>
      <c r="J918" s="1"/>
      <c r="K918" s="1"/>
      <c r="L918" s="1"/>
      <c r="M918" s="1"/>
      <c r="N918" s="1"/>
      <c r="O918" s="1"/>
      <c r="P918" s="1"/>
      <c r="Q918" s="1"/>
      <c r="R918" s="1"/>
      <c r="S918" s="1"/>
    </row>
    <row r="919" spans="1:19" x14ac:dyDescent="0.2">
      <c r="A919" s="24">
        <v>44067</v>
      </c>
      <c r="B919" s="1">
        <v>3431.3</v>
      </c>
      <c r="C919" s="1">
        <v>3418.1</v>
      </c>
      <c r="D919" s="1">
        <v>3432.1</v>
      </c>
      <c r="E919" s="1">
        <v>3413.1</v>
      </c>
      <c r="F919" s="1">
        <v>0.01</v>
      </c>
      <c r="G919" s="1"/>
      <c r="H919" s="26">
        <f>S_P_500_Historical_Data8[[#This Row],[Price]]/B918-1</f>
        <v>1.0037678087837065E-2</v>
      </c>
      <c r="I919" s="1"/>
      <c r="J919" s="1"/>
      <c r="K919" s="1"/>
      <c r="L919" s="1"/>
      <c r="M919" s="1"/>
      <c r="N919" s="1"/>
      <c r="O919" s="1"/>
      <c r="P919" s="1"/>
      <c r="Q919" s="1"/>
      <c r="R919" s="1"/>
      <c r="S919" s="1"/>
    </row>
    <row r="920" spans="1:19" x14ac:dyDescent="0.2">
      <c r="A920" s="24">
        <v>44068</v>
      </c>
      <c r="B920" s="1">
        <v>3443.6</v>
      </c>
      <c r="C920" s="1">
        <v>3435.9</v>
      </c>
      <c r="D920" s="1">
        <v>3444.2</v>
      </c>
      <c r="E920" s="1">
        <v>3425.8</v>
      </c>
      <c r="F920" s="1">
        <v>3.5999999999999999E-3</v>
      </c>
      <c r="G920" s="1"/>
      <c r="H920" s="26">
        <f>S_P_500_Historical_Data8[[#This Row],[Price]]/B919-1</f>
        <v>3.5846472182554656E-3</v>
      </c>
      <c r="I920" s="1"/>
      <c r="J920" s="1"/>
      <c r="K920" s="1"/>
      <c r="L920" s="1"/>
      <c r="M920" s="1"/>
      <c r="N920" s="1"/>
      <c r="O920" s="1"/>
      <c r="P920" s="1"/>
      <c r="Q920" s="1"/>
      <c r="R920" s="1"/>
      <c r="S920" s="1"/>
    </row>
    <row r="921" spans="1:19" x14ac:dyDescent="0.2">
      <c r="A921" s="24">
        <v>44069</v>
      </c>
      <c r="B921" s="1">
        <v>3478.7</v>
      </c>
      <c r="C921" s="1">
        <v>3450</v>
      </c>
      <c r="D921" s="1">
        <v>3481.1</v>
      </c>
      <c r="E921" s="1">
        <v>3444.2</v>
      </c>
      <c r="F921" s="1">
        <v>1.0200000000000001E-2</v>
      </c>
      <c r="G921" s="1"/>
      <c r="H921" s="26">
        <f>S_P_500_Historical_Data8[[#This Row],[Price]]/B920-1</f>
        <v>1.019282146590772E-2</v>
      </c>
      <c r="I921" s="1"/>
      <c r="J921" s="1"/>
      <c r="K921" s="1"/>
      <c r="L921" s="1"/>
      <c r="M921" s="1"/>
      <c r="N921" s="1"/>
      <c r="O921" s="1"/>
      <c r="P921" s="1"/>
      <c r="Q921" s="1"/>
      <c r="R921" s="1"/>
      <c r="S921" s="1"/>
    </row>
    <row r="922" spans="1:19" x14ac:dyDescent="0.2">
      <c r="A922" s="24">
        <v>44070</v>
      </c>
      <c r="B922" s="1">
        <v>3484.6</v>
      </c>
      <c r="C922" s="1">
        <v>3485.1</v>
      </c>
      <c r="D922" s="1">
        <v>3501.4</v>
      </c>
      <c r="E922" s="1">
        <v>3468.3</v>
      </c>
      <c r="F922" s="1">
        <v>1.6999999999999999E-3</v>
      </c>
      <c r="G922" s="1"/>
      <c r="H922" s="26">
        <f>S_P_500_Historical_Data8[[#This Row],[Price]]/B921-1</f>
        <v>1.6960358754707361E-3</v>
      </c>
      <c r="I922" s="1"/>
      <c r="J922" s="1"/>
      <c r="K922" s="1"/>
      <c r="L922" s="1"/>
      <c r="M922" s="1"/>
      <c r="N922" s="1"/>
      <c r="O922" s="1"/>
      <c r="P922" s="1"/>
      <c r="Q922" s="1"/>
      <c r="R922" s="1"/>
      <c r="S922" s="1"/>
    </row>
    <row r="923" spans="1:19" x14ac:dyDescent="0.2">
      <c r="A923" s="24">
        <v>44071</v>
      </c>
      <c r="B923" s="1">
        <v>3508</v>
      </c>
      <c r="C923" s="1">
        <v>3494.7</v>
      </c>
      <c r="D923" s="1">
        <v>3509.2</v>
      </c>
      <c r="E923" s="1">
        <v>3484.3</v>
      </c>
      <c r="F923" s="1">
        <v>6.7000000000000002E-3</v>
      </c>
      <c r="G923" s="1"/>
      <c r="H923" s="26">
        <f>S_P_500_Historical_Data8[[#This Row],[Price]]/B922-1</f>
        <v>6.7152614360328489E-3</v>
      </c>
      <c r="I923" s="1"/>
      <c r="J923" s="1"/>
      <c r="K923" s="1"/>
      <c r="L923" s="1"/>
      <c r="M923" s="1"/>
      <c r="N923" s="1"/>
      <c r="O923" s="1"/>
      <c r="P923" s="1"/>
      <c r="Q923" s="1"/>
      <c r="R923" s="1"/>
      <c r="S923" s="1"/>
    </row>
    <row r="924" spans="1:19" x14ac:dyDescent="0.2">
      <c r="A924" s="24">
        <v>44074</v>
      </c>
      <c r="B924" s="1">
        <v>3500.3</v>
      </c>
      <c r="C924" s="1">
        <v>3509.7</v>
      </c>
      <c r="D924" s="1">
        <v>3514.8</v>
      </c>
      <c r="E924" s="1">
        <v>3493.2</v>
      </c>
      <c r="F924" s="1">
        <v>-2.2000000000000001E-3</v>
      </c>
      <c r="G924" s="1"/>
      <c r="H924" s="26">
        <f>S_P_500_Historical_Data8[[#This Row],[Price]]/B923-1</f>
        <v>-2.1949828962370965E-3</v>
      </c>
      <c r="I924" s="1"/>
      <c r="J924" s="1"/>
      <c r="K924" s="1"/>
      <c r="L924" s="1"/>
      <c r="M924" s="1"/>
      <c r="N924" s="1"/>
      <c r="O924" s="1"/>
      <c r="P924" s="1"/>
      <c r="Q924" s="1"/>
      <c r="R924" s="1"/>
      <c r="S924" s="1"/>
    </row>
    <row r="925" spans="1:19" x14ac:dyDescent="0.2">
      <c r="A925" s="24">
        <v>44075</v>
      </c>
      <c r="B925" s="1">
        <v>3526.7</v>
      </c>
      <c r="C925" s="1">
        <v>3507.4</v>
      </c>
      <c r="D925" s="1">
        <v>3528</v>
      </c>
      <c r="E925" s="1">
        <v>3494.6</v>
      </c>
      <c r="F925" s="1">
        <v>7.4999999999999997E-3</v>
      </c>
      <c r="G925" s="1"/>
      <c r="H925" s="26">
        <f>S_P_500_Historical_Data8[[#This Row],[Price]]/B924-1</f>
        <v>7.5422106676570344E-3</v>
      </c>
      <c r="I925" s="1"/>
      <c r="J925" s="1"/>
      <c r="K925" s="1"/>
      <c r="L925" s="1"/>
      <c r="M925" s="1"/>
      <c r="N925" s="1"/>
      <c r="O925" s="1"/>
      <c r="P925" s="1"/>
      <c r="Q925" s="1"/>
      <c r="R925" s="1"/>
      <c r="S925" s="1"/>
    </row>
    <row r="926" spans="1:19" x14ac:dyDescent="0.2">
      <c r="A926" s="24">
        <v>44076</v>
      </c>
      <c r="B926" s="1">
        <v>3580.8</v>
      </c>
      <c r="C926" s="1">
        <v>3543.8</v>
      </c>
      <c r="D926" s="1">
        <v>3588.1</v>
      </c>
      <c r="E926" s="1">
        <v>3535.2</v>
      </c>
      <c r="F926" s="1">
        <v>1.5299999999999999E-2</v>
      </c>
      <c r="G926" s="1"/>
      <c r="H926" s="26">
        <f>S_P_500_Historical_Data8[[#This Row],[Price]]/B925-1</f>
        <v>1.534011965860449E-2</v>
      </c>
      <c r="I926" s="1"/>
      <c r="J926" s="1"/>
      <c r="K926" s="1"/>
      <c r="L926" s="1"/>
      <c r="M926" s="1"/>
      <c r="N926" s="1"/>
      <c r="O926" s="1"/>
      <c r="P926" s="1"/>
      <c r="Q926" s="1"/>
      <c r="R926" s="1"/>
      <c r="S926" s="1"/>
    </row>
    <row r="927" spans="1:19" x14ac:dyDescent="0.2">
      <c r="A927" s="24">
        <v>44077</v>
      </c>
      <c r="B927" s="1">
        <v>3455.1</v>
      </c>
      <c r="C927" s="1">
        <v>3564.7</v>
      </c>
      <c r="D927" s="1">
        <v>3564.8</v>
      </c>
      <c r="E927" s="1">
        <v>3427.4</v>
      </c>
      <c r="F927" s="1">
        <v>-3.5099999999999999E-2</v>
      </c>
      <c r="G927" s="1"/>
      <c r="H927" s="26">
        <f>S_P_500_Historical_Data8[[#This Row],[Price]]/B926-1</f>
        <v>-3.5103887399463907E-2</v>
      </c>
      <c r="I927" s="1"/>
      <c r="J927" s="1"/>
      <c r="K927" s="1"/>
      <c r="L927" s="1"/>
      <c r="M927" s="1"/>
      <c r="N927" s="1"/>
      <c r="O927" s="1"/>
      <c r="P927" s="1"/>
      <c r="Q927" s="1"/>
      <c r="R927" s="1"/>
      <c r="S927" s="1"/>
    </row>
    <row r="928" spans="1:19" x14ac:dyDescent="0.2">
      <c r="A928" s="24">
        <v>44078</v>
      </c>
      <c r="B928" s="1">
        <v>3427</v>
      </c>
      <c r="C928" s="1">
        <v>3453.6</v>
      </c>
      <c r="D928" s="1">
        <v>3479.2</v>
      </c>
      <c r="E928" s="1">
        <v>3349.6</v>
      </c>
      <c r="F928" s="1">
        <v>-8.0999999999999996E-3</v>
      </c>
      <c r="G928" s="1"/>
      <c r="H928" s="26">
        <f>S_P_500_Historical_Data8[[#This Row],[Price]]/B927-1</f>
        <v>-8.1329049810424658E-3</v>
      </c>
      <c r="I928" s="1"/>
      <c r="J928" s="1"/>
      <c r="K928" s="1"/>
      <c r="L928" s="1"/>
      <c r="M928" s="1"/>
      <c r="N928" s="1"/>
      <c r="O928" s="1"/>
      <c r="P928" s="1"/>
      <c r="Q928" s="1"/>
      <c r="R928" s="1"/>
      <c r="S928" s="1"/>
    </row>
    <row r="929" spans="1:19" x14ac:dyDescent="0.2">
      <c r="A929" s="24">
        <v>44082</v>
      </c>
      <c r="B929" s="1">
        <v>3331.8</v>
      </c>
      <c r="C929" s="1">
        <v>3371.9</v>
      </c>
      <c r="D929" s="1">
        <v>3380</v>
      </c>
      <c r="E929" s="1">
        <v>3329.3</v>
      </c>
      <c r="F929" s="1">
        <v>-2.7799999999999998E-2</v>
      </c>
      <c r="G929" s="1"/>
      <c r="H929" s="26">
        <f>S_P_500_Historical_Data8[[#This Row],[Price]]/B928-1</f>
        <v>-2.7779398891158436E-2</v>
      </c>
      <c r="I929" s="1"/>
      <c r="J929" s="1"/>
      <c r="K929" s="1"/>
      <c r="L929" s="1"/>
      <c r="M929" s="1"/>
      <c r="N929" s="1"/>
      <c r="O929" s="1"/>
      <c r="P929" s="1"/>
      <c r="Q929" s="1"/>
      <c r="R929" s="1"/>
      <c r="S929" s="1"/>
    </row>
    <row r="930" spans="1:19" x14ac:dyDescent="0.2">
      <c r="A930" s="24">
        <v>44083</v>
      </c>
      <c r="B930" s="1">
        <v>3399</v>
      </c>
      <c r="C930" s="1">
        <v>3369.8</v>
      </c>
      <c r="D930" s="1">
        <v>3424.8</v>
      </c>
      <c r="E930" s="1">
        <v>3366.8</v>
      </c>
      <c r="F930" s="1">
        <v>2.0199999999999999E-2</v>
      </c>
      <c r="G930" s="1"/>
      <c r="H930" s="26">
        <f>S_P_500_Historical_Data8[[#This Row],[Price]]/B929-1</f>
        <v>2.016927786781908E-2</v>
      </c>
      <c r="I930" s="1"/>
      <c r="J930" s="1"/>
      <c r="K930" s="1"/>
      <c r="L930" s="1"/>
      <c r="M930" s="1"/>
      <c r="N930" s="1"/>
      <c r="O930" s="1"/>
      <c r="P930" s="1"/>
      <c r="Q930" s="1"/>
      <c r="R930" s="1"/>
      <c r="S930" s="1"/>
    </row>
    <row r="931" spans="1:19" x14ac:dyDescent="0.2">
      <c r="A931" s="24">
        <v>44084</v>
      </c>
      <c r="B931" s="1">
        <v>3339.2</v>
      </c>
      <c r="C931" s="1">
        <v>3412.6</v>
      </c>
      <c r="D931" s="1">
        <v>3425.6</v>
      </c>
      <c r="E931" s="1">
        <v>3329.2</v>
      </c>
      <c r="F931" s="1">
        <v>-1.7600000000000001E-2</v>
      </c>
      <c r="G931" s="1"/>
      <c r="H931" s="26">
        <f>S_P_500_Historical_Data8[[#This Row],[Price]]/B930-1</f>
        <v>-1.7593409826419548E-2</v>
      </c>
      <c r="I931" s="1"/>
      <c r="J931" s="1"/>
      <c r="K931" s="1"/>
      <c r="L931" s="1"/>
      <c r="M931" s="1"/>
      <c r="N931" s="1"/>
      <c r="O931" s="1"/>
      <c r="P931" s="1"/>
      <c r="Q931" s="1"/>
      <c r="R931" s="1"/>
      <c r="S931" s="1"/>
    </row>
    <row r="932" spans="1:19" x14ac:dyDescent="0.2">
      <c r="A932" s="24">
        <v>44085</v>
      </c>
      <c r="B932" s="1">
        <v>3341</v>
      </c>
      <c r="C932" s="1">
        <v>3352.7</v>
      </c>
      <c r="D932" s="1">
        <v>3368.9</v>
      </c>
      <c r="E932" s="1">
        <v>3310.5</v>
      </c>
      <c r="F932" s="1">
        <v>5.0000000000000001E-4</v>
      </c>
      <c r="G932" s="1"/>
      <c r="H932" s="26">
        <f>S_P_500_Historical_Data8[[#This Row],[Price]]/B931-1</f>
        <v>5.3905126976516726E-4</v>
      </c>
      <c r="I932" s="1"/>
      <c r="J932" s="1"/>
      <c r="K932" s="1"/>
      <c r="L932" s="1"/>
      <c r="M932" s="1"/>
      <c r="N932" s="1"/>
      <c r="O932" s="1"/>
      <c r="P932" s="1"/>
      <c r="Q932" s="1"/>
      <c r="R932" s="1"/>
      <c r="S932" s="1"/>
    </row>
    <row r="933" spans="1:19" x14ac:dyDescent="0.2">
      <c r="A933" s="24">
        <v>44088</v>
      </c>
      <c r="B933" s="1">
        <v>3383.5</v>
      </c>
      <c r="C933" s="1">
        <v>3363.6</v>
      </c>
      <c r="D933" s="1">
        <v>3402.9</v>
      </c>
      <c r="E933" s="1">
        <v>3363.6</v>
      </c>
      <c r="F933" s="1">
        <v>1.2699999999999999E-2</v>
      </c>
      <c r="G933" s="1"/>
      <c r="H933" s="26">
        <f>S_P_500_Historical_Data8[[#This Row],[Price]]/B932-1</f>
        <v>1.2720742292726683E-2</v>
      </c>
      <c r="I933" s="1"/>
      <c r="J933" s="1"/>
      <c r="K933" s="1"/>
      <c r="L933" s="1"/>
      <c r="M933" s="1"/>
      <c r="N933" s="1"/>
      <c r="O933" s="1"/>
      <c r="P933" s="1"/>
      <c r="Q933" s="1"/>
      <c r="R933" s="1"/>
      <c r="S933" s="1"/>
    </row>
    <row r="934" spans="1:19" x14ac:dyDescent="0.2">
      <c r="A934" s="24">
        <v>44089</v>
      </c>
      <c r="B934" s="1">
        <v>3401.2</v>
      </c>
      <c r="C934" s="1">
        <v>3407.7</v>
      </c>
      <c r="D934" s="1">
        <v>3419.5</v>
      </c>
      <c r="E934" s="1">
        <v>3389.2</v>
      </c>
      <c r="F934" s="1">
        <v>5.1999999999999998E-3</v>
      </c>
      <c r="G934" s="1"/>
      <c r="H934" s="26">
        <f>S_P_500_Historical_Data8[[#This Row],[Price]]/B933-1</f>
        <v>5.2312693955962608E-3</v>
      </c>
      <c r="I934" s="1"/>
      <c r="J934" s="1"/>
      <c r="K934" s="1"/>
      <c r="L934" s="1"/>
      <c r="M934" s="1"/>
      <c r="N934" s="1"/>
      <c r="O934" s="1"/>
      <c r="P934" s="1"/>
      <c r="Q934" s="1"/>
      <c r="R934" s="1"/>
      <c r="S934" s="1"/>
    </row>
    <row r="935" spans="1:19" x14ac:dyDescent="0.2">
      <c r="A935" s="24">
        <v>44090</v>
      </c>
      <c r="B935" s="1">
        <v>3385.5</v>
      </c>
      <c r="C935" s="1">
        <v>3411.2</v>
      </c>
      <c r="D935" s="1">
        <v>3428.9</v>
      </c>
      <c r="E935" s="1">
        <v>3384.4</v>
      </c>
      <c r="F935" s="1">
        <v>-4.5999999999999999E-3</v>
      </c>
      <c r="G935" s="1"/>
      <c r="H935" s="26">
        <f>S_P_500_Historical_Data8[[#This Row],[Price]]/B934-1</f>
        <v>-4.6160178760437098E-3</v>
      </c>
      <c r="I935" s="1"/>
      <c r="J935" s="1"/>
      <c r="K935" s="1"/>
      <c r="L935" s="1"/>
      <c r="M935" s="1"/>
      <c r="N935" s="1"/>
      <c r="O935" s="1"/>
      <c r="P935" s="1"/>
      <c r="Q935" s="1"/>
      <c r="R935" s="1"/>
      <c r="S935" s="1"/>
    </row>
    <row r="936" spans="1:19" x14ac:dyDescent="0.2">
      <c r="A936" s="24">
        <v>44091</v>
      </c>
      <c r="B936" s="1">
        <v>3357</v>
      </c>
      <c r="C936" s="1">
        <v>3346.9</v>
      </c>
      <c r="D936" s="1">
        <v>3375.2</v>
      </c>
      <c r="E936" s="1">
        <v>3328.8</v>
      </c>
      <c r="F936" s="1">
        <v>-8.3999999999999995E-3</v>
      </c>
      <c r="G936" s="1"/>
      <c r="H936" s="26">
        <f>S_P_500_Historical_Data8[[#This Row],[Price]]/B935-1</f>
        <v>-8.4182543198936255E-3</v>
      </c>
      <c r="I936" s="1"/>
      <c r="J936" s="1"/>
      <c r="K936" s="1"/>
      <c r="L936" s="1"/>
      <c r="M936" s="1"/>
      <c r="N936" s="1"/>
      <c r="O936" s="1"/>
      <c r="P936" s="1"/>
      <c r="Q936" s="1"/>
      <c r="R936" s="1"/>
      <c r="S936" s="1"/>
    </row>
    <row r="937" spans="1:19" x14ac:dyDescent="0.2">
      <c r="A937" s="24">
        <v>44092</v>
      </c>
      <c r="B937" s="1">
        <v>3319.5</v>
      </c>
      <c r="C937" s="1">
        <v>3357.4</v>
      </c>
      <c r="D937" s="1">
        <v>3362.3</v>
      </c>
      <c r="E937" s="1">
        <v>3292.4</v>
      </c>
      <c r="F937" s="1">
        <v>-1.12E-2</v>
      </c>
      <c r="G937" s="1"/>
      <c r="H937" s="26">
        <f>S_P_500_Historical_Data8[[#This Row],[Price]]/B936-1</f>
        <v>-1.1170688114387817E-2</v>
      </c>
      <c r="I937" s="1"/>
      <c r="J937" s="1"/>
      <c r="K937" s="1"/>
      <c r="L937" s="1"/>
      <c r="M937" s="1"/>
      <c r="N937" s="1"/>
      <c r="O937" s="1"/>
      <c r="P937" s="1"/>
      <c r="Q937" s="1"/>
      <c r="R937" s="1"/>
      <c r="S937" s="1"/>
    </row>
    <row r="938" spans="1:19" x14ac:dyDescent="0.2">
      <c r="A938" s="24">
        <v>44095</v>
      </c>
      <c r="B938" s="1">
        <v>3281.1</v>
      </c>
      <c r="C938" s="1">
        <v>3285.6</v>
      </c>
      <c r="D938" s="1">
        <v>3285.6</v>
      </c>
      <c r="E938" s="1">
        <v>3229.1</v>
      </c>
      <c r="F938" s="1">
        <v>-1.1599999999999999E-2</v>
      </c>
      <c r="G938" s="1"/>
      <c r="H938" s="26">
        <f>S_P_500_Historical_Data8[[#This Row],[Price]]/B937-1</f>
        <v>-1.1568007230004507E-2</v>
      </c>
      <c r="I938" s="1"/>
      <c r="J938" s="1"/>
      <c r="K938" s="1"/>
      <c r="L938" s="1"/>
      <c r="M938" s="1"/>
      <c r="N938" s="1"/>
      <c r="O938" s="1"/>
      <c r="P938" s="1"/>
      <c r="Q938" s="1"/>
      <c r="R938" s="1"/>
      <c r="S938" s="1"/>
    </row>
    <row r="939" spans="1:19" x14ac:dyDescent="0.2">
      <c r="A939" s="24">
        <v>44096</v>
      </c>
      <c r="B939" s="1">
        <v>3315.6</v>
      </c>
      <c r="C939" s="1">
        <v>3295.8</v>
      </c>
      <c r="D939" s="1">
        <v>3320.3</v>
      </c>
      <c r="E939" s="1">
        <v>3270.9</v>
      </c>
      <c r="F939" s="1">
        <v>1.0500000000000001E-2</v>
      </c>
      <c r="G939" s="1"/>
      <c r="H939" s="26">
        <f>S_P_500_Historical_Data8[[#This Row],[Price]]/B938-1</f>
        <v>1.0514766389320584E-2</v>
      </c>
      <c r="I939" s="1"/>
      <c r="J939" s="1"/>
      <c r="K939" s="1"/>
      <c r="L939" s="1"/>
      <c r="M939" s="1"/>
      <c r="N939" s="1"/>
      <c r="O939" s="1"/>
      <c r="P939" s="1"/>
      <c r="Q939" s="1"/>
      <c r="R939" s="1"/>
      <c r="S939" s="1"/>
    </row>
    <row r="940" spans="1:19" x14ac:dyDescent="0.2">
      <c r="A940" s="24">
        <v>44097</v>
      </c>
      <c r="B940" s="1">
        <v>3236.9</v>
      </c>
      <c r="C940" s="1">
        <v>3320.1</v>
      </c>
      <c r="D940" s="1">
        <v>3323.3</v>
      </c>
      <c r="E940" s="1">
        <v>3232.6</v>
      </c>
      <c r="F940" s="1">
        <v>-2.3699999999999999E-2</v>
      </c>
      <c r="G940" s="1"/>
      <c r="H940" s="26">
        <f>S_P_500_Historical_Data8[[#This Row],[Price]]/B939-1</f>
        <v>-2.373627699360592E-2</v>
      </c>
      <c r="I940" s="1"/>
      <c r="J940" s="1"/>
      <c r="K940" s="1"/>
      <c r="L940" s="1"/>
      <c r="M940" s="1"/>
      <c r="N940" s="1"/>
      <c r="O940" s="1"/>
      <c r="P940" s="1"/>
      <c r="Q940" s="1"/>
      <c r="R940" s="1"/>
      <c r="S940" s="1"/>
    </row>
    <row r="941" spans="1:19" x14ac:dyDescent="0.2">
      <c r="A941" s="24">
        <v>44098</v>
      </c>
      <c r="B941" s="1">
        <v>3246.6</v>
      </c>
      <c r="C941" s="1">
        <v>3226.1</v>
      </c>
      <c r="D941" s="1">
        <v>3278.7</v>
      </c>
      <c r="E941" s="1">
        <v>3209.4</v>
      </c>
      <c r="F941" s="1">
        <v>3.0000000000000001E-3</v>
      </c>
      <c r="G941" s="1"/>
      <c r="H941" s="26">
        <f>S_P_500_Historical_Data8[[#This Row],[Price]]/B940-1</f>
        <v>2.9966943680681535E-3</v>
      </c>
      <c r="I941" s="1"/>
      <c r="J941" s="1"/>
      <c r="K941" s="1"/>
      <c r="L941" s="1"/>
      <c r="M941" s="1"/>
      <c r="N941" s="1"/>
      <c r="O941" s="1"/>
      <c r="P941" s="1"/>
      <c r="Q941" s="1"/>
      <c r="R941" s="1"/>
      <c r="S941" s="1"/>
    </row>
    <row r="942" spans="1:19" x14ac:dyDescent="0.2">
      <c r="A942" s="24">
        <v>44099</v>
      </c>
      <c r="B942" s="1">
        <v>3298.5</v>
      </c>
      <c r="C942" s="1">
        <v>3236.7</v>
      </c>
      <c r="D942" s="1">
        <v>3306.9</v>
      </c>
      <c r="E942" s="1">
        <v>3228.4</v>
      </c>
      <c r="F942" s="1">
        <v>1.6E-2</v>
      </c>
      <c r="G942" s="1"/>
      <c r="H942" s="26">
        <f>S_P_500_Historical_Data8[[#This Row],[Price]]/B941-1</f>
        <v>1.5985954537054203E-2</v>
      </c>
      <c r="I942" s="1"/>
      <c r="J942" s="1"/>
      <c r="K942" s="1"/>
      <c r="L942" s="1"/>
      <c r="M942" s="1"/>
      <c r="N942" s="1"/>
      <c r="O942" s="1"/>
      <c r="P942" s="1"/>
      <c r="Q942" s="1"/>
      <c r="R942" s="1"/>
      <c r="S942" s="1"/>
    </row>
    <row r="943" spans="1:19" x14ac:dyDescent="0.2">
      <c r="A943" s="24">
        <v>44102</v>
      </c>
      <c r="B943" s="1">
        <v>3351.6</v>
      </c>
      <c r="C943" s="1">
        <v>3333.9</v>
      </c>
      <c r="D943" s="1">
        <v>3360.7</v>
      </c>
      <c r="E943" s="1">
        <v>3332.9</v>
      </c>
      <c r="F943" s="1">
        <v>1.61E-2</v>
      </c>
      <c r="G943" s="1"/>
      <c r="H943" s="26">
        <f>S_P_500_Historical_Data8[[#This Row],[Price]]/B942-1</f>
        <v>1.609822646657566E-2</v>
      </c>
      <c r="I943" s="1"/>
      <c r="J943" s="1"/>
      <c r="K943" s="1"/>
      <c r="L943" s="1"/>
      <c r="M943" s="1"/>
      <c r="N943" s="1"/>
      <c r="O943" s="1"/>
      <c r="P943" s="1"/>
      <c r="Q943" s="1"/>
      <c r="R943" s="1"/>
      <c r="S943" s="1"/>
    </row>
    <row r="944" spans="1:19" x14ac:dyDescent="0.2">
      <c r="A944" s="24">
        <v>44103</v>
      </c>
      <c r="B944" s="1">
        <v>3335.5</v>
      </c>
      <c r="C944" s="1">
        <v>3350.9</v>
      </c>
      <c r="D944" s="1">
        <v>3357.9</v>
      </c>
      <c r="E944" s="1">
        <v>3327.5</v>
      </c>
      <c r="F944" s="1">
        <v>-4.7999999999999996E-3</v>
      </c>
      <c r="G944" s="1"/>
      <c r="H944" s="26">
        <f>S_P_500_Historical_Data8[[#This Row],[Price]]/B943-1</f>
        <v>-4.8036758563073656E-3</v>
      </c>
      <c r="I944" s="1"/>
      <c r="J944" s="1"/>
      <c r="K944" s="1"/>
      <c r="L944" s="1"/>
      <c r="M944" s="1"/>
      <c r="N944" s="1"/>
      <c r="O944" s="1"/>
      <c r="P944" s="1"/>
      <c r="Q944" s="1"/>
      <c r="R944" s="1"/>
      <c r="S944" s="1"/>
    </row>
    <row r="945" spans="1:19" x14ac:dyDescent="0.2">
      <c r="A945" s="24">
        <v>44104</v>
      </c>
      <c r="B945" s="1">
        <v>3363</v>
      </c>
      <c r="C945" s="1">
        <v>3341.2</v>
      </c>
      <c r="D945" s="1">
        <v>3393.6</v>
      </c>
      <c r="E945" s="1">
        <v>3340.5</v>
      </c>
      <c r="F945" s="1">
        <v>8.2000000000000007E-3</v>
      </c>
      <c r="G945" s="1"/>
      <c r="H945" s="26">
        <f>S_P_500_Historical_Data8[[#This Row],[Price]]/B944-1</f>
        <v>8.2446409833607515E-3</v>
      </c>
      <c r="I945" s="1"/>
      <c r="J945" s="1"/>
      <c r="K945" s="1"/>
      <c r="L945" s="1"/>
      <c r="M945" s="1"/>
      <c r="N945" s="1"/>
      <c r="O945" s="1"/>
      <c r="P945" s="1"/>
      <c r="Q945" s="1"/>
      <c r="R945" s="1"/>
      <c r="S945" s="1"/>
    </row>
    <row r="946" spans="1:19" x14ac:dyDescent="0.2">
      <c r="A946" s="24">
        <v>44105</v>
      </c>
      <c r="B946" s="1">
        <v>3380.8</v>
      </c>
      <c r="C946" s="1">
        <v>3385.9</v>
      </c>
      <c r="D946" s="1">
        <v>3397.2</v>
      </c>
      <c r="E946" s="1">
        <v>3361.4</v>
      </c>
      <c r="F946" s="1">
        <v>5.3E-3</v>
      </c>
      <c r="G946" s="1"/>
      <c r="H946" s="26">
        <f>S_P_500_Historical_Data8[[#This Row],[Price]]/B945-1</f>
        <v>5.2928932500744263E-3</v>
      </c>
      <c r="I946" s="1"/>
      <c r="J946" s="1"/>
      <c r="K946" s="1"/>
      <c r="L946" s="1"/>
      <c r="M946" s="1"/>
      <c r="N946" s="1"/>
      <c r="O946" s="1"/>
      <c r="P946" s="1"/>
      <c r="Q946" s="1"/>
      <c r="R946" s="1"/>
      <c r="S946" s="1"/>
    </row>
    <row r="947" spans="1:19" x14ac:dyDescent="0.2">
      <c r="A947" s="24">
        <v>44106</v>
      </c>
      <c r="B947" s="1">
        <v>3348.4</v>
      </c>
      <c r="C947" s="1">
        <v>3338.9</v>
      </c>
      <c r="D947" s="1">
        <v>3369.1</v>
      </c>
      <c r="E947" s="1">
        <v>3323.7</v>
      </c>
      <c r="F947" s="1">
        <v>-9.5999999999999992E-3</v>
      </c>
      <c r="G947" s="1"/>
      <c r="H947" s="26">
        <f>S_P_500_Historical_Data8[[#This Row],[Price]]/B946-1</f>
        <v>-9.5835305253194614E-3</v>
      </c>
      <c r="I947" s="1"/>
      <c r="J947" s="1"/>
      <c r="K947" s="1"/>
      <c r="L947" s="1"/>
      <c r="M947" s="1"/>
      <c r="N947" s="1"/>
      <c r="O947" s="1"/>
      <c r="P947" s="1"/>
      <c r="Q947" s="1"/>
      <c r="R947" s="1"/>
      <c r="S947" s="1"/>
    </row>
    <row r="948" spans="1:19" x14ac:dyDescent="0.2">
      <c r="A948" s="24">
        <v>44109</v>
      </c>
      <c r="B948" s="1">
        <v>3408.6</v>
      </c>
      <c r="C948" s="1">
        <v>3367.3</v>
      </c>
      <c r="D948" s="1">
        <v>3409.6</v>
      </c>
      <c r="E948" s="1">
        <v>3367.3</v>
      </c>
      <c r="F948" s="1">
        <v>1.7999999999999999E-2</v>
      </c>
      <c r="G948" s="1"/>
      <c r="H948" s="26">
        <f>S_P_500_Historical_Data8[[#This Row],[Price]]/B947-1</f>
        <v>1.7978736112770122E-2</v>
      </c>
      <c r="I948" s="1"/>
      <c r="J948" s="1"/>
      <c r="K948" s="1"/>
      <c r="L948" s="1"/>
      <c r="M948" s="1"/>
      <c r="N948" s="1"/>
      <c r="O948" s="1"/>
      <c r="P948" s="1"/>
      <c r="Q948" s="1"/>
      <c r="R948" s="1"/>
      <c r="S948" s="1"/>
    </row>
    <row r="949" spans="1:19" x14ac:dyDescent="0.2">
      <c r="A949" s="24">
        <v>44110</v>
      </c>
      <c r="B949" s="1">
        <v>3360.9</v>
      </c>
      <c r="C949" s="1">
        <v>3408.7</v>
      </c>
      <c r="D949" s="1">
        <v>3431.6</v>
      </c>
      <c r="E949" s="1">
        <v>3354.5</v>
      </c>
      <c r="F949" s="1">
        <v>-1.4E-2</v>
      </c>
      <c r="G949" s="1"/>
      <c r="H949" s="26">
        <f>S_P_500_Historical_Data8[[#This Row],[Price]]/B948-1</f>
        <v>-1.3994015138179883E-2</v>
      </c>
      <c r="I949" s="1"/>
      <c r="J949" s="1"/>
      <c r="K949" s="1"/>
      <c r="L949" s="1"/>
      <c r="M949" s="1"/>
      <c r="N949" s="1"/>
      <c r="O949" s="1"/>
      <c r="P949" s="1"/>
      <c r="Q949" s="1"/>
      <c r="R949" s="1"/>
      <c r="S949" s="1"/>
    </row>
    <row r="950" spans="1:19" x14ac:dyDescent="0.2">
      <c r="A950" s="24">
        <v>44111</v>
      </c>
      <c r="B950" s="1">
        <v>3419.4</v>
      </c>
      <c r="C950" s="1">
        <v>3384.6</v>
      </c>
      <c r="D950" s="1">
        <v>3426.3</v>
      </c>
      <c r="E950" s="1">
        <v>3384.6</v>
      </c>
      <c r="F950" s="1">
        <v>1.7399999999999999E-2</v>
      </c>
      <c r="G950" s="1"/>
      <c r="H950" s="26">
        <f>S_P_500_Historical_Data8[[#This Row],[Price]]/B949-1</f>
        <v>1.7406051950370482E-2</v>
      </c>
      <c r="I950" s="1"/>
      <c r="J950" s="1"/>
      <c r="K950" s="1"/>
      <c r="L950" s="1"/>
      <c r="M950" s="1"/>
      <c r="N950" s="1"/>
      <c r="O950" s="1"/>
      <c r="P950" s="1"/>
      <c r="Q950" s="1"/>
      <c r="R950" s="1"/>
      <c r="S950" s="1"/>
    </row>
    <row r="951" spans="1:19" x14ac:dyDescent="0.2">
      <c r="A951" s="24">
        <v>44112</v>
      </c>
      <c r="B951" s="1">
        <v>3446.8</v>
      </c>
      <c r="C951" s="1">
        <v>3434.3</v>
      </c>
      <c r="D951" s="1">
        <v>3447.3</v>
      </c>
      <c r="E951" s="1">
        <v>3428.2</v>
      </c>
      <c r="F951" s="1">
        <v>8.0000000000000002E-3</v>
      </c>
      <c r="G951" s="1"/>
      <c r="H951" s="26">
        <f>S_P_500_Historical_Data8[[#This Row],[Price]]/B950-1</f>
        <v>8.0131017137510252E-3</v>
      </c>
      <c r="I951" s="1"/>
      <c r="J951" s="1"/>
      <c r="K951" s="1"/>
      <c r="L951" s="1"/>
      <c r="M951" s="1"/>
      <c r="N951" s="1"/>
      <c r="O951" s="1"/>
      <c r="P951" s="1"/>
      <c r="Q951" s="1"/>
      <c r="R951" s="1"/>
      <c r="S951" s="1"/>
    </row>
    <row r="952" spans="1:19" x14ac:dyDescent="0.2">
      <c r="A952" s="24">
        <v>44113</v>
      </c>
      <c r="B952" s="1">
        <v>3477.1</v>
      </c>
      <c r="C952" s="1">
        <v>3459.7</v>
      </c>
      <c r="D952" s="1">
        <v>3482.3</v>
      </c>
      <c r="E952" s="1">
        <v>3458.1</v>
      </c>
      <c r="F952" s="1">
        <v>8.8000000000000005E-3</v>
      </c>
      <c r="G952" s="1"/>
      <c r="H952" s="26">
        <f>S_P_500_Historical_Data8[[#This Row],[Price]]/B951-1</f>
        <v>8.7907624463270384E-3</v>
      </c>
      <c r="I952" s="1"/>
      <c r="J952" s="1"/>
      <c r="K952" s="1"/>
      <c r="L952" s="1"/>
      <c r="M952" s="1"/>
      <c r="N952" s="1"/>
      <c r="O952" s="1"/>
      <c r="P952" s="1"/>
      <c r="Q952" s="1"/>
      <c r="R952" s="1"/>
      <c r="S952" s="1"/>
    </row>
    <row r="953" spans="1:19" x14ac:dyDescent="0.2">
      <c r="A953" s="24">
        <v>44116</v>
      </c>
      <c r="B953" s="1">
        <v>3534.2</v>
      </c>
      <c r="C953" s="1">
        <v>3500</v>
      </c>
      <c r="D953" s="1">
        <v>3549.8</v>
      </c>
      <c r="E953" s="1">
        <v>3499.6</v>
      </c>
      <c r="F953" s="1">
        <v>1.6400000000000001E-2</v>
      </c>
      <c r="G953" s="1"/>
      <c r="H953" s="26">
        <f>S_P_500_Historical_Data8[[#This Row],[Price]]/B952-1</f>
        <v>1.6421730752638641E-2</v>
      </c>
      <c r="I953" s="1"/>
      <c r="J953" s="1"/>
      <c r="K953" s="1"/>
      <c r="L953" s="1"/>
      <c r="M953" s="1"/>
      <c r="N953" s="1"/>
      <c r="O953" s="1"/>
      <c r="P953" s="1"/>
      <c r="Q953" s="1"/>
      <c r="R953" s="1"/>
      <c r="S953" s="1"/>
    </row>
    <row r="954" spans="1:19" x14ac:dyDescent="0.2">
      <c r="A954" s="24">
        <v>44117</v>
      </c>
      <c r="B954" s="1">
        <v>3511.9</v>
      </c>
      <c r="C954" s="1">
        <v>3534</v>
      </c>
      <c r="D954" s="1">
        <v>3534</v>
      </c>
      <c r="E954" s="1">
        <v>3500.9</v>
      </c>
      <c r="F954" s="1">
        <v>-6.3E-3</v>
      </c>
      <c r="G954" s="1"/>
      <c r="H954" s="26">
        <f>S_P_500_Historical_Data8[[#This Row],[Price]]/B953-1</f>
        <v>-6.3097730745288461E-3</v>
      </c>
      <c r="I954" s="1"/>
      <c r="J954" s="1"/>
      <c r="K954" s="1"/>
      <c r="L954" s="1"/>
      <c r="M954" s="1"/>
      <c r="N954" s="1"/>
      <c r="O954" s="1"/>
      <c r="P954" s="1"/>
      <c r="Q954" s="1"/>
      <c r="R954" s="1"/>
      <c r="S954" s="1"/>
    </row>
    <row r="955" spans="1:19" x14ac:dyDescent="0.2">
      <c r="A955" s="24">
        <v>44118</v>
      </c>
      <c r="B955" s="1">
        <v>3488.7</v>
      </c>
      <c r="C955" s="1">
        <v>3515.5</v>
      </c>
      <c r="D955" s="1">
        <v>3527.9</v>
      </c>
      <c r="E955" s="1">
        <v>3480.6</v>
      </c>
      <c r="F955" s="1">
        <v>-6.6E-3</v>
      </c>
      <c r="G955" s="1"/>
      <c r="H955" s="26">
        <f>S_P_500_Historical_Data8[[#This Row],[Price]]/B954-1</f>
        <v>-6.6061106523535029E-3</v>
      </c>
      <c r="I955" s="1"/>
      <c r="J955" s="1"/>
      <c r="K955" s="1"/>
      <c r="L955" s="1"/>
      <c r="M955" s="1"/>
      <c r="N955" s="1"/>
      <c r="O955" s="1"/>
      <c r="P955" s="1"/>
      <c r="Q955" s="1"/>
      <c r="R955" s="1"/>
      <c r="S955" s="1"/>
    </row>
    <row r="956" spans="1:19" x14ac:dyDescent="0.2">
      <c r="A956" s="24">
        <v>44119</v>
      </c>
      <c r="B956" s="1">
        <v>3483.3</v>
      </c>
      <c r="C956" s="1">
        <v>3453.7</v>
      </c>
      <c r="D956" s="1">
        <v>3489.1</v>
      </c>
      <c r="E956" s="1">
        <v>3440.9</v>
      </c>
      <c r="F956" s="1">
        <v>-1.5E-3</v>
      </c>
      <c r="G956" s="1"/>
      <c r="H956" s="26">
        <f>S_P_500_Historical_Data8[[#This Row],[Price]]/B955-1</f>
        <v>-1.5478545016767153E-3</v>
      </c>
      <c r="I956" s="1"/>
      <c r="J956" s="1"/>
      <c r="K956" s="1"/>
      <c r="L956" s="1"/>
      <c r="M956" s="1"/>
      <c r="N956" s="1"/>
      <c r="O956" s="1"/>
      <c r="P956" s="1"/>
      <c r="Q956" s="1"/>
      <c r="R956" s="1"/>
      <c r="S956" s="1"/>
    </row>
    <row r="957" spans="1:19" x14ac:dyDescent="0.2">
      <c r="A957" s="24">
        <v>44120</v>
      </c>
      <c r="B957" s="1">
        <v>3483.8</v>
      </c>
      <c r="C957" s="1">
        <v>3493.5</v>
      </c>
      <c r="D957" s="1">
        <v>3515.8</v>
      </c>
      <c r="E957" s="1">
        <v>3480.4</v>
      </c>
      <c r="F957" s="1">
        <v>1E-4</v>
      </c>
      <c r="G957" s="1"/>
      <c r="H957" s="26">
        <f>S_P_500_Historical_Data8[[#This Row],[Price]]/B956-1</f>
        <v>1.4354204346456179E-4</v>
      </c>
      <c r="I957" s="1"/>
      <c r="J957" s="1"/>
      <c r="K957" s="1"/>
      <c r="L957" s="1"/>
      <c r="M957" s="1"/>
      <c r="N957" s="1"/>
      <c r="O957" s="1"/>
      <c r="P957" s="1"/>
      <c r="Q957" s="1"/>
      <c r="R957" s="1"/>
      <c r="S957" s="1"/>
    </row>
    <row r="958" spans="1:19" x14ac:dyDescent="0.2">
      <c r="A958" s="24">
        <v>44123</v>
      </c>
      <c r="B958" s="1">
        <v>3426.9</v>
      </c>
      <c r="C958" s="1">
        <v>3493.7</v>
      </c>
      <c r="D958" s="1">
        <v>3502.4</v>
      </c>
      <c r="E958" s="1">
        <v>3419.9</v>
      </c>
      <c r="F958" s="1">
        <v>-1.6299999999999999E-2</v>
      </c>
      <c r="G958" s="1"/>
      <c r="H958" s="26">
        <f>S_P_500_Historical_Data8[[#This Row],[Price]]/B957-1</f>
        <v>-1.6332740111372646E-2</v>
      </c>
      <c r="I958" s="1"/>
      <c r="J958" s="1"/>
      <c r="K958" s="1"/>
      <c r="L958" s="1"/>
      <c r="M958" s="1"/>
      <c r="N958" s="1"/>
      <c r="O958" s="1"/>
      <c r="P958" s="1"/>
      <c r="Q958" s="1"/>
      <c r="R958" s="1"/>
      <c r="S958" s="1"/>
    </row>
    <row r="959" spans="1:19" x14ac:dyDescent="0.2">
      <c r="A959" s="24">
        <v>44124</v>
      </c>
      <c r="B959" s="1">
        <v>3443.1</v>
      </c>
      <c r="C959" s="1">
        <v>3439.4</v>
      </c>
      <c r="D959" s="1">
        <v>3476.9</v>
      </c>
      <c r="E959" s="1">
        <v>3435.7</v>
      </c>
      <c r="F959" s="1">
        <v>4.7000000000000002E-3</v>
      </c>
      <c r="G959" s="1"/>
      <c r="H959" s="26">
        <f>S_P_500_Historical_Data8[[#This Row],[Price]]/B958-1</f>
        <v>4.7273045609734776E-3</v>
      </c>
      <c r="I959" s="1"/>
      <c r="J959" s="1"/>
      <c r="K959" s="1"/>
      <c r="L959" s="1"/>
      <c r="M959" s="1"/>
      <c r="N959" s="1"/>
      <c r="O959" s="1"/>
      <c r="P959" s="1"/>
      <c r="Q959" s="1"/>
      <c r="R959" s="1"/>
      <c r="S959" s="1"/>
    </row>
    <row r="960" spans="1:19" x14ac:dyDescent="0.2">
      <c r="A960" s="24">
        <v>44125</v>
      </c>
      <c r="B960" s="1">
        <v>3435.6</v>
      </c>
      <c r="C960" s="1">
        <v>3439.9</v>
      </c>
      <c r="D960" s="1">
        <v>3464.9</v>
      </c>
      <c r="E960" s="1">
        <v>3433.1</v>
      </c>
      <c r="F960" s="1">
        <v>-2.2000000000000001E-3</v>
      </c>
      <c r="G960" s="1"/>
      <c r="H960" s="26">
        <f>S_P_500_Historical_Data8[[#This Row],[Price]]/B959-1</f>
        <v>-2.178269582643555E-3</v>
      </c>
      <c r="I960" s="1"/>
      <c r="J960" s="1"/>
      <c r="K960" s="1"/>
      <c r="L960" s="1"/>
      <c r="M960" s="1"/>
      <c r="N960" s="1"/>
      <c r="O960" s="1"/>
      <c r="P960" s="1"/>
      <c r="Q960" s="1"/>
      <c r="R960" s="1"/>
      <c r="S960" s="1"/>
    </row>
    <row r="961" spans="1:19" x14ac:dyDescent="0.2">
      <c r="A961" s="24">
        <v>44126</v>
      </c>
      <c r="B961" s="1">
        <v>3453.5</v>
      </c>
      <c r="C961" s="1">
        <v>3438.5</v>
      </c>
      <c r="D961" s="1">
        <v>3460.5</v>
      </c>
      <c r="E961" s="1">
        <v>3415.3</v>
      </c>
      <c r="F961" s="1">
        <v>5.1999999999999998E-3</v>
      </c>
      <c r="G961" s="1"/>
      <c r="H961" s="26">
        <f>S_P_500_Historical_Data8[[#This Row],[Price]]/B960-1</f>
        <v>5.2101525206660337E-3</v>
      </c>
      <c r="I961" s="1"/>
      <c r="J961" s="1"/>
      <c r="K961" s="1"/>
      <c r="L961" s="1"/>
      <c r="M961" s="1"/>
      <c r="N961" s="1"/>
      <c r="O961" s="1"/>
      <c r="P961" s="1"/>
      <c r="Q961" s="1"/>
      <c r="R961" s="1"/>
      <c r="S961" s="1"/>
    </row>
    <row r="962" spans="1:19" x14ac:dyDescent="0.2">
      <c r="A962" s="24">
        <v>44127</v>
      </c>
      <c r="B962" s="1">
        <v>3465.4</v>
      </c>
      <c r="C962" s="1">
        <v>3464.9</v>
      </c>
      <c r="D962" s="1">
        <v>3466.5</v>
      </c>
      <c r="E962" s="1">
        <v>3440.4</v>
      </c>
      <c r="F962" s="1">
        <v>3.3999999999999998E-3</v>
      </c>
      <c r="G962" s="1"/>
      <c r="H962" s="26">
        <f>S_P_500_Historical_Data8[[#This Row],[Price]]/B961-1</f>
        <v>3.4457796438396304E-3</v>
      </c>
      <c r="I962" s="1"/>
      <c r="J962" s="1"/>
      <c r="K962" s="1"/>
      <c r="L962" s="1"/>
      <c r="M962" s="1"/>
      <c r="N962" s="1"/>
      <c r="O962" s="1"/>
      <c r="P962" s="1"/>
      <c r="Q962" s="1"/>
      <c r="R962" s="1"/>
      <c r="S962" s="1"/>
    </row>
    <row r="963" spans="1:19" x14ac:dyDescent="0.2">
      <c r="A963" s="24">
        <v>44130</v>
      </c>
      <c r="B963" s="1">
        <v>3401</v>
      </c>
      <c r="C963" s="1">
        <v>3441.4</v>
      </c>
      <c r="D963" s="1">
        <v>3441.4</v>
      </c>
      <c r="E963" s="1">
        <v>3364.9</v>
      </c>
      <c r="F963" s="1">
        <v>-1.8599999999999998E-2</v>
      </c>
      <c r="G963" s="1"/>
      <c r="H963" s="26">
        <f>S_P_500_Historical_Data8[[#This Row],[Price]]/B962-1</f>
        <v>-1.858371327985231E-2</v>
      </c>
      <c r="I963" s="1"/>
      <c r="J963" s="1"/>
      <c r="K963" s="1"/>
      <c r="L963" s="1"/>
      <c r="M963" s="1"/>
      <c r="N963" s="1"/>
      <c r="O963" s="1"/>
      <c r="P963" s="1"/>
      <c r="Q963" s="1"/>
      <c r="R963" s="1"/>
      <c r="S963" s="1"/>
    </row>
    <row r="964" spans="1:19" x14ac:dyDescent="0.2">
      <c r="A964" s="24">
        <v>44131</v>
      </c>
      <c r="B964" s="1">
        <v>3390.7</v>
      </c>
      <c r="C964" s="1">
        <v>3403.2</v>
      </c>
      <c r="D964" s="1">
        <v>3409.5</v>
      </c>
      <c r="E964" s="1">
        <v>3388.7</v>
      </c>
      <c r="F964" s="1">
        <v>-3.0000000000000001E-3</v>
      </c>
      <c r="G964" s="1"/>
      <c r="H964" s="26">
        <f>S_P_500_Historical_Data8[[#This Row],[Price]]/B963-1</f>
        <v>-3.0285210232284809E-3</v>
      </c>
      <c r="I964" s="1"/>
      <c r="J964" s="1"/>
      <c r="K964" s="1"/>
      <c r="L964" s="1"/>
      <c r="M964" s="1"/>
      <c r="N964" s="1"/>
      <c r="O964" s="1"/>
      <c r="P964" s="1"/>
      <c r="Q964" s="1"/>
      <c r="R964" s="1"/>
      <c r="S964" s="1"/>
    </row>
    <row r="965" spans="1:19" x14ac:dyDescent="0.2">
      <c r="A965" s="24">
        <v>44132</v>
      </c>
      <c r="B965" s="1">
        <v>3271</v>
      </c>
      <c r="C965" s="1">
        <v>3342.5</v>
      </c>
      <c r="D965" s="1">
        <v>3342.5</v>
      </c>
      <c r="E965" s="1">
        <v>3268.9</v>
      </c>
      <c r="F965" s="1">
        <v>-3.5299999999999998E-2</v>
      </c>
      <c r="G965" s="1"/>
      <c r="H965" s="26">
        <f>S_P_500_Historical_Data8[[#This Row],[Price]]/B964-1</f>
        <v>-3.5302444922877263E-2</v>
      </c>
      <c r="I965" s="1"/>
      <c r="J965" s="1"/>
      <c r="K965" s="1"/>
      <c r="L965" s="1"/>
      <c r="M965" s="1"/>
      <c r="N965" s="1"/>
      <c r="O965" s="1"/>
      <c r="P965" s="1"/>
      <c r="Q965" s="1"/>
      <c r="R965" s="1"/>
      <c r="S965" s="1"/>
    </row>
    <row r="966" spans="1:19" x14ac:dyDescent="0.2">
      <c r="A966" s="24">
        <v>44133</v>
      </c>
      <c r="B966" s="1">
        <v>3310.1</v>
      </c>
      <c r="C966" s="1">
        <v>3277.2</v>
      </c>
      <c r="D966" s="1">
        <v>3341.1</v>
      </c>
      <c r="E966" s="1">
        <v>3259.8</v>
      </c>
      <c r="F966" s="1">
        <v>1.2E-2</v>
      </c>
      <c r="G966" s="1"/>
      <c r="H966" s="26">
        <f>S_P_500_Historical_Data8[[#This Row],[Price]]/B965-1</f>
        <v>1.1953531030265863E-2</v>
      </c>
      <c r="I966" s="1"/>
      <c r="J966" s="1"/>
      <c r="K966" s="1"/>
      <c r="L966" s="1"/>
      <c r="M966" s="1"/>
      <c r="N966" s="1"/>
      <c r="O966" s="1"/>
      <c r="P966" s="1"/>
      <c r="Q966" s="1"/>
      <c r="R966" s="1"/>
      <c r="S966" s="1"/>
    </row>
    <row r="967" spans="1:19" x14ac:dyDescent="0.2">
      <c r="A967" s="24">
        <v>44134</v>
      </c>
      <c r="B967" s="1">
        <v>3270</v>
      </c>
      <c r="C967" s="1">
        <v>3293.6</v>
      </c>
      <c r="D967" s="1">
        <v>3304.9</v>
      </c>
      <c r="E967" s="1">
        <v>3233.9</v>
      </c>
      <c r="F967" s="1">
        <v>-1.21E-2</v>
      </c>
      <c r="G967" s="1"/>
      <c r="H967" s="26">
        <f>S_P_500_Historical_Data8[[#This Row],[Price]]/B966-1</f>
        <v>-1.2114437630283081E-2</v>
      </c>
      <c r="I967" s="1"/>
      <c r="J967" s="1"/>
      <c r="K967" s="1"/>
      <c r="L967" s="1"/>
      <c r="M967" s="1"/>
      <c r="N967" s="1"/>
      <c r="O967" s="1"/>
      <c r="P967" s="1"/>
      <c r="Q967" s="1"/>
      <c r="R967" s="1"/>
      <c r="S967" s="1"/>
    </row>
    <row r="968" spans="1:19" x14ac:dyDescent="0.2">
      <c r="A968" s="24">
        <v>44137</v>
      </c>
      <c r="B968" s="1">
        <v>3310.2</v>
      </c>
      <c r="C968" s="1">
        <v>3296.2</v>
      </c>
      <c r="D968" s="1">
        <v>3330.1</v>
      </c>
      <c r="E968" s="1">
        <v>3279.7</v>
      </c>
      <c r="F968" s="1">
        <v>1.23E-2</v>
      </c>
      <c r="G968" s="1"/>
      <c r="H968" s="26">
        <f>S_P_500_Historical_Data8[[#This Row],[Price]]/B967-1</f>
        <v>1.2293577981651316E-2</v>
      </c>
      <c r="I968" s="1"/>
      <c r="J968" s="1"/>
      <c r="K968" s="1"/>
      <c r="L968" s="1"/>
      <c r="M968" s="1"/>
      <c r="N968" s="1"/>
      <c r="O968" s="1"/>
      <c r="P968" s="1"/>
      <c r="Q968" s="1"/>
      <c r="R968" s="1"/>
      <c r="S968" s="1"/>
    </row>
    <row r="969" spans="1:19" x14ac:dyDescent="0.2">
      <c r="A969" s="24">
        <v>44138</v>
      </c>
      <c r="B969" s="1">
        <v>3369.2</v>
      </c>
      <c r="C969" s="1">
        <v>3336.2</v>
      </c>
      <c r="D969" s="1">
        <v>3389.5</v>
      </c>
      <c r="E969" s="1">
        <v>3336.2</v>
      </c>
      <c r="F969" s="1">
        <v>1.78E-2</v>
      </c>
      <c r="G969" s="1"/>
      <c r="H969" s="26">
        <f>S_P_500_Historical_Data8[[#This Row],[Price]]/B968-1</f>
        <v>1.7823696453386439E-2</v>
      </c>
      <c r="I969" s="1"/>
      <c r="J969" s="1"/>
      <c r="K969" s="1"/>
      <c r="L969" s="1"/>
      <c r="M969" s="1"/>
      <c r="N969" s="1"/>
      <c r="O969" s="1"/>
      <c r="P969" s="1"/>
      <c r="Q969" s="1"/>
      <c r="R969" s="1"/>
      <c r="S969" s="1"/>
    </row>
    <row r="970" spans="1:19" x14ac:dyDescent="0.2">
      <c r="A970" s="24">
        <v>44139</v>
      </c>
      <c r="B970" s="1">
        <v>3443.4</v>
      </c>
      <c r="C970" s="1">
        <v>3406.5</v>
      </c>
      <c r="D970" s="1">
        <v>3486.2</v>
      </c>
      <c r="E970" s="1">
        <v>3405.2</v>
      </c>
      <c r="F970" s="1">
        <v>2.1999999999999999E-2</v>
      </c>
      <c r="G970" s="1"/>
      <c r="H970" s="26">
        <f>S_P_500_Historical_Data8[[#This Row],[Price]]/B969-1</f>
        <v>2.2023032173809964E-2</v>
      </c>
      <c r="I970" s="1"/>
      <c r="J970" s="1"/>
      <c r="K970" s="1"/>
      <c r="L970" s="1"/>
      <c r="M970" s="1"/>
      <c r="N970" s="1"/>
      <c r="O970" s="1"/>
      <c r="P970" s="1"/>
      <c r="Q970" s="1"/>
      <c r="R970" s="1"/>
      <c r="S970" s="1"/>
    </row>
    <row r="971" spans="1:19" x14ac:dyDescent="0.2">
      <c r="A971" s="24">
        <v>44140</v>
      </c>
      <c r="B971" s="1">
        <v>3510.4</v>
      </c>
      <c r="C971" s="1">
        <v>3485.7</v>
      </c>
      <c r="D971" s="1">
        <v>3529.1</v>
      </c>
      <c r="E971" s="1">
        <v>3485.7</v>
      </c>
      <c r="F971" s="1">
        <v>1.95E-2</v>
      </c>
      <c r="G971" s="1"/>
      <c r="H971" s="26">
        <f>S_P_500_Historical_Data8[[#This Row],[Price]]/B970-1</f>
        <v>1.9457512923273468E-2</v>
      </c>
      <c r="I971" s="1"/>
      <c r="J971" s="1"/>
      <c r="K971" s="1"/>
      <c r="L971" s="1"/>
      <c r="M971" s="1"/>
      <c r="N971" s="1"/>
      <c r="O971" s="1"/>
      <c r="P971" s="1"/>
      <c r="Q971" s="1"/>
      <c r="R971" s="1"/>
      <c r="S971" s="1"/>
    </row>
    <row r="972" spans="1:19" x14ac:dyDescent="0.2">
      <c r="A972" s="24">
        <v>44141</v>
      </c>
      <c r="B972" s="1">
        <v>3509.4</v>
      </c>
      <c r="C972" s="1">
        <v>3508.3</v>
      </c>
      <c r="D972" s="1">
        <v>3521.6</v>
      </c>
      <c r="E972" s="1">
        <v>3484.3</v>
      </c>
      <c r="F972" s="1">
        <v>-2.9999999999999997E-4</v>
      </c>
      <c r="G972" s="1"/>
      <c r="H972" s="26">
        <f>S_P_500_Historical_Data8[[#This Row],[Price]]/B971-1</f>
        <v>-2.8486782133085864E-4</v>
      </c>
      <c r="I972" s="1"/>
      <c r="J972" s="1"/>
      <c r="K972" s="1"/>
      <c r="L972" s="1"/>
      <c r="M972" s="1"/>
      <c r="N972" s="1"/>
      <c r="O972" s="1"/>
      <c r="P972" s="1"/>
      <c r="Q972" s="1"/>
      <c r="R972" s="1"/>
      <c r="S972" s="1"/>
    </row>
    <row r="973" spans="1:19" x14ac:dyDescent="0.2">
      <c r="A973" s="24">
        <v>44144</v>
      </c>
      <c r="B973" s="1">
        <v>3550.5</v>
      </c>
      <c r="C973" s="1">
        <v>3583</v>
      </c>
      <c r="D973" s="1">
        <v>3646</v>
      </c>
      <c r="E973" s="1">
        <v>3547.5</v>
      </c>
      <c r="F973" s="1">
        <v>1.17E-2</v>
      </c>
      <c r="G973" s="1"/>
      <c r="H973" s="26">
        <f>S_P_500_Historical_Data8[[#This Row],[Price]]/B972-1</f>
        <v>1.1711403658745123E-2</v>
      </c>
      <c r="I973" s="1"/>
      <c r="J973" s="1"/>
      <c r="K973" s="1"/>
      <c r="L973" s="1"/>
      <c r="M973" s="1"/>
      <c r="N973" s="1"/>
      <c r="O973" s="1"/>
      <c r="P973" s="1"/>
      <c r="Q973" s="1"/>
      <c r="R973" s="1"/>
      <c r="S973" s="1"/>
    </row>
    <row r="974" spans="1:19" x14ac:dyDescent="0.2">
      <c r="A974" s="24">
        <v>44145</v>
      </c>
      <c r="B974" s="1">
        <v>3545.5</v>
      </c>
      <c r="C974" s="1">
        <v>3543.3</v>
      </c>
      <c r="D974" s="1">
        <v>3557.2</v>
      </c>
      <c r="E974" s="1">
        <v>3511.9</v>
      </c>
      <c r="F974" s="1">
        <v>-1.4E-3</v>
      </c>
      <c r="G974" s="1"/>
      <c r="H974" s="26">
        <f>S_P_500_Historical_Data8[[#This Row],[Price]]/B973-1</f>
        <v>-1.4082523588226925E-3</v>
      </c>
      <c r="I974" s="1"/>
      <c r="J974" s="1"/>
      <c r="K974" s="1"/>
      <c r="L974" s="1"/>
      <c r="M974" s="1"/>
      <c r="N974" s="1"/>
      <c r="O974" s="1"/>
      <c r="P974" s="1"/>
      <c r="Q974" s="1"/>
      <c r="R974" s="1"/>
      <c r="S974" s="1"/>
    </row>
    <row r="975" spans="1:19" x14ac:dyDescent="0.2">
      <c r="A975" s="24">
        <v>44146</v>
      </c>
      <c r="B975" s="1">
        <v>3572.7</v>
      </c>
      <c r="C975" s="1">
        <v>3563.2</v>
      </c>
      <c r="D975" s="1">
        <v>3581.2</v>
      </c>
      <c r="E975" s="1">
        <v>3557</v>
      </c>
      <c r="F975" s="1">
        <v>7.7000000000000002E-3</v>
      </c>
      <c r="G975" s="1"/>
      <c r="H975" s="26">
        <f>S_P_500_Historical_Data8[[#This Row],[Price]]/B974-1</f>
        <v>7.6716965167111795E-3</v>
      </c>
      <c r="I975" s="1"/>
      <c r="J975" s="1"/>
      <c r="K975" s="1"/>
      <c r="L975" s="1"/>
      <c r="M975" s="1"/>
      <c r="N975" s="1"/>
      <c r="O975" s="1"/>
      <c r="P975" s="1"/>
      <c r="Q975" s="1"/>
      <c r="R975" s="1"/>
      <c r="S975" s="1"/>
    </row>
    <row r="976" spans="1:19" x14ac:dyDescent="0.2">
      <c r="A976" s="24">
        <v>44147</v>
      </c>
      <c r="B976" s="1">
        <v>3537</v>
      </c>
      <c r="C976" s="1">
        <v>3562.7</v>
      </c>
      <c r="D976" s="1">
        <v>3569</v>
      </c>
      <c r="E976" s="1">
        <v>3518.6</v>
      </c>
      <c r="F976" s="1">
        <v>-0.01</v>
      </c>
      <c r="G976" s="1"/>
      <c r="H976" s="26">
        <f>S_P_500_Historical_Data8[[#This Row],[Price]]/B975-1</f>
        <v>-9.9924426904021146E-3</v>
      </c>
      <c r="I976" s="1"/>
      <c r="J976" s="1"/>
      <c r="K976" s="1"/>
      <c r="L976" s="1"/>
      <c r="M976" s="1"/>
      <c r="N976" s="1"/>
      <c r="O976" s="1"/>
      <c r="P976" s="1"/>
      <c r="Q976" s="1"/>
      <c r="R976" s="1"/>
      <c r="S976" s="1"/>
    </row>
    <row r="977" spans="1:19" x14ac:dyDescent="0.2">
      <c r="A977" s="24">
        <v>44148</v>
      </c>
      <c r="B977" s="1">
        <v>3585.2</v>
      </c>
      <c r="C977" s="1">
        <v>3552.6</v>
      </c>
      <c r="D977" s="1">
        <v>3593.7</v>
      </c>
      <c r="E977" s="1">
        <v>3552.6</v>
      </c>
      <c r="F977" s="1">
        <v>1.3599999999999999E-2</v>
      </c>
      <c r="G977" s="1"/>
      <c r="H977" s="26">
        <f>S_P_500_Historical_Data8[[#This Row],[Price]]/B976-1</f>
        <v>1.3627367825840953E-2</v>
      </c>
      <c r="I977" s="1"/>
      <c r="J977" s="1"/>
      <c r="K977" s="1"/>
      <c r="L977" s="1"/>
      <c r="M977" s="1"/>
      <c r="N977" s="1"/>
      <c r="O977" s="1"/>
      <c r="P977" s="1"/>
      <c r="Q977" s="1"/>
      <c r="R977" s="1"/>
      <c r="S977" s="1"/>
    </row>
    <row r="978" spans="1:19" x14ac:dyDescent="0.2">
      <c r="A978" s="24">
        <v>44151</v>
      </c>
      <c r="B978" s="1">
        <v>3626.9</v>
      </c>
      <c r="C978" s="1">
        <v>3600.2</v>
      </c>
      <c r="D978" s="1">
        <v>3628.5</v>
      </c>
      <c r="E978" s="1">
        <v>3600.2</v>
      </c>
      <c r="F978" s="1">
        <v>1.1599999999999999E-2</v>
      </c>
      <c r="G978" s="1"/>
      <c r="H978" s="26">
        <f>S_P_500_Historical_Data8[[#This Row],[Price]]/B977-1</f>
        <v>1.1631150284503011E-2</v>
      </c>
      <c r="I978" s="1"/>
      <c r="J978" s="1"/>
      <c r="K978" s="1"/>
      <c r="L978" s="1"/>
      <c r="M978" s="1"/>
      <c r="N978" s="1"/>
      <c r="O978" s="1"/>
      <c r="P978" s="1"/>
      <c r="Q978" s="1"/>
      <c r="R978" s="1"/>
      <c r="S978" s="1"/>
    </row>
    <row r="979" spans="1:19" x14ac:dyDescent="0.2">
      <c r="A979" s="24">
        <v>44152</v>
      </c>
      <c r="B979" s="1">
        <v>3609.5</v>
      </c>
      <c r="C979" s="1">
        <v>3610.3</v>
      </c>
      <c r="D979" s="1">
        <v>3623.1</v>
      </c>
      <c r="E979" s="1">
        <v>3588.7</v>
      </c>
      <c r="F979" s="1">
        <v>-4.7999999999999996E-3</v>
      </c>
      <c r="G979" s="1"/>
      <c r="H979" s="26">
        <f>S_P_500_Historical_Data8[[#This Row],[Price]]/B978-1</f>
        <v>-4.7974854558989755E-3</v>
      </c>
      <c r="I979" s="1"/>
      <c r="J979" s="1"/>
      <c r="K979" s="1"/>
      <c r="L979" s="1"/>
      <c r="M979" s="1"/>
      <c r="N979" s="1"/>
      <c r="O979" s="1"/>
      <c r="P979" s="1"/>
      <c r="Q979" s="1"/>
      <c r="R979" s="1"/>
      <c r="S979" s="1"/>
    </row>
    <row r="980" spans="1:19" x14ac:dyDescent="0.2">
      <c r="A980" s="24">
        <v>44153</v>
      </c>
      <c r="B980" s="1">
        <v>3567.8</v>
      </c>
      <c r="C980" s="1">
        <v>3612.1</v>
      </c>
      <c r="D980" s="1">
        <v>3619.1</v>
      </c>
      <c r="E980" s="1">
        <v>3567.3</v>
      </c>
      <c r="F980" s="1">
        <v>-1.1599999999999999E-2</v>
      </c>
      <c r="G980" s="1"/>
      <c r="H980" s="26">
        <f>S_P_500_Historical_Data8[[#This Row],[Price]]/B979-1</f>
        <v>-1.1552846654661275E-2</v>
      </c>
      <c r="I980" s="1"/>
      <c r="J980" s="1"/>
      <c r="K980" s="1"/>
      <c r="L980" s="1"/>
      <c r="M980" s="1"/>
      <c r="N980" s="1"/>
      <c r="O980" s="1"/>
      <c r="P980" s="1"/>
      <c r="Q980" s="1"/>
      <c r="R980" s="1"/>
      <c r="S980" s="1"/>
    </row>
    <row r="981" spans="1:19" x14ac:dyDescent="0.2">
      <c r="A981" s="24">
        <v>44154</v>
      </c>
      <c r="B981" s="1">
        <v>3581.9</v>
      </c>
      <c r="C981" s="1">
        <v>3559.4</v>
      </c>
      <c r="D981" s="1">
        <v>3585.2</v>
      </c>
      <c r="E981" s="1">
        <v>3543.8</v>
      </c>
      <c r="F981" s="1">
        <v>4.0000000000000001E-3</v>
      </c>
      <c r="G981" s="1"/>
      <c r="H981" s="26">
        <f>S_P_500_Historical_Data8[[#This Row],[Price]]/B980-1</f>
        <v>3.9520152474914472E-3</v>
      </c>
      <c r="I981" s="1"/>
      <c r="J981" s="1"/>
      <c r="K981" s="1"/>
      <c r="L981" s="1"/>
      <c r="M981" s="1"/>
      <c r="N981" s="1"/>
      <c r="O981" s="1"/>
      <c r="P981" s="1"/>
      <c r="Q981" s="1"/>
      <c r="R981" s="1"/>
      <c r="S981" s="1"/>
    </row>
    <row r="982" spans="1:19" x14ac:dyDescent="0.2">
      <c r="A982" s="24">
        <v>44155</v>
      </c>
      <c r="B982" s="1">
        <v>3557.5</v>
      </c>
      <c r="C982" s="1">
        <v>3579.3</v>
      </c>
      <c r="D982" s="1">
        <v>3581.2</v>
      </c>
      <c r="E982" s="1">
        <v>3556.8</v>
      </c>
      <c r="F982" s="1">
        <v>-6.7999999999999996E-3</v>
      </c>
      <c r="G982" s="1"/>
      <c r="H982" s="26">
        <f>S_P_500_Historical_Data8[[#This Row],[Price]]/B981-1</f>
        <v>-6.8120271364360274E-3</v>
      </c>
      <c r="I982" s="1"/>
      <c r="J982" s="1"/>
      <c r="K982" s="1"/>
      <c r="L982" s="1"/>
      <c r="M982" s="1"/>
      <c r="N982" s="1"/>
      <c r="O982" s="1"/>
      <c r="P982" s="1"/>
      <c r="Q982" s="1"/>
      <c r="R982" s="1"/>
      <c r="S982" s="1"/>
    </row>
    <row r="983" spans="1:19" x14ac:dyDescent="0.2">
      <c r="A983" s="24">
        <v>44158</v>
      </c>
      <c r="B983" s="1">
        <v>3577.6</v>
      </c>
      <c r="C983" s="1">
        <v>3566.8</v>
      </c>
      <c r="D983" s="1">
        <v>3589.8</v>
      </c>
      <c r="E983" s="1">
        <v>3552.8</v>
      </c>
      <c r="F983" s="1">
        <v>5.7000000000000002E-3</v>
      </c>
      <c r="G983" s="1"/>
      <c r="H983" s="26">
        <f>S_P_500_Historical_Data8[[#This Row],[Price]]/B982-1</f>
        <v>5.650035137034326E-3</v>
      </c>
      <c r="I983" s="1"/>
      <c r="J983" s="1"/>
      <c r="K983" s="1"/>
      <c r="L983" s="1"/>
      <c r="M983" s="1"/>
      <c r="N983" s="1"/>
      <c r="O983" s="1"/>
      <c r="P983" s="1"/>
      <c r="Q983" s="1"/>
      <c r="R983" s="1"/>
      <c r="S983" s="1"/>
    </row>
    <row r="984" spans="1:19" x14ac:dyDescent="0.2">
      <c r="A984" s="24">
        <v>44159</v>
      </c>
      <c r="B984" s="1">
        <v>3635.4</v>
      </c>
      <c r="C984" s="1">
        <v>3594.5</v>
      </c>
      <c r="D984" s="1">
        <v>3642.3</v>
      </c>
      <c r="E984" s="1">
        <v>3594.5</v>
      </c>
      <c r="F984" s="1">
        <v>1.6199999999999999E-2</v>
      </c>
      <c r="G984" s="1"/>
      <c r="H984" s="26">
        <f>S_P_500_Historical_Data8[[#This Row],[Price]]/B983-1</f>
        <v>1.6156082289803253E-2</v>
      </c>
      <c r="I984" s="1"/>
      <c r="J984" s="1"/>
      <c r="K984" s="1"/>
      <c r="L984" s="1"/>
      <c r="M984" s="1"/>
      <c r="N984" s="1"/>
      <c r="O984" s="1"/>
      <c r="P984" s="1"/>
      <c r="Q984" s="1"/>
      <c r="R984" s="1"/>
      <c r="S984" s="1"/>
    </row>
    <row r="985" spans="1:19" x14ac:dyDescent="0.2">
      <c r="A985" s="24">
        <v>44160</v>
      </c>
      <c r="B985" s="1">
        <v>3629.7</v>
      </c>
      <c r="C985" s="1">
        <v>3635.5</v>
      </c>
      <c r="D985" s="1">
        <v>3635.5</v>
      </c>
      <c r="E985" s="1">
        <v>3617.8</v>
      </c>
      <c r="F985" s="1">
        <v>-1.6000000000000001E-3</v>
      </c>
      <c r="G985" s="1"/>
      <c r="H985" s="26">
        <f>S_P_500_Historical_Data8[[#This Row],[Price]]/B984-1</f>
        <v>-1.5679154976069309E-3</v>
      </c>
      <c r="I985" s="1"/>
      <c r="J985" s="1"/>
      <c r="K985" s="1"/>
      <c r="L985" s="1"/>
      <c r="M985" s="1"/>
      <c r="N985" s="1"/>
      <c r="O985" s="1"/>
      <c r="P985" s="1"/>
      <c r="Q985" s="1"/>
      <c r="R985" s="1"/>
      <c r="S985" s="1"/>
    </row>
    <row r="986" spans="1:19" x14ac:dyDescent="0.2">
      <c r="A986" s="24">
        <v>44162</v>
      </c>
      <c r="B986" s="1">
        <v>3638.3</v>
      </c>
      <c r="C986" s="1">
        <v>3638.6</v>
      </c>
      <c r="D986" s="1">
        <v>3644.3</v>
      </c>
      <c r="E986" s="1">
        <v>3629.3</v>
      </c>
      <c r="F986" s="1">
        <v>2.3999999999999998E-3</v>
      </c>
      <c r="G986" s="1"/>
      <c r="H986" s="26">
        <f>S_P_500_Historical_Data8[[#This Row],[Price]]/B985-1</f>
        <v>2.3693418188832638E-3</v>
      </c>
      <c r="I986" s="1"/>
      <c r="J986" s="1"/>
      <c r="K986" s="1"/>
      <c r="L986" s="1"/>
      <c r="M986" s="1"/>
      <c r="N986" s="1"/>
      <c r="O986" s="1"/>
      <c r="P986" s="1"/>
      <c r="Q986" s="1"/>
      <c r="R986" s="1"/>
      <c r="S986" s="1"/>
    </row>
    <row r="987" spans="1:19" x14ac:dyDescent="0.2">
      <c r="A987" s="24">
        <v>44165</v>
      </c>
      <c r="B987" s="1">
        <v>3621.6</v>
      </c>
      <c r="C987" s="1">
        <v>3634.2</v>
      </c>
      <c r="D987" s="1">
        <v>3634.2</v>
      </c>
      <c r="E987" s="1">
        <v>3594.4</v>
      </c>
      <c r="F987" s="1">
        <v>-4.5999999999999999E-3</v>
      </c>
      <c r="G987" s="1"/>
      <c r="H987" s="26">
        <f>S_P_500_Historical_Data8[[#This Row],[Price]]/B986-1</f>
        <v>-4.5900557952890386E-3</v>
      </c>
      <c r="I987" s="1"/>
      <c r="J987" s="1"/>
      <c r="K987" s="1"/>
      <c r="L987" s="1"/>
      <c r="M987" s="1"/>
      <c r="N987" s="1"/>
      <c r="O987" s="1"/>
      <c r="P987" s="1"/>
      <c r="Q987" s="1"/>
      <c r="R987" s="1"/>
      <c r="S987" s="1"/>
    </row>
    <row r="988" spans="1:19" x14ac:dyDescent="0.2">
      <c r="A988" s="24">
        <v>44166</v>
      </c>
      <c r="B988" s="1">
        <v>3662.4</v>
      </c>
      <c r="C988" s="1">
        <v>3645.9</v>
      </c>
      <c r="D988" s="1">
        <v>3678.4</v>
      </c>
      <c r="E988" s="1">
        <v>3645.9</v>
      </c>
      <c r="F988" s="1">
        <v>1.1299999999999999E-2</v>
      </c>
      <c r="G988" s="1"/>
      <c r="H988" s="26">
        <f>S_P_500_Historical_Data8[[#This Row],[Price]]/B987-1</f>
        <v>1.1265738899933764E-2</v>
      </c>
      <c r="I988" s="1"/>
      <c r="J988" s="1"/>
      <c r="K988" s="1"/>
      <c r="L988" s="1"/>
      <c r="M988" s="1"/>
      <c r="N988" s="1"/>
      <c r="O988" s="1"/>
      <c r="P988" s="1"/>
      <c r="Q988" s="1"/>
      <c r="R988" s="1"/>
      <c r="S988" s="1"/>
    </row>
    <row r="989" spans="1:19" x14ac:dyDescent="0.2">
      <c r="A989" s="24">
        <v>44167</v>
      </c>
      <c r="B989" s="1">
        <v>3669</v>
      </c>
      <c r="C989" s="1">
        <v>3653.8</v>
      </c>
      <c r="D989" s="1">
        <v>3671</v>
      </c>
      <c r="E989" s="1">
        <v>3644.8</v>
      </c>
      <c r="F989" s="1">
        <v>1.8E-3</v>
      </c>
      <c r="G989" s="1"/>
      <c r="H989" s="26">
        <f>S_P_500_Historical_Data8[[#This Row],[Price]]/B988-1</f>
        <v>1.8020969855832014E-3</v>
      </c>
      <c r="I989" s="1"/>
      <c r="J989" s="1"/>
      <c r="K989" s="1"/>
      <c r="L989" s="1"/>
      <c r="M989" s="1"/>
      <c r="N989" s="1"/>
      <c r="O989" s="1"/>
      <c r="P989" s="1"/>
      <c r="Q989" s="1"/>
      <c r="R989" s="1"/>
      <c r="S989" s="1"/>
    </row>
    <row r="990" spans="1:19" x14ac:dyDescent="0.2">
      <c r="A990" s="24">
        <v>44168</v>
      </c>
      <c r="B990" s="1">
        <v>3666.7</v>
      </c>
      <c r="C990" s="1">
        <v>3668.3</v>
      </c>
      <c r="D990" s="1">
        <v>3682.7</v>
      </c>
      <c r="E990" s="1">
        <v>3657.2</v>
      </c>
      <c r="F990" s="1">
        <v>-5.9999999999999995E-4</v>
      </c>
      <c r="G990" s="1"/>
      <c r="H990" s="26">
        <f>S_P_500_Historical_Data8[[#This Row],[Price]]/B989-1</f>
        <v>-6.2687380757708855E-4</v>
      </c>
      <c r="I990" s="1"/>
      <c r="J990" s="1"/>
      <c r="K990" s="1"/>
      <c r="L990" s="1"/>
      <c r="M990" s="1"/>
      <c r="N990" s="1"/>
      <c r="O990" s="1"/>
      <c r="P990" s="1"/>
      <c r="Q990" s="1"/>
      <c r="R990" s="1"/>
      <c r="S990" s="1"/>
    </row>
    <row r="991" spans="1:19" x14ac:dyDescent="0.2">
      <c r="A991" s="24">
        <v>44169</v>
      </c>
      <c r="B991" s="1">
        <v>3699.1</v>
      </c>
      <c r="C991" s="1">
        <v>3670.9</v>
      </c>
      <c r="D991" s="1">
        <v>3699.2</v>
      </c>
      <c r="E991" s="1">
        <v>3670.9</v>
      </c>
      <c r="F991" s="1">
        <v>8.8000000000000005E-3</v>
      </c>
      <c r="G991" s="1"/>
      <c r="H991" s="26">
        <f>S_P_500_Historical_Data8[[#This Row],[Price]]/B990-1</f>
        <v>8.8362833065154245E-3</v>
      </c>
      <c r="I991" s="1"/>
      <c r="J991" s="1"/>
      <c r="K991" s="1"/>
      <c r="L991" s="1"/>
      <c r="M991" s="1"/>
      <c r="N991" s="1"/>
      <c r="O991" s="1"/>
      <c r="P991" s="1"/>
      <c r="Q991" s="1"/>
      <c r="R991" s="1"/>
      <c r="S991" s="1"/>
    </row>
    <row r="992" spans="1:19" x14ac:dyDescent="0.2">
      <c r="A992" s="24">
        <v>44172</v>
      </c>
      <c r="B992" s="1">
        <v>3692</v>
      </c>
      <c r="C992" s="1">
        <v>3694.7</v>
      </c>
      <c r="D992" s="1">
        <v>3697.4</v>
      </c>
      <c r="E992" s="1">
        <v>3678.9</v>
      </c>
      <c r="F992" s="1">
        <v>-1.9E-3</v>
      </c>
      <c r="G992" s="1"/>
      <c r="H992" s="26">
        <f>S_P_500_Historical_Data8[[#This Row],[Price]]/B991-1</f>
        <v>-1.9193857965450478E-3</v>
      </c>
      <c r="I992" s="1"/>
      <c r="J992" s="1"/>
      <c r="K992" s="1"/>
      <c r="L992" s="1"/>
      <c r="M992" s="1"/>
      <c r="N992" s="1"/>
      <c r="O992" s="1"/>
      <c r="P992" s="1"/>
      <c r="Q992" s="1"/>
      <c r="R992" s="1"/>
      <c r="S992" s="1"/>
    </row>
    <row r="993" spans="1:19" x14ac:dyDescent="0.2">
      <c r="A993" s="24">
        <v>44173</v>
      </c>
      <c r="B993" s="1">
        <v>3702.2</v>
      </c>
      <c r="C993" s="1">
        <v>3683.1</v>
      </c>
      <c r="D993" s="1">
        <v>3708.4</v>
      </c>
      <c r="E993" s="1">
        <v>3678.8</v>
      </c>
      <c r="F993" s="1">
        <v>2.8E-3</v>
      </c>
      <c r="G993" s="1"/>
      <c r="H993" s="26">
        <f>S_P_500_Historical_Data8[[#This Row],[Price]]/B992-1</f>
        <v>2.7627302275188281E-3</v>
      </c>
      <c r="I993" s="1"/>
      <c r="J993" s="1"/>
      <c r="K993" s="1"/>
      <c r="L993" s="1"/>
      <c r="M993" s="1"/>
      <c r="N993" s="1"/>
      <c r="O993" s="1"/>
      <c r="P993" s="1"/>
      <c r="Q993" s="1"/>
      <c r="R993" s="1"/>
      <c r="S993" s="1"/>
    </row>
    <row r="994" spans="1:19" x14ac:dyDescent="0.2">
      <c r="A994" s="24">
        <v>44174</v>
      </c>
      <c r="B994" s="1">
        <v>3672.8</v>
      </c>
      <c r="C994" s="1">
        <v>3706</v>
      </c>
      <c r="D994" s="1">
        <v>3712.4</v>
      </c>
      <c r="E994" s="1">
        <v>3660.5</v>
      </c>
      <c r="F994" s="1">
        <v>-7.9000000000000008E-3</v>
      </c>
      <c r="G994" s="1"/>
      <c r="H994" s="26">
        <f>S_P_500_Historical_Data8[[#This Row],[Price]]/B993-1</f>
        <v>-7.9412241369994918E-3</v>
      </c>
      <c r="I994" s="1"/>
      <c r="J994" s="1"/>
      <c r="K994" s="1"/>
      <c r="L994" s="1"/>
      <c r="M994" s="1"/>
      <c r="N994" s="1"/>
      <c r="O994" s="1"/>
      <c r="P994" s="1"/>
      <c r="Q994" s="1"/>
      <c r="R994" s="1"/>
      <c r="S994" s="1"/>
    </row>
    <row r="995" spans="1:19" x14ac:dyDescent="0.2">
      <c r="A995" s="24">
        <v>44175</v>
      </c>
      <c r="B995" s="1">
        <v>3668.1</v>
      </c>
      <c r="C995" s="1">
        <v>3659.1</v>
      </c>
      <c r="D995" s="1">
        <v>3678.5</v>
      </c>
      <c r="E995" s="1">
        <v>3645.2</v>
      </c>
      <c r="F995" s="1">
        <v>-1.2999999999999999E-3</v>
      </c>
      <c r="G995" s="1"/>
      <c r="H995" s="26">
        <f>S_P_500_Historical_Data8[[#This Row],[Price]]/B994-1</f>
        <v>-1.2796776301460255E-3</v>
      </c>
      <c r="I995" s="1"/>
      <c r="J995" s="1"/>
      <c r="K995" s="1"/>
      <c r="L995" s="1"/>
      <c r="M995" s="1"/>
      <c r="N995" s="1"/>
      <c r="O995" s="1"/>
      <c r="P995" s="1"/>
      <c r="Q995" s="1"/>
      <c r="R995" s="1"/>
      <c r="S995" s="1"/>
    </row>
    <row r="996" spans="1:19" x14ac:dyDescent="0.2">
      <c r="A996" s="24">
        <v>44176</v>
      </c>
      <c r="B996" s="1">
        <v>3663.5</v>
      </c>
      <c r="C996" s="1">
        <v>3656.1</v>
      </c>
      <c r="D996" s="1">
        <v>3665.9</v>
      </c>
      <c r="E996" s="1">
        <v>3633.4</v>
      </c>
      <c r="F996" s="1">
        <v>-1.2999999999999999E-3</v>
      </c>
      <c r="G996" s="1"/>
      <c r="H996" s="26">
        <f>S_P_500_Historical_Data8[[#This Row],[Price]]/B995-1</f>
        <v>-1.2540552329544097E-3</v>
      </c>
      <c r="I996" s="1"/>
      <c r="J996" s="1"/>
      <c r="K996" s="1"/>
      <c r="L996" s="1"/>
      <c r="M996" s="1"/>
      <c r="N996" s="1"/>
      <c r="O996" s="1"/>
      <c r="P996" s="1"/>
      <c r="Q996" s="1"/>
      <c r="R996" s="1"/>
      <c r="S996" s="1"/>
    </row>
    <row r="997" spans="1:19" x14ac:dyDescent="0.2">
      <c r="A997" s="24">
        <v>44179</v>
      </c>
      <c r="B997" s="1">
        <v>3647.5</v>
      </c>
      <c r="C997" s="1">
        <v>3675.3</v>
      </c>
      <c r="D997" s="1">
        <v>3697.6</v>
      </c>
      <c r="E997" s="1">
        <v>3645.8</v>
      </c>
      <c r="F997" s="1">
        <v>-4.4000000000000003E-3</v>
      </c>
      <c r="G997" s="1"/>
      <c r="H997" s="26">
        <f>S_P_500_Historical_Data8[[#This Row],[Price]]/B996-1</f>
        <v>-4.3674082161867522E-3</v>
      </c>
      <c r="I997" s="1"/>
      <c r="J997" s="1"/>
      <c r="K997" s="1"/>
      <c r="L997" s="1"/>
      <c r="M997" s="1"/>
      <c r="N997" s="1"/>
      <c r="O997" s="1"/>
      <c r="P997" s="1"/>
      <c r="Q997" s="1"/>
      <c r="R997" s="1"/>
      <c r="S997" s="1"/>
    </row>
    <row r="998" spans="1:19" x14ac:dyDescent="0.2">
      <c r="A998" s="24">
        <v>44180</v>
      </c>
      <c r="B998" s="1">
        <v>3694.6</v>
      </c>
      <c r="C998" s="1">
        <v>3666.4</v>
      </c>
      <c r="D998" s="1">
        <v>3695.3</v>
      </c>
      <c r="E998" s="1">
        <v>3659.6</v>
      </c>
      <c r="F998" s="1">
        <v>1.29E-2</v>
      </c>
      <c r="G998" s="1"/>
      <c r="H998" s="26">
        <f>S_P_500_Historical_Data8[[#This Row],[Price]]/B997-1</f>
        <v>1.2912954078135641E-2</v>
      </c>
      <c r="I998" s="1"/>
      <c r="J998" s="1"/>
      <c r="K998" s="1"/>
      <c r="L998" s="1"/>
      <c r="M998" s="1"/>
      <c r="N998" s="1"/>
      <c r="O998" s="1"/>
      <c r="P998" s="1"/>
      <c r="Q998" s="1"/>
      <c r="R998" s="1"/>
      <c r="S998" s="1"/>
    </row>
    <row r="999" spans="1:19" x14ac:dyDescent="0.2">
      <c r="A999" s="24">
        <v>44181</v>
      </c>
      <c r="B999" s="1">
        <v>3701.2</v>
      </c>
      <c r="C999" s="1">
        <v>3696.2</v>
      </c>
      <c r="D999" s="1">
        <v>3711.3</v>
      </c>
      <c r="E999" s="1">
        <v>3688.6</v>
      </c>
      <c r="F999" s="1">
        <v>1.8E-3</v>
      </c>
      <c r="G999" s="1"/>
      <c r="H999" s="26">
        <f>S_P_500_Historical_Data8[[#This Row],[Price]]/B998-1</f>
        <v>1.7863909489526097E-3</v>
      </c>
      <c r="I999" s="1"/>
      <c r="J999" s="1"/>
      <c r="K999" s="1"/>
      <c r="L999" s="1"/>
      <c r="M999" s="1"/>
      <c r="N999" s="1"/>
      <c r="O999" s="1"/>
      <c r="P999" s="1"/>
      <c r="Q999" s="1"/>
      <c r="R999" s="1"/>
      <c r="S999" s="1"/>
    </row>
    <row r="1000" spans="1:19" x14ac:dyDescent="0.2">
      <c r="A1000" s="24">
        <v>44182</v>
      </c>
      <c r="B1000" s="1">
        <v>3722.5</v>
      </c>
      <c r="C1000" s="1">
        <v>3713.7</v>
      </c>
      <c r="D1000" s="1">
        <v>3725.1</v>
      </c>
      <c r="E1000" s="1">
        <v>3710.9</v>
      </c>
      <c r="F1000" s="1">
        <v>5.7999999999999996E-3</v>
      </c>
      <c r="G1000" s="1"/>
      <c r="H1000" s="26">
        <f>S_P_500_Historical_Data8[[#This Row],[Price]]/B999-1</f>
        <v>5.7548903058468603E-3</v>
      </c>
      <c r="I1000" s="1"/>
      <c r="J1000" s="1"/>
      <c r="K1000" s="1"/>
      <c r="L1000" s="1"/>
      <c r="M1000" s="1"/>
      <c r="N1000" s="1"/>
      <c r="O1000" s="1"/>
      <c r="P1000" s="1"/>
      <c r="Q1000" s="1"/>
      <c r="R1000" s="1"/>
      <c r="S1000" s="1"/>
    </row>
    <row r="1001" spans="1:19" x14ac:dyDescent="0.2">
      <c r="A1001" s="24">
        <v>44183</v>
      </c>
      <c r="B1001" s="1">
        <v>3709.4</v>
      </c>
      <c r="C1001" s="1">
        <v>3722.4</v>
      </c>
      <c r="D1001" s="1">
        <v>3726.7</v>
      </c>
      <c r="E1001" s="1">
        <v>3685.8</v>
      </c>
      <c r="F1001" s="1">
        <v>-3.5000000000000001E-3</v>
      </c>
      <c r="G1001" s="1"/>
      <c r="H1001" s="26">
        <f>S_P_500_Historical_Data8[[#This Row],[Price]]/B1000-1</f>
        <v>-3.5191403626594342E-3</v>
      </c>
      <c r="I1001" s="1"/>
      <c r="J1001" s="1"/>
      <c r="K1001" s="1"/>
      <c r="L1001" s="1"/>
      <c r="M1001" s="1"/>
      <c r="N1001" s="1"/>
      <c r="O1001" s="1"/>
      <c r="P1001" s="1"/>
      <c r="Q1001" s="1"/>
      <c r="R1001" s="1"/>
      <c r="S1001" s="1"/>
    </row>
    <row r="1002" spans="1:19" x14ac:dyDescent="0.2">
      <c r="A1002" s="24">
        <v>44186</v>
      </c>
      <c r="B1002" s="1">
        <v>3694.9</v>
      </c>
      <c r="C1002" s="1">
        <v>3684.3</v>
      </c>
      <c r="D1002" s="1">
        <v>3702.9</v>
      </c>
      <c r="E1002" s="1">
        <v>3636.5</v>
      </c>
      <c r="F1002" s="1">
        <v>-3.8999999999999998E-3</v>
      </c>
      <c r="G1002" s="1"/>
      <c r="H1002" s="26">
        <f>S_P_500_Historical_Data8[[#This Row],[Price]]/B1001-1</f>
        <v>-3.9089879764921953E-3</v>
      </c>
      <c r="I1002" s="1"/>
      <c r="J1002" s="1"/>
      <c r="K1002" s="1"/>
      <c r="L1002" s="1"/>
      <c r="M1002" s="1"/>
      <c r="N1002" s="1"/>
      <c r="O1002" s="1"/>
      <c r="P1002" s="1"/>
      <c r="Q1002" s="1"/>
      <c r="R1002" s="1"/>
      <c r="S1002" s="1"/>
    </row>
    <row r="1003" spans="1:19" x14ac:dyDescent="0.2">
      <c r="A1003" s="24">
        <v>44187</v>
      </c>
      <c r="B1003" s="1">
        <v>3687.3</v>
      </c>
      <c r="C1003" s="1">
        <v>3698.1</v>
      </c>
      <c r="D1003" s="1">
        <v>3698.3</v>
      </c>
      <c r="E1003" s="1">
        <v>3676.2</v>
      </c>
      <c r="F1003" s="1">
        <v>-2.0999999999999999E-3</v>
      </c>
      <c r="G1003" s="1"/>
      <c r="H1003" s="26">
        <f>S_P_500_Historical_Data8[[#This Row],[Price]]/B1002-1</f>
        <v>-2.0568892256894733E-3</v>
      </c>
      <c r="I1003" s="1"/>
      <c r="J1003" s="1"/>
      <c r="K1003" s="1"/>
      <c r="L1003" s="1"/>
      <c r="M1003" s="1"/>
      <c r="N1003" s="1"/>
      <c r="O1003" s="1"/>
      <c r="P1003" s="1"/>
      <c r="Q1003" s="1"/>
      <c r="R1003" s="1"/>
      <c r="S1003" s="1"/>
    </row>
    <row r="1004" spans="1:19" x14ac:dyDescent="0.2">
      <c r="A1004" s="24">
        <v>44188</v>
      </c>
      <c r="B1004" s="1">
        <v>3690</v>
      </c>
      <c r="C1004" s="1">
        <v>3693.4</v>
      </c>
      <c r="D1004" s="1">
        <v>3711.2</v>
      </c>
      <c r="E1004" s="1">
        <v>3689.3</v>
      </c>
      <c r="F1004" s="1">
        <v>6.9999999999999999E-4</v>
      </c>
      <c r="G1004" s="1"/>
      <c r="H1004" s="26">
        <f>S_P_500_Historical_Data8[[#This Row],[Price]]/B1003-1</f>
        <v>7.3224310471076137E-4</v>
      </c>
      <c r="I1004" s="1"/>
      <c r="J1004" s="1"/>
      <c r="K1004" s="1"/>
      <c r="L1004" s="1"/>
      <c r="M1004" s="1"/>
      <c r="N1004" s="1"/>
      <c r="O1004" s="1"/>
      <c r="P1004" s="1"/>
      <c r="Q1004" s="1"/>
      <c r="R1004" s="1"/>
      <c r="S1004" s="1"/>
    </row>
    <row r="1005" spans="1:19" x14ac:dyDescent="0.2">
      <c r="A1005" s="24">
        <v>44189</v>
      </c>
      <c r="B1005" s="1">
        <v>3703.1</v>
      </c>
      <c r="C1005" s="1">
        <v>3694</v>
      </c>
      <c r="D1005" s="1">
        <v>3703.8</v>
      </c>
      <c r="E1005" s="1">
        <v>3689.3</v>
      </c>
      <c r="F1005" s="1">
        <v>3.5999999999999999E-3</v>
      </c>
      <c r="G1005" s="1"/>
      <c r="H1005" s="26">
        <f>S_P_500_Historical_Data8[[#This Row],[Price]]/B1004-1</f>
        <v>3.5501355013549674E-3</v>
      </c>
      <c r="I1005" s="1"/>
      <c r="J1005" s="1"/>
      <c r="K1005" s="1"/>
      <c r="L1005" s="1"/>
      <c r="M1005" s="1"/>
      <c r="N1005" s="1"/>
      <c r="O1005" s="1"/>
      <c r="P1005" s="1"/>
      <c r="Q1005" s="1"/>
      <c r="R1005" s="1"/>
      <c r="S1005" s="1"/>
    </row>
    <row r="1006" spans="1:19" x14ac:dyDescent="0.2">
      <c r="A1006" s="24">
        <v>44193</v>
      </c>
      <c r="B1006" s="1">
        <v>3735.4</v>
      </c>
      <c r="C1006" s="1">
        <v>3723</v>
      </c>
      <c r="D1006" s="1">
        <v>3740.5</v>
      </c>
      <c r="E1006" s="1">
        <v>3723</v>
      </c>
      <c r="F1006" s="1">
        <v>8.6999999999999994E-3</v>
      </c>
      <c r="G1006" s="1"/>
      <c r="H1006" s="26">
        <f>S_P_500_Historical_Data8[[#This Row],[Price]]/B1005-1</f>
        <v>8.7224217547461347E-3</v>
      </c>
      <c r="I1006" s="1"/>
      <c r="J1006" s="1"/>
      <c r="K1006" s="1"/>
      <c r="L1006" s="1"/>
      <c r="M1006" s="1"/>
      <c r="N1006" s="1"/>
      <c r="O1006" s="1"/>
      <c r="P1006" s="1"/>
      <c r="Q1006" s="1"/>
      <c r="R1006" s="1"/>
      <c r="S1006" s="1"/>
    </row>
    <row r="1007" spans="1:19" x14ac:dyDescent="0.2">
      <c r="A1007" s="24">
        <v>44194</v>
      </c>
      <c r="B1007" s="1">
        <v>3727</v>
      </c>
      <c r="C1007" s="1">
        <v>3750</v>
      </c>
      <c r="D1007" s="1">
        <v>3756.1</v>
      </c>
      <c r="E1007" s="1">
        <v>3723.3</v>
      </c>
      <c r="F1007" s="1">
        <v>-2.2000000000000001E-3</v>
      </c>
      <c r="G1007" s="1"/>
      <c r="H1007" s="26">
        <f>S_P_500_Historical_Data8[[#This Row],[Price]]/B1006-1</f>
        <v>-2.248755153397286E-3</v>
      </c>
      <c r="I1007" s="1"/>
      <c r="J1007" s="1"/>
      <c r="K1007" s="1"/>
      <c r="L1007" s="1"/>
      <c r="M1007" s="1"/>
      <c r="N1007" s="1"/>
      <c r="O1007" s="1"/>
      <c r="P1007" s="1"/>
      <c r="Q1007" s="1"/>
      <c r="R1007" s="1"/>
      <c r="S1007" s="1"/>
    </row>
    <row r="1008" spans="1:19" x14ac:dyDescent="0.2">
      <c r="A1008" s="24">
        <v>44195</v>
      </c>
      <c r="B1008" s="1">
        <v>3732</v>
      </c>
      <c r="C1008" s="1">
        <v>3736.2</v>
      </c>
      <c r="D1008" s="1">
        <v>3744.6</v>
      </c>
      <c r="E1008" s="1">
        <v>3730.2</v>
      </c>
      <c r="F1008" s="1">
        <v>1.2999999999999999E-3</v>
      </c>
      <c r="G1008" s="1"/>
      <c r="H1008" s="26">
        <f>S_P_500_Historical_Data8[[#This Row],[Price]]/B1007-1</f>
        <v>1.3415615776763978E-3</v>
      </c>
      <c r="I1008" s="1"/>
      <c r="J1008" s="1"/>
      <c r="K1008" s="1"/>
      <c r="L1008" s="1"/>
      <c r="M1008" s="1"/>
      <c r="N1008" s="1"/>
      <c r="O1008" s="1"/>
      <c r="P1008" s="1"/>
      <c r="Q1008" s="1"/>
      <c r="R1008" s="1"/>
      <c r="S1008" s="1"/>
    </row>
    <row r="1009" spans="1:19" x14ac:dyDescent="0.2">
      <c r="A1009" s="24">
        <v>44196</v>
      </c>
      <c r="B1009" s="1">
        <v>3756.1</v>
      </c>
      <c r="C1009" s="1">
        <v>3733.3</v>
      </c>
      <c r="D1009" s="1">
        <v>3760.2</v>
      </c>
      <c r="E1009" s="1">
        <v>3726.9</v>
      </c>
      <c r="F1009" s="1">
        <v>6.4999999999999997E-3</v>
      </c>
      <c r="G1009" s="1"/>
      <c r="H1009" s="26">
        <f>S_P_500_Historical_Data8[[#This Row],[Price]]/B1008-1</f>
        <v>6.4576634512325537E-3</v>
      </c>
      <c r="I1009" s="1"/>
      <c r="J1009" s="1"/>
      <c r="K1009" s="1"/>
      <c r="L1009" s="1"/>
      <c r="M1009" s="1"/>
      <c r="N1009" s="1"/>
      <c r="O1009" s="1"/>
      <c r="P1009" s="1"/>
      <c r="Q1009" s="1"/>
      <c r="R1009" s="1"/>
      <c r="S1009" s="1"/>
    </row>
  </sheetData>
  <mergeCells count="7">
    <mergeCell ref="A1:S1"/>
    <mergeCell ref="J19:S22"/>
    <mergeCell ref="M2:S2"/>
    <mergeCell ref="J16:K16"/>
    <mergeCell ref="J10:K10"/>
    <mergeCell ref="J6:K6"/>
    <mergeCell ref="J2:K2"/>
  </mergeCells>
  <conditionalFormatting sqref="K3:K4 K17">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1D1C-57E7-3A4D-8AF6-438F54185D30}">
  <sheetPr>
    <tabColor theme="8" tint="0.59999389629810485"/>
  </sheetPr>
  <dimension ref="A1:J9"/>
  <sheetViews>
    <sheetView zoomScale="235" zoomScaleNormal="235" workbookViewId="0">
      <pane ySplit="1" topLeftCell="A2" activePane="bottomLeft" state="frozen"/>
      <selection pane="bottomLeft" activeCell="G7" sqref="G7"/>
    </sheetView>
  </sheetViews>
  <sheetFormatPr baseColWidth="10" defaultRowHeight="16" x14ac:dyDescent="0.2"/>
  <cols>
    <col min="10" max="10" width="10.83203125" customWidth="1"/>
  </cols>
  <sheetData>
    <row r="1" spans="1:10" x14ac:dyDescent="0.2">
      <c r="A1" s="36" t="s">
        <v>3</v>
      </c>
      <c r="B1" s="36"/>
      <c r="C1" s="36"/>
      <c r="D1" s="36"/>
      <c r="E1" s="36"/>
      <c r="F1" s="36"/>
      <c r="G1" s="36"/>
      <c r="H1" s="36"/>
      <c r="I1" s="36"/>
      <c r="J1" s="36"/>
    </row>
    <row r="2" spans="1:10" x14ac:dyDescent="0.2">
      <c r="A2" s="37" t="s">
        <v>22</v>
      </c>
      <c r="B2" s="37"/>
      <c r="C2" s="37"/>
      <c r="E2" s="37" t="s">
        <v>42</v>
      </c>
      <c r="F2" s="37"/>
      <c r="H2" s="37" t="s">
        <v>38</v>
      </c>
      <c r="I2" s="37"/>
      <c r="J2" s="37"/>
    </row>
    <row r="3" spans="1:10" x14ac:dyDescent="0.2">
      <c r="A3" s="13" t="s">
        <v>37</v>
      </c>
      <c r="B3" s="2" t="s">
        <v>34</v>
      </c>
      <c r="C3" s="2" t="s">
        <v>35</v>
      </c>
      <c r="E3" s="2" t="s">
        <v>36</v>
      </c>
      <c r="F3" s="3" t="s">
        <v>49</v>
      </c>
      <c r="H3" s="39" t="s">
        <v>51</v>
      </c>
      <c r="I3" s="39"/>
      <c r="J3" s="39"/>
    </row>
    <row r="4" spans="1:10" x14ac:dyDescent="0.2">
      <c r="A4" s="2" t="s">
        <v>48</v>
      </c>
      <c r="B4" s="3">
        <v>80</v>
      </c>
      <c r="C4" s="3">
        <v>80</v>
      </c>
      <c r="E4" s="2" t="s">
        <v>39</v>
      </c>
      <c r="F4" s="3" t="s">
        <v>50</v>
      </c>
      <c r="H4" s="39" t="s">
        <v>53</v>
      </c>
      <c r="I4" s="39"/>
      <c r="J4" s="39"/>
    </row>
    <row r="5" spans="1:10" x14ac:dyDescent="0.2">
      <c r="A5" s="2" t="s">
        <v>10</v>
      </c>
      <c r="B5" s="10">
        <v>0.09</v>
      </c>
      <c r="C5" s="10">
        <v>0.11</v>
      </c>
      <c r="E5" s="2" t="s">
        <v>45</v>
      </c>
      <c r="F5" s="10">
        <f>A9/(B4+C4)</f>
        <v>0.5</v>
      </c>
      <c r="H5" s="38" t="s">
        <v>43</v>
      </c>
      <c r="I5" s="38"/>
      <c r="J5" s="5">
        <f>(F9^2-F5^2*F7-F6^2*F8)/(2*F5*F6*B6*C6)</f>
        <v>-4.1675878216413269E-2</v>
      </c>
    </row>
    <row r="6" spans="1:10" x14ac:dyDescent="0.2">
      <c r="A6" s="2" t="s">
        <v>23</v>
      </c>
      <c r="B6" s="10">
        <v>0.15</v>
      </c>
      <c r="C6" s="10">
        <v>0.22</v>
      </c>
      <c r="E6" s="2" t="s">
        <v>46</v>
      </c>
      <c r="F6" s="10">
        <f>1-F5</f>
        <v>0.5</v>
      </c>
    </row>
    <row r="7" spans="1:10" x14ac:dyDescent="0.2">
      <c r="E7" s="2" t="s">
        <v>40</v>
      </c>
      <c r="F7" s="3">
        <f>B6^2</f>
        <v>2.2499999999999999E-2</v>
      </c>
    </row>
    <row r="8" spans="1:10" ht="16" customHeight="1" x14ac:dyDescent="0.2">
      <c r="A8" s="2" t="s">
        <v>36</v>
      </c>
      <c r="B8" s="2" t="s">
        <v>52</v>
      </c>
      <c r="C8" s="2" t="s">
        <v>44</v>
      </c>
      <c r="E8" s="2" t="s">
        <v>41</v>
      </c>
      <c r="F8" s="3">
        <f>C6^2</f>
        <v>4.8399999999999999E-2</v>
      </c>
    </row>
    <row r="9" spans="1:10" x14ac:dyDescent="0.2">
      <c r="A9" s="3">
        <v>80</v>
      </c>
      <c r="B9" s="3">
        <v>24.288499999999999</v>
      </c>
      <c r="C9" s="3">
        <v>-2.3260000000000001</v>
      </c>
      <c r="E9" s="2" t="s">
        <v>47</v>
      </c>
      <c r="F9" s="10">
        <f>B9/(-A9*C9)</f>
        <v>0.13052719260533102</v>
      </c>
    </row>
  </sheetData>
  <mergeCells count="7">
    <mergeCell ref="A1:J1"/>
    <mergeCell ref="A2:C2"/>
    <mergeCell ref="E2:F2"/>
    <mergeCell ref="H2:J2"/>
    <mergeCell ref="H5:I5"/>
    <mergeCell ref="H3:J3"/>
    <mergeCell ref="H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0ABA-5FDD-9445-BFD8-85057A03FEED}">
  <sheetPr>
    <tabColor rgb="FFEBE594"/>
  </sheetPr>
  <dimension ref="A1:S1255"/>
  <sheetViews>
    <sheetView topLeftCell="L1" zoomScale="150" zoomScaleNormal="150" workbookViewId="0">
      <pane ySplit="1" topLeftCell="A2" activePane="bottomLeft" state="frozen"/>
      <selection activeCell="G1" sqref="G1"/>
      <selection pane="bottomLeft" activeCell="P18" sqref="P18"/>
    </sheetView>
  </sheetViews>
  <sheetFormatPr baseColWidth="10" defaultRowHeight="16" x14ac:dyDescent="0.2"/>
  <cols>
    <col min="8" max="8" width="12.33203125" bestFit="1" customWidth="1"/>
    <col min="14" max="14" width="12.33203125" bestFit="1" customWidth="1"/>
    <col min="15" max="16" width="11.6640625" bestFit="1" customWidth="1"/>
    <col min="17" max="17" width="11" bestFit="1" customWidth="1"/>
    <col min="18" max="18" width="11.6640625" bestFit="1" customWidth="1"/>
    <col min="19" max="19" width="11" bestFit="1" customWidth="1"/>
  </cols>
  <sheetData>
    <row r="1" spans="1:19" x14ac:dyDescent="0.2">
      <c r="A1" s="43" t="s">
        <v>4</v>
      </c>
      <c r="B1" s="43"/>
      <c r="C1" s="43"/>
      <c r="D1" s="43"/>
      <c r="E1" s="43"/>
      <c r="F1" s="43"/>
      <c r="G1" s="43"/>
      <c r="H1" s="43"/>
      <c r="I1" s="43"/>
      <c r="J1" s="43"/>
      <c r="K1" s="43"/>
      <c r="L1" s="43"/>
      <c r="M1" s="43"/>
      <c r="N1" s="43"/>
      <c r="O1" s="43"/>
      <c r="P1" s="43"/>
      <c r="Q1" s="43"/>
      <c r="R1" s="43"/>
      <c r="S1" s="43"/>
    </row>
    <row r="2" spans="1:19" x14ac:dyDescent="0.2">
      <c r="A2" t="s">
        <v>56</v>
      </c>
      <c r="B2" t="s">
        <v>57</v>
      </c>
      <c r="C2" t="s">
        <v>58</v>
      </c>
      <c r="D2" t="s">
        <v>59</v>
      </c>
      <c r="E2" t="s">
        <v>60</v>
      </c>
      <c r="F2" t="s">
        <v>61</v>
      </c>
      <c r="H2" s="45" t="s">
        <v>66</v>
      </c>
      <c r="I2" s="45"/>
      <c r="J2" s="45"/>
      <c r="K2" s="45"/>
      <c r="L2" s="45"/>
      <c r="N2" s="44" t="s">
        <v>22</v>
      </c>
      <c r="O2" s="44"/>
      <c r="P2" s="44"/>
      <c r="Q2" s="44"/>
      <c r="R2" s="44"/>
      <c r="S2" s="44"/>
    </row>
    <row r="3" spans="1:19" x14ac:dyDescent="0.2">
      <c r="A3" s="15">
        <v>42737</v>
      </c>
      <c r="B3">
        <v>22.384481000000001</v>
      </c>
      <c r="C3">
        <v>13.956191</v>
      </c>
      <c r="D3">
        <v>31.357631999999999</v>
      </c>
      <c r="E3">
        <v>38.790905000000002</v>
      </c>
      <c r="F3">
        <v>24.743963000000001</v>
      </c>
      <c r="H3" t="s">
        <v>57</v>
      </c>
      <c r="I3" t="s">
        <v>58</v>
      </c>
      <c r="J3" t="s">
        <v>59</v>
      </c>
      <c r="K3" t="s">
        <v>60</v>
      </c>
      <c r="L3" t="s">
        <v>61</v>
      </c>
      <c r="N3" s="2" t="s">
        <v>62</v>
      </c>
      <c r="O3" s="2" t="s">
        <v>57</v>
      </c>
      <c r="P3" s="2" t="s">
        <v>58</v>
      </c>
      <c r="Q3" s="2" t="s">
        <v>59</v>
      </c>
      <c r="R3" s="2" t="s">
        <v>60</v>
      </c>
      <c r="S3" s="2" t="s">
        <v>61</v>
      </c>
    </row>
    <row r="4" spans="1:19" x14ac:dyDescent="0.2">
      <c r="A4" s="15">
        <v>42738</v>
      </c>
      <c r="B4">
        <v>22.996229</v>
      </c>
      <c r="C4">
        <v>14.062025999999999</v>
      </c>
      <c r="D4">
        <v>31.233622</v>
      </c>
      <c r="E4">
        <v>39.294159000000001</v>
      </c>
      <c r="F4">
        <v>25.135114999999999</v>
      </c>
      <c r="H4">
        <f>B4/B3-1</f>
        <v>2.7329112522197718E-2</v>
      </c>
      <c r="I4">
        <f t="shared" ref="I4:L4" si="0">C4/C3-1</f>
        <v>7.5833728558170055E-3</v>
      </c>
      <c r="J4">
        <f t="shared" si="0"/>
        <v>-3.9546991303424095E-3</v>
      </c>
      <c r="K4">
        <f t="shared" si="0"/>
        <v>1.2973505000721142E-2</v>
      </c>
      <c r="L4">
        <f t="shared" si="0"/>
        <v>1.5807977081116587E-2</v>
      </c>
      <c r="N4" s="2" t="s">
        <v>63</v>
      </c>
      <c r="O4" s="3">
        <v>6000</v>
      </c>
      <c r="P4" s="3">
        <v>5000</v>
      </c>
      <c r="Q4" s="3">
        <v>3000</v>
      </c>
      <c r="R4" s="3">
        <v>4000</v>
      </c>
      <c r="S4" s="3">
        <v>2000</v>
      </c>
    </row>
    <row r="5" spans="1:19" x14ac:dyDescent="0.2">
      <c r="A5" s="15">
        <v>42739</v>
      </c>
      <c r="B5">
        <v>23.194846999999999</v>
      </c>
      <c r="C5">
        <v>13.928583</v>
      </c>
      <c r="D5">
        <v>30.874001</v>
      </c>
      <c r="E5">
        <v>40.095345000000002</v>
      </c>
      <c r="F5">
        <v>24.906946000000001</v>
      </c>
      <c r="H5">
        <f t="shared" ref="H5:H10" si="1">B5/B4-1</f>
        <v>8.6369813068047918E-3</v>
      </c>
      <c r="I5">
        <f t="shared" ref="I5:I10" si="2">C5/C4-1</f>
        <v>-9.4895998627793077E-3</v>
      </c>
      <c r="J5">
        <f t="shared" ref="J5:J10" si="3">D5/D4-1</f>
        <v>-1.1513906392284556E-2</v>
      </c>
      <c r="K5">
        <f t="shared" ref="K5:K10" si="4">E5/E4-1</f>
        <v>2.0389442614104691E-2</v>
      </c>
      <c r="L5">
        <f t="shared" ref="L5:L10" si="5">F5/F4-1</f>
        <v>-9.077698669769263E-3</v>
      </c>
      <c r="N5" s="1"/>
      <c r="O5" s="1"/>
      <c r="P5" s="1"/>
      <c r="Q5" s="1"/>
      <c r="R5" s="1"/>
      <c r="S5" s="1"/>
    </row>
    <row r="6" spans="1:19" x14ac:dyDescent="0.2">
      <c r="A6" s="15">
        <v>42740</v>
      </c>
      <c r="B6">
        <v>23.393471000000002</v>
      </c>
      <c r="C6">
        <v>13.974598</v>
      </c>
      <c r="D6">
        <v>31.002137999999999</v>
      </c>
      <c r="E6">
        <v>39.849758000000001</v>
      </c>
      <c r="F6">
        <v>25.095278</v>
      </c>
      <c r="H6">
        <f t="shared" si="1"/>
        <v>8.5632813184757239E-3</v>
      </c>
      <c r="I6">
        <f t="shared" si="2"/>
        <v>3.3036382810800458E-3</v>
      </c>
      <c r="J6">
        <f t="shared" si="3"/>
        <v>4.1503205237312102E-3</v>
      </c>
      <c r="K6">
        <f t="shared" si="4"/>
        <v>-6.1250751178223428E-3</v>
      </c>
      <c r="L6">
        <f t="shared" si="5"/>
        <v>7.5614248330566625E-3</v>
      </c>
      <c r="N6" s="41" t="s">
        <v>9</v>
      </c>
      <c r="O6" s="41"/>
      <c r="P6" s="41"/>
      <c r="Q6" s="41"/>
      <c r="R6" s="41"/>
      <c r="S6" s="41"/>
    </row>
    <row r="7" spans="1:19" x14ac:dyDescent="0.2">
      <c r="A7" s="15">
        <v>42744</v>
      </c>
      <c r="B7">
        <v>23.266354</v>
      </c>
      <c r="C7">
        <v>13.914778</v>
      </c>
      <c r="D7">
        <v>30.415167</v>
      </c>
      <c r="E7">
        <v>39.833649000000001</v>
      </c>
      <c r="F7">
        <v>24.66066</v>
      </c>
      <c r="H7">
        <f t="shared" si="1"/>
        <v>-5.4338665690099042E-3</v>
      </c>
      <c r="I7">
        <f t="shared" si="2"/>
        <v>-4.28062402939966E-3</v>
      </c>
      <c r="J7">
        <f t="shared" si="3"/>
        <v>-1.8933242604106781E-2</v>
      </c>
      <c r="K7">
        <f t="shared" si="4"/>
        <v>-4.0424335826583224E-4</v>
      </c>
      <c r="L7">
        <f t="shared" si="5"/>
        <v>-1.7318716293957759E-2</v>
      </c>
      <c r="N7" s="16" t="s">
        <v>64</v>
      </c>
      <c r="O7" s="2" t="s">
        <v>57</v>
      </c>
      <c r="P7" s="2" t="s">
        <v>58</v>
      </c>
      <c r="Q7" s="2" t="s">
        <v>59</v>
      </c>
      <c r="R7" s="2" t="s">
        <v>60</v>
      </c>
      <c r="S7" s="2" t="s">
        <v>61</v>
      </c>
    </row>
    <row r="8" spans="1:19" x14ac:dyDescent="0.2">
      <c r="A8" s="15">
        <v>42745</v>
      </c>
      <c r="B8">
        <v>22.968423999999999</v>
      </c>
      <c r="C8">
        <v>13.910176</v>
      </c>
      <c r="D8">
        <v>30.423432999999999</v>
      </c>
      <c r="E8">
        <v>39.193508000000001</v>
      </c>
      <c r="F8">
        <v>24.46509</v>
      </c>
      <c r="H8">
        <f t="shared" si="1"/>
        <v>-1.2805186407805924E-2</v>
      </c>
      <c r="I8">
        <f t="shared" si="2"/>
        <v>-3.3072751861362715E-4</v>
      </c>
      <c r="J8">
        <f t="shared" si="3"/>
        <v>2.7177230360098115E-4</v>
      </c>
      <c r="K8">
        <f t="shared" si="4"/>
        <v>-1.6070358003104301E-2</v>
      </c>
      <c r="L8">
        <f t="shared" si="5"/>
        <v>-7.9304446839622011E-3</v>
      </c>
      <c r="N8" s="2" t="str" cm="1">
        <f t="array" ref="N8:N12">TRANSPOSE(O7:S7)</f>
        <v>EBS</v>
      </c>
      <c r="O8" s="3">
        <f>_xlfn.COVARIANCE.S($H$4:$H$1255,H4:H1255)</f>
        <v>4.1348211705314171E-4</v>
      </c>
      <c r="P8" s="3">
        <f t="shared" ref="P8:S8" si="6">_xlfn.COVARIANCE.S($H$4:$H$1255,I4:I1255)</f>
        <v>1.1936422189498508E-4</v>
      </c>
      <c r="Q8" s="3">
        <f t="shared" si="6"/>
        <v>1.7888166709780531E-4</v>
      </c>
      <c r="R8" s="3">
        <f t="shared" si="6"/>
        <v>1.2734462428531647E-4</v>
      </c>
      <c r="S8" s="3">
        <f t="shared" si="6"/>
        <v>2.7882461174570552E-4</v>
      </c>
    </row>
    <row r="9" spans="1:19" x14ac:dyDescent="0.2">
      <c r="A9" s="15">
        <v>42746</v>
      </c>
      <c r="B9">
        <v>22.885003999999999</v>
      </c>
      <c r="C9">
        <v>13.969995000000001</v>
      </c>
      <c r="D9">
        <v>30.849194000000001</v>
      </c>
      <c r="E9">
        <v>39.535724999999999</v>
      </c>
      <c r="F9">
        <v>24.671527999999999</v>
      </c>
      <c r="H9">
        <f t="shared" si="1"/>
        <v>-3.6319427053419506E-3</v>
      </c>
      <c r="I9">
        <f t="shared" si="2"/>
        <v>4.3003769326859231E-3</v>
      </c>
      <c r="J9">
        <f t="shared" si="3"/>
        <v>1.3994508772234848E-2</v>
      </c>
      <c r="K9">
        <f t="shared" si="4"/>
        <v>8.7314715488084893E-3</v>
      </c>
      <c r="L9">
        <f t="shared" si="5"/>
        <v>8.4380641967798375E-3</v>
      </c>
      <c r="N9" s="2" t="str">
        <v>VER</v>
      </c>
      <c r="O9" s="3">
        <f>_xlfn.COVARIANCE.S($I$4:$I$1255,H4:H1255)</f>
        <v>1.1936422189498508E-4</v>
      </c>
      <c r="P9" s="3">
        <f t="shared" ref="P9:S9" si="7">_xlfn.COVARIANCE.S($I$4:$I$1255,I4:I1255)</f>
        <v>4.6585414429297603E-4</v>
      </c>
      <c r="Q9" s="3">
        <f t="shared" si="7"/>
        <v>1.148382960037612E-4</v>
      </c>
      <c r="R9" s="3">
        <f t="shared" si="7"/>
        <v>1.0517243420947078E-4</v>
      </c>
      <c r="S9" s="3">
        <f t="shared" si="7"/>
        <v>1.9277835638632608E-4</v>
      </c>
    </row>
    <row r="10" spans="1:19" x14ac:dyDescent="0.2">
      <c r="A10" s="15">
        <v>42747</v>
      </c>
      <c r="B10">
        <v>22.801583999999998</v>
      </c>
      <c r="C10">
        <v>13.983801</v>
      </c>
      <c r="D10">
        <v>31.155085</v>
      </c>
      <c r="E10">
        <v>39.567936000000003</v>
      </c>
      <c r="F10">
        <v>24.722235000000001</v>
      </c>
      <c r="H10">
        <f t="shared" si="1"/>
        <v>-3.6451817967784184E-3</v>
      </c>
      <c r="I10">
        <f t="shared" si="2"/>
        <v>9.8826091204751165E-4</v>
      </c>
      <c r="J10">
        <f t="shared" si="3"/>
        <v>9.9156885589943844E-3</v>
      </c>
      <c r="K10">
        <f t="shared" si="4"/>
        <v>8.1473148652277949E-4</v>
      </c>
      <c r="L10">
        <f t="shared" si="5"/>
        <v>2.0552841315706338E-3</v>
      </c>
      <c r="N10" s="2" t="str">
        <v>VOE</v>
      </c>
      <c r="O10" s="3">
        <f>_xlfn.COVARIANCE.S($J$4:$J$1255,H4:H1255)</f>
        <v>1.7888166709780531E-4</v>
      </c>
      <c r="P10" s="3">
        <f t="shared" ref="P10:S10" si="8">_xlfn.COVARIANCE.S($J$4:$J$1255,I4:I1255)</f>
        <v>1.148382960037612E-4</v>
      </c>
      <c r="Q10" s="3">
        <f t="shared" si="8"/>
        <v>3.3083509600968542E-4</v>
      </c>
      <c r="R10" s="3">
        <f t="shared" si="8"/>
        <v>1.2970746425805603E-4</v>
      </c>
      <c r="S10" s="3">
        <f t="shared" si="8"/>
        <v>2.2421389677052965E-4</v>
      </c>
    </row>
    <row r="11" spans="1:19" x14ac:dyDescent="0.2">
      <c r="A11" s="15">
        <v>42748</v>
      </c>
      <c r="B11">
        <v>23.008147999999998</v>
      </c>
      <c r="C11">
        <v>14.089634</v>
      </c>
      <c r="D11">
        <v>31.241893999999998</v>
      </c>
      <c r="E11">
        <v>39.809489999999997</v>
      </c>
      <c r="F11">
        <v>24.863485000000001</v>
      </c>
      <c r="H11">
        <f t="shared" ref="H11:H74" si="9">B11/B10-1</f>
        <v>9.0591951857379449E-3</v>
      </c>
      <c r="I11">
        <f t="shared" ref="I11:I74" si="10">C11/C10-1</f>
        <v>7.5682570139550265E-3</v>
      </c>
      <c r="J11">
        <f t="shared" ref="J11:J74" si="11">D11/D10-1</f>
        <v>2.7863509279464349E-3</v>
      </c>
      <c r="K11">
        <f t="shared" ref="K11:K74" si="12">E11/E10-1</f>
        <v>6.1047915160394872E-3</v>
      </c>
      <c r="L11">
        <f t="shared" ref="L11:L74" si="13">F11/F10-1</f>
        <v>5.7134801930327495E-3</v>
      </c>
      <c r="N11" s="2" t="str">
        <v>ANDR</v>
      </c>
      <c r="O11" s="3">
        <f>_xlfn.COVARIANCE.S($K$4:$K$1255,H4:H1255)</f>
        <v>1.2734462428531647E-4</v>
      </c>
      <c r="P11" s="3">
        <f t="shared" ref="P11:S11" si="14">_xlfn.COVARIANCE.S($K$4:$K$1255,I4:I1255)</f>
        <v>1.0517243420947078E-4</v>
      </c>
      <c r="Q11" s="3">
        <f t="shared" si="14"/>
        <v>1.2970746425805603E-4</v>
      </c>
      <c r="R11" s="3">
        <f t="shared" si="14"/>
        <v>3.1101651493795123E-4</v>
      </c>
      <c r="S11" s="3">
        <f t="shared" si="14"/>
        <v>1.5938029830303159E-4</v>
      </c>
    </row>
    <row r="12" spans="1:19" x14ac:dyDescent="0.2">
      <c r="A12" s="15">
        <v>42751</v>
      </c>
      <c r="B12">
        <v>22.801583999999998</v>
      </c>
      <c r="C12">
        <v>14.034416</v>
      </c>
      <c r="D12">
        <v>31.266694999999999</v>
      </c>
      <c r="E12">
        <v>39.676639999999999</v>
      </c>
      <c r="F12">
        <v>24.537523</v>
      </c>
      <c r="H12">
        <f t="shared" si="9"/>
        <v>-8.9778629727172987E-3</v>
      </c>
      <c r="I12">
        <f t="shared" si="10"/>
        <v>-3.919051410419927E-3</v>
      </c>
      <c r="J12">
        <f t="shared" si="11"/>
        <v>7.9383791520459823E-4</v>
      </c>
      <c r="K12">
        <f t="shared" si="12"/>
        <v>-3.3371439825026217E-3</v>
      </c>
      <c r="L12">
        <f t="shared" si="13"/>
        <v>-1.3110068841918232E-2</v>
      </c>
      <c r="N12" s="2" t="str">
        <v>OMV</v>
      </c>
      <c r="O12" s="3">
        <f>_xlfn.COVARIANCE.S($L$4:$L$1255,H4:H1255)</f>
        <v>2.7882461174570552E-4</v>
      </c>
      <c r="P12" s="3">
        <f t="shared" ref="P12:S12" si="15">_xlfn.COVARIANCE.S($L$4:$L$1255,I4:I1255)</f>
        <v>1.9277835638632608E-4</v>
      </c>
      <c r="Q12" s="3">
        <f t="shared" si="15"/>
        <v>2.2421389677052965E-4</v>
      </c>
      <c r="R12" s="3">
        <f t="shared" si="15"/>
        <v>1.5938029830303159E-4</v>
      </c>
      <c r="S12" s="3">
        <f t="shared" si="15"/>
        <v>5.4566899011335786E-4</v>
      </c>
    </row>
    <row r="13" spans="1:19" x14ac:dyDescent="0.2">
      <c r="A13" s="15">
        <v>42752</v>
      </c>
      <c r="B13">
        <v>22.622821999999999</v>
      </c>
      <c r="C13">
        <v>14.103436</v>
      </c>
      <c r="D13">
        <v>31.250156</v>
      </c>
      <c r="E13">
        <v>39.22974</v>
      </c>
      <c r="F13">
        <v>24.537523</v>
      </c>
      <c r="H13">
        <f t="shared" si="9"/>
        <v>-7.839893930176034E-3</v>
      </c>
      <c r="I13">
        <f t="shared" si="10"/>
        <v>4.9179103711902705E-3</v>
      </c>
      <c r="J13">
        <f t="shared" si="11"/>
        <v>-5.2896540552171967E-4</v>
      </c>
      <c r="K13">
        <f t="shared" si="12"/>
        <v>-1.1263554575185797E-2</v>
      </c>
      <c r="L13">
        <f t="shared" si="13"/>
        <v>0</v>
      </c>
      <c r="N13" s="1"/>
      <c r="O13" s="1"/>
      <c r="P13" s="1"/>
      <c r="Q13" s="1"/>
      <c r="R13" s="1"/>
      <c r="S13" s="1"/>
    </row>
    <row r="14" spans="1:19" x14ac:dyDescent="0.2">
      <c r="A14" s="15">
        <v>42753</v>
      </c>
      <c r="B14">
        <v>22.563237999999998</v>
      </c>
      <c r="C14">
        <v>14.213873</v>
      </c>
      <c r="D14">
        <v>31.469238000000001</v>
      </c>
      <c r="E14">
        <v>39.278061000000001</v>
      </c>
      <c r="F14">
        <v>24.66066</v>
      </c>
      <c r="H14">
        <f t="shared" si="9"/>
        <v>-2.6338005046409041E-3</v>
      </c>
      <c r="I14">
        <f t="shared" si="10"/>
        <v>7.8305031483107967E-3</v>
      </c>
      <c r="J14">
        <f t="shared" si="11"/>
        <v>7.0105890031397777E-3</v>
      </c>
      <c r="K14">
        <f t="shared" si="12"/>
        <v>1.2317440798741419E-3</v>
      </c>
      <c r="L14">
        <f t="shared" si="13"/>
        <v>5.0183141957726995E-3</v>
      </c>
      <c r="N14" s="41" t="s">
        <v>25</v>
      </c>
      <c r="O14" s="41"/>
      <c r="P14" s="41"/>
      <c r="Q14" s="41"/>
      <c r="R14" s="41"/>
      <c r="S14" s="41"/>
    </row>
    <row r="15" spans="1:19" x14ac:dyDescent="0.2">
      <c r="A15" s="15">
        <v>42754</v>
      </c>
      <c r="B15">
        <v>22.459956999999999</v>
      </c>
      <c r="C15">
        <v>14.232279</v>
      </c>
      <c r="D15">
        <v>31.911535000000001</v>
      </c>
      <c r="E15">
        <v>39.942352</v>
      </c>
      <c r="F15">
        <v>24.577362000000001</v>
      </c>
      <c r="H15">
        <f t="shared" si="9"/>
        <v>-4.5774015236642596E-3</v>
      </c>
      <c r="I15">
        <f t="shared" si="10"/>
        <v>1.294932070942334E-3</v>
      </c>
      <c r="J15">
        <f t="shared" si="11"/>
        <v>1.4054900217158162E-2</v>
      </c>
      <c r="K15">
        <f t="shared" si="12"/>
        <v>1.6912520197980285E-2</v>
      </c>
      <c r="L15">
        <f t="shared" si="13"/>
        <v>-3.3777684782159145E-3</v>
      </c>
      <c r="N15" s="2" t="s">
        <v>65</v>
      </c>
      <c r="O15" s="17">
        <f>O4*B1255</f>
        <v>234611.71199999997</v>
      </c>
      <c r="P15" s="17">
        <f t="shared" ref="P15:S15" si="16">P4*C1255</f>
        <v>489419.52000000002</v>
      </c>
      <c r="Q15" s="17">
        <f t="shared" si="16"/>
        <v>90363.99</v>
      </c>
      <c r="R15" s="17">
        <f t="shared" si="16"/>
        <v>173952.85200000001</v>
      </c>
      <c r="S15" s="17">
        <f t="shared" si="16"/>
        <v>95702.521999999997</v>
      </c>
    </row>
    <row r="16" spans="1:19" x14ac:dyDescent="0.2">
      <c r="A16" s="15">
        <v>42755</v>
      </c>
      <c r="B16">
        <v>22.666523000000002</v>
      </c>
      <c r="C16">
        <v>14.213873</v>
      </c>
      <c r="D16">
        <v>32.316634999999998</v>
      </c>
      <c r="E16">
        <v>40.268462999999997</v>
      </c>
      <c r="F16">
        <v>24.682396000000001</v>
      </c>
      <c r="H16">
        <f t="shared" si="9"/>
        <v>9.197079050507595E-3</v>
      </c>
      <c r="I16">
        <f t="shared" si="10"/>
        <v>-1.2932573904713696E-3</v>
      </c>
      <c r="J16">
        <f t="shared" si="11"/>
        <v>1.2694469256963048E-2</v>
      </c>
      <c r="K16">
        <f t="shared" si="12"/>
        <v>8.1645417375519891E-3</v>
      </c>
      <c r="L16">
        <f t="shared" si="13"/>
        <v>4.2736075580447341E-3</v>
      </c>
      <c r="N16" s="1"/>
      <c r="O16" s="1"/>
      <c r="P16" s="1"/>
      <c r="Q16" s="1"/>
      <c r="R16" s="1"/>
      <c r="S16" s="1"/>
    </row>
    <row r="17" spans="1:19" x14ac:dyDescent="0.2">
      <c r="A17" s="15">
        <v>42758</v>
      </c>
      <c r="B17">
        <v>22.519541</v>
      </c>
      <c r="C17">
        <v>14.135649000000001</v>
      </c>
      <c r="D17">
        <v>32.188491999999997</v>
      </c>
      <c r="E17">
        <v>39.946376999999998</v>
      </c>
      <c r="F17">
        <v>24.153616</v>
      </c>
      <c r="H17">
        <f t="shared" si="9"/>
        <v>-6.484541100547303E-3</v>
      </c>
      <c r="I17">
        <f t="shared" si="10"/>
        <v>-5.5033557708021874E-3</v>
      </c>
      <c r="J17">
        <f t="shared" si="11"/>
        <v>-3.9652333852210342E-3</v>
      </c>
      <c r="K17">
        <f t="shared" si="12"/>
        <v>-7.998467684252053E-3</v>
      </c>
      <c r="L17">
        <f t="shared" si="13"/>
        <v>-2.1423365867722088E-2</v>
      </c>
      <c r="N17" s="2" t="s">
        <v>47</v>
      </c>
      <c r="O17" s="2" t="s">
        <v>88</v>
      </c>
      <c r="P17" s="2" t="s">
        <v>15</v>
      </c>
      <c r="Q17" s="1"/>
      <c r="R17" s="1"/>
      <c r="S17" s="1"/>
    </row>
    <row r="18" spans="1:19" x14ac:dyDescent="0.2">
      <c r="A18" s="15">
        <v>42759</v>
      </c>
      <c r="B18">
        <v>22.364618</v>
      </c>
      <c r="C18">
        <v>14.227677</v>
      </c>
      <c r="D18">
        <v>32.940810999999997</v>
      </c>
      <c r="E18">
        <v>40.099364999999999</v>
      </c>
      <c r="F18">
        <v>24.041338</v>
      </c>
      <c r="H18">
        <f t="shared" si="9"/>
        <v>-6.8794919043865255E-3</v>
      </c>
      <c r="I18">
        <f t="shared" si="10"/>
        <v>6.5103484106034948E-3</v>
      </c>
      <c r="J18">
        <f t="shared" si="11"/>
        <v>2.3372297155144661E-2</v>
      </c>
      <c r="K18">
        <f t="shared" si="12"/>
        <v>3.82983417995586E-3</v>
      </c>
      <c r="L18">
        <f t="shared" si="13"/>
        <v>-4.648496523253498E-3</v>
      </c>
      <c r="N18" s="17" cm="1">
        <f t="array" ref="N18">SQRT(MMULT(MMULT(O15:S15,O8:S12),TRANSPOSE(O15:S15)))</f>
        <v>16393.742567666141</v>
      </c>
      <c r="O18" s="3">
        <f>_xlfn.NORM.S.INV(0.005)</f>
        <v>-2.5758293035488999</v>
      </c>
      <c r="P18" s="17">
        <f>N18*O18</f>
        <v>-42227.482500631428</v>
      </c>
      <c r="Q18" s="1"/>
      <c r="R18" s="1"/>
      <c r="S18" s="1"/>
    </row>
    <row r="19" spans="1:19" x14ac:dyDescent="0.2">
      <c r="A19" s="15">
        <v>42760</v>
      </c>
      <c r="B19">
        <v>22.857196999999999</v>
      </c>
      <c r="C19">
        <v>14.338112000000001</v>
      </c>
      <c r="D19">
        <v>33.296303000000002</v>
      </c>
      <c r="E19">
        <v>40.501972000000002</v>
      </c>
      <c r="F19">
        <v>24.704124</v>
      </c>
      <c r="H19">
        <f t="shared" si="9"/>
        <v>2.2024923475106872E-2</v>
      </c>
      <c r="I19">
        <f t="shared" si="10"/>
        <v>7.76198391346683E-3</v>
      </c>
      <c r="J19">
        <f t="shared" si="11"/>
        <v>1.0791841160195048E-2</v>
      </c>
      <c r="K19">
        <f t="shared" si="12"/>
        <v>1.004023380420116E-2</v>
      </c>
      <c r="L19">
        <f t="shared" si="13"/>
        <v>2.7568598719422299E-2</v>
      </c>
    </row>
    <row r="20" spans="1:19" x14ac:dyDescent="0.2">
      <c r="A20" s="15">
        <v>42761</v>
      </c>
      <c r="B20">
        <v>22.722134</v>
      </c>
      <c r="C20">
        <v>14.319706</v>
      </c>
      <c r="D20">
        <v>33.176430000000003</v>
      </c>
      <c r="E20">
        <v>40.461708000000002</v>
      </c>
      <c r="F20">
        <v>24.414384999999999</v>
      </c>
      <c r="H20">
        <f t="shared" si="9"/>
        <v>-5.9089922530745076E-3</v>
      </c>
      <c r="I20">
        <f t="shared" si="10"/>
        <v>-1.2837115514232611E-3</v>
      </c>
      <c r="J20">
        <f t="shared" si="11"/>
        <v>-3.6001894865024253E-3</v>
      </c>
      <c r="K20">
        <f t="shared" si="12"/>
        <v>-9.9412443423740893E-4</v>
      </c>
      <c r="L20">
        <f t="shared" si="13"/>
        <v>-1.1728365676921038E-2</v>
      </c>
    </row>
    <row r="21" spans="1:19" x14ac:dyDescent="0.2">
      <c r="A21" s="15">
        <v>42762</v>
      </c>
      <c r="B21">
        <v>23.103483000000001</v>
      </c>
      <c r="C21">
        <v>14.172459999999999</v>
      </c>
      <c r="D21">
        <v>33.531917999999997</v>
      </c>
      <c r="E21">
        <v>40.079239000000001</v>
      </c>
      <c r="F21">
        <v>24.207941000000002</v>
      </c>
      <c r="H21">
        <f t="shared" si="9"/>
        <v>1.6783150737514463E-2</v>
      </c>
      <c r="I21">
        <f t="shared" si="10"/>
        <v>-1.0282753011828683E-2</v>
      </c>
      <c r="J21">
        <f t="shared" si="11"/>
        <v>1.0715076938657697E-2</v>
      </c>
      <c r="K21">
        <f t="shared" si="12"/>
        <v>-9.4526162859956964E-3</v>
      </c>
      <c r="L21">
        <f t="shared" si="13"/>
        <v>-8.4558345418079828E-3</v>
      </c>
    </row>
    <row r="22" spans="1:19" x14ac:dyDescent="0.2">
      <c r="A22" s="15">
        <v>42765</v>
      </c>
      <c r="B22">
        <v>22.749939000000001</v>
      </c>
      <c r="C22">
        <v>14.108039</v>
      </c>
      <c r="D22">
        <v>32.639049999999997</v>
      </c>
      <c r="E22">
        <v>39.990668999999997</v>
      </c>
      <c r="F22">
        <v>23.791439</v>
      </c>
      <c r="H22">
        <f t="shared" si="9"/>
        <v>-1.5302627746647479E-2</v>
      </c>
      <c r="I22">
        <f t="shared" si="10"/>
        <v>-4.5455058613677046E-3</v>
      </c>
      <c r="J22">
        <f t="shared" si="11"/>
        <v>-2.6627406162689549E-2</v>
      </c>
      <c r="K22">
        <f t="shared" si="12"/>
        <v>-2.2098722982241137E-3</v>
      </c>
      <c r="L22">
        <f t="shared" si="13"/>
        <v>-1.7205180729744862E-2</v>
      </c>
    </row>
    <row r="23" spans="1:19" x14ac:dyDescent="0.2">
      <c r="A23" s="15">
        <v>42766</v>
      </c>
      <c r="B23">
        <v>22.356670000000001</v>
      </c>
      <c r="C23">
        <v>13.712315</v>
      </c>
      <c r="D23">
        <v>32.407573999999997</v>
      </c>
      <c r="E23">
        <v>40.232227000000002</v>
      </c>
      <c r="F23">
        <v>23.443750000000001</v>
      </c>
      <c r="H23">
        <f t="shared" si="9"/>
        <v>-1.7286595801421667E-2</v>
      </c>
      <c r="I23">
        <f t="shared" si="10"/>
        <v>-2.804953969860724E-2</v>
      </c>
      <c r="J23">
        <f t="shared" si="11"/>
        <v>-7.0919956310002696E-3</v>
      </c>
      <c r="K23">
        <f t="shared" si="12"/>
        <v>6.0403590647608585E-3</v>
      </c>
      <c r="L23">
        <f t="shared" si="13"/>
        <v>-1.461403826813501E-2</v>
      </c>
    </row>
    <row r="24" spans="1:19" x14ac:dyDescent="0.2">
      <c r="A24" s="15">
        <v>42767</v>
      </c>
      <c r="B24">
        <v>22.996229</v>
      </c>
      <c r="C24">
        <v>13.781336</v>
      </c>
      <c r="D24">
        <v>32.717593999999998</v>
      </c>
      <c r="E24">
        <v>40.300674000000001</v>
      </c>
      <c r="F24">
        <v>24.088425000000001</v>
      </c>
      <c r="H24">
        <f t="shared" si="9"/>
        <v>2.8607077887717658E-2</v>
      </c>
      <c r="I24">
        <f t="shared" si="10"/>
        <v>5.0335045541178847E-3</v>
      </c>
      <c r="J24">
        <f t="shared" si="11"/>
        <v>9.5662822524142932E-3</v>
      </c>
      <c r="K24">
        <f t="shared" si="12"/>
        <v>1.7012978177917137E-3</v>
      </c>
      <c r="L24">
        <f t="shared" si="13"/>
        <v>2.7498800319914585E-2</v>
      </c>
    </row>
    <row r="25" spans="1:19" x14ac:dyDescent="0.2">
      <c r="A25" s="15">
        <v>42768</v>
      </c>
      <c r="B25">
        <v>23.039926999999999</v>
      </c>
      <c r="C25">
        <v>13.643291</v>
      </c>
      <c r="D25">
        <v>33.424441999999999</v>
      </c>
      <c r="E25">
        <v>40.204044000000003</v>
      </c>
      <c r="F25">
        <v>24.222427</v>
      </c>
      <c r="H25">
        <f t="shared" si="9"/>
        <v>1.9002245976937893E-3</v>
      </c>
      <c r="I25">
        <f t="shared" si="10"/>
        <v>-1.0016808239781683E-2</v>
      </c>
      <c r="J25">
        <f t="shared" si="11"/>
        <v>2.1604522630851219E-2</v>
      </c>
      <c r="K25">
        <f t="shared" si="12"/>
        <v>-2.3977266484426218E-3</v>
      </c>
      <c r="L25">
        <f t="shared" si="13"/>
        <v>5.5629207804162029E-3</v>
      </c>
    </row>
    <row r="26" spans="1:19" x14ac:dyDescent="0.2">
      <c r="A26" s="15">
        <v>42769</v>
      </c>
      <c r="B26">
        <v>22.908833999999999</v>
      </c>
      <c r="C26">
        <v>13.795139000000001</v>
      </c>
      <c r="D26">
        <v>33.155754000000002</v>
      </c>
      <c r="E26">
        <v>40.26041</v>
      </c>
      <c r="F26">
        <v>24.236913999999999</v>
      </c>
      <c r="H26">
        <f t="shared" si="9"/>
        <v>-5.6898183748586018E-3</v>
      </c>
      <c r="I26">
        <f t="shared" si="10"/>
        <v>1.1129865953896312E-2</v>
      </c>
      <c r="J26">
        <f t="shared" si="11"/>
        <v>-8.0386682296744727E-3</v>
      </c>
      <c r="K26">
        <f t="shared" si="12"/>
        <v>1.4019982666420017E-3</v>
      </c>
      <c r="L26">
        <f t="shared" si="13"/>
        <v>5.9808209970046988E-4</v>
      </c>
    </row>
    <row r="27" spans="1:19" x14ac:dyDescent="0.2">
      <c r="A27" s="15">
        <v>42772</v>
      </c>
      <c r="B27">
        <v>22.642686999999999</v>
      </c>
      <c r="C27">
        <v>13.689306</v>
      </c>
      <c r="D27">
        <v>33.234295000000003</v>
      </c>
      <c r="E27">
        <v>39.507537999999997</v>
      </c>
      <c r="F27">
        <v>24.265889999999999</v>
      </c>
      <c r="H27">
        <f t="shared" si="9"/>
        <v>-1.1617658061514602E-2</v>
      </c>
      <c r="I27">
        <f t="shared" si="10"/>
        <v>-7.6717603207913099E-3</v>
      </c>
      <c r="J27">
        <f t="shared" si="11"/>
        <v>2.3688497628495675E-3</v>
      </c>
      <c r="K27">
        <f t="shared" si="12"/>
        <v>-1.8700057947745763E-2</v>
      </c>
      <c r="L27">
        <f t="shared" si="13"/>
        <v>1.1955317413760991E-3</v>
      </c>
    </row>
    <row r="28" spans="1:19" x14ac:dyDescent="0.2">
      <c r="A28" s="15">
        <v>42773</v>
      </c>
      <c r="B28">
        <v>22.801583999999998</v>
      </c>
      <c r="C28">
        <v>13.56967</v>
      </c>
      <c r="D28">
        <v>33.192959000000002</v>
      </c>
      <c r="E28">
        <v>40.208075999999998</v>
      </c>
      <c r="F28">
        <v>23.885603</v>
      </c>
      <c r="H28">
        <f t="shared" si="9"/>
        <v>7.0175858545409309E-3</v>
      </c>
      <c r="I28">
        <f t="shared" si="10"/>
        <v>-8.7393765615291219E-3</v>
      </c>
      <c r="J28">
        <f t="shared" si="11"/>
        <v>-1.2437754434087012E-3</v>
      </c>
      <c r="K28">
        <f t="shared" si="12"/>
        <v>1.7731755393110005E-2</v>
      </c>
      <c r="L28">
        <f t="shared" si="13"/>
        <v>-1.567166916193885E-2</v>
      </c>
    </row>
    <row r="29" spans="1:19" x14ac:dyDescent="0.2">
      <c r="A29" s="15">
        <v>42774</v>
      </c>
      <c r="B29">
        <v>22.956506999999998</v>
      </c>
      <c r="C29">
        <v>13.854958999999999</v>
      </c>
      <c r="D29">
        <v>32.486106999999997</v>
      </c>
      <c r="E29">
        <v>39.825595999999997</v>
      </c>
      <c r="F29">
        <v>23.700893000000001</v>
      </c>
      <c r="H29">
        <f t="shared" si="9"/>
        <v>6.7943963893035697E-3</v>
      </c>
      <c r="I29">
        <f t="shared" si="10"/>
        <v>2.1024019007094497E-2</v>
      </c>
      <c r="J29">
        <f t="shared" si="11"/>
        <v>-2.1295239149965672E-2</v>
      </c>
      <c r="K29">
        <f t="shared" si="12"/>
        <v>-9.5125168386570591E-3</v>
      </c>
      <c r="L29">
        <f t="shared" si="13"/>
        <v>-7.7331101919427825E-3</v>
      </c>
    </row>
    <row r="30" spans="1:19" x14ac:dyDescent="0.2">
      <c r="A30" s="15">
        <v>42775</v>
      </c>
      <c r="B30">
        <v>23.198823999999998</v>
      </c>
      <c r="C30">
        <v>13.956191</v>
      </c>
      <c r="D30">
        <v>32.242226000000002</v>
      </c>
      <c r="E30">
        <v>39.974559999999997</v>
      </c>
      <c r="F30">
        <v>24.142749999999999</v>
      </c>
      <c r="H30">
        <f t="shared" si="9"/>
        <v>1.0555482155887308E-2</v>
      </c>
      <c r="I30">
        <f t="shared" si="10"/>
        <v>7.3065535596317233E-3</v>
      </c>
      <c r="J30">
        <f t="shared" si="11"/>
        <v>-7.5072399410613944E-3</v>
      </c>
      <c r="K30">
        <f t="shared" si="12"/>
        <v>3.7404085553420785E-3</v>
      </c>
      <c r="L30">
        <f t="shared" si="13"/>
        <v>1.8643052816617489E-2</v>
      </c>
    </row>
    <row r="31" spans="1:19" x14ac:dyDescent="0.2">
      <c r="A31" s="15">
        <v>42776</v>
      </c>
      <c r="B31">
        <v>23.123343999999999</v>
      </c>
      <c r="C31">
        <v>13.905576999999999</v>
      </c>
      <c r="D31">
        <v>33.110283000000003</v>
      </c>
      <c r="E31">
        <v>40.381191000000001</v>
      </c>
      <c r="F31">
        <v>24.407136999999999</v>
      </c>
      <c r="H31">
        <f t="shared" si="9"/>
        <v>-3.2536132003931906E-3</v>
      </c>
      <c r="I31">
        <f t="shared" si="10"/>
        <v>-3.6266342299271503E-3</v>
      </c>
      <c r="J31">
        <f t="shared" si="11"/>
        <v>2.6922986024600082E-2</v>
      </c>
      <c r="K31">
        <f t="shared" si="12"/>
        <v>1.0172244547532294E-2</v>
      </c>
      <c r="L31">
        <f t="shared" si="13"/>
        <v>1.095098942746775E-2</v>
      </c>
    </row>
    <row r="32" spans="1:19" x14ac:dyDescent="0.2">
      <c r="A32" s="15">
        <v>42779</v>
      </c>
      <c r="B32">
        <v>23.731124999999999</v>
      </c>
      <c r="C32">
        <v>13.753728000000001</v>
      </c>
      <c r="D32">
        <v>33.841937999999999</v>
      </c>
      <c r="E32">
        <v>40.703274</v>
      </c>
      <c r="F32">
        <v>24.280377999999999</v>
      </c>
      <c r="H32">
        <f t="shared" si="9"/>
        <v>2.6284303861932701E-2</v>
      </c>
      <c r="I32">
        <f t="shared" si="10"/>
        <v>-1.0920007130951759E-2</v>
      </c>
      <c r="J32">
        <f t="shared" si="11"/>
        <v>2.2097515747600216E-2</v>
      </c>
      <c r="K32">
        <f t="shared" si="12"/>
        <v>7.9760648961542113E-3</v>
      </c>
      <c r="L32">
        <f t="shared" si="13"/>
        <v>-5.1935218784571191E-3</v>
      </c>
    </row>
    <row r="33" spans="1:12" x14ac:dyDescent="0.2">
      <c r="A33" s="15">
        <v>42780</v>
      </c>
      <c r="B33">
        <v>23.913855000000002</v>
      </c>
      <c r="C33">
        <v>13.739922999999999</v>
      </c>
      <c r="D33">
        <v>33.626987</v>
      </c>
      <c r="E33">
        <v>40.904575000000001</v>
      </c>
      <c r="F33">
        <v>24.182589</v>
      </c>
      <c r="H33">
        <f t="shared" si="9"/>
        <v>7.7000142218290879E-3</v>
      </c>
      <c r="I33">
        <f t="shared" si="10"/>
        <v>-1.0037278620023127E-3</v>
      </c>
      <c r="J33">
        <f t="shared" si="11"/>
        <v>-6.3516161515335678E-3</v>
      </c>
      <c r="K33">
        <f t="shared" si="12"/>
        <v>4.945572682924837E-3</v>
      </c>
      <c r="L33">
        <f t="shared" si="13"/>
        <v>-4.0274908405462106E-3</v>
      </c>
    </row>
    <row r="34" spans="1:12" x14ac:dyDescent="0.2">
      <c r="A34" s="15">
        <v>42781</v>
      </c>
      <c r="B34">
        <v>23.794682999999999</v>
      </c>
      <c r="C34">
        <v>13.680104</v>
      </c>
      <c r="D34">
        <v>33.755130999999999</v>
      </c>
      <c r="E34">
        <v>41.242767000000001</v>
      </c>
      <c r="F34">
        <v>24.294865000000001</v>
      </c>
      <c r="H34">
        <f t="shared" si="9"/>
        <v>-4.9833872455947725E-3</v>
      </c>
      <c r="I34">
        <f t="shared" si="10"/>
        <v>-4.3536634084484493E-3</v>
      </c>
      <c r="J34">
        <f t="shared" si="11"/>
        <v>3.8107487893577208E-3</v>
      </c>
      <c r="K34">
        <f t="shared" si="12"/>
        <v>8.2678282319275098E-3</v>
      </c>
      <c r="L34">
        <f t="shared" si="13"/>
        <v>4.6428444861714713E-3</v>
      </c>
    </row>
    <row r="35" spans="1:12" x14ac:dyDescent="0.2">
      <c r="A35" s="15">
        <v>42782</v>
      </c>
      <c r="B35">
        <v>23.651675999999998</v>
      </c>
      <c r="C35">
        <v>13.799742999999999</v>
      </c>
      <c r="D35">
        <v>33.701397</v>
      </c>
      <c r="E35">
        <v>41.355491999999998</v>
      </c>
      <c r="F35">
        <v>24.968515</v>
      </c>
      <c r="H35">
        <f t="shared" si="9"/>
        <v>-6.0100401421612215E-3</v>
      </c>
      <c r="I35">
        <f t="shared" si="10"/>
        <v>8.7454744496093806E-3</v>
      </c>
      <c r="J35">
        <f t="shared" si="11"/>
        <v>-1.5918765061228024E-3</v>
      </c>
      <c r="K35">
        <f t="shared" si="12"/>
        <v>2.7332065280682993E-3</v>
      </c>
      <c r="L35">
        <f t="shared" si="13"/>
        <v>2.7728081633711321E-2</v>
      </c>
    </row>
    <row r="36" spans="1:12" x14ac:dyDescent="0.2">
      <c r="A36" s="15">
        <v>42783</v>
      </c>
      <c r="B36">
        <v>23.369637000000001</v>
      </c>
      <c r="C36">
        <v>13.841156</v>
      </c>
      <c r="D36">
        <v>33.808867999999997</v>
      </c>
      <c r="E36">
        <v>40.783797999999997</v>
      </c>
      <c r="F36">
        <v>25.500916</v>
      </c>
      <c r="H36">
        <f t="shared" si="9"/>
        <v>-1.1924694047051765E-2</v>
      </c>
      <c r="I36">
        <f t="shared" si="10"/>
        <v>3.0009979171350398E-3</v>
      </c>
      <c r="J36">
        <f t="shared" si="11"/>
        <v>3.1889182516675607E-3</v>
      </c>
      <c r="K36">
        <f t="shared" si="12"/>
        <v>-1.3823895505825412E-2</v>
      </c>
      <c r="L36">
        <f t="shared" si="13"/>
        <v>2.1322894052770103E-2</v>
      </c>
    </row>
    <row r="37" spans="1:12" x14ac:dyDescent="0.2">
      <c r="A37" s="15">
        <v>42786</v>
      </c>
      <c r="B37">
        <v>23.437166000000001</v>
      </c>
      <c r="C37">
        <v>14.043618</v>
      </c>
      <c r="D37">
        <v>33.854340000000001</v>
      </c>
      <c r="E37">
        <v>40.944831999999998</v>
      </c>
      <c r="F37">
        <v>25.540752000000001</v>
      </c>
      <c r="H37">
        <f t="shared" si="9"/>
        <v>2.8896041474670842E-3</v>
      </c>
      <c r="I37">
        <f t="shared" si="10"/>
        <v>1.4627535445738804E-2</v>
      </c>
      <c r="J37">
        <f t="shared" si="11"/>
        <v>1.3449725675525048E-3</v>
      </c>
      <c r="K37">
        <f t="shared" si="12"/>
        <v>3.9484797369779834E-3</v>
      </c>
      <c r="L37">
        <f t="shared" si="13"/>
        <v>1.5621399639134115E-3</v>
      </c>
    </row>
    <row r="38" spans="1:12" x14ac:dyDescent="0.2">
      <c r="A38" s="15">
        <v>42787</v>
      </c>
      <c r="B38">
        <v>23.325939000000002</v>
      </c>
      <c r="C38">
        <v>14.167859</v>
      </c>
      <c r="D38">
        <v>33.895671999999998</v>
      </c>
      <c r="E38">
        <v>41.299129000000001</v>
      </c>
      <c r="F38">
        <v>25.794279</v>
      </c>
      <c r="H38">
        <f t="shared" si="9"/>
        <v>-4.7457529634769013E-3</v>
      </c>
      <c r="I38">
        <f t="shared" si="10"/>
        <v>8.8467943232293234E-3</v>
      </c>
      <c r="J38">
        <f t="shared" si="11"/>
        <v>1.2208774414150803E-3</v>
      </c>
      <c r="K38">
        <f t="shared" si="12"/>
        <v>8.6530334280039423E-3</v>
      </c>
      <c r="L38">
        <f t="shared" si="13"/>
        <v>9.9263717841979737E-3</v>
      </c>
    </row>
    <row r="39" spans="1:12" x14ac:dyDescent="0.2">
      <c r="A39" s="15">
        <v>42788</v>
      </c>
      <c r="B39">
        <v>22.865137000000001</v>
      </c>
      <c r="C39">
        <v>14.103436</v>
      </c>
      <c r="D39">
        <v>33.813003999999999</v>
      </c>
      <c r="E39">
        <v>40.727432</v>
      </c>
      <c r="F39">
        <v>25.805143000000001</v>
      </c>
      <c r="H39">
        <f t="shared" si="9"/>
        <v>-1.9754917476205391E-2</v>
      </c>
      <c r="I39">
        <f t="shared" si="10"/>
        <v>-4.5471231750682239E-3</v>
      </c>
      <c r="J39">
        <f t="shared" si="11"/>
        <v>-2.4388954436423971E-3</v>
      </c>
      <c r="K39">
        <f t="shared" si="12"/>
        <v>-1.3842834312558949E-2</v>
      </c>
      <c r="L39">
        <f t="shared" si="13"/>
        <v>4.2117866523816438E-4</v>
      </c>
    </row>
    <row r="40" spans="1:12" x14ac:dyDescent="0.2">
      <c r="A40" s="15">
        <v>42789</v>
      </c>
      <c r="B40">
        <v>22.888974999999999</v>
      </c>
      <c r="C40">
        <v>14.163257</v>
      </c>
      <c r="D40">
        <v>33.837803000000001</v>
      </c>
      <c r="E40">
        <v>40.751587000000001</v>
      </c>
      <c r="F40">
        <v>26.533123</v>
      </c>
      <c r="H40">
        <f t="shared" si="9"/>
        <v>1.0425478753963713E-3</v>
      </c>
      <c r="I40">
        <f t="shared" si="10"/>
        <v>4.2415904890127365E-3</v>
      </c>
      <c r="J40">
        <f t="shared" si="11"/>
        <v>7.3341605495924611E-4</v>
      </c>
      <c r="K40">
        <f t="shared" si="12"/>
        <v>5.9308919845468822E-4</v>
      </c>
      <c r="L40">
        <f t="shared" si="13"/>
        <v>2.8210655527078465E-2</v>
      </c>
    </row>
    <row r="41" spans="1:12" x14ac:dyDescent="0.2">
      <c r="A41" s="15">
        <v>42790</v>
      </c>
      <c r="B41">
        <v>22.165997999999998</v>
      </c>
      <c r="C41">
        <v>14.167859</v>
      </c>
      <c r="D41">
        <v>32.866402000000001</v>
      </c>
      <c r="E41">
        <v>39.684688999999999</v>
      </c>
      <c r="F41">
        <v>26.145589999999999</v>
      </c>
      <c r="H41">
        <f t="shared" si="9"/>
        <v>-3.1586254954623416E-2</v>
      </c>
      <c r="I41">
        <f t="shared" si="10"/>
        <v>3.249252626003063E-4</v>
      </c>
      <c r="J41">
        <f t="shared" si="11"/>
        <v>-2.870756709588973E-2</v>
      </c>
      <c r="K41">
        <f t="shared" si="12"/>
        <v>-2.6180526417290295E-2</v>
      </c>
      <c r="L41">
        <f t="shared" si="13"/>
        <v>-1.4605630856194374E-2</v>
      </c>
    </row>
    <row r="42" spans="1:12" x14ac:dyDescent="0.2">
      <c r="A42" s="15">
        <v>42794</v>
      </c>
      <c r="B42">
        <v>21.816423</v>
      </c>
      <c r="C42">
        <v>14.43014</v>
      </c>
      <c r="D42">
        <v>32.841605999999999</v>
      </c>
      <c r="E42">
        <v>39.704819000000001</v>
      </c>
      <c r="F42">
        <v>26.120241</v>
      </c>
      <c r="H42">
        <f t="shared" si="9"/>
        <v>-1.5770776483874038E-2</v>
      </c>
      <c r="I42">
        <f t="shared" si="10"/>
        <v>1.851239485090872E-2</v>
      </c>
      <c r="J42">
        <f t="shared" si="11"/>
        <v>-7.5444826604387227E-4</v>
      </c>
      <c r="K42">
        <f t="shared" si="12"/>
        <v>5.0724852599959291E-4</v>
      </c>
      <c r="L42">
        <f t="shared" si="13"/>
        <v>-9.6953252919507182E-4</v>
      </c>
    </row>
    <row r="43" spans="1:12" x14ac:dyDescent="0.2">
      <c r="A43" s="15">
        <v>42795</v>
      </c>
      <c r="B43">
        <v>22.543377</v>
      </c>
      <c r="C43">
        <v>14.526771</v>
      </c>
      <c r="D43">
        <v>33.267367999999998</v>
      </c>
      <c r="E43">
        <v>40.485866999999999</v>
      </c>
      <c r="F43">
        <v>26.482416000000001</v>
      </c>
      <c r="H43">
        <f t="shared" si="9"/>
        <v>3.3321411122253952E-2</v>
      </c>
      <c r="I43">
        <f t="shared" si="10"/>
        <v>6.6964700273177691E-3</v>
      </c>
      <c r="J43">
        <f t="shared" si="11"/>
        <v>1.2964104130595677E-2</v>
      </c>
      <c r="K43">
        <f t="shared" si="12"/>
        <v>1.9671365332253554E-2</v>
      </c>
      <c r="L43">
        <f t="shared" si="13"/>
        <v>1.3865683704832543E-2</v>
      </c>
    </row>
    <row r="44" spans="1:12" x14ac:dyDescent="0.2">
      <c r="A44" s="15">
        <v>42796</v>
      </c>
      <c r="B44">
        <v>22.718160999999998</v>
      </c>
      <c r="C44">
        <v>15.175575</v>
      </c>
      <c r="D44">
        <v>33.201225000000001</v>
      </c>
      <c r="E44">
        <v>40.252361000000001</v>
      </c>
      <c r="F44">
        <v>26.598312</v>
      </c>
      <c r="H44">
        <f t="shared" si="9"/>
        <v>7.7532305829777215E-3</v>
      </c>
      <c r="I44">
        <f t="shared" si="10"/>
        <v>4.4662643886931308E-2</v>
      </c>
      <c r="J44">
        <f t="shared" si="11"/>
        <v>-1.9882246169878881E-3</v>
      </c>
      <c r="K44">
        <f t="shared" si="12"/>
        <v>-5.7675929232291478E-3</v>
      </c>
      <c r="L44">
        <f t="shared" si="13"/>
        <v>4.3763378688712606E-3</v>
      </c>
    </row>
    <row r="45" spans="1:12" x14ac:dyDescent="0.2">
      <c r="A45" s="15">
        <v>42797</v>
      </c>
      <c r="B45">
        <v>22.908833999999999</v>
      </c>
      <c r="C45">
        <v>14.876481999999999</v>
      </c>
      <c r="D45">
        <v>32.854004000000003</v>
      </c>
      <c r="E45">
        <v>39.294159000000001</v>
      </c>
      <c r="F45">
        <v>26.417227</v>
      </c>
      <c r="H45">
        <f t="shared" si="9"/>
        <v>8.3929768787183168E-3</v>
      </c>
      <c r="I45">
        <f t="shared" si="10"/>
        <v>-1.9708841345385641E-2</v>
      </c>
      <c r="J45">
        <f t="shared" si="11"/>
        <v>-1.0458077977544389E-2</v>
      </c>
      <c r="K45">
        <f t="shared" si="12"/>
        <v>-2.3804864514655466E-2</v>
      </c>
      <c r="L45">
        <f t="shared" si="13"/>
        <v>-6.8081388021916656E-3</v>
      </c>
    </row>
    <row r="46" spans="1:12" x14ac:dyDescent="0.2">
      <c r="A46" s="15">
        <v>42800</v>
      </c>
      <c r="B46">
        <v>22.944588</v>
      </c>
      <c r="C46">
        <v>15.078944</v>
      </c>
      <c r="D46">
        <v>32.552250000000001</v>
      </c>
      <c r="E46">
        <v>38.802985999999997</v>
      </c>
      <c r="F46">
        <v>26.341169000000001</v>
      </c>
      <c r="H46">
        <f t="shared" si="9"/>
        <v>1.5607079784156763E-3</v>
      </c>
      <c r="I46">
        <f t="shared" si="10"/>
        <v>1.3609534834915893E-2</v>
      </c>
      <c r="J46">
        <f t="shared" si="11"/>
        <v>-9.1846948091929281E-3</v>
      </c>
      <c r="K46">
        <f t="shared" si="12"/>
        <v>-1.2499898521813435E-2</v>
      </c>
      <c r="L46">
        <f t="shared" si="13"/>
        <v>-2.8791061226827175E-3</v>
      </c>
    </row>
    <row r="47" spans="1:12" x14ac:dyDescent="0.2">
      <c r="A47" s="15">
        <v>42801</v>
      </c>
      <c r="B47">
        <v>22.972397000000001</v>
      </c>
      <c r="C47">
        <v>15.106555</v>
      </c>
      <c r="D47">
        <v>32.486106999999997</v>
      </c>
      <c r="E47">
        <v>38.633884000000002</v>
      </c>
      <c r="F47">
        <v>26.743182999999998</v>
      </c>
      <c r="H47">
        <f t="shared" si="9"/>
        <v>1.2120069447314474E-3</v>
      </c>
      <c r="I47">
        <f t="shared" si="10"/>
        <v>1.8310963950791681E-3</v>
      </c>
      <c r="J47">
        <f t="shared" si="11"/>
        <v>-2.031902556659082E-3</v>
      </c>
      <c r="K47">
        <f t="shared" si="12"/>
        <v>-4.3579635855858223E-3</v>
      </c>
      <c r="L47">
        <f t="shared" si="13"/>
        <v>1.5261813171617344E-2</v>
      </c>
    </row>
    <row r="48" spans="1:12" x14ac:dyDescent="0.2">
      <c r="A48" s="15">
        <v>42802</v>
      </c>
      <c r="B48">
        <v>23.405386</v>
      </c>
      <c r="C48">
        <v>14.959307000000001</v>
      </c>
      <c r="D48">
        <v>32.283562000000003</v>
      </c>
      <c r="E48">
        <v>39.479354999999998</v>
      </c>
      <c r="F48">
        <v>26.779402000000001</v>
      </c>
      <c r="H48">
        <f t="shared" si="9"/>
        <v>1.8848229028951557E-2</v>
      </c>
      <c r="I48">
        <f t="shared" si="10"/>
        <v>-9.7472918213318271E-3</v>
      </c>
      <c r="J48">
        <f t="shared" si="11"/>
        <v>-6.2348190874330633E-3</v>
      </c>
      <c r="K48">
        <f t="shared" si="12"/>
        <v>2.1884183324669015E-2</v>
      </c>
      <c r="L48">
        <f t="shared" si="13"/>
        <v>1.3543264464817018E-3</v>
      </c>
    </row>
    <row r="49" spans="1:12" x14ac:dyDescent="0.2">
      <c r="A49" s="15">
        <v>42803</v>
      </c>
      <c r="B49">
        <v>23.691399000000001</v>
      </c>
      <c r="C49">
        <v>14.858076000000001</v>
      </c>
      <c r="D49">
        <v>32.010745999999997</v>
      </c>
      <c r="E49">
        <v>39.455204000000002</v>
      </c>
      <c r="F49">
        <v>26.381001999999999</v>
      </c>
      <c r="H49">
        <f t="shared" si="9"/>
        <v>1.221996509692258E-2</v>
      </c>
      <c r="I49">
        <f t="shared" si="10"/>
        <v>-6.7670915504307594E-3</v>
      </c>
      <c r="J49">
        <f t="shared" si="11"/>
        <v>-8.4506164468470812E-3</v>
      </c>
      <c r="K49">
        <f t="shared" si="12"/>
        <v>-6.11737451130967E-4</v>
      </c>
      <c r="L49">
        <f t="shared" si="13"/>
        <v>-1.4877105918944755E-2</v>
      </c>
    </row>
    <row r="50" spans="1:12" x14ac:dyDescent="0.2">
      <c r="A50" s="15">
        <v>42804</v>
      </c>
      <c r="B50">
        <v>24.422319000000002</v>
      </c>
      <c r="C50">
        <v>14.678618</v>
      </c>
      <c r="D50">
        <v>31.704854999999998</v>
      </c>
      <c r="E50">
        <v>39.257927000000002</v>
      </c>
      <c r="F50">
        <v>26.623667000000001</v>
      </c>
      <c r="H50">
        <f t="shared" si="9"/>
        <v>3.0851702763522004E-2</v>
      </c>
      <c r="I50">
        <f t="shared" si="10"/>
        <v>-1.2078145245723593E-2</v>
      </c>
      <c r="J50">
        <f t="shared" si="11"/>
        <v>-9.5558847644474643E-3</v>
      </c>
      <c r="K50">
        <f t="shared" si="12"/>
        <v>-5.0000248382950918E-3</v>
      </c>
      <c r="L50">
        <f t="shared" si="13"/>
        <v>9.1984754786798018E-3</v>
      </c>
    </row>
    <row r="51" spans="1:12" x14ac:dyDescent="0.2">
      <c r="A51" s="15">
        <v>42807</v>
      </c>
      <c r="B51">
        <v>24.358763</v>
      </c>
      <c r="C51">
        <v>14.706225999999999</v>
      </c>
      <c r="D51">
        <v>32.134746999999997</v>
      </c>
      <c r="E51">
        <v>39.402858999999999</v>
      </c>
      <c r="F51">
        <v>26.927896</v>
      </c>
      <c r="H51">
        <f t="shared" si="9"/>
        <v>-2.6023736730325098E-3</v>
      </c>
      <c r="I51">
        <f t="shared" si="10"/>
        <v>1.8808310155629115E-3</v>
      </c>
      <c r="J51">
        <f t="shared" si="11"/>
        <v>1.3559185178421362E-2</v>
      </c>
      <c r="K51">
        <f t="shared" si="12"/>
        <v>3.6917894314694166E-3</v>
      </c>
      <c r="L51">
        <f t="shared" si="13"/>
        <v>1.142701341629615E-2</v>
      </c>
    </row>
    <row r="52" spans="1:12" x14ac:dyDescent="0.2">
      <c r="A52" s="15">
        <v>42808</v>
      </c>
      <c r="B52">
        <v>24.00919</v>
      </c>
      <c r="C52">
        <v>14.950105000000001</v>
      </c>
      <c r="D52">
        <v>31.990074</v>
      </c>
      <c r="E52">
        <v>39.455204000000002</v>
      </c>
      <c r="F52">
        <v>26.272352000000001</v>
      </c>
      <c r="H52">
        <f t="shared" si="9"/>
        <v>-1.4351016100448089E-2</v>
      </c>
      <c r="I52">
        <f t="shared" si="10"/>
        <v>1.6583384479471608E-2</v>
      </c>
      <c r="J52">
        <f t="shared" si="11"/>
        <v>-4.5020737210097472E-3</v>
      </c>
      <c r="K52">
        <f t="shared" si="12"/>
        <v>1.328456902074171E-3</v>
      </c>
      <c r="L52">
        <f t="shared" si="13"/>
        <v>-2.4344419630854097E-2</v>
      </c>
    </row>
    <row r="53" spans="1:12" x14ac:dyDescent="0.2">
      <c r="A53" s="15">
        <v>42809</v>
      </c>
      <c r="B53">
        <v>23.878105000000001</v>
      </c>
      <c r="C53">
        <v>14.766047</v>
      </c>
      <c r="D53">
        <v>32.138885000000002</v>
      </c>
      <c r="E53">
        <v>39.575989</v>
      </c>
      <c r="F53">
        <v>26.268727999999999</v>
      </c>
      <c r="H53">
        <f t="shared" si="9"/>
        <v>-5.4597843575729943E-3</v>
      </c>
      <c r="I53">
        <f t="shared" si="10"/>
        <v>-1.2311485437727754E-2</v>
      </c>
      <c r="J53">
        <f t="shared" si="11"/>
        <v>4.6517866760795723E-3</v>
      </c>
      <c r="K53">
        <f t="shared" si="12"/>
        <v>3.0613198705042866E-3</v>
      </c>
      <c r="L53">
        <f t="shared" si="13"/>
        <v>-1.3793968655728683E-4</v>
      </c>
    </row>
    <row r="54" spans="1:12" x14ac:dyDescent="0.2">
      <c r="A54" s="15">
        <v>42810</v>
      </c>
      <c r="B54">
        <v>24.326986000000002</v>
      </c>
      <c r="C54">
        <v>14.812060000000001</v>
      </c>
      <c r="D54">
        <v>32.411704999999998</v>
      </c>
      <c r="E54">
        <v>39.761184999999998</v>
      </c>
      <c r="F54">
        <v>26.898917999999998</v>
      </c>
      <c r="H54">
        <f t="shared" si="9"/>
        <v>1.8798853594119036E-2</v>
      </c>
      <c r="I54">
        <f t="shared" si="10"/>
        <v>3.1161352798079189E-3</v>
      </c>
      <c r="J54">
        <f t="shared" si="11"/>
        <v>8.4887823581931698E-3</v>
      </c>
      <c r="K54">
        <f t="shared" si="12"/>
        <v>4.679504029577064E-3</v>
      </c>
      <c r="L54">
        <f t="shared" si="13"/>
        <v>2.3990122399531355E-2</v>
      </c>
    </row>
    <row r="55" spans="1:12" x14ac:dyDescent="0.2">
      <c r="A55" s="15">
        <v>42811</v>
      </c>
      <c r="B55">
        <v>23.854267</v>
      </c>
      <c r="C55">
        <v>14.591191</v>
      </c>
      <c r="D55">
        <v>33.097884999999998</v>
      </c>
      <c r="E55">
        <v>40.26041</v>
      </c>
      <c r="F55">
        <v>26.438955</v>
      </c>
      <c r="H55">
        <f t="shared" si="9"/>
        <v>-1.943187701098692E-2</v>
      </c>
      <c r="I55">
        <f t="shared" si="10"/>
        <v>-1.4911430280460714E-2</v>
      </c>
      <c r="J55">
        <f t="shared" si="11"/>
        <v>2.1170746802736895E-2</v>
      </c>
      <c r="K55">
        <f t="shared" si="12"/>
        <v>1.25555865601088E-2</v>
      </c>
      <c r="L55">
        <f t="shared" si="13"/>
        <v>-1.7099684083947131E-2</v>
      </c>
    </row>
    <row r="56" spans="1:12" x14ac:dyDescent="0.2">
      <c r="A56" s="15">
        <v>42814</v>
      </c>
      <c r="B56">
        <v>23.770848999999998</v>
      </c>
      <c r="C56">
        <v>14.572785</v>
      </c>
      <c r="D56">
        <v>32.949078</v>
      </c>
      <c r="E56">
        <v>39.833649000000001</v>
      </c>
      <c r="F56">
        <v>26.308571000000001</v>
      </c>
      <c r="H56">
        <f t="shared" si="9"/>
        <v>-3.4969844179241205E-3</v>
      </c>
      <c r="I56">
        <f t="shared" si="10"/>
        <v>-1.2614460327468047E-3</v>
      </c>
      <c r="J56">
        <f t="shared" si="11"/>
        <v>-4.4959670383771799E-3</v>
      </c>
      <c r="K56">
        <f t="shared" si="12"/>
        <v>-1.0600016244245891E-2</v>
      </c>
      <c r="L56">
        <f t="shared" si="13"/>
        <v>-4.9315110979234467E-3</v>
      </c>
    </row>
    <row r="57" spans="1:12" x14ac:dyDescent="0.2">
      <c r="A57" s="15">
        <v>42815</v>
      </c>
      <c r="B57">
        <v>23.647704999999998</v>
      </c>
      <c r="C57">
        <v>14.402532000000001</v>
      </c>
      <c r="D57">
        <v>32.072741999999998</v>
      </c>
      <c r="E57">
        <v>39.938327999999998</v>
      </c>
      <c r="F57">
        <v>26.301327000000001</v>
      </c>
      <c r="H57">
        <f t="shared" si="9"/>
        <v>-5.1804628433759214E-3</v>
      </c>
      <c r="I57">
        <f t="shared" si="10"/>
        <v>-1.1682941867323104E-2</v>
      </c>
      <c r="J57">
        <f t="shared" si="11"/>
        <v>-2.6596677454828965E-2</v>
      </c>
      <c r="K57">
        <f t="shared" si="12"/>
        <v>2.6279038608789662E-3</v>
      </c>
      <c r="L57">
        <f t="shared" si="13"/>
        <v>-2.7534752837776733E-4</v>
      </c>
    </row>
    <row r="58" spans="1:12" x14ac:dyDescent="0.2">
      <c r="A58" s="15">
        <v>42816</v>
      </c>
      <c r="B58">
        <v>23.635786</v>
      </c>
      <c r="C58">
        <v>14.549778999999999</v>
      </c>
      <c r="D58">
        <v>31.52298</v>
      </c>
      <c r="E58">
        <v>39.994689999999999</v>
      </c>
      <c r="F58">
        <v>26.442575000000001</v>
      </c>
      <c r="H58">
        <f t="shared" si="9"/>
        <v>-5.0402354055067988E-4</v>
      </c>
      <c r="I58">
        <f t="shared" si="10"/>
        <v>1.0223688445892609E-2</v>
      </c>
      <c r="J58">
        <f t="shared" si="11"/>
        <v>-1.7141097571264696E-2</v>
      </c>
      <c r="K58">
        <f t="shared" si="12"/>
        <v>1.4112258279814771E-3</v>
      </c>
      <c r="L58">
        <f t="shared" si="13"/>
        <v>5.370375418700446E-3</v>
      </c>
    </row>
    <row r="59" spans="1:12" x14ac:dyDescent="0.2">
      <c r="A59" s="15">
        <v>42817</v>
      </c>
      <c r="B59">
        <v>24.036999000000002</v>
      </c>
      <c r="C59">
        <v>14.494560999999999</v>
      </c>
      <c r="D59">
        <v>31.498173000000001</v>
      </c>
      <c r="E59">
        <v>39.910145</v>
      </c>
      <c r="F59">
        <v>26.377388</v>
      </c>
      <c r="H59">
        <f t="shared" si="9"/>
        <v>1.6974810992111733E-2</v>
      </c>
      <c r="I59">
        <f t="shared" si="10"/>
        <v>-3.7951091903183354E-3</v>
      </c>
      <c r="J59">
        <f t="shared" si="11"/>
        <v>-7.8694971097270638E-4</v>
      </c>
      <c r="K59">
        <f t="shared" si="12"/>
        <v>-2.1139056209711349E-3</v>
      </c>
      <c r="L59">
        <f t="shared" si="13"/>
        <v>-2.465228896958882E-3</v>
      </c>
    </row>
    <row r="60" spans="1:12" x14ac:dyDescent="0.2">
      <c r="A60" s="15">
        <v>42818</v>
      </c>
      <c r="B60">
        <v>24.37068</v>
      </c>
      <c r="C60">
        <v>14.503764</v>
      </c>
      <c r="D60">
        <v>31.324560000000002</v>
      </c>
      <c r="E60">
        <v>40.059108999999999</v>
      </c>
      <c r="F60">
        <v>26.047799999999999</v>
      </c>
      <c r="H60">
        <f t="shared" si="9"/>
        <v>1.3881974201521485E-2</v>
      </c>
      <c r="I60">
        <f t="shared" si="10"/>
        <v>6.3492781878671245E-4</v>
      </c>
      <c r="J60">
        <f t="shared" si="11"/>
        <v>-5.5118434964466223E-3</v>
      </c>
      <c r="K60">
        <f t="shared" si="12"/>
        <v>3.7324845600035239E-3</v>
      </c>
      <c r="L60">
        <f t="shared" si="13"/>
        <v>-1.249509617859057E-2</v>
      </c>
    </row>
    <row r="61" spans="1:12" x14ac:dyDescent="0.2">
      <c r="A61" s="15">
        <v>42821</v>
      </c>
      <c r="B61">
        <v>24.168088999999998</v>
      </c>
      <c r="C61">
        <v>14.512967</v>
      </c>
      <c r="D61">
        <v>30.572239</v>
      </c>
      <c r="E61">
        <v>39.982608999999997</v>
      </c>
      <c r="F61">
        <v>25.826874</v>
      </c>
      <c r="H61">
        <f t="shared" si="9"/>
        <v>-8.3128989424998689E-3</v>
      </c>
      <c r="I61">
        <f t="shared" si="10"/>
        <v>6.3452494124960346E-4</v>
      </c>
      <c r="J61">
        <f t="shared" si="11"/>
        <v>-2.4016969432292146E-2</v>
      </c>
      <c r="K61">
        <f t="shared" si="12"/>
        <v>-1.9096780210464681E-3</v>
      </c>
      <c r="L61">
        <f t="shared" si="13"/>
        <v>-8.4815608227949424E-3</v>
      </c>
    </row>
    <row r="62" spans="1:12" x14ac:dyDescent="0.2">
      <c r="A62" s="15">
        <v>42822</v>
      </c>
      <c r="B62">
        <v>24.060832999999999</v>
      </c>
      <c r="C62">
        <v>14.43014</v>
      </c>
      <c r="D62">
        <v>30.530909999999999</v>
      </c>
      <c r="E62">
        <v>39.873913000000002</v>
      </c>
      <c r="F62">
        <v>25.808767</v>
      </c>
      <c r="H62">
        <f t="shared" si="9"/>
        <v>-4.4379181159089898E-3</v>
      </c>
      <c r="I62">
        <f t="shared" si="10"/>
        <v>-5.7071031719426735E-3</v>
      </c>
      <c r="J62">
        <f t="shared" si="11"/>
        <v>-1.3518473409814824E-3</v>
      </c>
      <c r="K62">
        <f t="shared" si="12"/>
        <v>-2.7185819714765636E-3</v>
      </c>
      <c r="L62">
        <f t="shared" si="13"/>
        <v>-7.0109142902852195E-4</v>
      </c>
    </row>
    <row r="63" spans="1:12" x14ac:dyDescent="0.2">
      <c r="A63" s="15">
        <v>42823</v>
      </c>
      <c r="B63">
        <v>24.319040000000001</v>
      </c>
      <c r="C63">
        <v>14.494560999999999</v>
      </c>
      <c r="D63">
        <v>30.902934999999999</v>
      </c>
      <c r="E63">
        <v>39.785342999999997</v>
      </c>
      <c r="F63">
        <v>26.428089</v>
      </c>
      <c r="H63">
        <f t="shared" si="9"/>
        <v>1.07314239702343E-2</v>
      </c>
      <c r="I63">
        <f t="shared" si="10"/>
        <v>4.4643364513441419E-3</v>
      </c>
      <c r="J63">
        <f t="shared" si="11"/>
        <v>1.218519199067436E-2</v>
      </c>
      <c r="K63">
        <f t="shared" si="12"/>
        <v>-2.221251774311761E-3</v>
      </c>
      <c r="L63">
        <f t="shared" si="13"/>
        <v>2.3996574497340495E-2</v>
      </c>
    </row>
    <row r="64" spans="1:12" x14ac:dyDescent="0.2">
      <c r="A64" s="15">
        <v>42824</v>
      </c>
      <c r="B64">
        <v>24.386569999999999</v>
      </c>
      <c r="C64">
        <v>14.678618</v>
      </c>
      <c r="D64">
        <v>31.506440999999999</v>
      </c>
      <c r="E64">
        <v>40.225459999999998</v>
      </c>
      <c r="F64">
        <v>27.177795</v>
      </c>
      <c r="H64">
        <f t="shared" si="9"/>
        <v>2.7768365856546406E-3</v>
      </c>
      <c r="I64">
        <f t="shared" si="10"/>
        <v>1.2698349401544462E-2</v>
      </c>
      <c r="J64">
        <f t="shared" si="11"/>
        <v>1.9529083564392868E-2</v>
      </c>
      <c r="K64">
        <f t="shared" si="12"/>
        <v>1.1062289949341331E-2</v>
      </c>
      <c r="L64">
        <f t="shared" si="13"/>
        <v>2.8367771880895454E-2</v>
      </c>
    </row>
    <row r="65" spans="1:12" x14ac:dyDescent="0.2">
      <c r="A65" s="15">
        <v>42825</v>
      </c>
      <c r="B65">
        <v>24.251508999999999</v>
      </c>
      <c r="C65">
        <v>14.646407999999999</v>
      </c>
      <c r="D65">
        <v>30.506107</v>
      </c>
      <c r="E65">
        <v>38.934157999999996</v>
      </c>
      <c r="F65">
        <v>26.717831</v>
      </c>
      <c r="H65">
        <f t="shared" si="9"/>
        <v>-5.5383352394371421E-3</v>
      </c>
      <c r="I65">
        <f t="shared" si="10"/>
        <v>-2.1943482690265359E-3</v>
      </c>
      <c r="J65">
        <f t="shared" si="11"/>
        <v>-3.1750142772393741E-2</v>
      </c>
      <c r="K65">
        <f t="shared" si="12"/>
        <v>-3.2101609279297283E-2</v>
      </c>
      <c r="L65">
        <f t="shared" si="13"/>
        <v>-1.6924257468275083E-2</v>
      </c>
    </row>
    <row r="66" spans="1:12" x14ac:dyDescent="0.2">
      <c r="A66" s="15">
        <v>42828</v>
      </c>
      <c r="B66">
        <v>24.128363</v>
      </c>
      <c r="C66">
        <v>14.876481999999999</v>
      </c>
      <c r="D66">
        <v>30.882265</v>
      </c>
      <c r="E66">
        <v>40.582541999999997</v>
      </c>
      <c r="F66">
        <v>26.851835000000001</v>
      </c>
      <c r="H66">
        <f t="shared" si="9"/>
        <v>-5.0778695874140745E-3</v>
      </c>
      <c r="I66">
        <f t="shared" si="10"/>
        <v>1.5708561443870783E-2</v>
      </c>
      <c r="J66">
        <f t="shared" si="11"/>
        <v>1.2330580234311883E-2</v>
      </c>
      <c r="K66">
        <f t="shared" si="12"/>
        <v>4.2337733359997243E-2</v>
      </c>
      <c r="L66">
        <f t="shared" si="13"/>
        <v>5.015526896625655E-3</v>
      </c>
    </row>
    <row r="67" spans="1:12" x14ac:dyDescent="0.2">
      <c r="A67" s="15">
        <v>42829</v>
      </c>
      <c r="B67">
        <v>24.104527999999998</v>
      </c>
      <c r="C67">
        <v>15.180178</v>
      </c>
      <c r="D67">
        <v>30.886399999999998</v>
      </c>
      <c r="E67">
        <v>40.964539000000002</v>
      </c>
      <c r="F67">
        <v>27.065522999999999</v>
      </c>
      <c r="H67">
        <f t="shared" si="9"/>
        <v>-9.8784157052023147E-4</v>
      </c>
      <c r="I67">
        <f t="shared" si="10"/>
        <v>2.0414503912954629E-2</v>
      </c>
      <c r="J67">
        <f t="shared" si="11"/>
        <v>1.33895619378821E-4</v>
      </c>
      <c r="K67">
        <f t="shared" si="12"/>
        <v>9.412840624917207E-3</v>
      </c>
      <c r="L67">
        <f t="shared" si="13"/>
        <v>7.9580408564254856E-3</v>
      </c>
    </row>
    <row r="68" spans="1:12" x14ac:dyDescent="0.2">
      <c r="A68" s="15">
        <v>42830</v>
      </c>
      <c r="B68">
        <v>23.909883000000001</v>
      </c>
      <c r="C68">
        <v>15.069741</v>
      </c>
      <c r="D68">
        <v>31.167490000000001</v>
      </c>
      <c r="E68">
        <v>41.354832000000002</v>
      </c>
      <c r="F68">
        <v>27.978207000000001</v>
      </c>
      <c r="H68">
        <f t="shared" si="9"/>
        <v>-8.0750388474728485E-3</v>
      </c>
      <c r="I68">
        <f t="shared" si="10"/>
        <v>-7.2750793831271032E-3</v>
      </c>
      <c r="J68">
        <f t="shared" si="11"/>
        <v>9.1007692706175369E-3</v>
      </c>
      <c r="K68">
        <f t="shared" si="12"/>
        <v>9.5275818922311295E-3</v>
      </c>
      <c r="L68">
        <f t="shared" si="13"/>
        <v>3.3721277065290822E-2</v>
      </c>
    </row>
    <row r="69" spans="1:12" x14ac:dyDescent="0.2">
      <c r="A69" s="15">
        <v>42831</v>
      </c>
      <c r="B69">
        <v>24.434238000000001</v>
      </c>
      <c r="C69">
        <v>15.175575</v>
      </c>
      <c r="D69">
        <v>31.233622</v>
      </c>
      <c r="E69">
        <v>41.587353</v>
      </c>
      <c r="F69">
        <v>28.061508</v>
      </c>
      <c r="H69">
        <f t="shared" si="9"/>
        <v>2.1930471177964428E-2</v>
      </c>
      <c r="I69">
        <f t="shared" si="10"/>
        <v>7.0229475078569248E-3</v>
      </c>
      <c r="J69">
        <f t="shared" si="11"/>
        <v>2.121826300417462E-3</v>
      </c>
      <c r="K69">
        <f t="shared" si="12"/>
        <v>5.6225835955516779E-3</v>
      </c>
      <c r="L69">
        <f t="shared" si="13"/>
        <v>2.977353051966336E-3</v>
      </c>
    </row>
    <row r="70" spans="1:12" x14ac:dyDescent="0.2">
      <c r="A70" s="15">
        <v>42832</v>
      </c>
      <c r="B70">
        <v>24.660665999999999</v>
      </c>
      <c r="C70">
        <v>15.180178</v>
      </c>
      <c r="D70">
        <v>31.175753</v>
      </c>
      <c r="E70">
        <v>41.126469</v>
      </c>
      <c r="F70">
        <v>28.467148000000002</v>
      </c>
      <c r="H70">
        <f t="shared" si="9"/>
        <v>9.2668328760650009E-3</v>
      </c>
      <c r="I70">
        <f t="shared" si="10"/>
        <v>3.0331634880398362E-4</v>
      </c>
      <c r="J70">
        <f t="shared" si="11"/>
        <v>-1.8527790340806538E-3</v>
      </c>
      <c r="K70">
        <f t="shared" si="12"/>
        <v>-1.1082311490226315E-2</v>
      </c>
      <c r="L70">
        <f t="shared" si="13"/>
        <v>1.4455388498722188E-2</v>
      </c>
    </row>
    <row r="71" spans="1:12" x14ac:dyDescent="0.2">
      <c r="A71" s="15">
        <v>42835</v>
      </c>
      <c r="B71">
        <v>24.660665999999999</v>
      </c>
      <c r="C71">
        <v>15.318220999999999</v>
      </c>
      <c r="D71">
        <v>31.386565999999998</v>
      </c>
      <c r="E71">
        <v>41.163834000000001</v>
      </c>
      <c r="F71">
        <v>28.525099000000001</v>
      </c>
      <c r="H71">
        <f t="shared" si="9"/>
        <v>0</v>
      </c>
      <c r="I71">
        <f t="shared" si="10"/>
        <v>9.093635133922584E-3</v>
      </c>
      <c r="J71">
        <f t="shared" si="11"/>
        <v>6.762082057809371E-3</v>
      </c>
      <c r="K71">
        <f t="shared" si="12"/>
        <v>9.0853897522791272E-4</v>
      </c>
      <c r="L71">
        <f t="shared" si="13"/>
        <v>2.0357149932967999E-3</v>
      </c>
    </row>
    <row r="72" spans="1:12" x14ac:dyDescent="0.2">
      <c r="A72" s="15">
        <v>42836</v>
      </c>
      <c r="B72">
        <v>24.120419999999999</v>
      </c>
      <c r="C72">
        <v>14.867277</v>
      </c>
      <c r="D72">
        <v>30.960804</v>
      </c>
      <c r="E72">
        <v>40.802601000000003</v>
      </c>
      <c r="F72">
        <v>28.684453999999999</v>
      </c>
      <c r="H72">
        <f t="shared" si="9"/>
        <v>-2.1907194233926952E-2</v>
      </c>
      <c r="I72">
        <f t="shared" si="10"/>
        <v>-2.9438405412743451E-2</v>
      </c>
      <c r="J72">
        <f t="shared" si="11"/>
        <v>-1.3565102980682808E-2</v>
      </c>
      <c r="K72">
        <f t="shared" si="12"/>
        <v>-8.7754945275505536E-3</v>
      </c>
      <c r="L72">
        <f t="shared" si="13"/>
        <v>5.586483678811982E-3</v>
      </c>
    </row>
    <row r="73" spans="1:12" x14ac:dyDescent="0.2">
      <c r="A73" s="15">
        <v>42837</v>
      </c>
      <c r="B73">
        <v>23.941662000000001</v>
      </c>
      <c r="C73">
        <v>14.876649</v>
      </c>
      <c r="D73">
        <v>30.4193</v>
      </c>
      <c r="E73">
        <v>40.781837000000003</v>
      </c>
      <c r="F73">
        <v>28.724291000000001</v>
      </c>
      <c r="H73">
        <f t="shared" si="9"/>
        <v>-7.4110649814554952E-3</v>
      </c>
      <c r="I73">
        <f t="shared" si="10"/>
        <v>6.3037770803631155E-4</v>
      </c>
      <c r="J73">
        <f t="shared" si="11"/>
        <v>-1.7489985079198855E-2</v>
      </c>
      <c r="K73">
        <f t="shared" si="12"/>
        <v>-5.0888912694557753E-4</v>
      </c>
      <c r="L73">
        <f t="shared" si="13"/>
        <v>1.3888010557914221E-3</v>
      </c>
    </row>
    <row r="74" spans="1:12" x14ac:dyDescent="0.2">
      <c r="A74" s="15">
        <v>42838</v>
      </c>
      <c r="B74">
        <v>23.798655</v>
      </c>
      <c r="C74">
        <v>14.71734</v>
      </c>
      <c r="D74">
        <v>30.237423</v>
      </c>
      <c r="E74">
        <v>40.707104000000001</v>
      </c>
      <c r="F74">
        <v>28.883649999999999</v>
      </c>
      <c r="H74">
        <f t="shared" si="9"/>
        <v>-5.9731442203135865E-3</v>
      </c>
      <c r="I74">
        <f t="shared" si="10"/>
        <v>-1.0708661607866099E-2</v>
      </c>
      <c r="J74">
        <f t="shared" si="11"/>
        <v>-5.9790001742314747E-3</v>
      </c>
      <c r="K74">
        <f t="shared" si="12"/>
        <v>-1.8325069564669727E-3</v>
      </c>
      <c r="L74">
        <f t="shared" si="13"/>
        <v>5.5478828006580994E-3</v>
      </c>
    </row>
    <row r="75" spans="1:12" x14ac:dyDescent="0.2">
      <c r="A75" s="15">
        <v>42843</v>
      </c>
      <c r="B75">
        <v>23.377579000000001</v>
      </c>
      <c r="C75">
        <v>14.487747000000001</v>
      </c>
      <c r="D75">
        <v>29.687649</v>
      </c>
      <c r="E75">
        <v>40.271137000000003</v>
      </c>
      <c r="F75">
        <v>28.423693</v>
      </c>
      <c r="H75">
        <f t="shared" ref="H75:H138" si="17">B75/B74-1</f>
        <v>-1.7693268800274664E-2</v>
      </c>
      <c r="I75">
        <f t="shared" ref="I75:I138" si="18">C75/C74-1</f>
        <v>-1.560016959586441E-2</v>
      </c>
      <c r="J75">
        <f t="shared" ref="J75:J138" si="19">D75/D74-1</f>
        <v>-1.8181906573189077E-2</v>
      </c>
      <c r="K75">
        <f t="shared" ref="K75:K138" si="20">E75/E74-1</f>
        <v>-1.0709850545988164E-2</v>
      </c>
      <c r="L75">
        <f t="shared" ref="L75:L138" si="21">F75/F74-1</f>
        <v>-1.5924476304068236E-2</v>
      </c>
    </row>
    <row r="76" spans="1:12" x14ac:dyDescent="0.2">
      <c r="A76" s="15">
        <v>42844</v>
      </c>
      <c r="B76">
        <v>23.703316000000001</v>
      </c>
      <c r="C76">
        <v>14.558031</v>
      </c>
      <c r="D76">
        <v>30.233286</v>
      </c>
      <c r="E76">
        <v>40.117511999999998</v>
      </c>
      <c r="F76">
        <v>27.873176999999998</v>
      </c>
      <c r="H76">
        <f t="shared" si="17"/>
        <v>1.3933735396638003E-2</v>
      </c>
      <c r="I76">
        <f t="shared" si="18"/>
        <v>4.8512719058386722E-3</v>
      </c>
      <c r="J76">
        <f t="shared" si="19"/>
        <v>1.837925933441209E-2</v>
      </c>
      <c r="K76">
        <f t="shared" si="20"/>
        <v>-3.8147668887522634E-3</v>
      </c>
      <c r="L76">
        <f t="shared" si="21"/>
        <v>-1.9368208065011161E-2</v>
      </c>
    </row>
    <row r="77" spans="1:12" x14ac:dyDescent="0.2">
      <c r="A77" s="15">
        <v>42845</v>
      </c>
      <c r="B77">
        <v>24.187950000000001</v>
      </c>
      <c r="C77">
        <v>14.459636</v>
      </c>
      <c r="D77">
        <v>30.253954</v>
      </c>
      <c r="E77">
        <v>40.167332000000002</v>
      </c>
      <c r="F77">
        <v>27.956478000000001</v>
      </c>
      <c r="H77">
        <f t="shared" si="17"/>
        <v>2.0445831292128069E-2</v>
      </c>
      <c r="I77">
        <f t="shared" si="18"/>
        <v>-6.7588123696123992E-3</v>
      </c>
      <c r="J77">
        <f t="shared" si="19"/>
        <v>6.8361738780242653E-4</v>
      </c>
      <c r="K77">
        <f t="shared" si="20"/>
        <v>1.2418516881107511E-3</v>
      </c>
      <c r="L77">
        <f t="shared" si="21"/>
        <v>2.9885721315514591E-3</v>
      </c>
    </row>
    <row r="78" spans="1:12" x14ac:dyDescent="0.2">
      <c r="A78" s="15">
        <v>42846</v>
      </c>
      <c r="B78">
        <v>24.410404</v>
      </c>
      <c r="C78">
        <v>14.548659000000001</v>
      </c>
      <c r="D78">
        <v>30.258087</v>
      </c>
      <c r="E78">
        <v>39.860076999999997</v>
      </c>
      <c r="F78">
        <v>27.992699000000002</v>
      </c>
      <c r="H78">
        <f t="shared" si="17"/>
        <v>9.1968934944879344E-3</v>
      </c>
      <c r="I78">
        <f t="shared" si="18"/>
        <v>6.1566556723835486E-3</v>
      </c>
      <c r="J78">
        <f t="shared" si="19"/>
        <v>1.3661024274713718E-4</v>
      </c>
      <c r="K78">
        <f t="shared" si="20"/>
        <v>-7.6493753680231258E-3</v>
      </c>
      <c r="L78">
        <f t="shared" si="21"/>
        <v>1.2956210006138669E-3</v>
      </c>
    </row>
    <row r="79" spans="1:12" x14ac:dyDescent="0.2">
      <c r="A79" s="15">
        <v>42849</v>
      </c>
      <c r="B79">
        <v>25.633904000000001</v>
      </c>
      <c r="C79">
        <v>14.731396999999999</v>
      </c>
      <c r="D79">
        <v>30.960804</v>
      </c>
      <c r="E79">
        <v>41.412956000000001</v>
      </c>
      <c r="F79">
        <v>28.228114999999999</v>
      </c>
      <c r="H79">
        <f t="shared" si="17"/>
        <v>5.0122070900588289E-2</v>
      </c>
      <c r="I79">
        <f t="shared" si="18"/>
        <v>1.2560470349878949E-2</v>
      </c>
      <c r="J79">
        <f t="shared" si="19"/>
        <v>2.3224105344134882E-2</v>
      </c>
      <c r="K79">
        <f t="shared" si="20"/>
        <v>3.8958253893990324E-2</v>
      </c>
      <c r="L79">
        <f t="shared" si="21"/>
        <v>8.4099071690084681E-3</v>
      </c>
    </row>
    <row r="80" spans="1:12" x14ac:dyDescent="0.2">
      <c r="A80" s="15">
        <v>42850</v>
      </c>
      <c r="B80">
        <v>25.582263999999999</v>
      </c>
      <c r="C80">
        <v>14.375294999999999</v>
      </c>
      <c r="D80">
        <v>31.349363</v>
      </c>
      <c r="E80">
        <v>41.653782</v>
      </c>
      <c r="F80">
        <v>28.4925</v>
      </c>
      <c r="H80">
        <f t="shared" si="17"/>
        <v>-2.0145195207098565E-3</v>
      </c>
      <c r="I80">
        <f t="shared" si="18"/>
        <v>-2.417299594872091E-2</v>
      </c>
      <c r="J80">
        <f t="shared" si="19"/>
        <v>1.2550029385541839E-2</v>
      </c>
      <c r="K80">
        <f t="shared" si="20"/>
        <v>5.8152332811016727E-3</v>
      </c>
      <c r="L80">
        <f t="shared" si="21"/>
        <v>9.3660168240068398E-3</v>
      </c>
    </row>
    <row r="81" spans="1:12" x14ac:dyDescent="0.2">
      <c r="A81" s="15">
        <v>42851</v>
      </c>
      <c r="B81">
        <v>25.911971999999999</v>
      </c>
      <c r="C81">
        <v>14.440892</v>
      </c>
      <c r="D81">
        <v>31.208819999999999</v>
      </c>
      <c r="E81">
        <v>42.351329999999997</v>
      </c>
      <c r="F81">
        <v>28.659101</v>
      </c>
      <c r="H81">
        <f t="shared" si="17"/>
        <v>1.2888147819911433E-2</v>
      </c>
      <c r="I81">
        <f t="shared" si="18"/>
        <v>4.5631759209114886E-3</v>
      </c>
      <c r="J81">
        <f t="shared" si="19"/>
        <v>-4.4831213954810156E-3</v>
      </c>
      <c r="K81">
        <f t="shared" si="20"/>
        <v>1.674633050127361E-2</v>
      </c>
      <c r="L81">
        <f t="shared" si="21"/>
        <v>5.8471878564534396E-3</v>
      </c>
    </row>
    <row r="82" spans="1:12" x14ac:dyDescent="0.2">
      <c r="A82" s="15">
        <v>42852</v>
      </c>
      <c r="B82">
        <v>26.054977000000001</v>
      </c>
      <c r="C82">
        <v>14.483062</v>
      </c>
      <c r="D82">
        <v>31.283224000000001</v>
      </c>
      <c r="E82">
        <v>41.687004000000002</v>
      </c>
      <c r="F82">
        <v>28.358495999999999</v>
      </c>
      <c r="H82">
        <f t="shared" si="17"/>
        <v>5.5188775288890213E-3</v>
      </c>
      <c r="I82">
        <f t="shared" si="18"/>
        <v>2.9201797229700954E-3</v>
      </c>
      <c r="J82">
        <f t="shared" si="19"/>
        <v>2.3840696315977628E-3</v>
      </c>
      <c r="K82">
        <f t="shared" si="20"/>
        <v>-1.568607172431169E-2</v>
      </c>
      <c r="L82">
        <f t="shared" si="21"/>
        <v>-1.048898916961849E-2</v>
      </c>
    </row>
    <row r="83" spans="1:12" x14ac:dyDescent="0.2">
      <c r="A83" s="15">
        <v>42853</v>
      </c>
      <c r="B83">
        <v>26.074840999999999</v>
      </c>
      <c r="C83">
        <v>14.290955</v>
      </c>
      <c r="D83">
        <v>31.708984000000001</v>
      </c>
      <c r="E83">
        <v>42.160336000000001</v>
      </c>
      <c r="F83">
        <v>30.622108000000001</v>
      </c>
      <c r="H83">
        <f t="shared" si="17"/>
        <v>7.6238793072036515E-4</v>
      </c>
      <c r="I83">
        <f t="shared" si="18"/>
        <v>-1.3264253097860057E-2</v>
      </c>
      <c r="J83">
        <f t="shared" si="19"/>
        <v>1.3609850442524829E-2</v>
      </c>
      <c r="K83">
        <f t="shared" si="20"/>
        <v>1.1354425950111491E-2</v>
      </c>
      <c r="L83">
        <f t="shared" si="21"/>
        <v>7.9821299408826318E-2</v>
      </c>
    </row>
    <row r="84" spans="1:12" x14ac:dyDescent="0.2">
      <c r="A84" s="15">
        <v>42857</v>
      </c>
      <c r="B84">
        <v>25.542539999999999</v>
      </c>
      <c r="C84">
        <v>14.745452999999999</v>
      </c>
      <c r="D84">
        <v>31.341099</v>
      </c>
      <c r="E84">
        <v>42.417766999999998</v>
      </c>
      <c r="F84">
        <v>31.107422</v>
      </c>
      <c r="H84">
        <f t="shared" si="17"/>
        <v>-2.0414352670453551E-2</v>
      </c>
      <c r="I84">
        <f t="shared" si="18"/>
        <v>3.1803192998648422E-2</v>
      </c>
      <c r="J84">
        <f t="shared" si="19"/>
        <v>-1.1601916983527527E-2</v>
      </c>
      <c r="K84">
        <f t="shared" si="20"/>
        <v>6.1059997244803377E-3</v>
      </c>
      <c r="L84">
        <f t="shared" si="21"/>
        <v>1.5848484369528126E-2</v>
      </c>
    </row>
    <row r="85" spans="1:12" x14ac:dyDescent="0.2">
      <c r="A85" s="15">
        <v>42858</v>
      </c>
      <c r="B85">
        <v>25.427340000000001</v>
      </c>
      <c r="C85">
        <v>14.722025</v>
      </c>
      <c r="D85">
        <v>31.291492000000002</v>
      </c>
      <c r="E85">
        <v>42.475898999999998</v>
      </c>
      <c r="F85">
        <v>30.459126000000001</v>
      </c>
      <c r="H85">
        <f t="shared" si="17"/>
        <v>-4.5101231122667285E-3</v>
      </c>
      <c r="I85">
        <f t="shared" si="18"/>
        <v>-1.5888287731817829E-3</v>
      </c>
      <c r="J85">
        <f t="shared" si="19"/>
        <v>-1.5828098433944282E-3</v>
      </c>
      <c r="K85">
        <f t="shared" si="20"/>
        <v>1.3704634664055693E-3</v>
      </c>
      <c r="L85">
        <f t="shared" si="21"/>
        <v>-2.0840556957757439E-2</v>
      </c>
    </row>
    <row r="86" spans="1:12" x14ac:dyDescent="0.2">
      <c r="A86" s="15">
        <v>42859</v>
      </c>
      <c r="B86">
        <v>25.610068999999999</v>
      </c>
      <c r="C86">
        <v>15.040642999999999</v>
      </c>
      <c r="D86">
        <v>31.473372999999999</v>
      </c>
      <c r="E86">
        <v>45.540137999999999</v>
      </c>
      <c r="F86">
        <v>30.676428000000001</v>
      </c>
      <c r="H86">
        <f t="shared" si="17"/>
        <v>7.1863199217849782E-3</v>
      </c>
      <c r="I86">
        <f t="shared" si="18"/>
        <v>2.1642267283203065E-2</v>
      </c>
      <c r="J86">
        <f t="shared" si="19"/>
        <v>5.8124745218284257E-3</v>
      </c>
      <c r="K86">
        <f t="shared" si="20"/>
        <v>7.2140650866506784E-2</v>
      </c>
      <c r="L86">
        <f t="shared" si="21"/>
        <v>7.1342165234813404E-3</v>
      </c>
    </row>
    <row r="87" spans="1:12" x14ac:dyDescent="0.2">
      <c r="A87" s="15">
        <v>42860</v>
      </c>
      <c r="B87">
        <v>25.860330999999999</v>
      </c>
      <c r="C87">
        <v>15.082813</v>
      </c>
      <c r="D87">
        <v>32.258758999999998</v>
      </c>
      <c r="E87">
        <v>45.506920000000001</v>
      </c>
      <c r="F87">
        <v>30.629346999999999</v>
      </c>
      <c r="H87">
        <f t="shared" si="17"/>
        <v>9.7720158426750636E-3</v>
      </c>
      <c r="I87">
        <f t="shared" si="18"/>
        <v>2.8037365157860261E-3</v>
      </c>
      <c r="J87">
        <f t="shared" si="19"/>
        <v>2.4953982529930974E-2</v>
      </c>
      <c r="K87">
        <f t="shared" si="20"/>
        <v>-7.2942247122742554E-4</v>
      </c>
      <c r="L87">
        <f t="shared" si="21"/>
        <v>-1.5347614787485364E-3</v>
      </c>
    </row>
    <row r="88" spans="1:12" x14ac:dyDescent="0.2">
      <c r="A88" s="15">
        <v>42863</v>
      </c>
      <c r="B88">
        <v>25.888135999999999</v>
      </c>
      <c r="C88">
        <v>15.162469</v>
      </c>
      <c r="D88">
        <v>31.626318000000001</v>
      </c>
      <c r="E88">
        <v>45.407276000000003</v>
      </c>
      <c r="F88">
        <v>30.614861999999999</v>
      </c>
      <c r="H88">
        <f t="shared" si="17"/>
        <v>1.0751989214679014E-3</v>
      </c>
      <c r="I88">
        <f t="shared" si="18"/>
        <v>5.28124296177368E-3</v>
      </c>
      <c r="J88">
        <f t="shared" si="19"/>
        <v>-1.9605248918595941E-2</v>
      </c>
      <c r="K88">
        <f t="shared" si="20"/>
        <v>-2.1896450034412096E-3</v>
      </c>
      <c r="L88">
        <f t="shared" si="21"/>
        <v>-4.7291246529024278E-4</v>
      </c>
    </row>
    <row r="89" spans="1:12" x14ac:dyDescent="0.2">
      <c r="A89" s="15">
        <v>42864</v>
      </c>
      <c r="B89">
        <v>25.824580999999998</v>
      </c>
      <c r="C89">
        <v>15.429544999999999</v>
      </c>
      <c r="D89">
        <v>31.762723999999999</v>
      </c>
      <c r="E89">
        <v>45.565047999999997</v>
      </c>
      <c r="F89">
        <v>31.067577</v>
      </c>
      <c r="H89">
        <f t="shared" si="17"/>
        <v>-2.4549855578632762E-3</v>
      </c>
      <c r="I89">
        <f t="shared" si="18"/>
        <v>1.7614281684598998E-2</v>
      </c>
      <c r="J89">
        <f t="shared" si="19"/>
        <v>4.3130534512425545E-3</v>
      </c>
      <c r="K89">
        <f t="shared" si="20"/>
        <v>3.4745973310532641E-3</v>
      </c>
      <c r="L89">
        <f t="shared" si="21"/>
        <v>1.4787425793394204E-2</v>
      </c>
    </row>
    <row r="90" spans="1:12" x14ac:dyDescent="0.2">
      <c r="A90" s="15">
        <v>42865</v>
      </c>
      <c r="B90">
        <v>25.927862000000001</v>
      </c>
      <c r="C90">
        <v>14.998472</v>
      </c>
      <c r="D90">
        <v>31.824732000000001</v>
      </c>
      <c r="E90">
        <v>45.041888999999998</v>
      </c>
      <c r="F90">
        <v>30.785084000000001</v>
      </c>
      <c r="H90">
        <f t="shared" si="17"/>
        <v>3.9993291662701047E-3</v>
      </c>
      <c r="I90">
        <f t="shared" si="18"/>
        <v>-2.7938153717429803E-2</v>
      </c>
      <c r="J90">
        <f t="shared" si="19"/>
        <v>1.9522255081145801E-3</v>
      </c>
      <c r="K90">
        <f t="shared" si="20"/>
        <v>-1.1481585622383217E-2</v>
      </c>
      <c r="L90">
        <f t="shared" si="21"/>
        <v>-9.0928558735043907E-3</v>
      </c>
    </row>
    <row r="91" spans="1:12" x14ac:dyDescent="0.2">
      <c r="A91" s="15">
        <v>42866</v>
      </c>
      <c r="B91">
        <v>25.97156</v>
      </c>
      <c r="C91">
        <v>15.148413</v>
      </c>
      <c r="D91">
        <v>32.052081999999999</v>
      </c>
      <c r="E91">
        <v>44.834277999999998</v>
      </c>
      <c r="F91">
        <v>30.643834999999999</v>
      </c>
      <c r="H91">
        <f t="shared" si="17"/>
        <v>1.6853684272153391E-3</v>
      </c>
      <c r="I91">
        <f t="shared" si="18"/>
        <v>9.9970850363957364E-3</v>
      </c>
      <c r="J91">
        <f t="shared" si="19"/>
        <v>7.1438150681049084E-3</v>
      </c>
      <c r="K91">
        <f t="shared" si="20"/>
        <v>-4.6092871460164941E-3</v>
      </c>
      <c r="L91">
        <f t="shared" si="21"/>
        <v>-4.5882285070263373E-3</v>
      </c>
    </row>
    <row r="92" spans="1:12" x14ac:dyDescent="0.2">
      <c r="A92" s="15">
        <v>42867</v>
      </c>
      <c r="B92">
        <v>26.209904000000002</v>
      </c>
      <c r="C92">
        <v>15.218693999999999</v>
      </c>
      <c r="D92">
        <v>31.580849000000001</v>
      </c>
      <c r="E92">
        <v>44.327728</v>
      </c>
      <c r="F92">
        <v>30.71265</v>
      </c>
      <c r="H92">
        <f t="shared" si="17"/>
        <v>9.1771152753243879E-3</v>
      </c>
      <c r="I92">
        <f t="shared" si="18"/>
        <v>4.639495899669388E-3</v>
      </c>
      <c r="J92">
        <f t="shared" si="19"/>
        <v>-1.4702102659040928E-2</v>
      </c>
      <c r="K92">
        <f t="shared" si="20"/>
        <v>-1.1298274949358977E-2</v>
      </c>
      <c r="L92">
        <f t="shared" si="21"/>
        <v>2.2456392941681003E-3</v>
      </c>
    </row>
    <row r="93" spans="1:12" x14ac:dyDescent="0.2">
      <c r="A93" s="15">
        <v>42870</v>
      </c>
      <c r="B93">
        <v>26.781925000000001</v>
      </c>
      <c r="C93">
        <v>15.050013999999999</v>
      </c>
      <c r="D93">
        <v>32.163685000000001</v>
      </c>
      <c r="E93">
        <v>44.659892999999997</v>
      </c>
      <c r="F93">
        <v>32.958153000000003</v>
      </c>
      <c r="H93">
        <f t="shared" si="17"/>
        <v>2.1824612558672518E-2</v>
      </c>
      <c r="I93">
        <f t="shared" si="18"/>
        <v>-1.1083736883072848E-2</v>
      </c>
      <c r="J93">
        <f t="shared" si="19"/>
        <v>1.8455361982193663E-2</v>
      </c>
      <c r="K93">
        <f t="shared" si="20"/>
        <v>7.4933910440886375E-3</v>
      </c>
      <c r="L93">
        <f t="shared" si="21"/>
        <v>7.3113293707967264E-2</v>
      </c>
    </row>
    <row r="94" spans="1:12" x14ac:dyDescent="0.2">
      <c r="A94" s="15">
        <v>42871</v>
      </c>
      <c r="B94">
        <v>26.750146999999998</v>
      </c>
      <c r="C94">
        <v>15.003159999999999</v>
      </c>
      <c r="D94">
        <v>31.948744000000001</v>
      </c>
      <c r="E94">
        <v>45.124930999999997</v>
      </c>
      <c r="F94">
        <v>33.874457999999997</v>
      </c>
      <c r="H94">
        <f t="shared" si="17"/>
        <v>-1.1865465234482953E-3</v>
      </c>
      <c r="I94">
        <f t="shared" si="18"/>
        <v>-3.1132196953438385E-3</v>
      </c>
      <c r="J94">
        <f t="shared" si="19"/>
        <v>-6.6827230772842361E-3</v>
      </c>
      <c r="K94">
        <f t="shared" si="20"/>
        <v>1.0412877612581806E-2</v>
      </c>
      <c r="L94">
        <f t="shared" si="21"/>
        <v>2.7802073738780075E-2</v>
      </c>
    </row>
    <row r="95" spans="1:12" x14ac:dyDescent="0.2">
      <c r="A95" s="15">
        <v>42872</v>
      </c>
      <c r="B95">
        <v>27.012326999999999</v>
      </c>
      <c r="C95">
        <v>14.984416</v>
      </c>
      <c r="D95">
        <v>32.246361</v>
      </c>
      <c r="E95">
        <v>44.585155</v>
      </c>
      <c r="F95">
        <v>33.360165000000002</v>
      </c>
      <c r="H95">
        <f t="shared" si="17"/>
        <v>9.8010676352544568E-3</v>
      </c>
      <c r="I95">
        <f t="shared" si="18"/>
        <v>-1.2493368063793975E-3</v>
      </c>
      <c r="J95">
        <f t="shared" si="19"/>
        <v>9.3154522756826452E-3</v>
      </c>
      <c r="K95">
        <f t="shared" si="20"/>
        <v>-1.1961813304490088E-2</v>
      </c>
      <c r="L95">
        <f t="shared" si="21"/>
        <v>-1.5182324097997246E-2</v>
      </c>
    </row>
    <row r="96" spans="1:12" x14ac:dyDescent="0.2">
      <c r="A96" s="15">
        <v>42873</v>
      </c>
      <c r="B96">
        <v>26.472076000000001</v>
      </c>
      <c r="C96">
        <v>14.843851000000001</v>
      </c>
      <c r="D96">
        <v>32.171954999999997</v>
      </c>
      <c r="E96">
        <v>43.472397000000001</v>
      </c>
      <c r="F96">
        <v>33.965000000000003</v>
      </c>
      <c r="H96">
        <f t="shared" si="17"/>
        <v>-2.0000165109803292E-2</v>
      </c>
      <c r="I96">
        <f t="shared" si="18"/>
        <v>-9.380745969679305E-3</v>
      </c>
      <c r="J96">
        <f t="shared" si="19"/>
        <v>-2.3074231538871004E-3</v>
      </c>
      <c r="K96">
        <f t="shared" si="20"/>
        <v>-2.4958038163150897E-2</v>
      </c>
      <c r="L96">
        <f t="shared" si="21"/>
        <v>1.813045588953166E-2</v>
      </c>
    </row>
    <row r="97" spans="1:12" x14ac:dyDescent="0.2">
      <c r="A97" s="15">
        <v>42874</v>
      </c>
      <c r="B97">
        <v>27.143415000000001</v>
      </c>
      <c r="C97">
        <v>15.134354</v>
      </c>
      <c r="D97">
        <v>32.477837000000001</v>
      </c>
      <c r="E97">
        <v>43.937430999999997</v>
      </c>
      <c r="F97">
        <v>34.848712999999996</v>
      </c>
      <c r="H97">
        <f t="shared" si="17"/>
        <v>2.5360270195658341E-2</v>
      </c>
      <c r="I97">
        <f t="shared" si="18"/>
        <v>1.9570595258602275E-2</v>
      </c>
      <c r="J97">
        <f t="shared" si="19"/>
        <v>9.5077218652084294E-3</v>
      </c>
      <c r="K97">
        <f t="shared" si="20"/>
        <v>1.0697224724001142E-2</v>
      </c>
      <c r="L97">
        <f t="shared" si="21"/>
        <v>2.6018342411305628E-2</v>
      </c>
    </row>
    <row r="98" spans="1:12" x14ac:dyDescent="0.2">
      <c r="A98" s="15">
        <v>42877</v>
      </c>
      <c r="B98">
        <v>27.036159999999999</v>
      </c>
      <c r="C98">
        <v>15.181210999999999</v>
      </c>
      <c r="D98">
        <v>33.089621999999999</v>
      </c>
      <c r="E98">
        <v>44.228076999999999</v>
      </c>
      <c r="F98">
        <v>36.369858000000001</v>
      </c>
      <c r="H98">
        <f t="shared" si="17"/>
        <v>-3.951418787945471E-3</v>
      </c>
      <c r="I98">
        <f t="shared" si="18"/>
        <v>3.0960687188894553E-3</v>
      </c>
      <c r="J98">
        <f t="shared" si="19"/>
        <v>1.8836999520626785E-2</v>
      </c>
      <c r="K98">
        <f t="shared" si="20"/>
        <v>6.6149975859990384E-3</v>
      </c>
      <c r="L98">
        <f t="shared" si="21"/>
        <v>4.3649962051683255E-2</v>
      </c>
    </row>
    <row r="99" spans="1:12" x14ac:dyDescent="0.2">
      <c r="A99" s="15">
        <v>42878</v>
      </c>
      <c r="B99">
        <v>27.580487999999999</v>
      </c>
      <c r="C99">
        <v>15.485772000000001</v>
      </c>
      <c r="D99">
        <v>33.358299000000002</v>
      </c>
      <c r="E99">
        <v>44.319420000000001</v>
      </c>
      <c r="F99">
        <v>35.493389000000001</v>
      </c>
      <c r="H99">
        <f t="shared" si="17"/>
        <v>2.0133332544266747E-2</v>
      </c>
      <c r="I99">
        <f t="shared" si="18"/>
        <v>2.006170653974837E-2</v>
      </c>
      <c r="J99">
        <f t="shared" si="19"/>
        <v>8.1196757098043193E-3</v>
      </c>
      <c r="K99">
        <f t="shared" si="20"/>
        <v>2.0652717955609301E-3</v>
      </c>
      <c r="L99">
        <f t="shared" si="21"/>
        <v>-2.4098774320207683E-2</v>
      </c>
    </row>
    <row r="100" spans="1:12" x14ac:dyDescent="0.2">
      <c r="A100" s="15">
        <v>42879</v>
      </c>
      <c r="B100">
        <v>27.486357000000002</v>
      </c>
      <c r="C100">
        <v>15.766907</v>
      </c>
      <c r="D100">
        <v>33.585650999999999</v>
      </c>
      <c r="E100">
        <v>44.452289999999998</v>
      </c>
      <c r="F100">
        <v>35.790379000000001</v>
      </c>
      <c r="H100">
        <f t="shared" si="17"/>
        <v>-3.4129562899684052E-3</v>
      </c>
      <c r="I100">
        <f t="shared" si="18"/>
        <v>1.8154406509407472E-2</v>
      </c>
      <c r="J100">
        <f t="shared" si="19"/>
        <v>6.8154554283477164E-3</v>
      </c>
      <c r="K100">
        <f t="shared" si="20"/>
        <v>2.9980085479457408E-3</v>
      </c>
      <c r="L100">
        <f t="shared" si="21"/>
        <v>8.3674737286991707E-3</v>
      </c>
    </row>
    <row r="101" spans="1:12" x14ac:dyDescent="0.2">
      <c r="A101" s="15">
        <v>42880</v>
      </c>
      <c r="B101">
        <v>27.486357000000002</v>
      </c>
      <c r="C101">
        <v>15.766907</v>
      </c>
      <c r="D101">
        <v>33.585650999999999</v>
      </c>
      <c r="E101">
        <v>44.452289999999998</v>
      </c>
      <c r="F101">
        <v>35.790379000000001</v>
      </c>
      <c r="H101">
        <f t="shared" si="17"/>
        <v>0</v>
      </c>
      <c r="I101">
        <f t="shared" si="18"/>
        <v>0</v>
      </c>
      <c r="J101">
        <f t="shared" si="19"/>
        <v>0</v>
      </c>
      <c r="K101">
        <f t="shared" si="20"/>
        <v>0</v>
      </c>
      <c r="L101">
        <f t="shared" si="21"/>
        <v>0</v>
      </c>
    </row>
    <row r="102" spans="1:12" x14ac:dyDescent="0.2">
      <c r="A102" s="15">
        <v>42881</v>
      </c>
      <c r="B102">
        <v>27.821959</v>
      </c>
      <c r="C102">
        <v>16.015239999999999</v>
      </c>
      <c r="D102">
        <v>33.850208000000002</v>
      </c>
      <c r="E102">
        <v>44.784453999999997</v>
      </c>
      <c r="F102">
        <v>34.808875999999998</v>
      </c>
      <c r="H102">
        <f t="shared" si="17"/>
        <v>1.2209766467051297E-2</v>
      </c>
      <c r="I102">
        <f t="shared" si="18"/>
        <v>1.5750267316221089E-2</v>
      </c>
      <c r="J102">
        <f t="shared" si="19"/>
        <v>7.8770841750246401E-3</v>
      </c>
      <c r="K102">
        <f t="shared" si="20"/>
        <v>7.4723709397197524E-3</v>
      </c>
      <c r="L102">
        <f t="shared" si="21"/>
        <v>-2.7423654831931321E-2</v>
      </c>
    </row>
    <row r="103" spans="1:12" x14ac:dyDescent="0.2">
      <c r="A103" s="15">
        <v>42884</v>
      </c>
      <c r="B103">
        <v>27.216239999999999</v>
      </c>
      <c r="C103">
        <v>15.888729</v>
      </c>
      <c r="D103">
        <v>33.908076999999999</v>
      </c>
      <c r="E103">
        <v>44.601761000000003</v>
      </c>
      <c r="F103">
        <v>34.819744</v>
      </c>
      <c r="H103">
        <f t="shared" si="17"/>
        <v>-2.1771256294353725E-2</v>
      </c>
      <c r="I103">
        <f t="shared" si="18"/>
        <v>-7.8994133088232665E-3</v>
      </c>
      <c r="J103">
        <f t="shared" si="19"/>
        <v>1.7095611347497375E-3</v>
      </c>
      <c r="K103">
        <f t="shared" si="20"/>
        <v>-4.0793843327864288E-3</v>
      </c>
      <c r="L103">
        <f t="shared" si="21"/>
        <v>3.1221921673085795E-4</v>
      </c>
    </row>
    <row r="104" spans="1:12" x14ac:dyDescent="0.2">
      <c r="A104" s="15">
        <v>42885</v>
      </c>
      <c r="B104">
        <v>26.61871</v>
      </c>
      <c r="C104">
        <v>15.930899999999999</v>
      </c>
      <c r="D104">
        <v>33.999012</v>
      </c>
      <c r="E104">
        <v>44.311118999999998</v>
      </c>
      <c r="F104">
        <v>34.595188</v>
      </c>
      <c r="H104">
        <f t="shared" si="17"/>
        <v>-2.1954906335335034E-2</v>
      </c>
      <c r="I104">
        <f t="shared" si="18"/>
        <v>2.6541455896189614E-3</v>
      </c>
      <c r="J104">
        <f t="shared" si="19"/>
        <v>2.6818094107785573E-3</v>
      </c>
      <c r="K104">
        <f t="shared" si="20"/>
        <v>-6.5163794765862315E-3</v>
      </c>
      <c r="L104">
        <f t="shared" si="21"/>
        <v>-6.4490996832141656E-3</v>
      </c>
    </row>
    <row r="105" spans="1:12" x14ac:dyDescent="0.2">
      <c r="A105" s="15">
        <v>42886</v>
      </c>
      <c r="B105">
        <v>26.438632999999999</v>
      </c>
      <c r="C105">
        <v>15.560739999999999</v>
      </c>
      <c r="D105">
        <v>33.321097999999999</v>
      </c>
      <c r="E105">
        <v>44.352642000000003</v>
      </c>
      <c r="F105">
        <v>34.480021999999998</v>
      </c>
      <c r="H105">
        <f t="shared" si="17"/>
        <v>-6.7650536032738406E-3</v>
      </c>
      <c r="I105">
        <f t="shared" si="18"/>
        <v>-2.3235347657696748E-2</v>
      </c>
      <c r="J105">
        <f t="shared" si="19"/>
        <v>-1.9939226469286808E-2</v>
      </c>
      <c r="K105">
        <f t="shared" si="20"/>
        <v>9.3707856937674805E-4</v>
      </c>
      <c r="L105">
        <f t="shared" si="21"/>
        <v>-3.3289600854315982E-3</v>
      </c>
    </row>
    <row r="106" spans="1:12" x14ac:dyDescent="0.2">
      <c r="A106" s="15">
        <v>42887</v>
      </c>
      <c r="B106">
        <v>26.741488</v>
      </c>
      <c r="C106">
        <v>15.523255000000001</v>
      </c>
      <c r="D106">
        <v>32.481976000000003</v>
      </c>
      <c r="E106">
        <v>45.241188000000001</v>
      </c>
      <c r="F106">
        <v>34.773521000000002</v>
      </c>
      <c r="H106">
        <f t="shared" si="17"/>
        <v>1.1455017360390896E-2</v>
      </c>
      <c r="I106">
        <f t="shared" si="18"/>
        <v>-2.4089471323341938E-3</v>
      </c>
      <c r="J106">
        <f t="shared" si="19"/>
        <v>-2.5182903636608689E-2</v>
      </c>
      <c r="K106">
        <f t="shared" si="20"/>
        <v>2.0033665638227394E-2</v>
      </c>
      <c r="L106">
        <f t="shared" si="21"/>
        <v>8.512146540973875E-3</v>
      </c>
    </row>
    <row r="107" spans="1:12" x14ac:dyDescent="0.2">
      <c r="A107" s="15">
        <v>42888</v>
      </c>
      <c r="B107">
        <v>26.782416999999999</v>
      </c>
      <c r="C107">
        <v>15.766907</v>
      </c>
      <c r="D107">
        <v>32.515048999999998</v>
      </c>
      <c r="E107">
        <v>45.058490999999997</v>
      </c>
      <c r="F107">
        <v>34.517173999999997</v>
      </c>
      <c r="H107">
        <f t="shared" si="17"/>
        <v>1.5305431021639393E-3</v>
      </c>
      <c r="I107">
        <f t="shared" si="18"/>
        <v>1.5695934905404663E-2</v>
      </c>
      <c r="J107">
        <f t="shared" si="19"/>
        <v>1.0181954447596731E-3</v>
      </c>
      <c r="K107">
        <f t="shared" si="20"/>
        <v>-4.0382891802046572E-3</v>
      </c>
      <c r="L107">
        <f t="shared" si="21"/>
        <v>-7.3719023161331609E-3</v>
      </c>
    </row>
    <row r="108" spans="1:12" x14ac:dyDescent="0.2">
      <c r="A108" s="15">
        <v>42892</v>
      </c>
      <c r="B108">
        <v>26.610523000000001</v>
      </c>
      <c r="C108">
        <v>16.249518999999999</v>
      </c>
      <c r="D108">
        <v>33.341769999999997</v>
      </c>
      <c r="E108">
        <v>44.634982999999998</v>
      </c>
      <c r="F108">
        <v>35.546261000000001</v>
      </c>
      <c r="H108">
        <f t="shared" si="17"/>
        <v>-6.4181660676853047E-3</v>
      </c>
      <c r="I108">
        <f t="shared" si="18"/>
        <v>3.0609174012379281E-2</v>
      </c>
      <c r="J108">
        <f t="shared" si="19"/>
        <v>2.5425795913762927E-2</v>
      </c>
      <c r="K108">
        <f t="shared" si="20"/>
        <v>-9.3990719751355645E-3</v>
      </c>
      <c r="L108">
        <f t="shared" si="21"/>
        <v>2.9813767488613196E-2</v>
      </c>
    </row>
    <row r="109" spans="1:12" x14ac:dyDescent="0.2">
      <c r="A109" s="15">
        <v>42893</v>
      </c>
      <c r="B109">
        <v>26.913383</v>
      </c>
      <c r="C109">
        <v>16.019924</v>
      </c>
      <c r="D109">
        <v>33.395508</v>
      </c>
      <c r="E109">
        <v>44.967148000000002</v>
      </c>
      <c r="F109">
        <v>35.657719</v>
      </c>
      <c r="H109">
        <f t="shared" si="17"/>
        <v>1.1381211861187346E-2</v>
      </c>
      <c r="I109">
        <f t="shared" si="18"/>
        <v>-1.4129341305425758E-2</v>
      </c>
      <c r="J109">
        <f t="shared" si="19"/>
        <v>1.6117320706130478E-3</v>
      </c>
      <c r="K109">
        <f t="shared" si="20"/>
        <v>7.441808592153043E-3</v>
      </c>
      <c r="L109">
        <f t="shared" si="21"/>
        <v>3.1355759189413135E-3</v>
      </c>
    </row>
    <row r="110" spans="1:12" x14ac:dyDescent="0.2">
      <c r="A110" s="15">
        <v>42894</v>
      </c>
      <c r="B110">
        <v>26.647359999999999</v>
      </c>
      <c r="C110">
        <v>16.062096</v>
      </c>
      <c r="D110">
        <v>33.412041000000002</v>
      </c>
      <c r="E110">
        <v>45.058490999999997</v>
      </c>
      <c r="F110">
        <v>35.613132</v>
      </c>
      <c r="H110">
        <f t="shared" si="17"/>
        <v>-9.8844132675554031E-3</v>
      </c>
      <c r="I110">
        <f t="shared" si="18"/>
        <v>2.6324719143486774E-3</v>
      </c>
      <c r="J110">
        <f t="shared" si="19"/>
        <v>4.9506658200870746E-4</v>
      </c>
      <c r="K110">
        <f t="shared" si="20"/>
        <v>2.0313274037302431E-3</v>
      </c>
      <c r="L110">
        <f t="shared" si="21"/>
        <v>-1.2504164946726126E-3</v>
      </c>
    </row>
    <row r="111" spans="1:12" x14ac:dyDescent="0.2">
      <c r="A111" s="15">
        <v>42895</v>
      </c>
      <c r="B111">
        <v>27.339017999999999</v>
      </c>
      <c r="C111">
        <v>15.977755999999999</v>
      </c>
      <c r="D111">
        <v>33.813003999999999</v>
      </c>
      <c r="E111">
        <v>45.257796999999997</v>
      </c>
      <c r="F111">
        <v>35.824894</v>
      </c>
      <c r="H111">
        <f t="shared" si="17"/>
        <v>2.5955967120194989E-2</v>
      </c>
      <c r="I111">
        <f t="shared" si="18"/>
        <v>-5.2508713682200003E-3</v>
      </c>
      <c r="J111">
        <f t="shared" si="19"/>
        <v>1.2000553932038915E-2</v>
      </c>
      <c r="K111">
        <f t="shared" si="20"/>
        <v>4.4232728521689246E-3</v>
      </c>
      <c r="L111">
        <f t="shared" si="21"/>
        <v>5.9461773819837749E-3</v>
      </c>
    </row>
    <row r="112" spans="1:12" x14ac:dyDescent="0.2">
      <c r="A112" s="15">
        <v>42898</v>
      </c>
      <c r="B112">
        <v>26.766047</v>
      </c>
      <c r="C112">
        <v>15.720048999999999</v>
      </c>
      <c r="D112">
        <v>33.060684000000002</v>
      </c>
      <c r="E112">
        <v>44.061996000000001</v>
      </c>
      <c r="F112">
        <v>36.006939000000003</v>
      </c>
      <c r="H112">
        <f t="shared" si="17"/>
        <v>-2.0957994906766531E-2</v>
      </c>
      <c r="I112">
        <f t="shared" si="18"/>
        <v>-1.6129110996563001E-2</v>
      </c>
      <c r="J112">
        <f t="shared" si="19"/>
        <v>-2.2249428060281073E-2</v>
      </c>
      <c r="K112">
        <f t="shared" si="20"/>
        <v>-2.6421988679652175E-2</v>
      </c>
      <c r="L112">
        <f t="shared" si="21"/>
        <v>5.081522362634372E-3</v>
      </c>
    </row>
    <row r="113" spans="1:12" x14ac:dyDescent="0.2">
      <c r="A113" s="15">
        <v>42899</v>
      </c>
      <c r="B113">
        <v>26.745583</v>
      </c>
      <c r="C113">
        <v>15.560739999999999</v>
      </c>
      <c r="D113">
        <v>33.531917999999997</v>
      </c>
      <c r="E113">
        <v>45.232886999999998</v>
      </c>
      <c r="F113">
        <v>36.233559</v>
      </c>
      <c r="H113">
        <f t="shared" si="17"/>
        <v>-7.6455070111769441E-4</v>
      </c>
      <c r="I113">
        <f t="shared" si="18"/>
        <v>-1.0134128716774327E-2</v>
      </c>
      <c r="J113">
        <f t="shared" si="19"/>
        <v>1.4253607094154352E-2</v>
      </c>
      <c r="K113">
        <f t="shared" si="20"/>
        <v>2.657371672404496E-2</v>
      </c>
      <c r="L113">
        <f t="shared" si="21"/>
        <v>6.2937868725803092E-3</v>
      </c>
    </row>
    <row r="114" spans="1:12" x14ac:dyDescent="0.2">
      <c r="A114" s="15">
        <v>42900</v>
      </c>
      <c r="B114">
        <v>26.434539999999998</v>
      </c>
      <c r="C114">
        <v>15.565426</v>
      </c>
      <c r="D114">
        <v>33.073086000000004</v>
      </c>
      <c r="E114">
        <v>44.900714999999998</v>
      </c>
      <c r="F114">
        <v>34.892398999999997</v>
      </c>
      <c r="H114">
        <f t="shared" si="17"/>
        <v>-1.162969601373065E-2</v>
      </c>
      <c r="I114">
        <f t="shared" si="18"/>
        <v>3.0114249065293919E-4</v>
      </c>
      <c r="J114">
        <f t="shared" si="19"/>
        <v>-1.3683440356736964E-2</v>
      </c>
      <c r="K114">
        <f t="shared" si="20"/>
        <v>-7.3435949379043741E-3</v>
      </c>
      <c r="L114">
        <f t="shared" si="21"/>
        <v>-3.7014304887908023E-2</v>
      </c>
    </row>
    <row r="115" spans="1:12" x14ac:dyDescent="0.2">
      <c r="A115" s="15">
        <v>42901</v>
      </c>
      <c r="B115">
        <v>26.434539999999998</v>
      </c>
      <c r="C115">
        <v>15.565426</v>
      </c>
      <c r="D115">
        <v>33.073086000000004</v>
      </c>
      <c r="E115">
        <v>44.900714999999998</v>
      </c>
      <c r="F115">
        <v>34.892398999999997</v>
      </c>
      <c r="H115">
        <f t="shared" si="17"/>
        <v>0</v>
      </c>
      <c r="I115">
        <f t="shared" si="18"/>
        <v>0</v>
      </c>
      <c r="J115">
        <f t="shared" si="19"/>
        <v>0</v>
      </c>
      <c r="K115">
        <f t="shared" si="20"/>
        <v>0</v>
      </c>
      <c r="L115">
        <f t="shared" si="21"/>
        <v>0</v>
      </c>
    </row>
    <row r="116" spans="1:12" x14ac:dyDescent="0.2">
      <c r="A116" s="15">
        <v>42902</v>
      </c>
      <c r="B116">
        <v>26.360876000000001</v>
      </c>
      <c r="C116">
        <v>15.406116000000001</v>
      </c>
      <c r="D116">
        <v>32.308368999999999</v>
      </c>
      <c r="E116">
        <v>44.925629000000001</v>
      </c>
      <c r="F116">
        <v>34.245967999999998</v>
      </c>
      <c r="H116">
        <f t="shared" si="17"/>
        <v>-2.7866571538599505E-3</v>
      </c>
      <c r="I116">
        <f t="shared" si="18"/>
        <v>-1.0234862829966884E-2</v>
      </c>
      <c r="J116">
        <f t="shared" si="19"/>
        <v>-2.3122033426212663E-2</v>
      </c>
      <c r="K116">
        <f t="shared" si="20"/>
        <v>5.5486866968612603E-4</v>
      </c>
      <c r="L116">
        <f t="shared" si="21"/>
        <v>-1.8526413159496435E-2</v>
      </c>
    </row>
    <row r="117" spans="1:12" x14ac:dyDescent="0.2">
      <c r="A117" s="15">
        <v>42905</v>
      </c>
      <c r="B117">
        <v>26.929758</v>
      </c>
      <c r="C117">
        <v>15.874673</v>
      </c>
      <c r="D117">
        <v>32.849868999999998</v>
      </c>
      <c r="E117">
        <v>45.166451000000002</v>
      </c>
      <c r="F117">
        <v>35.605697999999997</v>
      </c>
      <c r="H117">
        <f t="shared" si="17"/>
        <v>2.1580542315816853E-2</v>
      </c>
      <c r="I117">
        <f t="shared" si="18"/>
        <v>3.0413700636811924E-2</v>
      </c>
      <c r="J117">
        <f t="shared" si="19"/>
        <v>1.6760363235915676E-2</v>
      </c>
      <c r="K117">
        <f t="shared" si="20"/>
        <v>5.3604591713118932E-3</v>
      </c>
      <c r="L117">
        <f t="shared" si="21"/>
        <v>3.9704820141162278E-2</v>
      </c>
    </row>
    <row r="118" spans="1:12" x14ac:dyDescent="0.2">
      <c r="A118" s="15">
        <v>42906</v>
      </c>
      <c r="B118">
        <v>26.557320000000001</v>
      </c>
      <c r="C118">
        <v>15.94027</v>
      </c>
      <c r="D118">
        <v>32.184353000000002</v>
      </c>
      <c r="E118">
        <v>44.967148000000002</v>
      </c>
      <c r="F118">
        <v>34.517173999999997</v>
      </c>
      <c r="H118">
        <f t="shared" si="17"/>
        <v>-1.3829979459897057E-2</v>
      </c>
      <c r="I118">
        <f t="shared" si="18"/>
        <v>4.1321796045814541E-3</v>
      </c>
      <c r="J118">
        <f t="shared" si="19"/>
        <v>-2.0259319755582483E-2</v>
      </c>
      <c r="K118">
        <f t="shared" si="20"/>
        <v>-4.4126336160439372E-3</v>
      </c>
      <c r="L118">
        <f t="shared" si="21"/>
        <v>-3.0571623676637349E-2</v>
      </c>
    </row>
    <row r="119" spans="1:12" x14ac:dyDescent="0.2">
      <c r="A119" s="15">
        <v>42907</v>
      </c>
      <c r="B119">
        <v>26.348595</v>
      </c>
      <c r="C119">
        <v>16.001183000000001</v>
      </c>
      <c r="D119">
        <v>32.242226000000002</v>
      </c>
      <c r="E119">
        <v>45.315925999999997</v>
      </c>
      <c r="F119">
        <v>35.081871</v>
      </c>
      <c r="H119">
        <f t="shared" si="17"/>
        <v>-7.8594150313360256E-3</v>
      </c>
      <c r="I119">
        <f t="shared" si="18"/>
        <v>3.8213279950716217E-3</v>
      </c>
      <c r="J119">
        <f t="shared" si="19"/>
        <v>1.7981719253452599E-3</v>
      </c>
      <c r="K119">
        <f t="shared" si="20"/>
        <v>7.7562846547438724E-3</v>
      </c>
      <c r="L119">
        <f t="shared" si="21"/>
        <v>1.6359885082133374E-2</v>
      </c>
    </row>
    <row r="120" spans="1:12" x14ac:dyDescent="0.2">
      <c r="A120" s="15">
        <v>42908</v>
      </c>
      <c r="B120">
        <v>25.980253000000001</v>
      </c>
      <c r="C120">
        <v>15.645082</v>
      </c>
      <c r="D120">
        <v>32.316634999999998</v>
      </c>
      <c r="E120">
        <v>44.776150000000001</v>
      </c>
      <c r="F120">
        <v>33.993340000000003</v>
      </c>
      <c r="H120">
        <f t="shared" si="17"/>
        <v>-1.3979568929576636E-2</v>
      </c>
      <c r="I120">
        <f t="shared" si="18"/>
        <v>-2.2254667045555343E-2</v>
      </c>
      <c r="J120">
        <f t="shared" si="19"/>
        <v>2.3078121219048953E-3</v>
      </c>
      <c r="K120">
        <f t="shared" si="20"/>
        <v>-1.191139733081914E-2</v>
      </c>
      <c r="L120">
        <f t="shared" si="21"/>
        <v>-3.1028305189309768E-2</v>
      </c>
    </row>
    <row r="121" spans="1:12" x14ac:dyDescent="0.2">
      <c r="A121" s="15">
        <v>42909</v>
      </c>
      <c r="B121">
        <v>25.575082999999999</v>
      </c>
      <c r="C121">
        <v>15.28898</v>
      </c>
      <c r="D121">
        <v>32.763061999999998</v>
      </c>
      <c r="E121">
        <v>44.485508000000003</v>
      </c>
      <c r="F121">
        <v>34.052788</v>
      </c>
      <c r="H121">
        <f t="shared" si="17"/>
        <v>-1.5595306173500356E-2</v>
      </c>
      <c r="I121">
        <f t="shared" si="18"/>
        <v>-2.2761274117962471E-2</v>
      </c>
      <c r="J121">
        <f t="shared" si="19"/>
        <v>1.3814154846258031E-2</v>
      </c>
      <c r="K121">
        <f t="shared" si="20"/>
        <v>-6.4910002311497905E-3</v>
      </c>
      <c r="L121">
        <f t="shared" si="21"/>
        <v>1.7488131498697435E-3</v>
      </c>
    </row>
    <row r="122" spans="1:12" x14ac:dyDescent="0.2">
      <c r="A122" s="15">
        <v>42912</v>
      </c>
      <c r="B122">
        <v>26.021180999999999</v>
      </c>
      <c r="C122">
        <v>15.420175</v>
      </c>
      <c r="D122">
        <v>32.969746000000001</v>
      </c>
      <c r="E122">
        <v>44.626677999999998</v>
      </c>
      <c r="F122">
        <v>34.089939000000001</v>
      </c>
      <c r="H122">
        <f t="shared" si="17"/>
        <v>1.7442680440176828E-2</v>
      </c>
      <c r="I122">
        <f t="shared" si="18"/>
        <v>8.581017177077932E-3</v>
      </c>
      <c r="J122">
        <f t="shared" si="19"/>
        <v>6.3084457734750021E-3</v>
      </c>
      <c r="K122">
        <f t="shared" si="20"/>
        <v>3.1733930069990368E-3</v>
      </c>
      <c r="L122">
        <f t="shared" si="21"/>
        <v>1.0909826238016951E-3</v>
      </c>
    </row>
    <row r="123" spans="1:12" x14ac:dyDescent="0.2">
      <c r="A123" s="15">
        <v>42913</v>
      </c>
      <c r="B123">
        <v>26.340408</v>
      </c>
      <c r="C123">
        <v>15.134354</v>
      </c>
      <c r="D123">
        <v>33.622852000000002</v>
      </c>
      <c r="E123">
        <v>44.634982999999998</v>
      </c>
      <c r="F123">
        <v>34.238540999999998</v>
      </c>
      <c r="H123">
        <f t="shared" si="17"/>
        <v>1.2267967391641488E-2</v>
      </c>
      <c r="I123">
        <f t="shared" si="18"/>
        <v>-1.8535522456781472E-2</v>
      </c>
      <c r="J123">
        <f t="shared" si="19"/>
        <v>1.9809251791020888E-2</v>
      </c>
      <c r="K123">
        <f t="shared" si="20"/>
        <v>1.8609944482084195E-4</v>
      </c>
      <c r="L123">
        <f t="shared" si="21"/>
        <v>4.3591160430060949E-3</v>
      </c>
    </row>
    <row r="124" spans="1:12" x14ac:dyDescent="0.2">
      <c r="A124" s="15">
        <v>42914</v>
      </c>
      <c r="B124">
        <v>26.806974</v>
      </c>
      <c r="C124">
        <v>15.363948000000001</v>
      </c>
      <c r="D124">
        <v>33.147491000000002</v>
      </c>
      <c r="E124">
        <v>44.128428999999997</v>
      </c>
      <c r="F124">
        <v>34.327702000000002</v>
      </c>
      <c r="H124">
        <f t="shared" si="17"/>
        <v>1.7712937476139334E-2</v>
      </c>
      <c r="I124">
        <f t="shared" si="18"/>
        <v>1.5170386525913182E-2</v>
      </c>
      <c r="J124">
        <f t="shared" si="19"/>
        <v>-1.413803326380525E-2</v>
      </c>
      <c r="K124">
        <f t="shared" si="20"/>
        <v>-1.1348811312418383E-2</v>
      </c>
      <c r="L124">
        <f t="shared" si="21"/>
        <v>2.6041121319977378E-3</v>
      </c>
    </row>
    <row r="125" spans="1:12" x14ac:dyDescent="0.2">
      <c r="A125" s="15">
        <v>42915</v>
      </c>
      <c r="B125">
        <v>27.093457999999998</v>
      </c>
      <c r="C125">
        <v>15.434229999999999</v>
      </c>
      <c r="D125">
        <v>33.403773999999999</v>
      </c>
      <c r="E125">
        <v>43.605266999999998</v>
      </c>
      <c r="F125">
        <v>33.815013999999998</v>
      </c>
      <c r="H125">
        <f t="shared" si="17"/>
        <v>1.068692050061304E-2</v>
      </c>
      <c r="I125">
        <f t="shared" si="18"/>
        <v>4.5744752585727966E-3</v>
      </c>
      <c r="J125">
        <f t="shared" si="19"/>
        <v>7.731595733746266E-3</v>
      </c>
      <c r="K125">
        <f t="shared" si="20"/>
        <v>-1.1855441307461856E-2</v>
      </c>
      <c r="L125">
        <f t="shared" si="21"/>
        <v>-1.4935109842191152E-2</v>
      </c>
    </row>
    <row r="126" spans="1:12" x14ac:dyDescent="0.2">
      <c r="A126" s="15">
        <v>42916</v>
      </c>
      <c r="B126">
        <v>27.441338999999999</v>
      </c>
      <c r="C126">
        <v>15.640397</v>
      </c>
      <c r="D126">
        <v>33.730331</v>
      </c>
      <c r="E126">
        <v>43.796261000000001</v>
      </c>
      <c r="F126">
        <v>33.759293</v>
      </c>
      <c r="H126">
        <f t="shared" si="17"/>
        <v>1.2840036882704409E-2</v>
      </c>
      <c r="I126">
        <f t="shared" si="18"/>
        <v>1.3357776837587654E-2</v>
      </c>
      <c r="J126">
        <f t="shared" si="19"/>
        <v>9.7760510533930756E-3</v>
      </c>
      <c r="K126">
        <f t="shared" si="20"/>
        <v>4.3800672061016233E-3</v>
      </c>
      <c r="L126">
        <f t="shared" si="21"/>
        <v>-1.6478183330043139E-3</v>
      </c>
    </row>
    <row r="127" spans="1:12" x14ac:dyDescent="0.2">
      <c r="A127" s="15">
        <v>42919</v>
      </c>
      <c r="B127">
        <v>27.871067</v>
      </c>
      <c r="C127">
        <v>15.691936999999999</v>
      </c>
      <c r="D127">
        <v>34.606655000000003</v>
      </c>
      <c r="E127">
        <v>43.829478999999999</v>
      </c>
      <c r="F127">
        <v>34.190238999999998</v>
      </c>
      <c r="H127">
        <f t="shared" si="17"/>
        <v>1.565987723849771E-2</v>
      </c>
      <c r="I127">
        <f t="shared" si="18"/>
        <v>3.2953127724315578E-3</v>
      </c>
      <c r="J127">
        <f t="shared" si="19"/>
        <v>2.5980296487455368E-2</v>
      </c>
      <c r="K127">
        <f t="shared" si="20"/>
        <v>7.5846657320810529E-4</v>
      </c>
      <c r="L127">
        <f t="shared" si="21"/>
        <v>1.2765255480913007E-2</v>
      </c>
    </row>
    <row r="128" spans="1:12" x14ac:dyDescent="0.2">
      <c r="A128" s="15">
        <v>42920</v>
      </c>
      <c r="B128">
        <v>28.280332999999999</v>
      </c>
      <c r="C128">
        <v>15.631024999999999</v>
      </c>
      <c r="D128">
        <v>34.771999000000001</v>
      </c>
      <c r="E128">
        <v>43.630177000000003</v>
      </c>
      <c r="F128">
        <v>33.911610000000003</v>
      </c>
      <c r="H128">
        <f t="shared" si="17"/>
        <v>1.4684260204318678E-2</v>
      </c>
      <c r="I128">
        <f t="shared" si="18"/>
        <v>-3.8817387553875538E-3</v>
      </c>
      <c r="J128">
        <f t="shared" si="19"/>
        <v>4.7778093548769274E-3</v>
      </c>
      <c r="K128">
        <f t="shared" si="20"/>
        <v>-4.5472135317874418E-3</v>
      </c>
      <c r="L128">
        <f t="shared" si="21"/>
        <v>-8.1493726908430375E-3</v>
      </c>
    </row>
    <row r="129" spans="1:12" x14ac:dyDescent="0.2">
      <c r="A129" s="15">
        <v>42921</v>
      </c>
      <c r="B129">
        <v>28.460411000000001</v>
      </c>
      <c r="C129">
        <v>15.649766</v>
      </c>
      <c r="D129">
        <v>34.813338999999999</v>
      </c>
      <c r="E129">
        <v>44.078601999999997</v>
      </c>
      <c r="F129">
        <v>33.554957999999999</v>
      </c>
      <c r="H129">
        <f t="shared" si="17"/>
        <v>6.3676053602339522E-3</v>
      </c>
      <c r="I129">
        <f t="shared" si="18"/>
        <v>1.1989616803760317E-3</v>
      </c>
      <c r="J129">
        <f t="shared" si="19"/>
        <v>1.1888876449122066E-3</v>
      </c>
      <c r="K129">
        <f t="shared" si="20"/>
        <v>1.0277863415497857E-2</v>
      </c>
      <c r="L129">
        <f t="shared" si="21"/>
        <v>-1.0517106088445916E-2</v>
      </c>
    </row>
    <row r="130" spans="1:12" x14ac:dyDescent="0.2">
      <c r="A130" s="15">
        <v>42922</v>
      </c>
      <c r="B130">
        <v>29.017012000000001</v>
      </c>
      <c r="C130">
        <v>15.659134999999999</v>
      </c>
      <c r="D130">
        <v>34.780270000000002</v>
      </c>
      <c r="E130">
        <v>43.588653999999998</v>
      </c>
      <c r="F130">
        <v>33.391491000000002</v>
      </c>
      <c r="H130">
        <f t="shared" si="17"/>
        <v>1.9557026073868E-2</v>
      </c>
      <c r="I130">
        <f t="shared" si="18"/>
        <v>5.9866709828115816E-4</v>
      </c>
      <c r="J130">
        <f t="shared" si="19"/>
        <v>-9.4989452175209266E-4</v>
      </c>
      <c r="K130">
        <f t="shared" si="20"/>
        <v>-1.1115325300017465E-2</v>
      </c>
      <c r="L130">
        <f t="shared" si="21"/>
        <v>-4.8716198661311605E-3</v>
      </c>
    </row>
    <row r="131" spans="1:12" x14ac:dyDescent="0.2">
      <c r="A131" s="15">
        <v>42923</v>
      </c>
      <c r="B131">
        <v>28.321259000000001</v>
      </c>
      <c r="C131">
        <v>16.001183000000001</v>
      </c>
      <c r="D131">
        <v>34.267696000000001</v>
      </c>
      <c r="E131">
        <v>43.173442999999999</v>
      </c>
      <c r="F131">
        <v>33.016266000000002</v>
      </c>
      <c r="H131">
        <f t="shared" si="17"/>
        <v>-2.3977417109659616E-2</v>
      </c>
      <c r="I131">
        <f t="shared" si="18"/>
        <v>2.1843352139182759E-2</v>
      </c>
      <c r="J131">
        <f t="shared" si="19"/>
        <v>-1.4737493412213309E-2</v>
      </c>
      <c r="K131">
        <f t="shared" si="20"/>
        <v>-9.5256669315826326E-3</v>
      </c>
      <c r="L131">
        <f t="shared" si="21"/>
        <v>-1.1237144217369655E-2</v>
      </c>
    </row>
    <row r="132" spans="1:12" x14ac:dyDescent="0.2">
      <c r="A132" s="15">
        <v>42926</v>
      </c>
      <c r="B132">
        <v>28.714158999999999</v>
      </c>
      <c r="C132">
        <v>15.991815000000001</v>
      </c>
      <c r="D132">
        <v>34.474379999999996</v>
      </c>
      <c r="E132">
        <v>44.061996000000001</v>
      </c>
      <c r="F132">
        <v>33.462082000000002</v>
      </c>
      <c r="H132">
        <f t="shared" si="17"/>
        <v>1.3872970830851816E-2</v>
      </c>
      <c r="I132">
        <f t="shared" si="18"/>
        <v>-5.8545671279430778E-4</v>
      </c>
      <c r="J132">
        <f t="shared" si="19"/>
        <v>6.0314530629661522E-3</v>
      </c>
      <c r="K132">
        <f t="shared" si="20"/>
        <v>2.0581008561212144E-2</v>
      </c>
      <c r="L132">
        <f t="shared" si="21"/>
        <v>1.3502920045531441E-2</v>
      </c>
    </row>
    <row r="133" spans="1:12" x14ac:dyDescent="0.2">
      <c r="A133" s="15">
        <v>42927</v>
      </c>
      <c r="B133">
        <v>28.742806999999999</v>
      </c>
      <c r="C133">
        <v>15.935585</v>
      </c>
      <c r="D133">
        <v>34.681061</v>
      </c>
      <c r="E133">
        <v>44.244681999999997</v>
      </c>
      <c r="F133">
        <v>33.603251999999998</v>
      </c>
      <c r="H133">
        <f t="shared" si="17"/>
        <v>9.976959450561651E-4</v>
      </c>
      <c r="I133">
        <f t="shared" si="18"/>
        <v>-3.5161737426302464E-3</v>
      </c>
      <c r="J133">
        <f t="shared" si="19"/>
        <v>5.9952057150847171E-3</v>
      </c>
      <c r="K133">
        <f t="shared" si="20"/>
        <v>4.1461126726987096E-3</v>
      </c>
      <c r="L133">
        <f t="shared" si="21"/>
        <v>4.2188050343070493E-3</v>
      </c>
    </row>
    <row r="134" spans="1:12" x14ac:dyDescent="0.2">
      <c r="A134" s="15">
        <v>42928</v>
      </c>
      <c r="B134">
        <v>28.36628</v>
      </c>
      <c r="C134">
        <v>16.249518999999999</v>
      </c>
      <c r="D134">
        <v>35.024151000000003</v>
      </c>
      <c r="E134">
        <v>44.917324000000001</v>
      </c>
      <c r="F134">
        <v>34.591476</v>
      </c>
      <c r="H134">
        <f t="shared" si="17"/>
        <v>-1.3099868777604051E-2</v>
      </c>
      <c r="I134">
        <f t="shared" si="18"/>
        <v>1.970018672047491E-2</v>
      </c>
      <c r="J134">
        <f t="shared" si="19"/>
        <v>9.8927192567725974E-3</v>
      </c>
      <c r="K134">
        <f t="shared" si="20"/>
        <v>1.5202776234215065E-2</v>
      </c>
      <c r="L134">
        <f t="shared" si="21"/>
        <v>2.9408582240790349E-2</v>
      </c>
    </row>
    <row r="135" spans="1:12" x14ac:dyDescent="0.2">
      <c r="A135" s="15">
        <v>42929</v>
      </c>
      <c r="B135">
        <v>28.648674</v>
      </c>
      <c r="C135">
        <v>16.305741999999999</v>
      </c>
      <c r="D135">
        <v>35.244830999999998</v>
      </c>
      <c r="E135">
        <v>45.257796999999997</v>
      </c>
      <c r="F135">
        <v>35.145026999999999</v>
      </c>
      <c r="H135">
        <f t="shared" si="17"/>
        <v>9.955270835654062E-3</v>
      </c>
      <c r="I135">
        <f t="shared" si="18"/>
        <v>3.4599793384653132E-3</v>
      </c>
      <c r="J135">
        <f t="shared" si="19"/>
        <v>6.3007951284812513E-3</v>
      </c>
      <c r="K135">
        <f t="shared" si="20"/>
        <v>7.5799929666333643E-3</v>
      </c>
      <c r="L135">
        <f t="shared" si="21"/>
        <v>1.6002526171476461E-2</v>
      </c>
    </row>
    <row r="136" spans="1:12" x14ac:dyDescent="0.2">
      <c r="A136" s="15">
        <v>42930</v>
      </c>
      <c r="B136">
        <v>28.570910999999999</v>
      </c>
      <c r="C136">
        <v>16.390087000000001</v>
      </c>
      <c r="D136">
        <v>35.698917000000002</v>
      </c>
      <c r="E136">
        <v>45.365752999999998</v>
      </c>
      <c r="F136">
        <v>35.349361000000002</v>
      </c>
      <c r="H136">
        <f t="shared" si="17"/>
        <v>-2.7143664659663447E-3</v>
      </c>
      <c r="I136">
        <f t="shared" si="18"/>
        <v>5.1727176843594513E-3</v>
      </c>
      <c r="J136">
        <f t="shared" si="19"/>
        <v>1.2883761593295961E-2</v>
      </c>
      <c r="K136">
        <f t="shared" si="20"/>
        <v>2.3853569363971872E-3</v>
      </c>
      <c r="L136">
        <f t="shared" si="21"/>
        <v>5.814023133344115E-3</v>
      </c>
    </row>
    <row r="137" spans="1:12" x14ac:dyDescent="0.2">
      <c r="A137" s="15">
        <v>42933</v>
      </c>
      <c r="B137">
        <v>28.648674</v>
      </c>
      <c r="C137">
        <v>16.390087000000001</v>
      </c>
      <c r="D137">
        <v>36.012962000000002</v>
      </c>
      <c r="E137">
        <v>45.199672999999997</v>
      </c>
      <c r="F137">
        <v>35.598278000000001</v>
      </c>
      <c r="H137">
        <f t="shared" si="17"/>
        <v>2.7217543045792159E-3</v>
      </c>
      <c r="I137">
        <f t="shared" si="18"/>
        <v>0</v>
      </c>
      <c r="J137">
        <f t="shared" si="19"/>
        <v>8.7970455798420666E-3</v>
      </c>
      <c r="K137">
        <f t="shared" si="20"/>
        <v>-3.6609113486995026E-3</v>
      </c>
      <c r="L137">
        <f t="shared" si="21"/>
        <v>7.0416265798975974E-3</v>
      </c>
    </row>
    <row r="138" spans="1:12" x14ac:dyDescent="0.2">
      <c r="A138" s="15">
        <v>42934</v>
      </c>
      <c r="B138">
        <v>28.615929000000001</v>
      </c>
      <c r="C138">
        <v>16.324487999999999</v>
      </c>
      <c r="D138">
        <v>35.945056999999998</v>
      </c>
      <c r="E138">
        <v>45.149841000000002</v>
      </c>
      <c r="F138">
        <v>35.497971</v>
      </c>
      <c r="H138">
        <f t="shared" si="17"/>
        <v>-1.1429848376227625E-3</v>
      </c>
      <c r="I138">
        <f t="shared" si="18"/>
        <v>-4.0023582547183967E-3</v>
      </c>
      <c r="J138">
        <f t="shared" si="19"/>
        <v>-1.8855710896538147E-3</v>
      </c>
      <c r="K138">
        <f t="shared" si="20"/>
        <v>-1.1024858520546355E-3</v>
      </c>
      <c r="L138">
        <f t="shared" si="21"/>
        <v>-2.81774865626927E-3</v>
      </c>
    </row>
    <row r="139" spans="1:12" x14ac:dyDescent="0.2">
      <c r="A139" s="15">
        <v>42935</v>
      </c>
      <c r="B139">
        <v>28.505434000000001</v>
      </c>
      <c r="C139">
        <v>16.422884</v>
      </c>
      <c r="D139">
        <v>36.089351999999998</v>
      </c>
      <c r="E139">
        <v>44.917324000000001</v>
      </c>
      <c r="F139">
        <v>35.453384</v>
      </c>
      <c r="H139">
        <f t="shared" ref="H139:H202" si="22">B139/B138-1</f>
        <v>-3.8613109502753096E-3</v>
      </c>
      <c r="I139">
        <f t="shared" ref="I139:I202" si="23">C139/C138-1</f>
        <v>6.0275091016637194E-3</v>
      </c>
      <c r="J139">
        <f t="shared" ref="J139:J202" si="24">D139/D138-1</f>
        <v>4.0143210789733708E-3</v>
      </c>
      <c r="K139">
        <f t="shared" ref="K139:K202" si="25">E139/E138-1</f>
        <v>-5.1498963196792147E-3</v>
      </c>
      <c r="L139">
        <f t="shared" ref="L139:L202" si="26">F139/F138-1</f>
        <v>-1.2560436200705904E-3</v>
      </c>
    </row>
    <row r="140" spans="1:12" x14ac:dyDescent="0.2">
      <c r="A140" s="15">
        <v>42936</v>
      </c>
      <c r="B140">
        <v>28.382650000000002</v>
      </c>
      <c r="C140">
        <v>16.371341999999999</v>
      </c>
      <c r="D140">
        <v>36.182713</v>
      </c>
      <c r="E140">
        <v>44.037078999999999</v>
      </c>
      <c r="F140">
        <v>36.129536000000002</v>
      </c>
      <c r="H140">
        <f t="shared" si="22"/>
        <v>-4.3073892507652367E-3</v>
      </c>
      <c r="I140">
        <f t="shared" si="23"/>
        <v>-3.1384256260960086E-3</v>
      </c>
      <c r="J140">
        <f t="shared" si="24"/>
        <v>2.5869403252238854E-3</v>
      </c>
      <c r="K140">
        <f t="shared" si="25"/>
        <v>-1.9597004487622693E-2</v>
      </c>
      <c r="L140">
        <f t="shared" si="26"/>
        <v>1.9071578611508544E-2</v>
      </c>
    </row>
    <row r="141" spans="1:12" x14ac:dyDescent="0.2">
      <c r="A141" s="15">
        <v>42937</v>
      </c>
      <c r="B141">
        <v>28.083887000000001</v>
      </c>
      <c r="C141">
        <v>16.240147</v>
      </c>
      <c r="D141">
        <v>36.055396999999999</v>
      </c>
      <c r="E141">
        <v>43.679996000000003</v>
      </c>
      <c r="F141">
        <v>35.089302000000004</v>
      </c>
      <c r="H141">
        <f t="shared" si="22"/>
        <v>-1.0526254595677353E-2</v>
      </c>
      <c r="I141">
        <f t="shared" si="23"/>
        <v>-8.0136985715647535E-3</v>
      </c>
      <c r="J141">
        <f t="shared" si="24"/>
        <v>-3.51869689815687E-3</v>
      </c>
      <c r="K141">
        <f t="shared" si="25"/>
        <v>-8.1086894977752122E-3</v>
      </c>
      <c r="L141">
        <f t="shared" si="26"/>
        <v>-2.8791789631618769E-2</v>
      </c>
    </row>
    <row r="142" spans="1:12" x14ac:dyDescent="0.2">
      <c r="A142" s="15">
        <v>42940</v>
      </c>
      <c r="B142">
        <v>28.36628</v>
      </c>
      <c r="C142">
        <v>16.277629999999998</v>
      </c>
      <c r="D142">
        <v>35.813502999999997</v>
      </c>
      <c r="E142">
        <v>43.181755000000003</v>
      </c>
      <c r="F142">
        <v>35.007572000000003</v>
      </c>
      <c r="H142">
        <f t="shared" si="22"/>
        <v>1.005533884964005E-2</v>
      </c>
      <c r="I142">
        <f t="shared" si="23"/>
        <v>2.3080456106707725E-3</v>
      </c>
      <c r="J142">
        <f t="shared" si="24"/>
        <v>-6.708954002087486E-3</v>
      </c>
      <c r="K142">
        <f t="shared" si="25"/>
        <v>-1.1406617344928316E-2</v>
      </c>
      <c r="L142">
        <f t="shared" si="26"/>
        <v>-2.3291999367784921E-3</v>
      </c>
    </row>
    <row r="143" spans="1:12" x14ac:dyDescent="0.2">
      <c r="A143" s="15">
        <v>42941</v>
      </c>
      <c r="B143">
        <v>28.755082999999999</v>
      </c>
      <c r="C143">
        <v>16.347913999999999</v>
      </c>
      <c r="D143">
        <v>36.509483000000003</v>
      </c>
      <c r="E143">
        <v>43.123623000000002</v>
      </c>
      <c r="F143">
        <v>35.739445000000003</v>
      </c>
      <c r="H143">
        <f t="shared" si="22"/>
        <v>1.3706520558917079E-2</v>
      </c>
      <c r="I143">
        <f t="shared" si="23"/>
        <v>4.3178275952948653E-3</v>
      </c>
      <c r="J143">
        <f t="shared" si="24"/>
        <v>1.9433452237274995E-2</v>
      </c>
      <c r="K143">
        <f t="shared" si="25"/>
        <v>-1.3462167065697583E-3</v>
      </c>
      <c r="L143">
        <f t="shared" si="26"/>
        <v>2.0906134250041619E-2</v>
      </c>
    </row>
    <row r="144" spans="1:12" x14ac:dyDescent="0.2">
      <c r="A144" s="15">
        <v>42942</v>
      </c>
      <c r="B144">
        <v>28.926978999999999</v>
      </c>
      <c r="C144">
        <v>16.169862999999999</v>
      </c>
      <c r="D144">
        <v>36.827770000000001</v>
      </c>
      <c r="E144">
        <v>43.015667000000001</v>
      </c>
      <c r="F144">
        <v>36.400742000000001</v>
      </c>
      <c r="H144">
        <f t="shared" si="22"/>
        <v>5.977934405544838E-3</v>
      </c>
      <c r="I144">
        <f t="shared" si="23"/>
        <v>-1.0891358983170618E-2</v>
      </c>
      <c r="J144">
        <f t="shared" si="24"/>
        <v>8.7179267917871783E-3</v>
      </c>
      <c r="K144">
        <f t="shared" si="25"/>
        <v>-2.5034074711208776E-3</v>
      </c>
      <c r="L144">
        <f t="shared" si="26"/>
        <v>1.8503281178540831E-2</v>
      </c>
    </row>
    <row r="145" spans="1:12" x14ac:dyDescent="0.2">
      <c r="A145" s="15">
        <v>42943</v>
      </c>
      <c r="B145">
        <v>29.254389</v>
      </c>
      <c r="C145">
        <v>15.490458</v>
      </c>
      <c r="D145">
        <v>36.853233000000003</v>
      </c>
      <c r="E145">
        <v>43.181755000000003</v>
      </c>
      <c r="F145">
        <v>36.393307</v>
      </c>
      <c r="H145">
        <f t="shared" si="22"/>
        <v>1.1318499591678854E-2</v>
      </c>
      <c r="I145">
        <f t="shared" si="23"/>
        <v>-4.2016744359553271E-2</v>
      </c>
      <c r="J145">
        <f t="shared" si="24"/>
        <v>6.9140759812502672E-4</v>
      </c>
      <c r="K145">
        <f t="shared" si="25"/>
        <v>3.8611048388486058E-3</v>
      </c>
      <c r="L145">
        <f t="shared" si="26"/>
        <v>-2.0425407811741625E-4</v>
      </c>
    </row>
    <row r="146" spans="1:12" x14ac:dyDescent="0.2">
      <c r="A146" s="15">
        <v>42944</v>
      </c>
      <c r="B146">
        <v>29.057939999999999</v>
      </c>
      <c r="C146">
        <v>15.598227</v>
      </c>
      <c r="D146">
        <v>36.624073000000003</v>
      </c>
      <c r="E146">
        <v>42.924320000000002</v>
      </c>
      <c r="F146">
        <v>36.148113000000002</v>
      </c>
      <c r="H146">
        <f t="shared" si="22"/>
        <v>-6.7151975042104572E-3</v>
      </c>
      <c r="I146">
        <f t="shared" si="23"/>
        <v>6.9571216035058114E-3</v>
      </c>
      <c r="J146">
        <f t="shared" si="24"/>
        <v>-6.218179012951186E-3</v>
      </c>
      <c r="K146">
        <f t="shared" si="25"/>
        <v>-5.9616613544308805E-3</v>
      </c>
      <c r="L146">
        <f t="shared" si="26"/>
        <v>-6.7373377198174378E-3</v>
      </c>
    </row>
    <row r="147" spans="1:12" x14ac:dyDescent="0.2">
      <c r="A147" s="15">
        <v>42947</v>
      </c>
      <c r="B147">
        <v>28.742806999999999</v>
      </c>
      <c r="C147">
        <v>15.673194000000001</v>
      </c>
      <c r="D147">
        <v>36.377929999999999</v>
      </c>
      <c r="E147">
        <v>42.990757000000002</v>
      </c>
      <c r="F147">
        <v>35.531399</v>
      </c>
      <c r="H147">
        <f t="shared" si="22"/>
        <v>-1.0844987635049153E-2</v>
      </c>
      <c r="I147">
        <f t="shared" si="23"/>
        <v>4.8061231574589858E-3</v>
      </c>
      <c r="J147">
        <f t="shared" si="24"/>
        <v>-6.720798093647451E-3</v>
      </c>
      <c r="K147">
        <f t="shared" si="25"/>
        <v>1.5477705878625958E-3</v>
      </c>
      <c r="L147">
        <f t="shared" si="26"/>
        <v>-1.7060752244522415E-2</v>
      </c>
    </row>
    <row r="148" spans="1:12" x14ac:dyDescent="0.2">
      <c r="A148" s="15">
        <v>42948</v>
      </c>
      <c r="B148">
        <v>29.029291000000001</v>
      </c>
      <c r="C148">
        <v>16.123007000000001</v>
      </c>
      <c r="D148">
        <v>36.327002999999998</v>
      </c>
      <c r="E148">
        <v>42.035769999999999</v>
      </c>
      <c r="F148">
        <v>36.166682999999999</v>
      </c>
      <c r="H148">
        <f t="shared" si="22"/>
        <v>9.9671545649664406E-3</v>
      </c>
      <c r="I148">
        <f t="shared" si="23"/>
        <v>2.8699510769789605E-2</v>
      </c>
      <c r="J148">
        <f t="shared" si="24"/>
        <v>-1.3999422177127796E-3</v>
      </c>
      <c r="K148">
        <f t="shared" si="25"/>
        <v>-2.2213774928410812E-2</v>
      </c>
      <c r="L148">
        <f t="shared" si="26"/>
        <v>1.7879509894896062E-2</v>
      </c>
    </row>
    <row r="149" spans="1:12" x14ac:dyDescent="0.2">
      <c r="A149" s="15">
        <v>42949</v>
      </c>
      <c r="B149">
        <v>29.057939999999999</v>
      </c>
      <c r="C149">
        <v>16.455680999999998</v>
      </c>
      <c r="D149">
        <v>36.063884999999999</v>
      </c>
      <c r="E149">
        <v>42.085597999999997</v>
      </c>
      <c r="F149">
        <v>36.047806000000001</v>
      </c>
      <c r="H149">
        <f t="shared" si="22"/>
        <v>9.8689974894661248E-4</v>
      </c>
      <c r="I149">
        <f t="shared" si="23"/>
        <v>2.0633495972556259E-2</v>
      </c>
      <c r="J149">
        <f t="shared" si="24"/>
        <v>-7.243041767029279E-3</v>
      </c>
      <c r="K149">
        <f t="shared" si="25"/>
        <v>1.1853714110625635E-3</v>
      </c>
      <c r="L149">
        <f t="shared" si="26"/>
        <v>-3.2869201745705512E-3</v>
      </c>
    </row>
    <row r="150" spans="1:12" x14ac:dyDescent="0.2">
      <c r="A150" s="15">
        <v>42950</v>
      </c>
      <c r="B150">
        <v>29.303501000000001</v>
      </c>
      <c r="C150">
        <v>16.465055</v>
      </c>
      <c r="D150">
        <v>36.310023999999999</v>
      </c>
      <c r="E150">
        <v>41.670391000000002</v>
      </c>
      <c r="F150">
        <v>36.649650999999999</v>
      </c>
      <c r="H150">
        <f t="shared" si="22"/>
        <v>8.450736700537087E-3</v>
      </c>
      <c r="I150">
        <f t="shared" si="23"/>
        <v>5.6965129550090587E-4</v>
      </c>
      <c r="J150">
        <f t="shared" si="24"/>
        <v>6.8250827663187685E-3</v>
      </c>
      <c r="K150">
        <f t="shared" si="25"/>
        <v>-9.8657740350985845E-3</v>
      </c>
      <c r="L150">
        <f t="shared" si="26"/>
        <v>1.6695745643992899E-2</v>
      </c>
    </row>
    <row r="151" spans="1:12" x14ac:dyDescent="0.2">
      <c r="A151" s="15">
        <v>42951</v>
      </c>
      <c r="B151">
        <v>30.093384</v>
      </c>
      <c r="C151">
        <v>16.493165999999999</v>
      </c>
      <c r="D151">
        <v>36.475535999999998</v>
      </c>
      <c r="E151">
        <v>39.104393000000002</v>
      </c>
      <c r="F151">
        <v>36.642220000000002</v>
      </c>
      <c r="H151">
        <f t="shared" si="22"/>
        <v>2.6955243334235046E-2</v>
      </c>
      <c r="I151">
        <f t="shared" si="23"/>
        <v>1.7073128513691582E-3</v>
      </c>
      <c r="J151">
        <f t="shared" si="24"/>
        <v>4.5583004847367103E-3</v>
      </c>
      <c r="K151">
        <f t="shared" si="25"/>
        <v>-6.1578447872015385E-2</v>
      </c>
      <c r="L151">
        <f t="shared" si="26"/>
        <v>-2.0275772885247623E-4</v>
      </c>
    </row>
    <row r="152" spans="1:12" x14ac:dyDescent="0.2">
      <c r="A152" s="15">
        <v>42954</v>
      </c>
      <c r="B152">
        <v>30.531298</v>
      </c>
      <c r="C152">
        <v>16.432255000000001</v>
      </c>
      <c r="D152">
        <v>36.551926000000002</v>
      </c>
      <c r="E152">
        <v>38.033157000000003</v>
      </c>
      <c r="F152">
        <v>36.768535999999997</v>
      </c>
      <c r="H152">
        <f t="shared" si="22"/>
        <v>1.4551836377058702E-2</v>
      </c>
      <c r="I152">
        <f t="shared" si="23"/>
        <v>-3.6931053746743769E-3</v>
      </c>
      <c r="J152">
        <f t="shared" si="24"/>
        <v>2.0942803965924295E-3</v>
      </c>
      <c r="K152">
        <f t="shared" si="25"/>
        <v>-2.7394262327508856E-2</v>
      </c>
      <c r="L152">
        <f t="shared" si="26"/>
        <v>3.4472802139171588E-3</v>
      </c>
    </row>
    <row r="153" spans="1:12" x14ac:dyDescent="0.2">
      <c r="A153" s="15">
        <v>42955</v>
      </c>
      <c r="B153">
        <v>30.490372000000001</v>
      </c>
      <c r="C153">
        <v>16.427568000000001</v>
      </c>
      <c r="D153">
        <v>37.222442999999998</v>
      </c>
      <c r="E153">
        <v>37.671928000000001</v>
      </c>
      <c r="F153">
        <v>36.619929999999997</v>
      </c>
      <c r="H153">
        <f t="shared" si="22"/>
        <v>-1.3404605333189323E-3</v>
      </c>
      <c r="I153">
        <f t="shared" si="23"/>
        <v>-2.8523169826666361E-4</v>
      </c>
      <c r="J153">
        <f t="shared" si="24"/>
        <v>1.8344231710252235E-2</v>
      </c>
      <c r="K153">
        <f t="shared" si="25"/>
        <v>-9.4977390385972971E-3</v>
      </c>
      <c r="L153">
        <f t="shared" si="26"/>
        <v>-4.0416621428712718E-3</v>
      </c>
    </row>
    <row r="154" spans="1:12" x14ac:dyDescent="0.2">
      <c r="A154" s="15">
        <v>42956</v>
      </c>
      <c r="B154">
        <v>29.577705000000002</v>
      </c>
      <c r="C154">
        <v>16.493165999999999</v>
      </c>
      <c r="D154">
        <v>36.972060999999997</v>
      </c>
      <c r="E154">
        <v>37.497540000000001</v>
      </c>
      <c r="F154">
        <v>36.590209999999999</v>
      </c>
      <c r="H154">
        <f t="shared" si="22"/>
        <v>-2.9932957197111199E-2</v>
      </c>
      <c r="I154">
        <f t="shared" si="23"/>
        <v>3.9931656347427236E-3</v>
      </c>
      <c r="J154">
        <f t="shared" si="24"/>
        <v>-6.7266406989998639E-3</v>
      </c>
      <c r="K154">
        <f t="shared" si="25"/>
        <v>-4.6291233090061112E-3</v>
      </c>
      <c r="L154">
        <f t="shared" si="26"/>
        <v>-8.1157992382829836E-4</v>
      </c>
    </row>
    <row r="155" spans="1:12" x14ac:dyDescent="0.2">
      <c r="A155" s="15">
        <v>42957</v>
      </c>
      <c r="B155">
        <v>29.221648999999999</v>
      </c>
      <c r="C155">
        <v>16.282318</v>
      </c>
      <c r="D155">
        <v>36.615577999999999</v>
      </c>
      <c r="E155">
        <v>36.804141999999999</v>
      </c>
      <c r="F155">
        <v>35.709727999999998</v>
      </c>
      <c r="H155">
        <f t="shared" si="22"/>
        <v>-1.2037986043880067E-2</v>
      </c>
      <c r="I155">
        <f t="shared" si="23"/>
        <v>-1.2783961551105394E-2</v>
      </c>
      <c r="J155">
        <f t="shared" si="24"/>
        <v>-9.6419563951275489E-3</v>
      </c>
      <c r="K155">
        <f t="shared" si="25"/>
        <v>-1.8491826397145084E-2</v>
      </c>
      <c r="L155">
        <f t="shared" si="26"/>
        <v>-2.4063321855764208E-2</v>
      </c>
    </row>
    <row r="156" spans="1:12" x14ac:dyDescent="0.2">
      <c r="A156" s="15">
        <v>42958</v>
      </c>
      <c r="B156">
        <v>28.959720999999998</v>
      </c>
      <c r="C156">
        <v>16.052723</v>
      </c>
      <c r="D156">
        <v>35.957790000000003</v>
      </c>
      <c r="E156">
        <v>37.215195000000001</v>
      </c>
      <c r="F156">
        <v>34.695495999999999</v>
      </c>
      <c r="H156">
        <f t="shared" si="22"/>
        <v>-8.9634914169286484E-3</v>
      </c>
      <c r="I156">
        <f t="shared" si="23"/>
        <v>-1.4100879248274079E-2</v>
      </c>
      <c r="J156">
        <f t="shared" si="24"/>
        <v>-1.7964703438519969E-2</v>
      </c>
      <c r="K156">
        <f t="shared" si="25"/>
        <v>1.1168661396861346E-2</v>
      </c>
      <c r="L156">
        <f t="shared" si="26"/>
        <v>-2.8402120565018008E-2</v>
      </c>
    </row>
    <row r="157" spans="1:12" x14ac:dyDescent="0.2">
      <c r="A157" s="15">
        <v>42961</v>
      </c>
      <c r="B157">
        <v>29.573612000000001</v>
      </c>
      <c r="C157">
        <v>16.633735999999999</v>
      </c>
      <c r="D157">
        <v>36.568897</v>
      </c>
      <c r="E157">
        <v>37.671928000000001</v>
      </c>
      <c r="F157">
        <v>34.896110999999998</v>
      </c>
      <c r="H157">
        <f t="shared" si="22"/>
        <v>2.1198097868415422E-2</v>
      </c>
      <c r="I157">
        <f t="shared" si="23"/>
        <v>3.6194046330955798E-2</v>
      </c>
      <c r="J157">
        <f t="shared" si="24"/>
        <v>1.6995121224079535E-2</v>
      </c>
      <c r="K157">
        <f t="shared" si="25"/>
        <v>1.2272755792358536E-2</v>
      </c>
      <c r="L157">
        <f t="shared" si="26"/>
        <v>5.7821626184562103E-3</v>
      </c>
    </row>
    <row r="158" spans="1:12" x14ac:dyDescent="0.2">
      <c r="A158" s="15">
        <v>42963</v>
      </c>
      <c r="B158">
        <v>29.986975000000001</v>
      </c>
      <c r="C158">
        <v>16.891438999999998</v>
      </c>
      <c r="D158">
        <v>36.585872999999999</v>
      </c>
      <c r="E158">
        <v>38.518951000000001</v>
      </c>
      <c r="F158">
        <v>34.591476</v>
      </c>
      <c r="H158">
        <f t="shared" si="22"/>
        <v>1.3977426903416523E-2</v>
      </c>
      <c r="I158">
        <f t="shared" si="23"/>
        <v>1.5492791276716211E-2</v>
      </c>
      <c r="J158">
        <f t="shared" si="24"/>
        <v>4.6421963451614978E-4</v>
      </c>
      <c r="K158">
        <f t="shared" si="25"/>
        <v>2.2484195658900141E-2</v>
      </c>
      <c r="L158">
        <f t="shared" si="26"/>
        <v>-8.7297693430651302E-3</v>
      </c>
    </row>
    <row r="159" spans="1:12" x14ac:dyDescent="0.2">
      <c r="A159" s="15">
        <v>42964</v>
      </c>
      <c r="B159">
        <v>29.876474000000002</v>
      </c>
      <c r="C159">
        <v>17.064802</v>
      </c>
      <c r="D159">
        <v>36.462803000000001</v>
      </c>
      <c r="E159">
        <v>38.581229999999998</v>
      </c>
      <c r="F159">
        <v>34.550609999999999</v>
      </c>
      <c r="H159">
        <f t="shared" si="22"/>
        <v>-3.6849665563132294E-3</v>
      </c>
      <c r="I159">
        <f t="shared" si="23"/>
        <v>1.0263364773125616E-2</v>
      </c>
      <c r="J159">
        <f t="shared" si="24"/>
        <v>-3.3638667034130432E-3</v>
      </c>
      <c r="K159">
        <f t="shared" si="25"/>
        <v>1.6168405001475428E-3</v>
      </c>
      <c r="L159">
        <f t="shared" si="26"/>
        <v>-1.1813893110546037E-3</v>
      </c>
    </row>
    <row r="160" spans="1:12" x14ac:dyDescent="0.2">
      <c r="A160" s="15">
        <v>42965</v>
      </c>
      <c r="B160">
        <v>29.311686000000002</v>
      </c>
      <c r="C160">
        <v>17.121033000000001</v>
      </c>
      <c r="D160">
        <v>35.889888999999997</v>
      </c>
      <c r="E160">
        <v>38.170174000000003</v>
      </c>
      <c r="F160">
        <v>33.859596000000003</v>
      </c>
      <c r="H160">
        <f t="shared" si="22"/>
        <v>-1.8904104948930689E-2</v>
      </c>
      <c r="I160">
        <f t="shared" si="23"/>
        <v>3.2951451766038975E-3</v>
      </c>
      <c r="J160">
        <f t="shared" si="24"/>
        <v>-1.5712286298999123E-2</v>
      </c>
      <c r="K160">
        <f t="shared" si="25"/>
        <v>-1.0654300031388231E-2</v>
      </c>
      <c r="L160">
        <f t="shared" si="26"/>
        <v>-2.0000052097488119E-2</v>
      </c>
    </row>
    <row r="161" spans="1:12" x14ac:dyDescent="0.2">
      <c r="A161" s="15">
        <v>42968</v>
      </c>
      <c r="B161">
        <v>28.763268</v>
      </c>
      <c r="C161">
        <v>17.210056000000002</v>
      </c>
      <c r="D161">
        <v>35.563118000000003</v>
      </c>
      <c r="E161">
        <v>37.954273000000001</v>
      </c>
      <c r="F161">
        <v>34.145663999999996</v>
      </c>
      <c r="H161">
        <f t="shared" si="22"/>
        <v>-1.8709875644819629E-2</v>
      </c>
      <c r="I161">
        <f t="shared" si="23"/>
        <v>5.199627849558075E-3</v>
      </c>
      <c r="J161">
        <f t="shared" si="24"/>
        <v>-9.1048205805259741E-3</v>
      </c>
      <c r="K161">
        <f t="shared" si="25"/>
        <v>-5.6562749753250596E-3</v>
      </c>
      <c r="L161">
        <f t="shared" si="26"/>
        <v>8.448653669701045E-3</v>
      </c>
    </row>
    <row r="162" spans="1:12" x14ac:dyDescent="0.2">
      <c r="A162" s="15">
        <v>42969</v>
      </c>
      <c r="B162">
        <v>28.959720999999998</v>
      </c>
      <c r="C162">
        <v>17.378736</v>
      </c>
      <c r="D162">
        <v>36.089351999999998</v>
      </c>
      <c r="E162">
        <v>37.937660000000001</v>
      </c>
      <c r="F162">
        <v>34.413147000000002</v>
      </c>
      <c r="H162">
        <f t="shared" si="22"/>
        <v>6.8299958127149285E-3</v>
      </c>
      <c r="I162">
        <f t="shared" si="23"/>
        <v>9.8012464340615502E-3</v>
      </c>
      <c r="J162">
        <f t="shared" si="24"/>
        <v>1.4797183981449358E-2</v>
      </c>
      <c r="K162">
        <f t="shared" si="25"/>
        <v>-4.3771092651412324E-4</v>
      </c>
      <c r="L162">
        <f t="shared" si="26"/>
        <v>7.833586132634851E-3</v>
      </c>
    </row>
    <row r="163" spans="1:12" x14ac:dyDescent="0.2">
      <c r="A163" s="15">
        <v>42970</v>
      </c>
      <c r="B163">
        <v>28.648674</v>
      </c>
      <c r="C163">
        <v>17.472448</v>
      </c>
      <c r="D163">
        <v>36.242125999999999</v>
      </c>
      <c r="E163">
        <v>37.676079000000001</v>
      </c>
      <c r="F163">
        <v>34.896110999999998</v>
      </c>
      <c r="H163">
        <f t="shared" si="22"/>
        <v>-1.074067667986156E-2</v>
      </c>
      <c r="I163">
        <f t="shared" si="23"/>
        <v>5.3923369340556082E-3</v>
      </c>
      <c r="J163">
        <f t="shared" si="24"/>
        <v>4.2332153816448947E-3</v>
      </c>
      <c r="K163">
        <f t="shared" si="25"/>
        <v>-6.8950219913405109E-3</v>
      </c>
      <c r="L163">
        <f t="shared" si="26"/>
        <v>1.4034287535516388E-2</v>
      </c>
    </row>
    <row r="164" spans="1:12" x14ac:dyDescent="0.2">
      <c r="A164" s="15">
        <v>42971</v>
      </c>
      <c r="B164">
        <v>29.107051999999999</v>
      </c>
      <c r="C164">
        <v>17.430278999999999</v>
      </c>
      <c r="D164">
        <v>36.441586000000001</v>
      </c>
      <c r="E164">
        <v>38.082985000000001</v>
      </c>
      <c r="F164">
        <v>34.922119000000002</v>
      </c>
      <c r="H164">
        <f t="shared" si="22"/>
        <v>1.5999972633986559E-2</v>
      </c>
      <c r="I164">
        <f t="shared" si="23"/>
        <v>-2.4134568893838804E-3</v>
      </c>
      <c r="J164">
        <f t="shared" si="24"/>
        <v>5.5035402724443738E-3</v>
      </c>
      <c r="K164">
        <f t="shared" si="25"/>
        <v>1.0800115372940011E-2</v>
      </c>
      <c r="L164">
        <f t="shared" si="26"/>
        <v>7.4529795025024548E-4</v>
      </c>
    </row>
    <row r="165" spans="1:12" x14ac:dyDescent="0.2">
      <c r="A165" s="15">
        <v>42972</v>
      </c>
      <c r="B165">
        <v>29.835545</v>
      </c>
      <c r="C165">
        <v>17.594273000000001</v>
      </c>
      <c r="D165">
        <v>36.382171999999997</v>
      </c>
      <c r="E165">
        <v>38.045608999999999</v>
      </c>
      <c r="F165">
        <v>34.792090999999999</v>
      </c>
      <c r="H165">
        <f t="shared" si="22"/>
        <v>2.5028058492491789E-2</v>
      </c>
      <c r="I165">
        <f t="shared" si="23"/>
        <v>9.4085699947776824E-3</v>
      </c>
      <c r="J165">
        <f t="shared" si="24"/>
        <v>-1.630390071387211E-3</v>
      </c>
      <c r="K165">
        <f t="shared" si="25"/>
        <v>-9.8143567265018827E-4</v>
      </c>
      <c r="L165">
        <f t="shared" si="26"/>
        <v>-3.7233708527252274E-3</v>
      </c>
    </row>
    <row r="166" spans="1:12" x14ac:dyDescent="0.2">
      <c r="A166" s="15">
        <v>42975</v>
      </c>
      <c r="B166">
        <v>29.712766999999999</v>
      </c>
      <c r="C166">
        <v>17.144459000000001</v>
      </c>
      <c r="D166">
        <v>36.085106000000003</v>
      </c>
      <c r="E166">
        <v>37.647007000000002</v>
      </c>
      <c r="F166">
        <v>34.439155999999997</v>
      </c>
      <c r="H166">
        <f t="shared" si="22"/>
        <v>-4.1151586136602969E-3</v>
      </c>
      <c r="I166">
        <f t="shared" si="23"/>
        <v>-2.5565932732770524E-2</v>
      </c>
      <c r="J166">
        <f t="shared" si="24"/>
        <v>-8.1651529765730535E-3</v>
      </c>
      <c r="K166">
        <f t="shared" si="25"/>
        <v>-1.0476951492614961E-2</v>
      </c>
      <c r="L166">
        <f t="shared" si="26"/>
        <v>-1.0144115799191278E-2</v>
      </c>
    </row>
    <row r="167" spans="1:12" x14ac:dyDescent="0.2">
      <c r="A167" s="15">
        <v>42976</v>
      </c>
      <c r="B167">
        <v>29.098863999999999</v>
      </c>
      <c r="C167">
        <v>16.769617</v>
      </c>
      <c r="D167">
        <v>35.851695999999997</v>
      </c>
      <c r="E167">
        <v>37.622096999999997</v>
      </c>
      <c r="F167">
        <v>34.487450000000003</v>
      </c>
      <c r="H167">
        <f t="shared" si="22"/>
        <v>-2.0661253123951728E-2</v>
      </c>
      <c r="I167">
        <f t="shared" si="23"/>
        <v>-2.1863740348995631E-2</v>
      </c>
      <c r="J167">
        <f t="shared" si="24"/>
        <v>-6.468319644121534E-3</v>
      </c>
      <c r="K167">
        <f t="shared" si="25"/>
        <v>-6.6167278583406652E-4</v>
      </c>
      <c r="L167">
        <f t="shared" si="26"/>
        <v>1.402299173649979E-3</v>
      </c>
    </row>
    <row r="168" spans="1:12" x14ac:dyDescent="0.2">
      <c r="A168" s="15">
        <v>42977</v>
      </c>
      <c r="B168">
        <v>29.332148</v>
      </c>
      <c r="C168">
        <v>16.896124</v>
      </c>
      <c r="D168">
        <v>36.250610000000002</v>
      </c>
      <c r="E168">
        <v>37.705139000000003</v>
      </c>
      <c r="F168">
        <v>35.081871</v>
      </c>
      <c r="H168">
        <f t="shared" si="22"/>
        <v>8.0169452663170215E-3</v>
      </c>
      <c r="I168">
        <f t="shared" si="23"/>
        <v>7.5438216627130572E-3</v>
      </c>
      <c r="J168">
        <f t="shared" si="24"/>
        <v>1.112678184039062E-2</v>
      </c>
      <c r="K168">
        <f t="shared" si="25"/>
        <v>2.2072666497034987E-3</v>
      </c>
      <c r="L168">
        <f t="shared" si="26"/>
        <v>1.7235864060694439E-2</v>
      </c>
    </row>
    <row r="169" spans="1:12" x14ac:dyDescent="0.2">
      <c r="A169" s="15">
        <v>42978</v>
      </c>
      <c r="B169">
        <v>29.053847999999999</v>
      </c>
      <c r="C169">
        <v>16.914864999999999</v>
      </c>
      <c r="D169">
        <v>36.997520000000002</v>
      </c>
      <c r="E169">
        <v>37.958416</v>
      </c>
      <c r="F169">
        <v>35.880623</v>
      </c>
      <c r="H169">
        <f t="shared" si="22"/>
        <v>-9.48788339674278E-3</v>
      </c>
      <c r="I169">
        <f t="shared" si="23"/>
        <v>1.1091893028245536E-3</v>
      </c>
      <c r="J169">
        <f t="shared" si="24"/>
        <v>2.060406707638851E-2</v>
      </c>
      <c r="K169">
        <f t="shared" si="25"/>
        <v>6.7173071553985331E-3</v>
      </c>
      <c r="L169">
        <f t="shared" si="26"/>
        <v>2.2768226928375546E-2</v>
      </c>
    </row>
    <row r="170" spans="1:12" x14ac:dyDescent="0.2">
      <c r="A170" s="15">
        <v>42979</v>
      </c>
      <c r="B170">
        <v>29.368984000000001</v>
      </c>
      <c r="C170">
        <v>16.835213</v>
      </c>
      <c r="D170">
        <v>36.751381000000002</v>
      </c>
      <c r="E170">
        <v>38.286434</v>
      </c>
      <c r="F170">
        <v>36.021796999999999</v>
      </c>
      <c r="H170">
        <f t="shared" si="22"/>
        <v>1.0846618320575097E-2</v>
      </c>
      <c r="I170">
        <f t="shared" si="23"/>
        <v>-4.7089941303107841E-3</v>
      </c>
      <c r="J170">
        <f t="shared" si="24"/>
        <v>-6.6528513262510414E-3</v>
      </c>
      <c r="K170">
        <f t="shared" si="25"/>
        <v>8.6415091715101866E-3</v>
      </c>
      <c r="L170">
        <f t="shared" si="26"/>
        <v>3.9345470673683991E-3</v>
      </c>
    </row>
    <row r="171" spans="1:12" x14ac:dyDescent="0.2">
      <c r="A171" s="15">
        <v>42982</v>
      </c>
      <c r="B171">
        <v>29.266665</v>
      </c>
      <c r="C171">
        <v>16.769617</v>
      </c>
      <c r="D171">
        <v>36.369438000000002</v>
      </c>
      <c r="E171">
        <v>38.240760999999999</v>
      </c>
      <c r="F171">
        <v>36.040367000000003</v>
      </c>
      <c r="H171">
        <f t="shared" si="22"/>
        <v>-3.483913505485936E-3</v>
      </c>
      <c r="I171">
        <f t="shared" si="23"/>
        <v>-3.8963569988689217E-3</v>
      </c>
      <c r="J171">
        <f t="shared" si="24"/>
        <v>-1.0392616266583277E-2</v>
      </c>
      <c r="K171">
        <f t="shared" si="25"/>
        <v>-1.1929290672513249E-3</v>
      </c>
      <c r="L171">
        <f t="shared" si="26"/>
        <v>5.1552119956710385E-4</v>
      </c>
    </row>
    <row r="172" spans="1:12" x14ac:dyDescent="0.2">
      <c r="A172" s="15">
        <v>42983</v>
      </c>
      <c r="B172">
        <v>28.787822999999999</v>
      </c>
      <c r="C172">
        <v>17.036694000000001</v>
      </c>
      <c r="D172">
        <v>36.263339999999999</v>
      </c>
      <c r="E172">
        <v>38.448368000000002</v>
      </c>
      <c r="F172">
        <v>36.062663999999998</v>
      </c>
      <c r="H172">
        <f t="shared" si="22"/>
        <v>-1.6361344895292951E-2</v>
      </c>
      <c r="I172">
        <f t="shared" si="23"/>
        <v>1.5926243276754626E-2</v>
      </c>
      <c r="J172">
        <f t="shared" si="24"/>
        <v>-2.9172295706082485E-3</v>
      </c>
      <c r="K172">
        <f t="shared" si="25"/>
        <v>5.4289453078615324E-3</v>
      </c>
      <c r="L172">
        <f t="shared" si="26"/>
        <v>6.1866739592297826E-4</v>
      </c>
    </row>
    <row r="173" spans="1:12" x14ac:dyDescent="0.2">
      <c r="A173" s="15">
        <v>42984</v>
      </c>
      <c r="B173">
        <v>28.648674</v>
      </c>
      <c r="C173">
        <v>17.130403999999999</v>
      </c>
      <c r="D173">
        <v>36.242125999999999</v>
      </c>
      <c r="E173">
        <v>37.763267999999997</v>
      </c>
      <c r="F173">
        <v>35.665142000000003</v>
      </c>
      <c r="H173">
        <f t="shared" si="22"/>
        <v>-4.8336062091253185E-3</v>
      </c>
      <c r="I173">
        <f t="shared" si="23"/>
        <v>5.5004803161926574E-3</v>
      </c>
      <c r="J173">
        <f t="shared" si="24"/>
        <v>-5.8499851365045874E-4</v>
      </c>
      <c r="K173">
        <f t="shared" si="25"/>
        <v>-1.7818701693658512E-2</v>
      </c>
      <c r="L173">
        <f t="shared" si="26"/>
        <v>-1.1023090252012313E-2</v>
      </c>
    </row>
    <row r="174" spans="1:12" x14ac:dyDescent="0.2">
      <c r="A174" s="15">
        <v>42985</v>
      </c>
      <c r="B174">
        <v>28.300798</v>
      </c>
      <c r="C174">
        <v>17.299084000000001</v>
      </c>
      <c r="D174">
        <v>36.929622999999999</v>
      </c>
      <c r="E174">
        <v>38.315502000000002</v>
      </c>
      <c r="F174">
        <v>36.333866</v>
      </c>
      <c r="H174">
        <f t="shared" si="22"/>
        <v>-1.2142830764174217E-2</v>
      </c>
      <c r="I174">
        <f t="shared" si="23"/>
        <v>9.8468197247421063E-3</v>
      </c>
      <c r="J174">
        <f t="shared" si="24"/>
        <v>1.8969554931738797E-2</v>
      </c>
      <c r="K174">
        <f t="shared" si="25"/>
        <v>1.4623575480808615E-2</v>
      </c>
      <c r="L174">
        <f t="shared" si="26"/>
        <v>1.8750072549830188E-2</v>
      </c>
    </row>
    <row r="175" spans="1:12" x14ac:dyDescent="0.2">
      <c r="A175" s="15">
        <v>42986</v>
      </c>
      <c r="B175">
        <v>28.534078999999998</v>
      </c>
      <c r="C175">
        <v>17.205372000000001</v>
      </c>
      <c r="D175">
        <v>36.484023999999998</v>
      </c>
      <c r="E175">
        <v>38.564628999999996</v>
      </c>
      <c r="F175">
        <v>35.587128</v>
      </c>
      <c r="H175">
        <f t="shared" si="22"/>
        <v>8.2429124436702583E-3</v>
      </c>
      <c r="I175">
        <f t="shared" si="23"/>
        <v>-5.417165440667282E-3</v>
      </c>
      <c r="J175">
        <f t="shared" si="24"/>
        <v>-1.2066167044272325E-2</v>
      </c>
      <c r="K175">
        <f t="shared" si="25"/>
        <v>6.5019897168512308E-3</v>
      </c>
      <c r="L175">
        <f t="shared" si="26"/>
        <v>-2.0552120712945876E-2</v>
      </c>
    </row>
    <row r="176" spans="1:12" x14ac:dyDescent="0.2">
      <c r="A176" s="15">
        <v>42989</v>
      </c>
      <c r="B176">
        <v>28.976088000000001</v>
      </c>
      <c r="C176">
        <v>17.734838</v>
      </c>
      <c r="D176">
        <v>37.163029000000002</v>
      </c>
      <c r="E176">
        <v>39.357674000000003</v>
      </c>
      <c r="F176">
        <v>35.520251999999999</v>
      </c>
      <c r="H176">
        <f t="shared" si="22"/>
        <v>1.5490564808487539E-2</v>
      </c>
      <c r="I176">
        <f t="shared" si="23"/>
        <v>3.0773295689276559E-2</v>
      </c>
      <c r="J176">
        <f t="shared" si="24"/>
        <v>1.8611022731483962E-2</v>
      </c>
      <c r="K176">
        <f t="shared" si="25"/>
        <v>2.0564051063475919E-2</v>
      </c>
      <c r="L176">
        <f t="shared" si="26"/>
        <v>-1.8792188006855337E-3</v>
      </c>
    </row>
    <row r="177" spans="1:12" x14ac:dyDescent="0.2">
      <c r="A177" s="15">
        <v>42990</v>
      </c>
      <c r="B177">
        <v>29.913302999999999</v>
      </c>
      <c r="C177">
        <v>17.70204</v>
      </c>
      <c r="D177">
        <v>37.948135000000001</v>
      </c>
      <c r="E177">
        <v>39.610954</v>
      </c>
      <c r="F177">
        <v>35.419944999999998</v>
      </c>
      <c r="H177">
        <f t="shared" si="22"/>
        <v>3.2344428274789783E-2</v>
      </c>
      <c r="I177">
        <f t="shared" si="23"/>
        <v>-1.8493543611731722E-3</v>
      </c>
      <c r="J177">
        <f t="shared" si="24"/>
        <v>2.1125995946132292E-2</v>
      </c>
      <c r="K177">
        <f t="shared" si="25"/>
        <v>6.4353396493908033E-3</v>
      </c>
      <c r="L177">
        <f t="shared" si="26"/>
        <v>-2.8239382986359196E-3</v>
      </c>
    </row>
    <row r="178" spans="1:12" x14ac:dyDescent="0.2">
      <c r="A178" s="15">
        <v>42991</v>
      </c>
      <c r="B178">
        <v>29.770064999999999</v>
      </c>
      <c r="C178">
        <v>17.449020000000001</v>
      </c>
      <c r="D178">
        <v>37.791114999999998</v>
      </c>
      <c r="E178">
        <v>39.876682000000002</v>
      </c>
      <c r="F178">
        <v>35.713439999999999</v>
      </c>
      <c r="H178">
        <f t="shared" si="22"/>
        <v>-4.7884381072862414E-3</v>
      </c>
      <c r="I178">
        <f t="shared" si="23"/>
        <v>-1.4293267894547657E-2</v>
      </c>
      <c r="J178">
        <f t="shared" si="24"/>
        <v>-4.1377527512221901E-3</v>
      </c>
      <c r="K178">
        <f t="shared" si="25"/>
        <v>6.7084473653424848E-3</v>
      </c>
      <c r="L178">
        <f t="shared" si="26"/>
        <v>8.2861506419618092E-3</v>
      </c>
    </row>
    <row r="179" spans="1:12" x14ac:dyDescent="0.2">
      <c r="A179" s="15">
        <v>42992</v>
      </c>
      <c r="B179">
        <v>29.954235000000001</v>
      </c>
      <c r="C179">
        <v>17.725470000000001</v>
      </c>
      <c r="D179">
        <v>37.375221000000003</v>
      </c>
      <c r="E179">
        <v>39.669086</v>
      </c>
      <c r="F179">
        <v>35.706012999999999</v>
      </c>
      <c r="H179">
        <f t="shared" si="22"/>
        <v>6.186415783774768E-3</v>
      </c>
      <c r="I179">
        <f t="shared" si="23"/>
        <v>1.5843296643593741E-2</v>
      </c>
      <c r="J179">
        <f t="shared" si="24"/>
        <v>-1.100507354704916E-2</v>
      </c>
      <c r="K179">
        <f t="shared" si="25"/>
        <v>-5.2059496825739293E-3</v>
      </c>
      <c r="L179">
        <f t="shared" si="26"/>
        <v>-2.0796092451469406E-4</v>
      </c>
    </row>
    <row r="180" spans="1:12" x14ac:dyDescent="0.2">
      <c r="A180" s="15">
        <v>42993</v>
      </c>
      <c r="B180">
        <v>29.557247</v>
      </c>
      <c r="C180">
        <v>17.851977999999999</v>
      </c>
      <c r="D180">
        <v>37.706242000000003</v>
      </c>
      <c r="E180">
        <v>39.029654999999998</v>
      </c>
      <c r="F180">
        <v>34.985275000000001</v>
      </c>
      <c r="H180">
        <f t="shared" si="22"/>
        <v>-1.3253151015207076E-2</v>
      </c>
      <c r="I180">
        <f t="shared" si="23"/>
        <v>7.137074503525076E-3</v>
      </c>
      <c r="J180">
        <f t="shared" si="24"/>
        <v>8.8566967938463748E-3</v>
      </c>
      <c r="K180">
        <f t="shared" si="25"/>
        <v>-1.611912611245947E-2</v>
      </c>
      <c r="L180">
        <f t="shared" si="26"/>
        <v>-2.0185339651335399E-2</v>
      </c>
    </row>
    <row r="181" spans="1:12" x14ac:dyDescent="0.2">
      <c r="A181" s="15">
        <v>42996</v>
      </c>
      <c r="B181">
        <v>29.712766999999999</v>
      </c>
      <c r="C181">
        <v>17.894145999999999</v>
      </c>
      <c r="D181">
        <v>37.375221000000003</v>
      </c>
      <c r="E181">
        <v>39.532063000000001</v>
      </c>
      <c r="F181">
        <v>35.832321</v>
      </c>
      <c r="H181">
        <f t="shared" si="22"/>
        <v>5.2616537663334739E-3</v>
      </c>
      <c r="I181">
        <f t="shared" si="23"/>
        <v>2.3620911923598609E-3</v>
      </c>
      <c r="J181">
        <f t="shared" si="24"/>
        <v>-8.7789443456073313E-3</v>
      </c>
      <c r="K181">
        <f t="shared" si="25"/>
        <v>1.2872468383335667E-2</v>
      </c>
      <c r="L181">
        <f t="shared" si="26"/>
        <v>2.4211500409815345E-2</v>
      </c>
    </row>
    <row r="182" spans="1:12" x14ac:dyDescent="0.2">
      <c r="A182" s="15">
        <v>42997</v>
      </c>
      <c r="B182">
        <v>29.426280999999999</v>
      </c>
      <c r="C182">
        <v>17.964434000000001</v>
      </c>
      <c r="D182">
        <v>37.201228999999998</v>
      </c>
      <c r="E182">
        <v>39.764575999999998</v>
      </c>
      <c r="F182">
        <v>36.088669000000003</v>
      </c>
      <c r="H182">
        <f t="shared" si="22"/>
        <v>-9.641848569673761E-3</v>
      </c>
      <c r="I182">
        <f t="shared" si="23"/>
        <v>3.9279885164680284E-3</v>
      </c>
      <c r="J182">
        <f t="shared" si="24"/>
        <v>-4.6552768209719986E-3</v>
      </c>
      <c r="K182">
        <f t="shared" si="25"/>
        <v>5.8816308169902243E-3</v>
      </c>
      <c r="L182">
        <f t="shared" si="26"/>
        <v>7.1540997860564115E-3</v>
      </c>
    </row>
    <row r="183" spans="1:12" x14ac:dyDescent="0.2">
      <c r="A183" s="15">
        <v>42998</v>
      </c>
      <c r="B183">
        <v>29.757785999999999</v>
      </c>
      <c r="C183">
        <v>18.104996</v>
      </c>
      <c r="D183">
        <v>37.264885</v>
      </c>
      <c r="E183">
        <v>39.909903999999997</v>
      </c>
      <c r="F183">
        <v>36.103530999999997</v>
      </c>
      <c r="H183">
        <f t="shared" si="22"/>
        <v>1.1265609813214228E-2</v>
      </c>
      <c r="I183">
        <f t="shared" si="23"/>
        <v>7.8244602640973326E-3</v>
      </c>
      <c r="J183">
        <f t="shared" si="24"/>
        <v>1.7111262641349434E-3</v>
      </c>
      <c r="K183">
        <f t="shared" si="25"/>
        <v>3.6547101621302591E-3</v>
      </c>
      <c r="L183">
        <f t="shared" si="26"/>
        <v>4.1181901166797985E-4</v>
      </c>
    </row>
    <row r="184" spans="1:12" x14ac:dyDescent="0.2">
      <c r="A184" s="15">
        <v>42999</v>
      </c>
      <c r="B184">
        <v>30.228442999999999</v>
      </c>
      <c r="C184">
        <v>17.70204</v>
      </c>
      <c r="D184">
        <v>37.574683999999998</v>
      </c>
      <c r="E184">
        <v>40.258674999999997</v>
      </c>
      <c r="F184">
        <v>35.750594999999997</v>
      </c>
      <c r="H184">
        <f t="shared" si="22"/>
        <v>1.5816264019104187E-2</v>
      </c>
      <c r="I184">
        <f t="shared" si="23"/>
        <v>-2.2256619112205223E-2</v>
      </c>
      <c r="J184">
        <f t="shared" si="24"/>
        <v>8.3134296536806485E-3</v>
      </c>
      <c r="K184">
        <f t="shared" si="25"/>
        <v>8.7389586304191802E-3</v>
      </c>
      <c r="L184">
        <f t="shared" si="26"/>
        <v>-9.7756643249105046E-3</v>
      </c>
    </row>
    <row r="185" spans="1:12" x14ac:dyDescent="0.2">
      <c r="A185" s="15">
        <v>43000</v>
      </c>
      <c r="B185">
        <v>29.753689000000001</v>
      </c>
      <c r="C185">
        <v>17.538046000000001</v>
      </c>
      <c r="D185">
        <v>37.621364999999997</v>
      </c>
      <c r="E185">
        <v>40.806755000000003</v>
      </c>
      <c r="F185">
        <v>36.671944000000003</v>
      </c>
      <c r="H185">
        <f t="shared" si="22"/>
        <v>-1.5705539316067219E-2</v>
      </c>
      <c r="I185">
        <f t="shared" si="23"/>
        <v>-9.2641300098744717E-3</v>
      </c>
      <c r="J185">
        <f t="shared" si="24"/>
        <v>1.2423524306950373E-3</v>
      </c>
      <c r="K185">
        <f t="shared" si="25"/>
        <v>1.3613960220995924E-2</v>
      </c>
      <c r="L185">
        <f t="shared" si="26"/>
        <v>2.5771571074551636E-2</v>
      </c>
    </row>
    <row r="186" spans="1:12" x14ac:dyDescent="0.2">
      <c r="A186" s="15">
        <v>43003</v>
      </c>
      <c r="B186">
        <v>29.319870000000002</v>
      </c>
      <c r="C186">
        <v>17.861349000000001</v>
      </c>
      <c r="D186">
        <v>37.549216999999999</v>
      </c>
      <c r="E186">
        <v>40.736172000000003</v>
      </c>
      <c r="F186">
        <v>36.846553999999998</v>
      </c>
      <c r="H186">
        <f t="shared" si="22"/>
        <v>-1.4580343297935228E-2</v>
      </c>
      <c r="I186">
        <f t="shared" si="23"/>
        <v>1.8434379747892082E-2</v>
      </c>
      <c r="J186">
        <f t="shared" si="24"/>
        <v>-1.917740092630793E-3</v>
      </c>
      <c r="K186">
        <f t="shared" si="25"/>
        <v>-1.7296891164220174E-3</v>
      </c>
      <c r="L186">
        <f t="shared" si="26"/>
        <v>4.7614056129665627E-3</v>
      </c>
    </row>
    <row r="187" spans="1:12" x14ac:dyDescent="0.2">
      <c r="A187" s="15">
        <v>43004</v>
      </c>
      <c r="B187">
        <v>29.283037</v>
      </c>
      <c r="C187">
        <v>18.189339</v>
      </c>
      <c r="D187">
        <v>36.840504000000003</v>
      </c>
      <c r="E187">
        <v>39.860076999999997</v>
      </c>
      <c r="F187">
        <v>36.939425999999997</v>
      </c>
      <c r="H187">
        <f t="shared" si="22"/>
        <v>-1.2562470433873374E-3</v>
      </c>
      <c r="I187">
        <f t="shared" si="23"/>
        <v>1.8363114678516146E-2</v>
      </c>
      <c r="J187">
        <f t="shared" si="24"/>
        <v>-1.8874241771805633E-2</v>
      </c>
      <c r="K187">
        <f t="shared" si="25"/>
        <v>-2.1506561784941591E-2</v>
      </c>
      <c r="L187">
        <f t="shared" si="26"/>
        <v>2.5205070737415181E-3</v>
      </c>
    </row>
    <row r="188" spans="1:12" x14ac:dyDescent="0.2">
      <c r="A188" s="15">
        <v>43005</v>
      </c>
      <c r="B188">
        <v>29.430374</v>
      </c>
      <c r="C188">
        <v>18.498584999999999</v>
      </c>
      <c r="D188">
        <v>36.496749999999999</v>
      </c>
      <c r="E188">
        <v>40.586692999999997</v>
      </c>
      <c r="F188">
        <v>36.697947999999997</v>
      </c>
      <c r="H188">
        <f t="shared" si="22"/>
        <v>5.0314794875954139E-3</v>
      </c>
      <c r="I188">
        <f t="shared" si="23"/>
        <v>1.7001497415601419E-2</v>
      </c>
      <c r="J188">
        <f t="shared" si="24"/>
        <v>-9.330871260610496E-3</v>
      </c>
      <c r="K188">
        <f t="shared" si="25"/>
        <v>1.8229166993330104E-2</v>
      </c>
      <c r="L188">
        <f t="shared" si="26"/>
        <v>-6.5371346051776857E-3</v>
      </c>
    </row>
    <row r="189" spans="1:12" x14ac:dyDescent="0.2">
      <c r="A189" s="15">
        <v>43006</v>
      </c>
      <c r="B189">
        <v>29.606356000000002</v>
      </c>
      <c r="C189">
        <v>18.643839</v>
      </c>
      <c r="D189">
        <v>36.496749999999999</v>
      </c>
      <c r="E189">
        <v>40.881489000000002</v>
      </c>
      <c r="F189">
        <v>37.117764000000001</v>
      </c>
      <c r="H189">
        <f t="shared" si="22"/>
        <v>5.979604608490563E-3</v>
      </c>
      <c r="I189">
        <f t="shared" si="23"/>
        <v>7.8521681523209264E-3</v>
      </c>
      <c r="J189">
        <f t="shared" si="24"/>
        <v>0</v>
      </c>
      <c r="K189">
        <f t="shared" si="25"/>
        <v>7.2633658524483558E-3</v>
      </c>
      <c r="L189">
        <f t="shared" si="26"/>
        <v>1.1439767694913172E-2</v>
      </c>
    </row>
    <row r="190" spans="1:12" x14ac:dyDescent="0.2">
      <c r="A190" s="15">
        <v>43007</v>
      </c>
      <c r="B190">
        <v>29.913302999999999</v>
      </c>
      <c r="C190">
        <v>18.690693</v>
      </c>
      <c r="D190">
        <v>36.619827000000001</v>
      </c>
      <c r="E190">
        <v>40.611603000000002</v>
      </c>
      <c r="F190">
        <v>36.623646000000001</v>
      </c>
      <c r="H190">
        <f t="shared" si="22"/>
        <v>1.036760484809407E-2</v>
      </c>
      <c r="I190">
        <f t="shared" si="23"/>
        <v>2.513109022235227E-3</v>
      </c>
      <c r="J190">
        <f t="shared" si="24"/>
        <v>3.3722728736120811E-3</v>
      </c>
      <c r="K190">
        <f t="shared" si="25"/>
        <v>-6.6016675664626323E-3</v>
      </c>
      <c r="L190">
        <f t="shared" si="26"/>
        <v>-1.3312170420610503E-2</v>
      </c>
    </row>
    <row r="191" spans="1:12" x14ac:dyDescent="0.2">
      <c r="A191" s="15">
        <v>43010</v>
      </c>
      <c r="B191">
        <v>30.731836000000001</v>
      </c>
      <c r="C191">
        <v>18.901544999999999</v>
      </c>
      <c r="D191">
        <v>36.747135</v>
      </c>
      <c r="E191">
        <v>40.856583000000001</v>
      </c>
      <c r="F191">
        <v>36.619929999999997</v>
      </c>
      <c r="H191">
        <f t="shared" si="22"/>
        <v>2.7363511144189001E-2</v>
      </c>
      <c r="I191">
        <f t="shared" si="23"/>
        <v>1.1281122642162078E-2</v>
      </c>
      <c r="J191">
        <f t="shared" si="24"/>
        <v>3.4764773738553689E-3</v>
      </c>
      <c r="K191">
        <f t="shared" si="25"/>
        <v>6.0322661974214764E-3</v>
      </c>
      <c r="L191">
        <f t="shared" si="26"/>
        <v>-1.0146450192327627E-4</v>
      </c>
    </row>
    <row r="192" spans="1:12" x14ac:dyDescent="0.2">
      <c r="A192" s="15">
        <v>43011</v>
      </c>
      <c r="B192">
        <v>30.490372000000001</v>
      </c>
      <c r="C192">
        <v>18.695381000000001</v>
      </c>
      <c r="D192">
        <v>36.963569999999997</v>
      </c>
      <c r="E192">
        <v>40.466282</v>
      </c>
      <c r="F192">
        <v>36.55677</v>
      </c>
      <c r="H192">
        <f t="shared" si="22"/>
        <v>-7.8571290045931219E-3</v>
      </c>
      <c r="I192">
        <f t="shared" si="23"/>
        <v>-1.0907256523210007E-2</v>
      </c>
      <c r="J192">
        <f t="shared" si="24"/>
        <v>5.8898469227599559E-3</v>
      </c>
      <c r="K192">
        <f t="shared" si="25"/>
        <v>-9.5529525804936011E-3</v>
      </c>
      <c r="L192">
        <f t="shared" si="26"/>
        <v>-1.7247438758074551E-3</v>
      </c>
    </row>
    <row r="193" spans="1:12" x14ac:dyDescent="0.2">
      <c r="A193" s="15">
        <v>43012</v>
      </c>
      <c r="B193">
        <v>30.179331000000001</v>
      </c>
      <c r="C193">
        <v>18.386133000000001</v>
      </c>
      <c r="D193">
        <v>37.006011999999998</v>
      </c>
      <c r="E193">
        <v>39.635863999999998</v>
      </c>
      <c r="F193">
        <v>34.936985</v>
      </c>
      <c r="H193">
        <f t="shared" si="22"/>
        <v>-1.0201285835410578E-2</v>
      </c>
      <c r="I193">
        <f t="shared" si="23"/>
        <v>-1.6541412020434354E-2</v>
      </c>
      <c r="J193">
        <f t="shared" si="24"/>
        <v>1.1482116040197887E-3</v>
      </c>
      <c r="K193">
        <f t="shared" si="25"/>
        <v>-2.0521232961308367E-2</v>
      </c>
      <c r="L193">
        <f t="shared" si="26"/>
        <v>-4.4308755943153644E-2</v>
      </c>
    </row>
    <row r="194" spans="1:12" x14ac:dyDescent="0.2">
      <c r="A194" s="15">
        <v>43013</v>
      </c>
      <c r="B194">
        <v>30.695012999999999</v>
      </c>
      <c r="C194">
        <v>18.714123000000001</v>
      </c>
      <c r="D194">
        <v>37.184254000000003</v>
      </c>
      <c r="E194">
        <v>40.320957</v>
      </c>
      <c r="F194">
        <v>35.832321</v>
      </c>
      <c r="H194">
        <f t="shared" si="22"/>
        <v>1.7087257500837172E-2</v>
      </c>
      <c r="I194">
        <f t="shared" si="23"/>
        <v>1.783898767620129E-2</v>
      </c>
      <c r="J194">
        <f t="shared" si="24"/>
        <v>4.8165687240224742E-3</v>
      </c>
      <c r="K194">
        <f t="shared" si="25"/>
        <v>1.7284674304059555E-2</v>
      </c>
      <c r="L194">
        <f t="shared" si="26"/>
        <v>2.5627168457724725E-2</v>
      </c>
    </row>
    <row r="195" spans="1:12" x14ac:dyDescent="0.2">
      <c r="A195" s="15">
        <v>43014</v>
      </c>
      <c r="B195">
        <v>30.580414000000001</v>
      </c>
      <c r="C195">
        <v>18.404876999999999</v>
      </c>
      <c r="D195">
        <v>36.925381000000002</v>
      </c>
      <c r="E195">
        <v>40.217154999999998</v>
      </c>
      <c r="F195">
        <v>35.605697999999997</v>
      </c>
      <c r="H195">
        <f t="shared" si="22"/>
        <v>-3.7334729260417587E-3</v>
      </c>
      <c r="I195">
        <f t="shared" si="23"/>
        <v>-1.652473909677743E-2</v>
      </c>
      <c r="J195">
        <f t="shared" si="24"/>
        <v>-6.9618984422815666E-3</v>
      </c>
      <c r="K195">
        <f t="shared" si="25"/>
        <v>-2.5743932615488463E-3</v>
      </c>
      <c r="L195">
        <f t="shared" si="26"/>
        <v>-6.3245414663483102E-3</v>
      </c>
    </row>
    <row r="196" spans="1:12" x14ac:dyDescent="0.2">
      <c r="A196" s="15">
        <v>43017</v>
      </c>
      <c r="B196">
        <v>30.604970999999999</v>
      </c>
      <c r="C196">
        <v>18.526699000000001</v>
      </c>
      <c r="D196">
        <v>37.158791000000001</v>
      </c>
      <c r="E196">
        <v>40.379089</v>
      </c>
      <c r="F196">
        <v>35.739445000000003</v>
      </c>
      <c r="H196">
        <f t="shared" si="22"/>
        <v>8.0303033176720717E-4</v>
      </c>
      <c r="I196">
        <f t="shared" si="23"/>
        <v>6.6190064731213027E-3</v>
      </c>
      <c r="J196">
        <f t="shared" si="24"/>
        <v>6.3211263818780949E-3</v>
      </c>
      <c r="K196">
        <f t="shared" si="25"/>
        <v>4.0264906853804128E-3</v>
      </c>
      <c r="L196">
        <f t="shared" si="26"/>
        <v>3.7563369773008226E-3</v>
      </c>
    </row>
    <row r="197" spans="1:12" x14ac:dyDescent="0.2">
      <c r="A197" s="15">
        <v>43018</v>
      </c>
      <c r="B197">
        <v>30.322571</v>
      </c>
      <c r="C197">
        <v>18.386133000000001</v>
      </c>
      <c r="D197">
        <v>37.222442999999998</v>
      </c>
      <c r="E197">
        <v>40.129958999999999</v>
      </c>
      <c r="F197">
        <v>35.720871000000002</v>
      </c>
      <c r="H197">
        <f t="shared" si="22"/>
        <v>-9.2272591926324532E-3</v>
      </c>
      <c r="I197">
        <f t="shared" si="23"/>
        <v>-7.5872123792802837E-3</v>
      </c>
      <c r="J197">
        <f t="shared" si="24"/>
        <v>1.712972846721561E-3</v>
      </c>
      <c r="K197">
        <f t="shared" si="25"/>
        <v>-6.1697776292080064E-3</v>
      </c>
      <c r="L197">
        <f t="shared" si="26"/>
        <v>-5.1970588799021833E-4</v>
      </c>
    </row>
    <row r="198" spans="1:12" x14ac:dyDescent="0.2">
      <c r="A198" s="15">
        <v>43019</v>
      </c>
      <c r="B198">
        <v>30.523116999999999</v>
      </c>
      <c r="C198">
        <v>18.686008000000001</v>
      </c>
      <c r="D198">
        <v>37.150303000000001</v>
      </c>
      <c r="E198">
        <v>40.242064999999997</v>
      </c>
      <c r="F198">
        <v>36.110957999999997</v>
      </c>
      <c r="H198">
        <f t="shared" si="22"/>
        <v>6.6137531675660721E-3</v>
      </c>
      <c r="I198">
        <f t="shared" si="23"/>
        <v>1.6309846121530747E-2</v>
      </c>
      <c r="J198">
        <f t="shared" si="24"/>
        <v>-1.9380780568324374E-3</v>
      </c>
      <c r="K198">
        <f t="shared" si="25"/>
        <v>2.793573748729683E-3</v>
      </c>
      <c r="L198">
        <f t="shared" si="26"/>
        <v>1.0920422405153341E-2</v>
      </c>
    </row>
    <row r="199" spans="1:12" x14ac:dyDescent="0.2">
      <c r="A199" s="15">
        <v>43020</v>
      </c>
      <c r="B199">
        <v>30.318484999999999</v>
      </c>
      <c r="C199">
        <v>18.878117</v>
      </c>
      <c r="D199">
        <v>36.967815000000002</v>
      </c>
      <c r="E199">
        <v>40.320957</v>
      </c>
      <c r="F199">
        <v>35.691150999999998</v>
      </c>
      <c r="H199">
        <f t="shared" si="22"/>
        <v>-6.7041645845016262E-3</v>
      </c>
      <c r="I199">
        <f t="shared" si="23"/>
        <v>1.028090108919999E-2</v>
      </c>
      <c r="J199">
        <f t="shared" si="24"/>
        <v>-4.9121537447487373E-3</v>
      </c>
      <c r="K199">
        <f t="shared" si="25"/>
        <v>1.9604361754299582E-3</v>
      </c>
      <c r="L199">
        <f t="shared" si="26"/>
        <v>-1.1625473907393991E-2</v>
      </c>
    </row>
    <row r="200" spans="1:12" x14ac:dyDescent="0.2">
      <c r="A200" s="15">
        <v>43021</v>
      </c>
      <c r="B200">
        <v>30.248909000000001</v>
      </c>
      <c r="C200">
        <v>18.887487</v>
      </c>
      <c r="D200">
        <v>38.279152000000003</v>
      </c>
      <c r="E200">
        <v>40.242064999999997</v>
      </c>
      <c r="F200">
        <v>38.250866000000002</v>
      </c>
      <c r="H200">
        <f t="shared" si="22"/>
        <v>-2.2948376213388633E-3</v>
      </c>
      <c r="I200">
        <f t="shared" si="23"/>
        <v>4.9634187562253018E-4</v>
      </c>
      <c r="J200">
        <f t="shared" si="24"/>
        <v>3.5472396732130429E-2</v>
      </c>
      <c r="K200">
        <f t="shared" si="25"/>
        <v>-1.9566003852538039E-3</v>
      </c>
      <c r="L200">
        <f t="shared" si="26"/>
        <v>7.1718477221426769E-2</v>
      </c>
    </row>
    <row r="201" spans="1:12" x14ac:dyDescent="0.2">
      <c r="A201" s="15">
        <v>43024</v>
      </c>
      <c r="B201">
        <v>30.158868999999999</v>
      </c>
      <c r="C201">
        <v>19.042109</v>
      </c>
      <c r="D201">
        <v>38.699294999999999</v>
      </c>
      <c r="E201">
        <v>40.242064999999997</v>
      </c>
      <c r="F201">
        <v>38.072547999999998</v>
      </c>
      <c r="H201">
        <f t="shared" si="22"/>
        <v>-2.976636281328382E-3</v>
      </c>
      <c r="I201">
        <f t="shared" si="23"/>
        <v>8.1864781693827826E-3</v>
      </c>
      <c r="J201">
        <f t="shared" si="24"/>
        <v>1.0975765607346588E-2</v>
      </c>
      <c r="K201">
        <f t="shared" si="25"/>
        <v>0</v>
      </c>
      <c r="L201">
        <f t="shared" si="26"/>
        <v>-4.6618029510757664E-3</v>
      </c>
    </row>
    <row r="202" spans="1:12" x14ac:dyDescent="0.2">
      <c r="A202" s="15">
        <v>43025</v>
      </c>
      <c r="B202">
        <v>30.572222</v>
      </c>
      <c r="C202">
        <v>19.060852000000001</v>
      </c>
      <c r="D202">
        <v>38.444664000000003</v>
      </c>
      <c r="E202">
        <v>39.777039000000002</v>
      </c>
      <c r="F202">
        <v>38.005668999999997</v>
      </c>
      <c r="H202">
        <f t="shared" si="22"/>
        <v>1.3705852165742716E-2</v>
      </c>
      <c r="I202">
        <f t="shared" si="23"/>
        <v>9.8429223359652873E-4</v>
      </c>
      <c r="J202">
        <f t="shared" si="24"/>
        <v>-6.5797322664403746E-3</v>
      </c>
      <c r="K202">
        <f t="shared" si="25"/>
        <v>-1.1555719121272623E-2</v>
      </c>
      <c r="L202">
        <f t="shared" si="26"/>
        <v>-1.756620019232713E-3</v>
      </c>
    </row>
    <row r="203" spans="1:12" x14ac:dyDescent="0.2">
      <c r="A203" s="15">
        <v>43026</v>
      </c>
      <c r="B203">
        <v>30.89555</v>
      </c>
      <c r="C203">
        <v>19.210788999999998</v>
      </c>
      <c r="D203">
        <v>38.648364999999998</v>
      </c>
      <c r="E203">
        <v>39.997093</v>
      </c>
      <c r="F203">
        <v>38.466346999999999</v>
      </c>
      <c r="H203">
        <f t="shared" ref="H203:H266" si="27">B203/B202-1</f>
        <v>1.057587505415869E-2</v>
      </c>
      <c r="I203">
        <f t="shared" ref="I203:I266" si="28">C203/C202-1</f>
        <v>7.8662275957022132E-3</v>
      </c>
      <c r="J203">
        <f t="shared" ref="J203:J266" si="29">D203/D202-1</f>
        <v>5.2985506649243508E-3</v>
      </c>
      <c r="K203">
        <f t="shared" ref="K203:K266" si="30">E203/E202-1</f>
        <v>5.5321865461126496E-3</v>
      </c>
      <c r="L203">
        <f t="shared" ref="L203:L266" si="31">F203/F202-1</f>
        <v>1.2121296957040784E-2</v>
      </c>
    </row>
    <row r="204" spans="1:12" x14ac:dyDescent="0.2">
      <c r="A204" s="15">
        <v>43027</v>
      </c>
      <c r="B204">
        <v>30.740030000000001</v>
      </c>
      <c r="C204">
        <v>19.248277999999999</v>
      </c>
      <c r="D204">
        <v>38.304619000000002</v>
      </c>
      <c r="E204">
        <v>40.275283999999999</v>
      </c>
      <c r="F204">
        <v>37.745612999999999</v>
      </c>
      <c r="H204">
        <f t="shared" si="27"/>
        <v>-5.0337346316864373E-3</v>
      </c>
      <c r="I204">
        <f t="shared" si="28"/>
        <v>1.9514555076316498E-3</v>
      </c>
      <c r="J204">
        <f t="shared" si="29"/>
        <v>-8.8941925486367701E-3</v>
      </c>
      <c r="K204">
        <f t="shared" si="30"/>
        <v>6.9552804750085961E-3</v>
      </c>
      <c r="L204">
        <f t="shared" si="31"/>
        <v>-1.8736741495104847E-2</v>
      </c>
    </row>
    <row r="205" spans="1:12" x14ac:dyDescent="0.2">
      <c r="A205" s="15">
        <v>43028</v>
      </c>
      <c r="B205">
        <v>31.096094000000001</v>
      </c>
      <c r="C205">
        <v>19.262333000000002</v>
      </c>
      <c r="D205">
        <v>38.703536999999997</v>
      </c>
      <c r="E205">
        <v>40.399853</v>
      </c>
      <c r="F205">
        <v>37.582149999999999</v>
      </c>
      <c r="H205">
        <f t="shared" si="27"/>
        <v>1.1583072625498403E-2</v>
      </c>
      <c r="I205">
        <f t="shared" si="28"/>
        <v>7.301951894087555E-4</v>
      </c>
      <c r="J205">
        <f t="shared" si="29"/>
        <v>1.0414357600058377E-2</v>
      </c>
      <c r="K205">
        <f t="shared" si="30"/>
        <v>3.0929390839304904E-3</v>
      </c>
      <c r="L205">
        <f t="shared" si="31"/>
        <v>-4.3306489683979654E-3</v>
      </c>
    </row>
    <row r="206" spans="1:12" x14ac:dyDescent="0.2">
      <c r="A206" s="15">
        <v>43031</v>
      </c>
      <c r="B206">
        <v>30.89555</v>
      </c>
      <c r="C206">
        <v>19.103024000000001</v>
      </c>
      <c r="D206">
        <v>39.2425</v>
      </c>
      <c r="E206">
        <v>40.433064000000002</v>
      </c>
      <c r="F206">
        <v>38.072547999999998</v>
      </c>
      <c r="H206">
        <f t="shared" si="27"/>
        <v>-6.4491701112043831E-3</v>
      </c>
      <c r="I206">
        <f t="shared" si="28"/>
        <v>-8.2704935066796326E-3</v>
      </c>
      <c r="J206">
        <f t="shared" si="29"/>
        <v>1.3925419787860882E-2</v>
      </c>
      <c r="K206">
        <f t="shared" si="30"/>
        <v>8.2205744659513691E-4</v>
      </c>
      <c r="L206">
        <f t="shared" si="31"/>
        <v>1.3048694659565818E-2</v>
      </c>
    </row>
    <row r="207" spans="1:12" x14ac:dyDescent="0.2">
      <c r="A207" s="15">
        <v>43032</v>
      </c>
      <c r="B207">
        <v>30.695012999999999</v>
      </c>
      <c r="C207">
        <v>19.074907</v>
      </c>
      <c r="D207">
        <v>39.69659</v>
      </c>
      <c r="E207">
        <v>40.046920999999998</v>
      </c>
      <c r="F207">
        <v>38.013100000000001</v>
      </c>
      <c r="H207">
        <f t="shared" si="27"/>
        <v>-6.4908053101498941E-3</v>
      </c>
      <c r="I207">
        <f t="shared" si="28"/>
        <v>-1.4718612089897887E-3</v>
      </c>
      <c r="J207">
        <f t="shared" si="29"/>
        <v>1.1571383066828034E-2</v>
      </c>
      <c r="K207">
        <f t="shared" si="30"/>
        <v>-9.5501790316955271E-3</v>
      </c>
      <c r="L207">
        <f t="shared" si="31"/>
        <v>-1.5614400170956833E-3</v>
      </c>
    </row>
    <row r="208" spans="1:12" x14ac:dyDescent="0.2">
      <c r="A208" s="15">
        <v>43033</v>
      </c>
      <c r="B208">
        <v>30.891455000000001</v>
      </c>
      <c r="C208">
        <v>18.742232999999999</v>
      </c>
      <c r="D208">
        <v>39.480151999999997</v>
      </c>
      <c r="E208">
        <v>39.274628</v>
      </c>
      <c r="F208">
        <v>36.972866000000003</v>
      </c>
      <c r="H208">
        <f t="shared" si="27"/>
        <v>6.3998018179696192E-3</v>
      </c>
      <c r="I208">
        <f t="shared" si="28"/>
        <v>-1.744039957835708E-2</v>
      </c>
      <c r="J208">
        <f t="shared" si="29"/>
        <v>-5.452307112525423E-3</v>
      </c>
      <c r="K208">
        <f t="shared" si="30"/>
        <v>-1.9284703560605743E-2</v>
      </c>
      <c r="L208">
        <f t="shared" si="31"/>
        <v>-2.7365145173637417E-2</v>
      </c>
    </row>
    <row r="209" spans="1:12" x14ac:dyDescent="0.2">
      <c r="A209" s="15">
        <v>43034</v>
      </c>
      <c r="B209">
        <v>30.891455000000001</v>
      </c>
      <c r="C209">
        <v>18.742232999999999</v>
      </c>
      <c r="D209">
        <v>39.480151999999997</v>
      </c>
      <c r="E209">
        <v>39.274628</v>
      </c>
      <c r="F209">
        <v>36.972866000000003</v>
      </c>
      <c r="H209">
        <f t="shared" si="27"/>
        <v>0</v>
      </c>
      <c r="I209">
        <f t="shared" si="28"/>
        <v>0</v>
      </c>
      <c r="J209">
        <f t="shared" si="29"/>
        <v>0</v>
      </c>
      <c r="K209">
        <f t="shared" si="30"/>
        <v>0</v>
      </c>
      <c r="L209">
        <f t="shared" si="31"/>
        <v>0</v>
      </c>
    </row>
    <row r="210" spans="1:12" x14ac:dyDescent="0.2">
      <c r="A210" s="15">
        <v>43035</v>
      </c>
      <c r="B210">
        <v>30.821878000000002</v>
      </c>
      <c r="C210">
        <v>19.445067999999999</v>
      </c>
      <c r="D210">
        <v>39.891804</v>
      </c>
      <c r="E210">
        <v>39.739666</v>
      </c>
      <c r="F210">
        <v>38.265728000000003</v>
      </c>
      <c r="H210">
        <f t="shared" si="27"/>
        <v>-2.2523056942445052E-3</v>
      </c>
      <c r="I210">
        <f t="shared" si="28"/>
        <v>3.7500067361237122E-2</v>
      </c>
      <c r="J210">
        <f t="shared" si="29"/>
        <v>1.0426808893744921E-2</v>
      </c>
      <c r="K210">
        <f t="shared" si="30"/>
        <v>1.1840672303758071E-2</v>
      </c>
      <c r="L210">
        <f t="shared" si="31"/>
        <v>3.4967859943559665E-2</v>
      </c>
    </row>
    <row r="211" spans="1:12" x14ac:dyDescent="0.2">
      <c r="A211" s="15">
        <v>43038</v>
      </c>
      <c r="B211">
        <v>30.412613</v>
      </c>
      <c r="C211">
        <v>19.449755</v>
      </c>
      <c r="D211">
        <v>39.997894000000002</v>
      </c>
      <c r="E211">
        <v>40.844124000000001</v>
      </c>
      <c r="F211">
        <v>38.763553999999999</v>
      </c>
      <c r="H211">
        <f t="shared" si="27"/>
        <v>-1.3278392705337483E-2</v>
      </c>
      <c r="I211">
        <f t="shared" si="28"/>
        <v>2.4103798454189196E-4</v>
      </c>
      <c r="J211">
        <f t="shared" si="29"/>
        <v>2.6594435288012086E-3</v>
      </c>
      <c r="K211">
        <f t="shared" si="30"/>
        <v>2.779233222543942E-2</v>
      </c>
      <c r="L211">
        <f t="shared" si="31"/>
        <v>1.3009709367086897E-2</v>
      </c>
    </row>
    <row r="212" spans="1:12" x14ac:dyDescent="0.2">
      <c r="A212" s="15">
        <v>43039</v>
      </c>
      <c r="B212">
        <v>30.195702000000001</v>
      </c>
      <c r="C212">
        <v>19.552835000000002</v>
      </c>
      <c r="D212">
        <v>40.091262999999998</v>
      </c>
      <c r="E212">
        <v>40.308501999999997</v>
      </c>
      <c r="F212">
        <v>38.325172000000002</v>
      </c>
      <c r="H212">
        <f t="shared" si="27"/>
        <v>-7.132271074504537E-3</v>
      </c>
      <c r="I212">
        <f t="shared" si="28"/>
        <v>5.2998096891194724E-3</v>
      </c>
      <c r="J212">
        <f t="shared" si="29"/>
        <v>2.3343479034170223E-3</v>
      </c>
      <c r="K212">
        <f t="shared" si="30"/>
        <v>-1.3113807998428428E-2</v>
      </c>
      <c r="L212">
        <f t="shared" si="31"/>
        <v>-1.1309128156824722E-2</v>
      </c>
    </row>
    <row r="213" spans="1:12" x14ac:dyDescent="0.2">
      <c r="A213" s="15">
        <v>43040</v>
      </c>
      <c r="B213">
        <v>30.195702000000001</v>
      </c>
      <c r="C213">
        <v>19.552835000000002</v>
      </c>
      <c r="D213">
        <v>40.091262999999998</v>
      </c>
      <c r="E213">
        <v>40.308501999999997</v>
      </c>
      <c r="F213">
        <v>38.325172000000002</v>
      </c>
      <c r="H213">
        <f t="shared" si="27"/>
        <v>0</v>
      </c>
      <c r="I213">
        <f t="shared" si="28"/>
        <v>0</v>
      </c>
      <c r="J213">
        <f t="shared" si="29"/>
        <v>0</v>
      </c>
      <c r="K213">
        <f t="shared" si="30"/>
        <v>0</v>
      </c>
      <c r="L213">
        <f t="shared" si="31"/>
        <v>0</v>
      </c>
    </row>
    <row r="214" spans="1:12" x14ac:dyDescent="0.2">
      <c r="A214" s="15">
        <v>43041</v>
      </c>
      <c r="B214">
        <v>30.580414000000001</v>
      </c>
      <c r="C214">
        <v>20.405607</v>
      </c>
      <c r="D214">
        <v>39.908779000000003</v>
      </c>
      <c r="E214">
        <v>41.869686000000002</v>
      </c>
      <c r="F214">
        <v>39.313392999999998</v>
      </c>
      <c r="H214">
        <f t="shared" si="27"/>
        <v>1.274062116522412E-2</v>
      </c>
      <c r="I214">
        <f t="shared" si="28"/>
        <v>4.3613726602817371E-2</v>
      </c>
      <c r="J214">
        <f t="shared" si="29"/>
        <v>-4.5517149210289043E-3</v>
      </c>
      <c r="K214">
        <f t="shared" si="30"/>
        <v>3.8730886104375806E-2</v>
      </c>
      <c r="L214">
        <f t="shared" si="31"/>
        <v>2.5785168035253658E-2</v>
      </c>
    </row>
    <row r="215" spans="1:12" x14ac:dyDescent="0.2">
      <c r="A215" s="15">
        <v>43042</v>
      </c>
      <c r="B215">
        <v>29.639097</v>
      </c>
      <c r="C215">
        <v>20.377497000000002</v>
      </c>
      <c r="D215">
        <v>40.358620000000002</v>
      </c>
      <c r="E215">
        <v>39.640014999999998</v>
      </c>
      <c r="F215">
        <v>39.514007999999997</v>
      </c>
      <c r="H215">
        <f t="shared" si="27"/>
        <v>-3.0781695761215033E-2</v>
      </c>
      <c r="I215">
        <f t="shared" si="28"/>
        <v>-1.3775625493521737E-3</v>
      </c>
      <c r="J215">
        <f t="shared" si="29"/>
        <v>1.1271730463114471E-2</v>
      </c>
      <c r="K215">
        <f t="shared" si="30"/>
        <v>-5.3252632465407124E-2</v>
      </c>
      <c r="L215">
        <f t="shared" si="31"/>
        <v>5.1029683446555119E-3</v>
      </c>
    </row>
    <row r="216" spans="1:12" x14ac:dyDescent="0.2">
      <c r="A216" s="15">
        <v>43045</v>
      </c>
      <c r="B216">
        <v>29.479485</v>
      </c>
      <c r="C216">
        <v>20.396235999999998</v>
      </c>
      <c r="D216">
        <v>40.753295999999999</v>
      </c>
      <c r="E216">
        <v>38.838664999999999</v>
      </c>
      <c r="F216">
        <v>38.406905999999999</v>
      </c>
      <c r="H216">
        <f t="shared" si="27"/>
        <v>-5.3851843057162174E-3</v>
      </c>
      <c r="I216">
        <f t="shared" si="28"/>
        <v>9.1959282339715287E-4</v>
      </c>
      <c r="J216">
        <f t="shared" si="29"/>
        <v>9.7792243639647225E-3</v>
      </c>
      <c r="K216">
        <f t="shared" si="30"/>
        <v>-2.0215683571260024E-2</v>
      </c>
      <c r="L216">
        <f t="shared" si="31"/>
        <v>-2.8017962642513994E-2</v>
      </c>
    </row>
    <row r="217" spans="1:12" x14ac:dyDescent="0.2">
      <c r="A217" s="15">
        <v>43046</v>
      </c>
      <c r="B217">
        <v>29.630915000000002</v>
      </c>
      <c r="C217">
        <v>20.363437999999999</v>
      </c>
      <c r="D217">
        <v>40.566563000000002</v>
      </c>
      <c r="E217">
        <v>39.021355</v>
      </c>
      <c r="F217">
        <v>39.454563</v>
      </c>
      <c r="H217">
        <f t="shared" si="27"/>
        <v>5.1367925864376218E-3</v>
      </c>
      <c r="I217">
        <f t="shared" si="28"/>
        <v>-1.6080417975159467E-3</v>
      </c>
      <c r="J217">
        <f t="shared" si="29"/>
        <v>-4.5820342972994199E-3</v>
      </c>
      <c r="K217">
        <f t="shared" si="30"/>
        <v>4.7038177033118522E-3</v>
      </c>
      <c r="L217">
        <f t="shared" si="31"/>
        <v>2.7277828628007761E-2</v>
      </c>
    </row>
    <row r="218" spans="1:12" x14ac:dyDescent="0.2">
      <c r="A218" s="15">
        <v>43047</v>
      </c>
      <c r="B218">
        <v>29.880568</v>
      </c>
      <c r="C218">
        <v>20.194756000000002</v>
      </c>
      <c r="D218">
        <v>41.737862</v>
      </c>
      <c r="E218">
        <v>38.460819000000001</v>
      </c>
      <c r="F218">
        <v>39.618031000000002</v>
      </c>
      <c r="H218">
        <f t="shared" si="27"/>
        <v>8.4254232446077104E-3</v>
      </c>
      <c r="I218">
        <f t="shared" si="28"/>
        <v>-8.283571762292663E-3</v>
      </c>
      <c r="J218">
        <f t="shared" si="29"/>
        <v>2.8873508460650177E-2</v>
      </c>
      <c r="K218">
        <f t="shared" si="30"/>
        <v>-1.4364852271275486E-2</v>
      </c>
      <c r="L218">
        <f t="shared" si="31"/>
        <v>4.1431963142006811E-3</v>
      </c>
    </row>
    <row r="219" spans="1:12" x14ac:dyDescent="0.2">
      <c r="A219" s="15">
        <v>43048</v>
      </c>
      <c r="B219">
        <v>29.815083999999999</v>
      </c>
      <c r="C219">
        <v>19.599695000000001</v>
      </c>
      <c r="D219">
        <v>41.334698000000003</v>
      </c>
      <c r="E219">
        <v>38.676730999999997</v>
      </c>
      <c r="F219">
        <v>39.105347000000002</v>
      </c>
      <c r="H219">
        <f t="shared" si="27"/>
        <v>-2.1915246055563831E-3</v>
      </c>
      <c r="I219">
        <f t="shared" si="28"/>
        <v>-2.9466114866651627E-2</v>
      </c>
      <c r="J219">
        <f t="shared" si="29"/>
        <v>-9.6594310460846877E-3</v>
      </c>
      <c r="K219">
        <f t="shared" si="30"/>
        <v>5.6138170120609843E-3</v>
      </c>
      <c r="L219">
        <f t="shared" si="31"/>
        <v>-1.2940673401966918E-2</v>
      </c>
    </row>
    <row r="220" spans="1:12" x14ac:dyDescent="0.2">
      <c r="A220" s="15">
        <v>43049</v>
      </c>
      <c r="B220">
        <v>30.081108</v>
      </c>
      <c r="C220">
        <v>19.243589</v>
      </c>
      <c r="D220">
        <v>41.105530000000002</v>
      </c>
      <c r="E220">
        <v>38.792988000000001</v>
      </c>
      <c r="F220">
        <v>39.380268000000001</v>
      </c>
      <c r="H220">
        <f t="shared" si="27"/>
        <v>8.9224635422795462E-3</v>
      </c>
      <c r="I220">
        <f t="shared" si="28"/>
        <v>-1.8168956200594E-2</v>
      </c>
      <c r="J220">
        <f t="shared" si="29"/>
        <v>-5.5442040486179955E-3</v>
      </c>
      <c r="K220">
        <f t="shared" si="30"/>
        <v>3.0058641719230561E-3</v>
      </c>
      <c r="L220">
        <f t="shared" si="31"/>
        <v>7.0302662190926402E-3</v>
      </c>
    </row>
    <row r="221" spans="1:12" x14ac:dyDescent="0.2">
      <c r="A221" s="15">
        <v>43052</v>
      </c>
      <c r="B221">
        <v>30.637709000000001</v>
      </c>
      <c r="C221">
        <v>19.393526000000001</v>
      </c>
      <c r="D221">
        <v>40.485939000000002</v>
      </c>
      <c r="E221">
        <v>38.049767000000003</v>
      </c>
      <c r="F221">
        <v>39.380268000000001</v>
      </c>
      <c r="H221">
        <f t="shared" si="27"/>
        <v>1.8503341033847542E-2</v>
      </c>
      <c r="I221">
        <f t="shared" si="28"/>
        <v>7.7915299479738298E-3</v>
      </c>
      <c r="J221">
        <f t="shared" si="29"/>
        <v>-1.5073178718289282E-2</v>
      </c>
      <c r="K221">
        <f t="shared" si="30"/>
        <v>-1.9158642793898673E-2</v>
      </c>
      <c r="L221">
        <f t="shared" si="31"/>
        <v>0</v>
      </c>
    </row>
    <row r="222" spans="1:12" x14ac:dyDescent="0.2">
      <c r="A222" s="15">
        <v>43053</v>
      </c>
      <c r="B222">
        <v>30.224347999999999</v>
      </c>
      <c r="C222">
        <v>19.341985999999999</v>
      </c>
      <c r="D222">
        <v>39.989409999999999</v>
      </c>
      <c r="E222">
        <v>38.136958999999997</v>
      </c>
      <c r="F222">
        <v>39.231659000000001</v>
      </c>
      <c r="H222">
        <f t="shared" si="27"/>
        <v>-1.3491903066250921E-2</v>
      </c>
      <c r="I222">
        <f t="shared" si="28"/>
        <v>-2.6575878981471845E-3</v>
      </c>
      <c r="J222">
        <f t="shared" si="29"/>
        <v>-1.2264233268740599E-2</v>
      </c>
      <c r="K222">
        <f t="shared" si="30"/>
        <v>2.2915252017179366E-3</v>
      </c>
      <c r="L222">
        <f t="shared" si="31"/>
        <v>-3.7736919413550174E-3</v>
      </c>
    </row>
    <row r="223" spans="1:12" x14ac:dyDescent="0.2">
      <c r="A223" s="15">
        <v>43054</v>
      </c>
      <c r="B223">
        <v>30.555859000000002</v>
      </c>
      <c r="C223">
        <v>19.070225000000001</v>
      </c>
      <c r="D223">
        <v>39.887557999999999</v>
      </c>
      <c r="E223">
        <v>37.692687999999997</v>
      </c>
      <c r="F223">
        <v>38.191428999999999</v>
      </c>
      <c r="H223">
        <f t="shared" si="27"/>
        <v>1.0968342476734394E-2</v>
      </c>
      <c r="I223">
        <f t="shared" si="28"/>
        <v>-1.4050315205480834E-2</v>
      </c>
      <c r="J223">
        <f t="shared" si="29"/>
        <v>-2.5469743114490129E-3</v>
      </c>
      <c r="K223">
        <f t="shared" si="30"/>
        <v>-1.1649355681453311E-2</v>
      </c>
      <c r="L223">
        <f t="shared" si="31"/>
        <v>-2.6515065294587803E-2</v>
      </c>
    </row>
    <row r="224" spans="1:12" x14ac:dyDescent="0.2">
      <c r="A224" s="15">
        <v>43055</v>
      </c>
      <c r="B224">
        <v>30.273464000000001</v>
      </c>
      <c r="C224">
        <v>18.948398999999998</v>
      </c>
      <c r="D224">
        <v>39.891804</v>
      </c>
      <c r="E224">
        <v>38.132804999999998</v>
      </c>
      <c r="F224">
        <v>37.968516999999999</v>
      </c>
      <c r="H224">
        <f t="shared" si="27"/>
        <v>-9.2419264010873414E-3</v>
      </c>
      <c r="I224">
        <f t="shared" si="28"/>
        <v>-6.3882833055195487E-3</v>
      </c>
      <c r="J224">
        <f t="shared" si="29"/>
        <v>1.0644923411962104E-4</v>
      </c>
      <c r="K224">
        <f t="shared" si="30"/>
        <v>1.1676455656333129E-2</v>
      </c>
      <c r="L224">
        <f t="shared" si="31"/>
        <v>-5.8367022611277575E-3</v>
      </c>
    </row>
    <row r="225" spans="1:12" x14ac:dyDescent="0.2">
      <c r="A225" s="15">
        <v>43056</v>
      </c>
      <c r="B225">
        <v>29.569527000000001</v>
      </c>
      <c r="C225">
        <v>18.554811000000001</v>
      </c>
      <c r="D225">
        <v>40.570808</v>
      </c>
      <c r="E225">
        <v>37.987487999999999</v>
      </c>
      <c r="F225">
        <v>38.117125999999999</v>
      </c>
      <c r="H225">
        <f t="shared" si="27"/>
        <v>-2.3252608290878052E-2</v>
      </c>
      <c r="I225">
        <f t="shared" si="28"/>
        <v>-2.0771570199677458E-2</v>
      </c>
      <c r="J225">
        <f t="shared" si="29"/>
        <v>1.7021140482892161E-2</v>
      </c>
      <c r="K225">
        <f t="shared" si="30"/>
        <v>-3.8108132879288714E-3</v>
      </c>
      <c r="L225">
        <f t="shared" si="31"/>
        <v>3.9140059117925841E-3</v>
      </c>
    </row>
    <row r="226" spans="1:12" x14ac:dyDescent="0.2">
      <c r="A226" s="15">
        <v>43059</v>
      </c>
      <c r="B226">
        <v>29.532689999999999</v>
      </c>
      <c r="C226">
        <v>18.512640000000001</v>
      </c>
      <c r="D226">
        <v>40.316181</v>
      </c>
      <c r="E226">
        <v>37.991633999999998</v>
      </c>
      <c r="F226">
        <v>38.139412</v>
      </c>
      <c r="H226">
        <f t="shared" si="27"/>
        <v>-1.2457757609718456E-3</v>
      </c>
      <c r="I226">
        <f t="shared" si="28"/>
        <v>-2.2727798197459403E-3</v>
      </c>
      <c r="J226">
        <f t="shared" si="29"/>
        <v>-6.2761136036530996E-3</v>
      </c>
      <c r="K226">
        <f t="shared" si="30"/>
        <v>1.0914119933391753E-4</v>
      </c>
      <c r="L226">
        <f t="shared" si="31"/>
        <v>5.8467157256303359E-4</v>
      </c>
    </row>
    <row r="227" spans="1:12" x14ac:dyDescent="0.2">
      <c r="A227" s="15">
        <v>43060</v>
      </c>
      <c r="B227">
        <v>29.626822000000001</v>
      </c>
      <c r="C227">
        <v>18.418932000000002</v>
      </c>
      <c r="D227">
        <v>40.193111000000002</v>
      </c>
      <c r="E227">
        <v>38.211697000000001</v>
      </c>
      <c r="F227">
        <v>38.570369999999997</v>
      </c>
      <c r="H227">
        <f t="shared" si="27"/>
        <v>3.1873832014626124E-3</v>
      </c>
      <c r="I227">
        <f t="shared" si="28"/>
        <v>-5.0618388301182371E-3</v>
      </c>
      <c r="J227">
        <f t="shared" si="29"/>
        <v>-3.0526204850602756E-3</v>
      </c>
      <c r="K227">
        <f t="shared" si="30"/>
        <v>5.7924068230390535E-3</v>
      </c>
      <c r="L227">
        <f t="shared" si="31"/>
        <v>1.1299544943167872E-2</v>
      </c>
    </row>
    <row r="228" spans="1:12" x14ac:dyDescent="0.2">
      <c r="A228" s="15">
        <v>43061</v>
      </c>
      <c r="B228">
        <v>29.512224</v>
      </c>
      <c r="C228">
        <v>18.943714</v>
      </c>
      <c r="D228">
        <v>41.050362</v>
      </c>
      <c r="E228">
        <v>37.709290000000003</v>
      </c>
      <c r="F228">
        <v>38.548079999999999</v>
      </c>
      <c r="H228">
        <f t="shared" si="27"/>
        <v>-3.8680490266557177E-3</v>
      </c>
      <c r="I228">
        <f t="shared" si="28"/>
        <v>2.8491445649508895E-2</v>
      </c>
      <c r="J228">
        <f t="shared" si="29"/>
        <v>2.1328306733957358E-2</v>
      </c>
      <c r="K228">
        <f t="shared" si="30"/>
        <v>-1.3147989737278598E-2</v>
      </c>
      <c r="L228">
        <f t="shared" si="31"/>
        <v>-5.7790474916363799E-4</v>
      </c>
    </row>
    <row r="229" spans="1:12" x14ac:dyDescent="0.2">
      <c r="A229" s="15">
        <v>43062</v>
      </c>
      <c r="B229">
        <v>29.479485</v>
      </c>
      <c r="C229">
        <v>18.648523000000001</v>
      </c>
      <c r="D229">
        <v>41.351672999999998</v>
      </c>
      <c r="E229">
        <v>37.829704</v>
      </c>
      <c r="F229">
        <v>38.399470999999998</v>
      </c>
      <c r="H229">
        <f t="shared" si="27"/>
        <v>-1.1093369310289924E-3</v>
      </c>
      <c r="I229">
        <f t="shared" si="28"/>
        <v>-1.5582530437273201E-2</v>
      </c>
      <c r="J229">
        <f t="shared" si="29"/>
        <v>7.34003271396233E-3</v>
      </c>
      <c r="K229">
        <f t="shared" si="30"/>
        <v>3.1932184350327297E-3</v>
      </c>
      <c r="L229">
        <f t="shared" si="31"/>
        <v>-3.8551595825265794E-3</v>
      </c>
    </row>
    <row r="230" spans="1:12" x14ac:dyDescent="0.2">
      <c r="A230" s="15">
        <v>43063</v>
      </c>
      <c r="B230">
        <v>30.212074000000001</v>
      </c>
      <c r="C230">
        <v>18.634466</v>
      </c>
      <c r="D230">
        <v>41.109772</v>
      </c>
      <c r="E230">
        <v>37.929355999999999</v>
      </c>
      <c r="F230">
        <v>38.250866000000002</v>
      </c>
      <c r="H230">
        <f t="shared" si="27"/>
        <v>2.4850807264780839E-2</v>
      </c>
      <c r="I230">
        <f t="shared" si="28"/>
        <v>-7.5378623819166712E-4</v>
      </c>
      <c r="J230">
        <f t="shared" si="29"/>
        <v>-5.849847961411303E-3</v>
      </c>
      <c r="K230">
        <f t="shared" si="30"/>
        <v>2.6342262683314299E-3</v>
      </c>
      <c r="L230">
        <f t="shared" si="31"/>
        <v>-3.8699751879393007E-3</v>
      </c>
    </row>
    <row r="231" spans="1:12" x14ac:dyDescent="0.2">
      <c r="A231" s="15">
        <v>43066</v>
      </c>
      <c r="B231">
        <v>29.688210000000002</v>
      </c>
      <c r="C231">
        <v>18.578240999999998</v>
      </c>
      <c r="D231">
        <v>40.558075000000002</v>
      </c>
      <c r="E231">
        <v>37.808948999999998</v>
      </c>
      <c r="F231">
        <v>37.894215000000003</v>
      </c>
      <c r="H231">
        <f t="shared" si="27"/>
        <v>-1.7339557688095142E-2</v>
      </c>
      <c r="I231">
        <f t="shared" si="28"/>
        <v>-3.0172584500141042E-3</v>
      </c>
      <c r="J231">
        <f t="shared" si="29"/>
        <v>-1.342009388911225E-2</v>
      </c>
      <c r="K231">
        <f t="shared" si="30"/>
        <v>-3.1745068384498865E-3</v>
      </c>
      <c r="L231">
        <f t="shared" si="31"/>
        <v>-9.3239980501356179E-3</v>
      </c>
    </row>
    <row r="232" spans="1:12" x14ac:dyDescent="0.2">
      <c r="A232" s="15">
        <v>43067</v>
      </c>
      <c r="B232">
        <v>29.712766999999999</v>
      </c>
      <c r="C232">
        <v>18.882801000000001</v>
      </c>
      <c r="D232">
        <v>40.668422999999997</v>
      </c>
      <c r="E232">
        <v>38.303040000000003</v>
      </c>
      <c r="F232">
        <v>38.392043999999999</v>
      </c>
      <c r="H232">
        <f t="shared" si="27"/>
        <v>8.2716337562960263E-4</v>
      </c>
      <c r="I232">
        <f t="shared" si="28"/>
        <v>1.6393371148538893E-2</v>
      </c>
      <c r="J232">
        <f t="shared" si="29"/>
        <v>2.7207405676918928E-3</v>
      </c>
      <c r="K232">
        <f t="shared" si="30"/>
        <v>1.3068096656164707E-2</v>
      </c>
      <c r="L232">
        <f t="shared" si="31"/>
        <v>1.3137335078718282E-2</v>
      </c>
    </row>
    <row r="233" spans="1:12" x14ac:dyDescent="0.2">
      <c r="A233" s="15">
        <v>43068</v>
      </c>
      <c r="B233">
        <v>29.905121000000001</v>
      </c>
      <c r="C233">
        <v>18.742232999999999</v>
      </c>
      <c r="D233">
        <v>41.606299999999997</v>
      </c>
      <c r="E233">
        <v>38.502341999999999</v>
      </c>
      <c r="F233">
        <v>38.726402</v>
      </c>
      <c r="H233">
        <f t="shared" si="27"/>
        <v>6.473782801850847E-3</v>
      </c>
      <c r="I233">
        <f t="shared" si="28"/>
        <v>-7.4442345709199165E-3</v>
      </c>
      <c r="J233">
        <f t="shared" si="29"/>
        <v>2.3061553185871109E-2</v>
      </c>
      <c r="K233">
        <f t="shared" si="30"/>
        <v>5.2032945687860988E-3</v>
      </c>
      <c r="L233">
        <f t="shared" si="31"/>
        <v>8.7090439883847903E-3</v>
      </c>
    </row>
    <row r="234" spans="1:12" x14ac:dyDescent="0.2">
      <c r="A234" s="15">
        <v>43069</v>
      </c>
      <c r="B234">
        <v>29.999254000000001</v>
      </c>
      <c r="C234">
        <v>18.639150999999998</v>
      </c>
      <c r="D234">
        <v>41.428058999999998</v>
      </c>
      <c r="E234">
        <v>39.075333000000001</v>
      </c>
      <c r="F234">
        <v>38.830424999999998</v>
      </c>
      <c r="H234">
        <f t="shared" si="27"/>
        <v>3.1477217564175319E-3</v>
      </c>
      <c r="I234">
        <f t="shared" si="28"/>
        <v>-5.4999849804450163E-3</v>
      </c>
      <c r="J234">
        <f t="shared" si="29"/>
        <v>-4.2839906456474397E-3</v>
      </c>
      <c r="K234">
        <f t="shared" si="30"/>
        <v>1.4881977828777426E-2</v>
      </c>
      <c r="L234">
        <f t="shared" si="31"/>
        <v>2.6861002992222272E-3</v>
      </c>
    </row>
    <row r="235" spans="1:12" x14ac:dyDescent="0.2">
      <c r="A235" s="15">
        <v>43070</v>
      </c>
      <c r="B235">
        <v>29.491762000000001</v>
      </c>
      <c r="C235">
        <v>18.36739</v>
      </c>
      <c r="D235">
        <v>41.529915000000003</v>
      </c>
      <c r="E235">
        <v>38.531413999999998</v>
      </c>
      <c r="F235">
        <v>38.860146</v>
      </c>
      <c r="H235">
        <f t="shared" si="27"/>
        <v>-1.6916820664940491E-2</v>
      </c>
      <c r="I235">
        <f t="shared" si="28"/>
        <v>-1.4580116873348925E-2</v>
      </c>
      <c r="J235">
        <f t="shared" si="29"/>
        <v>2.4586235140777735E-3</v>
      </c>
      <c r="K235">
        <f t="shared" si="30"/>
        <v>-1.3919753415793101E-2</v>
      </c>
      <c r="L235">
        <f t="shared" si="31"/>
        <v>7.6540496273214131E-4</v>
      </c>
    </row>
    <row r="236" spans="1:12" x14ac:dyDescent="0.2">
      <c r="A236" s="15">
        <v>43073</v>
      </c>
      <c r="B236">
        <v>29.958326</v>
      </c>
      <c r="C236">
        <v>18.662579999999998</v>
      </c>
      <c r="D236">
        <v>41.776054000000002</v>
      </c>
      <c r="E236">
        <v>39.307850000000002</v>
      </c>
      <c r="F236">
        <v>39.201939000000003</v>
      </c>
      <c r="H236">
        <f t="shared" si="27"/>
        <v>1.5820146656547518E-2</v>
      </c>
      <c r="I236">
        <f t="shared" si="28"/>
        <v>1.6071417877009164E-2</v>
      </c>
      <c r="J236">
        <f t="shared" si="29"/>
        <v>5.9267879551403446E-3</v>
      </c>
      <c r="K236">
        <f t="shared" si="30"/>
        <v>2.0150726884822001E-2</v>
      </c>
      <c r="L236">
        <f t="shared" si="31"/>
        <v>8.7954636094265126E-3</v>
      </c>
    </row>
    <row r="237" spans="1:12" x14ac:dyDescent="0.2">
      <c r="A237" s="15">
        <v>43074</v>
      </c>
      <c r="B237">
        <v>29.450838000000001</v>
      </c>
      <c r="C237">
        <v>18.522013000000001</v>
      </c>
      <c r="D237">
        <v>41.054606999999997</v>
      </c>
      <c r="E237">
        <v>39.610954</v>
      </c>
      <c r="F237">
        <v>39.127631999999998</v>
      </c>
      <c r="H237">
        <f t="shared" si="27"/>
        <v>-1.6939798305152243E-2</v>
      </c>
      <c r="I237">
        <f t="shared" si="28"/>
        <v>-7.5320239752487694E-3</v>
      </c>
      <c r="J237">
        <f t="shared" si="29"/>
        <v>-1.7269390737574275E-2</v>
      </c>
      <c r="K237">
        <f t="shared" si="30"/>
        <v>7.7110297307025899E-3</v>
      </c>
      <c r="L237">
        <f t="shared" si="31"/>
        <v>-1.8954929754878558E-3</v>
      </c>
    </row>
    <row r="238" spans="1:12" x14ac:dyDescent="0.2">
      <c r="A238" s="15">
        <v>43075</v>
      </c>
      <c r="B238">
        <v>28.689598</v>
      </c>
      <c r="C238">
        <v>18.657893999999999</v>
      </c>
      <c r="D238">
        <v>41.173431000000001</v>
      </c>
      <c r="E238">
        <v>40.013702000000002</v>
      </c>
      <c r="F238">
        <v>39.499153</v>
      </c>
      <c r="H238">
        <f t="shared" si="27"/>
        <v>-2.5847821376084434E-2</v>
      </c>
      <c r="I238">
        <f t="shared" si="28"/>
        <v>7.3361896463413068E-3</v>
      </c>
      <c r="J238">
        <f t="shared" si="29"/>
        <v>2.8942914981502366E-3</v>
      </c>
      <c r="K238">
        <f t="shared" si="30"/>
        <v>1.0167591520264807E-2</v>
      </c>
      <c r="L238">
        <f t="shared" si="31"/>
        <v>9.495105658323455E-3</v>
      </c>
    </row>
    <row r="239" spans="1:12" x14ac:dyDescent="0.2">
      <c r="A239" s="15">
        <v>43076</v>
      </c>
      <c r="B239">
        <v>29.303501000000001</v>
      </c>
      <c r="C239">
        <v>18.695381000000001</v>
      </c>
      <c r="D239">
        <v>40.850903000000002</v>
      </c>
      <c r="E239">
        <v>39.864230999999997</v>
      </c>
      <c r="F239">
        <v>39.001328000000001</v>
      </c>
      <c r="H239">
        <f t="shared" si="27"/>
        <v>2.1398103939971547E-2</v>
      </c>
      <c r="I239">
        <f t="shared" si="28"/>
        <v>2.0091763840015542E-3</v>
      </c>
      <c r="J239">
        <f t="shared" si="29"/>
        <v>-7.8334011076219845E-3</v>
      </c>
      <c r="K239">
        <f t="shared" si="30"/>
        <v>-3.7354954060487833E-3</v>
      </c>
      <c r="L239">
        <f t="shared" si="31"/>
        <v>-1.2603434812893277E-2</v>
      </c>
    </row>
    <row r="240" spans="1:12" x14ac:dyDescent="0.2">
      <c r="A240" s="15">
        <v>43077</v>
      </c>
      <c r="B240">
        <v>29.303501000000001</v>
      </c>
      <c r="C240">
        <v>18.695381000000001</v>
      </c>
      <c r="D240">
        <v>40.850903000000002</v>
      </c>
      <c r="E240">
        <v>39.864230999999997</v>
      </c>
      <c r="F240">
        <v>39.001328000000001</v>
      </c>
      <c r="H240">
        <f t="shared" si="27"/>
        <v>0</v>
      </c>
      <c r="I240">
        <f t="shared" si="28"/>
        <v>0</v>
      </c>
      <c r="J240">
        <f t="shared" si="29"/>
        <v>0</v>
      </c>
      <c r="K240">
        <f t="shared" si="30"/>
        <v>0</v>
      </c>
      <c r="L240">
        <f t="shared" si="31"/>
        <v>0</v>
      </c>
    </row>
    <row r="241" spans="1:12" x14ac:dyDescent="0.2">
      <c r="A241" s="15">
        <v>43080</v>
      </c>
      <c r="B241">
        <v>29.168444000000001</v>
      </c>
      <c r="C241">
        <v>18.840630999999998</v>
      </c>
      <c r="D241">
        <v>41.355910999999999</v>
      </c>
      <c r="E241">
        <v>39.793644</v>
      </c>
      <c r="F241">
        <v>39.937531</v>
      </c>
      <c r="H241">
        <f t="shared" si="27"/>
        <v>-4.6089032160354648E-3</v>
      </c>
      <c r="I241">
        <f t="shared" si="28"/>
        <v>7.7692987374793354E-3</v>
      </c>
      <c r="J241">
        <f t="shared" si="29"/>
        <v>1.2362223669816874E-2</v>
      </c>
      <c r="K241">
        <f t="shared" si="30"/>
        <v>-1.7706851036458637E-3</v>
      </c>
      <c r="L241">
        <f t="shared" si="31"/>
        <v>2.4004387748027378E-2</v>
      </c>
    </row>
    <row r="242" spans="1:12" x14ac:dyDescent="0.2">
      <c r="A242" s="15">
        <v>43081</v>
      </c>
      <c r="B242">
        <v>29.303501000000001</v>
      </c>
      <c r="C242">
        <v>19.093651000000001</v>
      </c>
      <c r="D242">
        <v>40.88485</v>
      </c>
      <c r="E242">
        <v>39.801949</v>
      </c>
      <c r="F242">
        <v>39.083053999999997</v>
      </c>
      <c r="H242">
        <f t="shared" si="27"/>
        <v>4.6302435604723691E-3</v>
      </c>
      <c r="I242">
        <f t="shared" si="28"/>
        <v>1.3429486517728684E-2</v>
      </c>
      <c r="J242">
        <f t="shared" si="29"/>
        <v>-1.1390415266151366E-2</v>
      </c>
      <c r="K242">
        <f t="shared" si="30"/>
        <v>2.0870167105080384E-4</v>
      </c>
      <c r="L242">
        <f t="shared" si="31"/>
        <v>-2.1395338635230132E-2</v>
      </c>
    </row>
    <row r="243" spans="1:12" x14ac:dyDescent="0.2">
      <c r="A243" s="15">
        <v>43082</v>
      </c>
      <c r="B243">
        <v>28.812384000000002</v>
      </c>
      <c r="C243">
        <v>18.807831</v>
      </c>
      <c r="D243">
        <v>41.309230999999997</v>
      </c>
      <c r="E243">
        <v>39.104393000000002</v>
      </c>
      <c r="F243">
        <v>38.265728000000003</v>
      </c>
      <c r="H243">
        <f t="shared" si="27"/>
        <v>-1.6759669774611519E-2</v>
      </c>
      <c r="I243">
        <f t="shared" si="28"/>
        <v>-1.4969373851025147E-2</v>
      </c>
      <c r="J243">
        <f t="shared" si="29"/>
        <v>1.0379908450196096E-2</v>
      </c>
      <c r="K243">
        <f t="shared" si="30"/>
        <v>-1.7525674433681582E-2</v>
      </c>
      <c r="L243">
        <f t="shared" si="31"/>
        <v>-2.0912541788571493E-2</v>
      </c>
    </row>
    <row r="244" spans="1:12" x14ac:dyDescent="0.2">
      <c r="A244" s="15">
        <v>43083</v>
      </c>
      <c r="B244">
        <v>28.812384000000002</v>
      </c>
      <c r="C244">
        <v>18.522013000000001</v>
      </c>
      <c r="D244">
        <v>41.606299999999997</v>
      </c>
      <c r="E244">
        <v>38.739013999999997</v>
      </c>
      <c r="F244">
        <v>38.830424999999998</v>
      </c>
      <c r="H244">
        <f t="shared" si="27"/>
        <v>0</v>
      </c>
      <c r="I244">
        <f t="shared" si="28"/>
        <v>-1.5196755011250285E-2</v>
      </c>
      <c r="J244">
        <f t="shared" si="29"/>
        <v>7.1913466508248813E-3</v>
      </c>
      <c r="K244">
        <f t="shared" si="30"/>
        <v>-9.3436816676838452E-3</v>
      </c>
      <c r="L244">
        <f t="shared" si="31"/>
        <v>1.4757252233643436E-2</v>
      </c>
    </row>
    <row r="245" spans="1:12" x14ac:dyDescent="0.2">
      <c r="A245" s="15">
        <v>43084</v>
      </c>
      <c r="B245">
        <v>28.665044999999999</v>
      </c>
      <c r="C245">
        <v>18.306477000000001</v>
      </c>
      <c r="D245">
        <v>41.317718999999997</v>
      </c>
      <c r="E245">
        <v>38.074677000000001</v>
      </c>
      <c r="F245">
        <v>37.114040000000003</v>
      </c>
      <c r="H245">
        <f t="shared" si="27"/>
        <v>-5.1137385924053813E-3</v>
      </c>
      <c r="I245">
        <f t="shared" si="28"/>
        <v>-1.1636748122355822E-2</v>
      </c>
      <c r="J245">
        <f t="shared" si="29"/>
        <v>-6.9359928664649573E-3</v>
      </c>
      <c r="K245">
        <f t="shared" si="30"/>
        <v>-1.7149042564686745E-2</v>
      </c>
      <c r="L245">
        <f t="shared" si="31"/>
        <v>-4.420206577702912E-2</v>
      </c>
    </row>
    <row r="246" spans="1:12" x14ac:dyDescent="0.2">
      <c r="A246" s="15">
        <v>43087</v>
      </c>
      <c r="B246">
        <v>29.356705000000002</v>
      </c>
      <c r="C246">
        <v>18.882801000000001</v>
      </c>
      <c r="D246">
        <v>42.124046</v>
      </c>
      <c r="E246">
        <v>39.328609</v>
      </c>
      <c r="F246">
        <v>39.291106999999997</v>
      </c>
      <c r="H246">
        <f t="shared" si="27"/>
        <v>2.4129039392751794E-2</v>
      </c>
      <c r="I246">
        <f t="shared" si="28"/>
        <v>3.1481972200330999E-2</v>
      </c>
      <c r="J246">
        <f t="shared" si="29"/>
        <v>1.9515283503428682E-2</v>
      </c>
      <c r="K246">
        <f t="shared" si="30"/>
        <v>3.2933490151472622E-2</v>
      </c>
      <c r="L246">
        <f t="shared" si="31"/>
        <v>5.8658852552834206E-2</v>
      </c>
    </row>
    <row r="247" spans="1:12" x14ac:dyDescent="0.2">
      <c r="A247" s="15">
        <v>43088</v>
      </c>
      <c r="B247">
        <v>29.995156999999999</v>
      </c>
      <c r="C247">
        <v>18.775031999999999</v>
      </c>
      <c r="D247">
        <v>42.255603999999998</v>
      </c>
      <c r="E247">
        <v>39.158374999999999</v>
      </c>
      <c r="F247">
        <v>38.808140000000002</v>
      </c>
      <c r="H247">
        <f t="shared" si="27"/>
        <v>2.1748081060187108E-2</v>
      </c>
      <c r="I247">
        <f t="shared" si="28"/>
        <v>-5.7072570960209346E-3</v>
      </c>
      <c r="J247">
        <f t="shared" si="29"/>
        <v>3.123109304362659E-3</v>
      </c>
      <c r="K247">
        <f t="shared" si="30"/>
        <v>-4.3285029480701898E-3</v>
      </c>
      <c r="L247">
        <f t="shared" si="31"/>
        <v>-1.2292018140389716E-2</v>
      </c>
    </row>
    <row r="248" spans="1:12" x14ac:dyDescent="0.2">
      <c r="A248" s="15">
        <v>43089</v>
      </c>
      <c r="B248">
        <v>29.487670999999999</v>
      </c>
      <c r="C248">
        <v>18.526699000000001</v>
      </c>
      <c r="D248">
        <v>42.505992999999997</v>
      </c>
      <c r="E248">
        <v>39.208199</v>
      </c>
      <c r="F248">
        <v>39.395125999999998</v>
      </c>
      <c r="H248">
        <f t="shared" si="27"/>
        <v>-1.691893127947286E-2</v>
      </c>
      <c r="I248">
        <f t="shared" si="28"/>
        <v>-1.3226768401779498E-2</v>
      </c>
      <c r="J248">
        <f t="shared" si="29"/>
        <v>5.9255809004645776E-3</v>
      </c>
      <c r="K248">
        <f t="shared" si="30"/>
        <v>1.2723714914115725E-3</v>
      </c>
      <c r="L248">
        <f t="shared" si="31"/>
        <v>1.5125331953554033E-2</v>
      </c>
    </row>
    <row r="249" spans="1:12" x14ac:dyDescent="0.2">
      <c r="A249" s="15">
        <v>43090</v>
      </c>
      <c r="B249">
        <v>29.950142</v>
      </c>
      <c r="C249">
        <v>18.625095000000002</v>
      </c>
      <c r="D249">
        <v>42.921875</v>
      </c>
      <c r="E249">
        <v>39.311999999999998</v>
      </c>
      <c r="F249">
        <v>40.219883000000003</v>
      </c>
      <c r="H249">
        <f t="shared" si="27"/>
        <v>1.5683537706318029E-2</v>
      </c>
      <c r="I249">
        <f t="shared" si="28"/>
        <v>5.3110378702649896E-3</v>
      </c>
      <c r="J249">
        <f t="shared" si="29"/>
        <v>9.7840791532619598E-3</v>
      </c>
      <c r="K249">
        <f t="shared" si="30"/>
        <v>2.6474309620800884E-3</v>
      </c>
      <c r="L249">
        <f t="shared" si="31"/>
        <v>2.093550862104121E-2</v>
      </c>
    </row>
    <row r="250" spans="1:12" x14ac:dyDescent="0.2">
      <c r="A250" s="15">
        <v>43091</v>
      </c>
      <c r="B250">
        <v>29.909212</v>
      </c>
      <c r="C250">
        <v>18.629784000000001</v>
      </c>
      <c r="D250">
        <v>43.134070999999999</v>
      </c>
      <c r="E250">
        <v>38.884331000000003</v>
      </c>
      <c r="F250">
        <v>40.227310000000003</v>
      </c>
      <c r="H250">
        <f t="shared" si="27"/>
        <v>-1.3666045389700843E-3</v>
      </c>
      <c r="I250">
        <f t="shared" si="28"/>
        <v>2.517571051314782E-4</v>
      </c>
      <c r="J250">
        <f t="shared" si="29"/>
        <v>4.9437728431014349E-3</v>
      </c>
      <c r="K250">
        <f t="shared" si="30"/>
        <v>-1.0878841066340961E-2</v>
      </c>
      <c r="L250">
        <f t="shared" si="31"/>
        <v>1.8465991062188714E-4</v>
      </c>
    </row>
    <row r="251" spans="1:12" x14ac:dyDescent="0.2">
      <c r="A251" s="15">
        <v>43096</v>
      </c>
      <c r="B251">
        <v>29.618635000000001</v>
      </c>
      <c r="C251">
        <v>18.611039999999999</v>
      </c>
      <c r="D251">
        <v>43.286850000000001</v>
      </c>
      <c r="E251">
        <v>38.763924000000003</v>
      </c>
      <c r="F251">
        <v>39.610602999999998</v>
      </c>
      <c r="H251">
        <f t="shared" si="27"/>
        <v>-9.7153010918508143E-3</v>
      </c>
      <c r="I251">
        <f t="shared" si="28"/>
        <v>-1.0061308279259995E-3</v>
      </c>
      <c r="J251">
        <f t="shared" si="29"/>
        <v>3.54195642697408E-3</v>
      </c>
      <c r="K251">
        <f t="shared" si="30"/>
        <v>-3.0965429236778919E-3</v>
      </c>
      <c r="L251">
        <f t="shared" si="31"/>
        <v>-1.533055528694327E-2</v>
      </c>
    </row>
    <row r="252" spans="1:12" x14ac:dyDescent="0.2">
      <c r="A252" s="15">
        <v>43097</v>
      </c>
      <c r="B252">
        <v>29.651378999999999</v>
      </c>
      <c r="C252">
        <v>18.573553</v>
      </c>
      <c r="D252">
        <v>42.786076000000001</v>
      </c>
      <c r="E252">
        <v>39.278785999999997</v>
      </c>
      <c r="F252">
        <v>40.078701000000002</v>
      </c>
      <c r="H252">
        <f t="shared" si="27"/>
        <v>1.1055202240075612E-3</v>
      </c>
      <c r="I252">
        <f t="shared" si="28"/>
        <v>-2.0142345618513469E-3</v>
      </c>
      <c r="J252">
        <f t="shared" si="29"/>
        <v>-1.1568732767572643E-2</v>
      </c>
      <c r="K252">
        <f t="shared" si="30"/>
        <v>1.3281988686181245E-2</v>
      </c>
      <c r="L252">
        <f t="shared" si="31"/>
        <v>1.181749240222385E-2</v>
      </c>
    </row>
    <row r="253" spans="1:12" x14ac:dyDescent="0.2">
      <c r="A253" s="15">
        <v>43098</v>
      </c>
      <c r="B253">
        <v>29.553152000000001</v>
      </c>
      <c r="C253">
        <v>18.878117</v>
      </c>
      <c r="D253">
        <v>42.306530000000002</v>
      </c>
      <c r="E253">
        <v>39.100242999999999</v>
      </c>
      <c r="F253">
        <v>39.253956000000002</v>
      </c>
      <c r="H253">
        <f t="shared" si="27"/>
        <v>-3.3127295698455184E-3</v>
      </c>
      <c r="I253">
        <f t="shared" si="28"/>
        <v>1.6397724226484778E-2</v>
      </c>
      <c r="J253">
        <f t="shared" si="29"/>
        <v>-1.1207992057976957E-2</v>
      </c>
      <c r="K253">
        <f t="shared" si="30"/>
        <v>-4.5455325426808635E-3</v>
      </c>
      <c r="L253">
        <f t="shared" si="31"/>
        <v>-2.0578137000997088E-2</v>
      </c>
    </row>
    <row r="254" spans="1:12" x14ac:dyDescent="0.2">
      <c r="A254" s="15">
        <v>43102</v>
      </c>
      <c r="B254">
        <v>29.589988999999999</v>
      </c>
      <c r="C254">
        <v>18.742232999999999</v>
      </c>
      <c r="D254">
        <v>42.709685999999998</v>
      </c>
      <c r="E254">
        <v>39.527904999999997</v>
      </c>
      <c r="F254">
        <v>39.707194999999999</v>
      </c>
      <c r="H254">
        <f t="shared" si="27"/>
        <v>1.2464660283950657E-3</v>
      </c>
      <c r="I254">
        <f t="shared" si="28"/>
        <v>-7.1979636528368696E-3</v>
      </c>
      <c r="J254">
        <f t="shared" si="29"/>
        <v>9.5294036168882545E-3</v>
      </c>
      <c r="K254">
        <f t="shared" si="30"/>
        <v>1.0937579083587723E-2</v>
      </c>
      <c r="L254">
        <f t="shared" si="31"/>
        <v>1.1546326693798514E-2</v>
      </c>
    </row>
    <row r="255" spans="1:12" x14ac:dyDescent="0.2">
      <c r="A255" s="15">
        <v>43103</v>
      </c>
      <c r="B255">
        <v>29.639097</v>
      </c>
      <c r="C255">
        <v>18.742232999999999</v>
      </c>
      <c r="D255">
        <v>43.609378999999997</v>
      </c>
      <c r="E255">
        <v>39.959732000000002</v>
      </c>
      <c r="F255">
        <v>40.197586000000001</v>
      </c>
      <c r="H255">
        <f t="shared" si="27"/>
        <v>1.6596153516650336E-3</v>
      </c>
      <c r="I255">
        <f t="shared" si="28"/>
        <v>0</v>
      </c>
      <c r="J255">
        <f t="shared" si="29"/>
        <v>2.1065315254249262E-2</v>
      </c>
      <c r="K255">
        <f t="shared" si="30"/>
        <v>1.0924611360000114E-2</v>
      </c>
      <c r="L255">
        <f t="shared" si="31"/>
        <v>1.2350179860350252E-2</v>
      </c>
    </row>
    <row r="256" spans="1:12" x14ac:dyDescent="0.2">
      <c r="A256" s="15">
        <v>43104</v>
      </c>
      <c r="B256">
        <v>31.153385</v>
      </c>
      <c r="C256">
        <v>19.435696</v>
      </c>
      <c r="D256">
        <v>44.118633000000003</v>
      </c>
      <c r="E256">
        <v>39.710597999999997</v>
      </c>
      <c r="F256">
        <v>40.673126000000003</v>
      </c>
      <c r="H256">
        <f t="shared" si="27"/>
        <v>5.1090895245560208E-2</v>
      </c>
      <c r="I256">
        <f t="shared" si="28"/>
        <v>3.7000020221710006E-2</v>
      </c>
      <c r="J256">
        <f t="shared" si="29"/>
        <v>1.1677625586000717E-2</v>
      </c>
      <c r="K256">
        <f t="shared" si="30"/>
        <v>-6.2346263983953376E-3</v>
      </c>
      <c r="L256">
        <f t="shared" si="31"/>
        <v>1.1830063626208753E-2</v>
      </c>
    </row>
    <row r="257" spans="1:12" x14ac:dyDescent="0.2">
      <c r="A257" s="15">
        <v>43105</v>
      </c>
      <c r="B257">
        <v>31.112452999999999</v>
      </c>
      <c r="C257">
        <v>19.566893</v>
      </c>
      <c r="D257">
        <v>44.135609000000002</v>
      </c>
      <c r="E257">
        <v>40.009551999999999</v>
      </c>
      <c r="F257">
        <v>40.792006999999998</v>
      </c>
      <c r="H257">
        <f t="shared" si="27"/>
        <v>-1.3138861154253778E-3</v>
      </c>
      <c r="I257">
        <f t="shared" si="28"/>
        <v>6.750311385812946E-3</v>
      </c>
      <c r="J257">
        <f t="shared" si="29"/>
        <v>3.8478073425340931E-4</v>
      </c>
      <c r="K257">
        <f t="shared" si="30"/>
        <v>7.5283177553759906E-3</v>
      </c>
      <c r="L257">
        <f t="shared" si="31"/>
        <v>2.9228390264370852E-3</v>
      </c>
    </row>
    <row r="258" spans="1:12" x14ac:dyDescent="0.2">
      <c r="A258" s="15">
        <v>43108</v>
      </c>
      <c r="B258">
        <v>31.227053000000002</v>
      </c>
      <c r="C258">
        <v>19.510662</v>
      </c>
      <c r="D258">
        <v>44.101661999999997</v>
      </c>
      <c r="E258">
        <v>39.926513999999997</v>
      </c>
      <c r="F258">
        <v>40.539386999999998</v>
      </c>
      <c r="H258">
        <f t="shared" si="27"/>
        <v>3.683412555095078E-3</v>
      </c>
      <c r="I258">
        <f t="shared" si="28"/>
        <v>-2.8737827717461029E-3</v>
      </c>
      <c r="J258">
        <f t="shared" si="29"/>
        <v>-7.6915218276485398E-4</v>
      </c>
      <c r="K258">
        <f t="shared" si="30"/>
        <v>-2.0754543814937021E-3</v>
      </c>
      <c r="L258">
        <f t="shared" si="31"/>
        <v>-6.1928798943381436E-3</v>
      </c>
    </row>
    <row r="259" spans="1:12" x14ac:dyDescent="0.2">
      <c r="A259" s="15">
        <v>43109</v>
      </c>
      <c r="B259">
        <v>31.071527</v>
      </c>
      <c r="C259">
        <v>19.623121000000001</v>
      </c>
      <c r="D259">
        <v>44.882519000000002</v>
      </c>
      <c r="E259">
        <v>39.693992999999999</v>
      </c>
      <c r="F259">
        <v>40.583961000000002</v>
      </c>
      <c r="H259">
        <f t="shared" si="27"/>
        <v>-4.9804891931365391E-3</v>
      </c>
      <c r="I259">
        <f t="shared" si="28"/>
        <v>5.7639766400545689E-3</v>
      </c>
      <c r="J259">
        <f t="shared" si="29"/>
        <v>1.7705840655166449E-2</v>
      </c>
      <c r="K259">
        <f t="shared" si="30"/>
        <v>-5.8237240546469282E-3</v>
      </c>
      <c r="L259">
        <f t="shared" si="31"/>
        <v>1.0995232858357351E-3</v>
      </c>
    </row>
    <row r="260" spans="1:12" x14ac:dyDescent="0.2">
      <c r="A260" s="15">
        <v>43110</v>
      </c>
      <c r="B260">
        <v>31.693617</v>
      </c>
      <c r="C260">
        <v>19.192046999999999</v>
      </c>
      <c r="D260">
        <v>45.493622000000002</v>
      </c>
      <c r="E260">
        <v>39.860076999999997</v>
      </c>
      <c r="F260">
        <v>41.787663000000002</v>
      </c>
      <c r="H260">
        <f t="shared" si="27"/>
        <v>2.0021223932766397E-2</v>
      </c>
      <c r="I260">
        <f t="shared" si="28"/>
        <v>-2.1967657438386246E-2</v>
      </c>
      <c r="J260">
        <f t="shared" si="29"/>
        <v>1.3615612795707888E-2</v>
      </c>
      <c r="K260">
        <f t="shared" si="30"/>
        <v>4.184109167349348E-3</v>
      </c>
      <c r="L260">
        <f t="shared" si="31"/>
        <v>2.9659549495427484E-2</v>
      </c>
    </row>
    <row r="261" spans="1:12" x14ac:dyDescent="0.2">
      <c r="A261" s="15">
        <v>43111</v>
      </c>
      <c r="B261">
        <v>32.160183000000004</v>
      </c>
      <c r="C261">
        <v>19.304500999999998</v>
      </c>
      <c r="D261">
        <v>45.561531000000002</v>
      </c>
      <c r="E261">
        <v>39.594341</v>
      </c>
      <c r="F261">
        <v>41.653919000000002</v>
      </c>
      <c r="H261">
        <f t="shared" si="27"/>
        <v>1.4721134542643233E-2</v>
      </c>
      <c r="I261">
        <f t="shared" si="28"/>
        <v>5.8594062425962878E-3</v>
      </c>
      <c r="J261">
        <f t="shared" si="29"/>
        <v>1.492714737024059E-3</v>
      </c>
      <c r="K261">
        <f t="shared" si="30"/>
        <v>-6.6667206889740038E-3</v>
      </c>
      <c r="L261">
        <f t="shared" si="31"/>
        <v>-3.2005618500369204E-3</v>
      </c>
    </row>
    <row r="262" spans="1:12" x14ac:dyDescent="0.2">
      <c r="A262" s="15">
        <v>43112</v>
      </c>
      <c r="B262">
        <v>32.111069000000001</v>
      </c>
      <c r="C262">
        <v>19.623121000000001</v>
      </c>
      <c r="D262">
        <v>45.765228</v>
      </c>
      <c r="E262">
        <v>39.860076999999997</v>
      </c>
      <c r="F262">
        <v>41.297263999999998</v>
      </c>
      <c r="H262">
        <f t="shared" si="27"/>
        <v>-1.5271679268741289E-3</v>
      </c>
      <c r="I262">
        <f t="shared" si="28"/>
        <v>1.6504959128443852E-2</v>
      </c>
      <c r="J262">
        <f t="shared" si="29"/>
        <v>4.4708111323124022E-3</v>
      </c>
      <c r="K262">
        <f t="shared" si="30"/>
        <v>6.7114641458483337E-3</v>
      </c>
      <c r="L262">
        <f t="shared" si="31"/>
        <v>-8.5623395964256055E-3</v>
      </c>
    </row>
    <row r="263" spans="1:12" x14ac:dyDescent="0.2">
      <c r="A263" s="15">
        <v>43115</v>
      </c>
      <c r="B263">
        <v>32.086517000000001</v>
      </c>
      <c r="C263">
        <v>19.454440999999999</v>
      </c>
      <c r="D263">
        <v>45.391781000000002</v>
      </c>
      <c r="E263">
        <v>39.893295000000002</v>
      </c>
      <c r="F263">
        <v>41.312122000000002</v>
      </c>
      <c r="H263">
        <f t="shared" si="27"/>
        <v>-7.6459615841506512E-4</v>
      </c>
      <c r="I263">
        <f t="shared" si="28"/>
        <v>-8.5959822599066538E-3</v>
      </c>
      <c r="J263">
        <f t="shared" si="29"/>
        <v>-8.160059860293889E-3</v>
      </c>
      <c r="K263">
        <f t="shared" si="30"/>
        <v>8.3336517388077347E-4</v>
      </c>
      <c r="L263">
        <f t="shared" si="31"/>
        <v>3.5978170369843632E-4</v>
      </c>
    </row>
    <row r="264" spans="1:12" x14ac:dyDescent="0.2">
      <c r="A264" s="15">
        <v>43116</v>
      </c>
      <c r="B264">
        <v>32.201110999999997</v>
      </c>
      <c r="C264">
        <v>21.047529000000001</v>
      </c>
      <c r="D264">
        <v>44.882519000000002</v>
      </c>
      <c r="E264">
        <v>39.610954</v>
      </c>
      <c r="F264">
        <v>40.910896000000001</v>
      </c>
      <c r="H264">
        <f t="shared" si="27"/>
        <v>3.5714066441052683E-3</v>
      </c>
      <c r="I264">
        <f t="shared" si="28"/>
        <v>8.1888140605016702E-2</v>
      </c>
      <c r="J264">
        <f t="shared" si="29"/>
        <v>-1.1219255750286594E-2</v>
      </c>
      <c r="K264">
        <f t="shared" si="30"/>
        <v>-7.0774048621454755E-3</v>
      </c>
      <c r="L264">
        <f t="shared" si="31"/>
        <v>-9.7120646574387903E-3</v>
      </c>
    </row>
    <row r="265" spans="1:12" x14ac:dyDescent="0.2">
      <c r="A265" s="15">
        <v>43117</v>
      </c>
      <c r="B265">
        <v>32.012847999999998</v>
      </c>
      <c r="C265">
        <v>21.928415000000001</v>
      </c>
      <c r="D265">
        <v>45.357821999999999</v>
      </c>
      <c r="E265">
        <v>39.693992999999999</v>
      </c>
      <c r="F265">
        <v>41.237822999999999</v>
      </c>
      <c r="H265">
        <f t="shared" si="27"/>
        <v>-5.8464752970790457E-3</v>
      </c>
      <c r="I265">
        <f t="shared" si="28"/>
        <v>4.1852228829331928E-2</v>
      </c>
      <c r="J265">
        <f t="shared" si="29"/>
        <v>1.0589935916921256E-2</v>
      </c>
      <c r="K265">
        <f t="shared" si="30"/>
        <v>2.0963645561276056E-3</v>
      </c>
      <c r="L265">
        <f t="shared" si="31"/>
        <v>7.9911962817924564E-3</v>
      </c>
    </row>
    <row r="266" spans="1:12" x14ac:dyDescent="0.2">
      <c r="A266" s="15">
        <v>43118</v>
      </c>
      <c r="B266">
        <v>32.176555999999998</v>
      </c>
      <c r="C266">
        <v>21.553570000000001</v>
      </c>
      <c r="D266">
        <v>45.408752</v>
      </c>
      <c r="E266">
        <v>40.059382999999997</v>
      </c>
      <c r="F266">
        <v>41.564754000000001</v>
      </c>
      <c r="H266">
        <f t="shared" si="27"/>
        <v>5.1138218005470915E-3</v>
      </c>
      <c r="I266">
        <f t="shared" si="28"/>
        <v>-1.7094030735919641E-2</v>
      </c>
      <c r="J266">
        <f t="shared" si="29"/>
        <v>1.1228493290529329E-3</v>
      </c>
      <c r="K266">
        <f t="shared" si="30"/>
        <v>9.2051711703582395E-3</v>
      </c>
      <c r="L266">
        <f t="shared" si="31"/>
        <v>7.9279403279848282E-3</v>
      </c>
    </row>
    <row r="267" spans="1:12" x14ac:dyDescent="0.2">
      <c r="A267" s="15">
        <v>43119</v>
      </c>
      <c r="B267">
        <v>32.487594999999999</v>
      </c>
      <c r="C267">
        <v>21.459859999999999</v>
      </c>
      <c r="D267">
        <v>46.342388</v>
      </c>
      <c r="E267">
        <v>40.308501999999997</v>
      </c>
      <c r="F267">
        <v>40.792006999999998</v>
      </c>
      <c r="H267">
        <f t="shared" ref="H267:H330" si="32">B267/B266-1</f>
        <v>9.6666343035594071E-3</v>
      </c>
      <c r="I267">
        <f t="shared" ref="I267:I330" si="33">C267/C266-1</f>
        <v>-4.3477716220561291E-3</v>
      </c>
      <c r="J267">
        <f t="shared" ref="J267:J330" si="34">D267/D266-1</f>
        <v>2.0560706006630625E-2</v>
      </c>
      <c r="K267">
        <f t="shared" ref="K267:K330" si="35">E267/E266-1</f>
        <v>6.2187428098929853E-3</v>
      </c>
      <c r="L267">
        <f t="shared" ref="L267:L330" si="36">F267/F266-1</f>
        <v>-1.8591400781537204E-2</v>
      </c>
    </row>
    <row r="268" spans="1:12" x14ac:dyDescent="0.2">
      <c r="A268" s="15">
        <v>43122</v>
      </c>
      <c r="B268">
        <v>33.060569999999998</v>
      </c>
      <c r="C268">
        <v>21.740991999999999</v>
      </c>
      <c r="D268">
        <v>46.342388</v>
      </c>
      <c r="E268">
        <v>40.358325999999998</v>
      </c>
      <c r="F268">
        <v>41.401291000000001</v>
      </c>
      <c r="H268">
        <f t="shared" si="32"/>
        <v>1.7636731804862693E-2</v>
      </c>
      <c r="I268">
        <f t="shared" si="33"/>
        <v>1.3100365053639651E-2</v>
      </c>
      <c r="J268">
        <f t="shared" si="34"/>
        <v>0</v>
      </c>
      <c r="K268">
        <f t="shared" si="35"/>
        <v>1.2360667732083108E-3</v>
      </c>
      <c r="L268">
        <f t="shared" si="36"/>
        <v>1.4936357507489229E-2</v>
      </c>
    </row>
    <row r="269" spans="1:12" x14ac:dyDescent="0.2">
      <c r="A269" s="15">
        <v>43123</v>
      </c>
      <c r="B269">
        <v>33.363419</v>
      </c>
      <c r="C269">
        <v>22.078354000000001</v>
      </c>
      <c r="D269">
        <v>45.901035</v>
      </c>
      <c r="E269">
        <v>40.889797000000002</v>
      </c>
      <c r="F269">
        <v>40.762290999999998</v>
      </c>
      <c r="H269">
        <f t="shared" si="32"/>
        <v>9.1604288734283834E-3</v>
      </c>
      <c r="I269">
        <f t="shared" si="33"/>
        <v>1.5517323220578083E-2</v>
      </c>
      <c r="J269">
        <f t="shared" si="34"/>
        <v>-9.5237431441814735E-3</v>
      </c>
      <c r="K269">
        <f t="shared" si="35"/>
        <v>1.3168806852890791E-2</v>
      </c>
      <c r="L269">
        <f t="shared" si="36"/>
        <v>-1.5434301312005072E-2</v>
      </c>
    </row>
    <row r="270" spans="1:12" x14ac:dyDescent="0.2">
      <c r="A270" s="15">
        <v>43124</v>
      </c>
      <c r="B270">
        <v>33.404353999999998</v>
      </c>
      <c r="C270">
        <v>21.834702</v>
      </c>
      <c r="D270">
        <v>45.476654000000003</v>
      </c>
      <c r="E270">
        <v>40.889797000000002</v>
      </c>
      <c r="F270">
        <v>41.014915000000002</v>
      </c>
      <c r="H270">
        <f t="shared" si="32"/>
        <v>1.2269425984188231E-3</v>
      </c>
      <c r="I270">
        <f t="shared" si="33"/>
        <v>-1.1035786454008378E-2</v>
      </c>
      <c r="J270">
        <f t="shared" si="34"/>
        <v>-9.2455649420540853E-3</v>
      </c>
      <c r="K270">
        <f t="shared" si="35"/>
        <v>0</v>
      </c>
      <c r="L270">
        <f t="shared" si="36"/>
        <v>6.1974926777301764E-3</v>
      </c>
    </row>
    <row r="271" spans="1:12" x14ac:dyDescent="0.2">
      <c r="A271" s="15">
        <v>43125</v>
      </c>
      <c r="B271">
        <v>33.437092</v>
      </c>
      <c r="C271">
        <v>21.366146000000001</v>
      </c>
      <c r="D271">
        <v>45.459679000000001</v>
      </c>
      <c r="E271">
        <v>40.507809000000002</v>
      </c>
      <c r="F271">
        <v>40.494801000000002</v>
      </c>
      <c r="H271">
        <f t="shared" si="32"/>
        <v>9.8005188185945613E-4</v>
      </c>
      <c r="I271">
        <f t="shared" si="33"/>
        <v>-2.1459234937119764E-2</v>
      </c>
      <c r="J271">
        <f t="shared" si="34"/>
        <v>-3.7326844670682036E-4</v>
      </c>
      <c r="K271">
        <f t="shared" si="35"/>
        <v>-9.3418903498102557E-3</v>
      </c>
      <c r="L271">
        <f t="shared" si="36"/>
        <v>-1.2681094182445563E-2</v>
      </c>
    </row>
    <row r="272" spans="1:12" x14ac:dyDescent="0.2">
      <c r="A272" s="15">
        <v>43126</v>
      </c>
      <c r="B272">
        <v>33.445278000000002</v>
      </c>
      <c r="C272">
        <v>21.272435999999999</v>
      </c>
      <c r="D272">
        <v>45.391781000000002</v>
      </c>
      <c r="E272">
        <v>40.773539999999997</v>
      </c>
      <c r="F272">
        <v>41.044640000000001</v>
      </c>
      <c r="H272">
        <f t="shared" si="32"/>
        <v>2.4481794050745798E-4</v>
      </c>
      <c r="I272">
        <f t="shared" si="33"/>
        <v>-4.3859103087661166E-3</v>
      </c>
      <c r="J272">
        <f t="shared" si="34"/>
        <v>-1.4935873172355896E-3</v>
      </c>
      <c r="K272">
        <f t="shared" si="35"/>
        <v>6.5599943951546447E-3</v>
      </c>
      <c r="L272">
        <f t="shared" si="36"/>
        <v>1.357801461970376E-2</v>
      </c>
    </row>
    <row r="273" spans="1:12" x14ac:dyDescent="0.2">
      <c r="A273" s="15">
        <v>43129</v>
      </c>
      <c r="B273">
        <v>33.396168000000003</v>
      </c>
      <c r="C273">
        <v>20.935075999999999</v>
      </c>
      <c r="D273">
        <v>45.069248000000002</v>
      </c>
      <c r="E273">
        <v>41.006053999999999</v>
      </c>
      <c r="F273">
        <v>40.420501999999999</v>
      </c>
      <c r="H273">
        <f t="shared" si="32"/>
        <v>-1.468368718597568E-3</v>
      </c>
      <c r="I273">
        <f t="shared" si="33"/>
        <v>-1.5859020565392679E-2</v>
      </c>
      <c r="J273">
        <f t="shared" si="34"/>
        <v>-7.1055374540162086E-3</v>
      </c>
      <c r="K273">
        <f t="shared" si="35"/>
        <v>5.7025708339282222E-3</v>
      </c>
      <c r="L273">
        <f t="shared" si="36"/>
        <v>-1.5206321702419645E-2</v>
      </c>
    </row>
    <row r="274" spans="1:12" x14ac:dyDescent="0.2">
      <c r="A274" s="15">
        <v>43130</v>
      </c>
      <c r="B274">
        <v>33.191535999999999</v>
      </c>
      <c r="C274">
        <v>20.916333999999999</v>
      </c>
      <c r="D274">
        <v>44.627892000000003</v>
      </c>
      <c r="E274">
        <v>40.059382999999997</v>
      </c>
      <c r="F274">
        <v>39.365406</v>
      </c>
      <c r="H274">
        <f t="shared" si="32"/>
        <v>-6.1274095878306456E-3</v>
      </c>
      <c r="I274">
        <f t="shared" si="33"/>
        <v>-8.9524394370477101E-4</v>
      </c>
      <c r="J274">
        <f t="shared" si="34"/>
        <v>-9.7928414514482087E-3</v>
      </c>
      <c r="K274">
        <f t="shared" si="35"/>
        <v>-2.3086127721531069E-2</v>
      </c>
      <c r="L274">
        <f t="shared" si="36"/>
        <v>-2.6102991001942466E-2</v>
      </c>
    </row>
    <row r="275" spans="1:12" x14ac:dyDescent="0.2">
      <c r="A275" s="15">
        <v>43131</v>
      </c>
      <c r="B275">
        <v>33.175162999999998</v>
      </c>
      <c r="C275">
        <v>20.897590999999998</v>
      </c>
      <c r="D275">
        <v>44.373260000000002</v>
      </c>
      <c r="E275">
        <v>40.125813000000001</v>
      </c>
      <c r="F275">
        <v>38.533217999999998</v>
      </c>
      <c r="H275">
        <f t="shared" si="32"/>
        <v>-4.9328840943063668E-4</v>
      </c>
      <c r="I275">
        <f t="shared" si="33"/>
        <v>-8.9609393309553198E-4</v>
      </c>
      <c r="J275">
        <f t="shared" si="34"/>
        <v>-5.7056694499485472E-3</v>
      </c>
      <c r="K275">
        <f t="shared" si="35"/>
        <v>1.6582881468745203E-3</v>
      </c>
      <c r="L275">
        <f t="shared" si="36"/>
        <v>-2.1140084265865333E-2</v>
      </c>
    </row>
    <row r="276" spans="1:12" x14ac:dyDescent="0.2">
      <c r="A276" s="15">
        <v>43132</v>
      </c>
      <c r="B276">
        <v>33.265205000000002</v>
      </c>
      <c r="C276">
        <v>20.803882999999999</v>
      </c>
      <c r="D276">
        <v>44.441161999999998</v>
      </c>
      <c r="E276">
        <v>39.777039000000002</v>
      </c>
      <c r="F276">
        <v>38.072547999999998</v>
      </c>
      <c r="H276">
        <f t="shared" si="32"/>
        <v>2.7141388875768779E-3</v>
      </c>
      <c r="I276">
        <f t="shared" si="33"/>
        <v>-4.484153221297138E-3</v>
      </c>
      <c r="J276">
        <f t="shared" si="34"/>
        <v>1.5302459183750283E-3</v>
      </c>
      <c r="K276">
        <f t="shared" si="35"/>
        <v>-8.6920108011269148E-3</v>
      </c>
      <c r="L276">
        <f t="shared" si="36"/>
        <v>-1.1955139588912589E-2</v>
      </c>
    </row>
    <row r="277" spans="1:12" x14ac:dyDescent="0.2">
      <c r="A277" s="15">
        <v>43133</v>
      </c>
      <c r="B277">
        <v>32.872303000000002</v>
      </c>
      <c r="C277">
        <v>20.279097</v>
      </c>
      <c r="D277">
        <v>43.083140999999998</v>
      </c>
      <c r="E277">
        <v>39.411651999999997</v>
      </c>
      <c r="F277">
        <v>37.522705000000002</v>
      </c>
      <c r="H277">
        <f t="shared" si="32"/>
        <v>-1.1811200321777626E-2</v>
      </c>
      <c r="I277">
        <f t="shared" si="33"/>
        <v>-2.5225387010684441E-2</v>
      </c>
      <c r="J277">
        <f t="shared" si="34"/>
        <v>-3.0557729341100459E-2</v>
      </c>
      <c r="K277">
        <f t="shared" si="35"/>
        <v>-9.1858773097717172E-3</v>
      </c>
      <c r="L277">
        <f t="shared" si="36"/>
        <v>-1.4441980610281124E-2</v>
      </c>
    </row>
    <row r="278" spans="1:12" x14ac:dyDescent="0.2">
      <c r="A278" s="15">
        <v>43136</v>
      </c>
      <c r="B278">
        <v>32.855941999999999</v>
      </c>
      <c r="C278">
        <v>20.166643000000001</v>
      </c>
      <c r="D278">
        <v>42.794562999999997</v>
      </c>
      <c r="E278">
        <v>38.514800999999999</v>
      </c>
      <c r="F278">
        <v>37.359237999999998</v>
      </c>
      <c r="H278">
        <f t="shared" si="32"/>
        <v>-4.977138352613153E-4</v>
      </c>
      <c r="I278">
        <f t="shared" si="33"/>
        <v>-5.545315947746543E-3</v>
      </c>
      <c r="J278">
        <f t="shared" si="34"/>
        <v>-6.6981652985793616E-3</v>
      </c>
      <c r="K278">
        <f t="shared" si="35"/>
        <v>-2.2755985970849379E-2</v>
      </c>
      <c r="L278">
        <f t="shared" si="36"/>
        <v>-4.3564822951864812E-3</v>
      </c>
    </row>
    <row r="279" spans="1:12" x14ac:dyDescent="0.2">
      <c r="A279" s="15">
        <v>43137</v>
      </c>
      <c r="B279">
        <v>32.315703999999997</v>
      </c>
      <c r="C279">
        <v>19.360727000000001</v>
      </c>
      <c r="D279">
        <v>41.190407</v>
      </c>
      <c r="E279">
        <v>37.402042000000002</v>
      </c>
      <c r="F279">
        <v>35.590843</v>
      </c>
      <c r="H279">
        <f t="shared" si="32"/>
        <v>-1.6442627029229717E-2</v>
      </c>
      <c r="I279">
        <f t="shared" si="33"/>
        <v>-3.9962823758024513E-2</v>
      </c>
      <c r="J279">
        <f t="shared" si="34"/>
        <v>-3.7485042200337326E-2</v>
      </c>
      <c r="K279">
        <f t="shared" si="35"/>
        <v>-2.8891723989434515E-2</v>
      </c>
      <c r="L279">
        <f t="shared" si="36"/>
        <v>-4.733487872531017E-2</v>
      </c>
    </row>
    <row r="280" spans="1:12" x14ac:dyDescent="0.2">
      <c r="A280" s="15">
        <v>43138</v>
      </c>
      <c r="B280">
        <v>33.649909999999998</v>
      </c>
      <c r="C280">
        <v>19.922995</v>
      </c>
      <c r="D280">
        <v>41.988247000000001</v>
      </c>
      <c r="E280">
        <v>38.614449</v>
      </c>
      <c r="F280">
        <v>36.38588</v>
      </c>
      <c r="H280">
        <f t="shared" si="32"/>
        <v>4.1286614087070461E-2</v>
      </c>
      <c r="I280">
        <f t="shared" si="33"/>
        <v>2.9041678032028395E-2</v>
      </c>
      <c r="J280">
        <f t="shared" si="34"/>
        <v>1.9369558547940535E-2</v>
      </c>
      <c r="K280">
        <f t="shared" si="35"/>
        <v>3.2415529611992788E-2</v>
      </c>
      <c r="L280">
        <f t="shared" si="36"/>
        <v>2.2338245823511516E-2</v>
      </c>
    </row>
    <row r="281" spans="1:12" x14ac:dyDescent="0.2">
      <c r="A281" s="15">
        <v>43139</v>
      </c>
      <c r="B281">
        <v>32.733153999999999</v>
      </c>
      <c r="C281">
        <v>19.829283</v>
      </c>
      <c r="D281">
        <v>38.873286999999998</v>
      </c>
      <c r="E281">
        <v>38.199241999999998</v>
      </c>
      <c r="F281">
        <v>35.070728000000003</v>
      </c>
      <c r="H281">
        <f t="shared" si="32"/>
        <v>-2.7243936165059601E-2</v>
      </c>
      <c r="I281">
        <f t="shared" si="33"/>
        <v>-4.7037104612032143E-3</v>
      </c>
      <c r="J281">
        <f t="shared" si="34"/>
        <v>-7.4186474134059543E-2</v>
      </c>
      <c r="K281">
        <f t="shared" si="35"/>
        <v>-1.0752633036405723E-2</v>
      </c>
      <c r="L281">
        <f t="shared" si="36"/>
        <v>-3.6144570366306916E-2</v>
      </c>
    </row>
    <row r="282" spans="1:12" x14ac:dyDescent="0.2">
      <c r="A282" s="15">
        <v>43140</v>
      </c>
      <c r="B282">
        <v>32.119255000000003</v>
      </c>
      <c r="C282">
        <v>19.473182999999999</v>
      </c>
      <c r="D282">
        <v>38.856312000000003</v>
      </c>
      <c r="E282">
        <v>38.464970000000001</v>
      </c>
      <c r="F282">
        <v>34.060211000000002</v>
      </c>
      <c r="H282">
        <f t="shared" si="32"/>
        <v>-1.875465468436055E-2</v>
      </c>
      <c r="I282">
        <f t="shared" si="33"/>
        <v>-1.7958289263409144E-2</v>
      </c>
      <c r="J282">
        <f t="shared" si="34"/>
        <v>-4.3667519034329416E-4</v>
      </c>
      <c r="K282">
        <f t="shared" si="35"/>
        <v>6.9563684012370341E-3</v>
      </c>
      <c r="L282">
        <f t="shared" si="36"/>
        <v>-2.8813687585840797E-2</v>
      </c>
    </row>
    <row r="283" spans="1:12" x14ac:dyDescent="0.2">
      <c r="A283" s="15">
        <v>43143</v>
      </c>
      <c r="B283">
        <v>32.839565</v>
      </c>
      <c r="C283">
        <v>19.641859</v>
      </c>
      <c r="D283">
        <v>40.044575000000002</v>
      </c>
      <c r="E283">
        <v>38.431762999999997</v>
      </c>
      <c r="F283">
        <v>34.884971999999998</v>
      </c>
      <c r="H283">
        <f t="shared" si="32"/>
        <v>2.2426111689078709E-2</v>
      </c>
      <c r="I283">
        <f t="shared" si="33"/>
        <v>8.6619634807520995E-3</v>
      </c>
      <c r="J283">
        <f t="shared" si="34"/>
        <v>3.0580951686819846E-2</v>
      </c>
      <c r="K283">
        <f t="shared" si="35"/>
        <v>-8.6330497593012367E-4</v>
      </c>
      <c r="L283">
        <f t="shared" si="36"/>
        <v>2.4214794206647516E-2</v>
      </c>
    </row>
    <row r="284" spans="1:12" x14ac:dyDescent="0.2">
      <c r="A284" s="15">
        <v>43144</v>
      </c>
      <c r="B284">
        <v>32.536712999999999</v>
      </c>
      <c r="C284">
        <v>20.279097</v>
      </c>
      <c r="D284">
        <v>39.976672999999998</v>
      </c>
      <c r="E284">
        <v>38.049767000000003</v>
      </c>
      <c r="F284">
        <v>34.870102000000003</v>
      </c>
      <c r="H284">
        <f t="shared" si="32"/>
        <v>-9.2221684422434391E-3</v>
      </c>
      <c r="I284">
        <f t="shared" si="33"/>
        <v>3.2442855841700036E-2</v>
      </c>
      <c r="J284">
        <f t="shared" si="34"/>
        <v>-1.6956603984435992E-3</v>
      </c>
      <c r="K284">
        <f t="shared" si="35"/>
        <v>-9.9395908535342414E-3</v>
      </c>
      <c r="L284">
        <f t="shared" si="36"/>
        <v>-4.2625804601459372E-4</v>
      </c>
    </row>
    <row r="285" spans="1:12" x14ac:dyDescent="0.2">
      <c r="A285" s="15">
        <v>43145</v>
      </c>
      <c r="B285">
        <v>32.413924999999999</v>
      </c>
      <c r="C285">
        <v>20.897590999999998</v>
      </c>
      <c r="D285">
        <v>40.231307999999999</v>
      </c>
      <c r="E285">
        <v>38.979835999999999</v>
      </c>
      <c r="F285">
        <v>34.520888999999997</v>
      </c>
      <c r="H285">
        <f t="shared" si="32"/>
        <v>-3.7738292740265855E-3</v>
      </c>
      <c r="I285">
        <f t="shared" si="33"/>
        <v>3.0499089777024979E-2</v>
      </c>
      <c r="J285">
        <f t="shared" si="34"/>
        <v>6.3695895854065654E-3</v>
      </c>
      <c r="K285">
        <f t="shared" si="35"/>
        <v>2.4443487393759789E-2</v>
      </c>
      <c r="L285">
        <f t="shared" si="36"/>
        <v>-1.0014682492182181E-2</v>
      </c>
    </row>
    <row r="286" spans="1:12" x14ac:dyDescent="0.2">
      <c r="A286" s="15">
        <v>43146</v>
      </c>
      <c r="B286">
        <v>32.323886999999999</v>
      </c>
      <c r="C286">
        <v>20.372807999999999</v>
      </c>
      <c r="D286">
        <v>40.231307999999999</v>
      </c>
      <c r="E286">
        <v>39.561123000000002</v>
      </c>
      <c r="F286">
        <v>34.981563999999999</v>
      </c>
      <c r="H286">
        <f t="shared" si="32"/>
        <v>-2.7777567820003179E-3</v>
      </c>
      <c r="I286">
        <f t="shared" si="33"/>
        <v>-2.5112128953045376E-2</v>
      </c>
      <c r="J286">
        <f t="shared" si="34"/>
        <v>0</v>
      </c>
      <c r="K286">
        <f t="shared" si="35"/>
        <v>1.4912505019261779E-2</v>
      </c>
      <c r="L286">
        <f t="shared" si="36"/>
        <v>1.334481855319547E-2</v>
      </c>
    </row>
    <row r="287" spans="1:12" x14ac:dyDescent="0.2">
      <c r="A287" s="15">
        <v>43147</v>
      </c>
      <c r="B287">
        <v>31.840954</v>
      </c>
      <c r="C287">
        <v>20.185389000000001</v>
      </c>
      <c r="D287">
        <v>40.231307999999999</v>
      </c>
      <c r="E287">
        <v>40.109200000000001</v>
      </c>
      <c r="F287">
        <v>35.598278000000001</v>
      </c>
      <c r="H287">
        <f t="shared" si="32"/>
        <v>-1.4940437082953562E-2</v>
      </c>
      <c r="I287">
        <f t="shared" si="33"/>
        <v>-9.1994682323613963E-3</v>
      </c>
      <c r="J287">
        <f t="shared" si="34"/>
        <v>0</v>
      </c>
      <c r="K287">
        <f t="shared" si="35"/>
        <v>1.3853929272938048E-2</v>
      </c>
      <c r="L287">
        <f t="shared" si="36"/>
        <v>1.7629686311338322E-2</v>
      </c>
    </row>
    <row r="288" spans="1:12" x14ac:dyDescent="0.2">
      <c r="A288" s="15">
        <v>43151</v>
      </c>
      <c r="B288">
        <v>31.783655</v>
      </c>
      <c r="C288">
        <v>19.979220999999999</v>
      </c>
      <c r="D288">
        <v>39.365566000000001</v>
      </c>
      <c r="E288">
        <v>40.242064999999997</v>
      </c>
      <c r="F288">
        <v>35.798893</v>
      </c>
      <c r="H288">
        <f t="shared" si="32"/>
        <v>-1.7995377902307874E-3</v>
      </c>
      <c r="I288">
        <f t="shared" si="33"/>
        <v>-1.0213724392430623E-2</v>
      </c>
      <c r="J288">
        <f t="shared" si="34"/>
        <v>-2.1519111434308735E-2</v>
      </c>
      <c r="K288">
        <f t="shared" si="35"/>
        <v>3.3125816520895857E-3</v>
      </c>
      <c r="L288">
        <f t="shared" si="36"/>
        <v>5.63552540378498E-3</v>
      </c>
    </row>
    <row r="289" spans="1:12" x14ac:dyDescent="0.2">
      <c r="A289" s="15">
        <v>43152</v>
      </c>
      <c r="B289">
        <v>32.602192000000002</v>
      </c>
      <c r="C289">
        <v>20.054192</v>
      </c>
      <c r="D289">
        <v>40.120967999999998</v>
      </c>
      <c r="E289">
        <v>40.640675000000002</v>
      </c>
      <c r="F289">
        <v>35.791457999999999</v>
      </c>
      <c r="H289">
        <f t="shared" si="32"/>
        <v>2.5753394315411571E-2</v>
      </c>
      <c r="I289">
        <f t="shared" si="33"/>
        <v>3.7524486064797191E-3</v>
      </c>
      <c r="J289">
        <f t="shared" si="34"/>
        <v>1.918941035929711E-2</v>
      </c>
      <c r="K289">
        <f t="shared" si="35"/>
        <v>9.9053067977501463E-3</v>
      </c>
      <c r="L289">
        <f t="shared" si="36"/>
        <v>-2.0768798632964103E-4</v>
      </c>
    </row>
    <row r="290" spans="1:12" x14ac:dyDescent="0.2">
      <c r="A290" s="15">
        <v>43153</v>
      </c>
      <c r="B290">
        <v>32.086517000000001</v>
      </c>
      <c r="C290">
        <v>20.091677000000001</v>
      </c>
      <c r="D290">
        <v>40.604759000000001</v>
      </c>
      <c r="E290">
        <v>40.690494999999999</v>
      </c>
      <c r="F290">
        <v>35.642856999999999</v>
      </c>
      <c r="H290">
        <f t="shared" si="32"/>
        <v>-1.581718799766596E-2</v>
      </c>
      <c r="I290">
        <f t="shared" si="33"/>
        <v>1.8691852556314004E-3</v>
      </c>
      <c r="J290">
        <f t="shared" si="34"/>
        <v>1.2058308264147666E-2</v>
      </c>
      <c r="K290">
        <f t="shared" si="35"/>
        <v>1.2258654660630697E-3</v>
      </c>
      <c r="L290">
        <f t="shared" si="36"/>
        <v>-4.1518565686817777E-3</v>
      </c>
    </row>
    <row r="291" spans="1:12" x14ac:dyDescent="0.2">
      <c r="A291" s="15">
        <v>43154</v>
      </c>
      <c r="B291">
        <v>31.644507999999998</v>
      </c>
      <c r="C291">
        <v>20.747651999999999</v>
      </c>
      <c r="D291">
        <v>40.341639999999998</v>
      </c>
      <c r="E291">
        <v>40.358325999999998</v>
      </c>
      <c r="F291">
        <v>34.922119000000002</v>
      </c>
      <c r="H291">
        <f t="shared" si="32"/>
        <v>-1.3775536933472776E-2</v>
      </c>
      <c r="I291">
        <f t="shared" si="33"/>
        <v>3.2649091462101376E-2</v>
      </c>
      <c r="J291">
        <f t="shared" si="34"/>
        <v>-6.480003981799376E-3</v>
      </c>
      <c r="K291">
        <f t="shared" si="35"/>
        <v>-8.1633069344573261E-3</v>
      </c>
      <c r="L291">
        <f t="shared" si="36"/>
        <v>-2.0221106293471292E-2</v>
      </c>
    </row>
    <row r="292" spans="1:12" x14ac:dyDescent="0.2">
      <c r="A292" s="15">
        <v>43157</v>
      </c>
      <c r="B292">
        <v>31.521723000000001</v>
      </c>
      <c r="C292">
        <v>20.710170999999999</v>
      </c>
      <c r="D292">
        <v>40.774512999999999</v>
      </c>
      <c r="E292">
        <v>39.777039000000002</v>
      </c>
      <c r="F292">
        <v>35.724586000000002</v>
      </c>
      <c r="H292">
        <f t="shared" si="32"/>
        <v>-3.8801361677039958E-3</v>
      </c>
      <c r="I292">
        <f t="shared" si="33"/>
        <v>-1.8065176724575416E-3</v>
      </c>
      <c r="J292">
        <f t="shared" si="34"/>
        <v>1.0730178545046876E-2</v>
      </c>
      <c r="K292">
        <f t="shared" si="35"/>
        <v>-1.4403149426960749E-2</v>
      </c>
      <c r="L292">
        <f t="shared" si="36"/>
        <v>2.2978760252205799E-2</v>
      </c>
    </row>
    <row r="293" spans="1:12" x14ac:dyDescent="0.2">
      <c r="A293" s="15">
        <v>43158</v>
      </c>
      <c r="B293">
        <v>32.184733999999999</v>
      </c>
      <c r="C293">
        <v>20.710170999999999</v>
      </c>
      <c r="D293">
        <v>40.647193999999999</v>
      </c>
      <c r="E293">
        <v>39.860076999999997</v>
      </c>
      <c r="F293">
        <v>35.680011999999998</v>
      </c>
      <c r="H293">
        <f t="shared" si="32"/>
        <v>2.1033463177123846E-2</v>
      </c>
      <c r="I293">
        <f t="shared" si="33"/>
        <v>0</v>
      </c>
      <c r="J293">
        <f t="shared" si="34"/>
        <v>-3.1225143020101598E-3</v>
      </c>
      <c r="K293">
        <f t="shared" si="35"/>
        <v>2.0875862579916582E-3</v>
      </c>
      <c r="L293">
        <f t="shared" si="36"/>
        <v>-1.2477121498344346E-3</v>
      </c>
    </row>
    <row r="294" spans="1:12" x14ac:dyDescent="0.2">
      <c r="A294" s="15">
        <v>43159</v>
      </c>
      <c r="B294">
        <v>34.304741</v>
      </c>
      <c r="C294">
        <v>20.429037000000001</v>
      </c>
      <c r="D294">
        <v>40.401054000000002</v>
      </c>
      <c r="E294">
        <v>39.610954</v>
      </c>
      <c r="F294">
        <v>34.996422000000003</v>
      </c>
      <c r="H294">
        <f t="shared" si="32"/>
        <v>6.5869955613117703E-2</v>
      </c>
      <c r="I294">
        <f t="shared" si="33"/>
        <v>-1.3574682700591811E-2</v>
      </c>
      <c r="J294">
        <f t="shared" si="34"/>
        <v>-6.0555225534140167E-3</v>
      </c>
      <c r="K294">
        <f t="shared" si="35"/>
        <v>-6.2499377509982468E-3</v>
      </c>
      <c r="L294">
        <f t="shared" si="36"/>
        <v>-1.9158906112475393E-2</v>
      </c>
    </row>
    <row r="295" spans="1:12" x14ac:dyDescent="0.2">
      <c r="A295" s="15">
        <v>43160</v>
      </c>
      <c r="B295">
        <v>34.108294999999998</v>
      </c>
      <c r="C295">
        <v>20.335326999999999</v>
      </c>
      <c r="D295">
        <v>39.323132000000001</v>
      </c>
      <c r="E295">
        <v>38.863574999999997</v>
      </c>
      <c r="F295">
        <v>34.684353000000002</v>
      </c>
      <c r="H295">
        <f t="shared" si="32"/>
        <v>-5.7264971042924051E-3</v>
      </c>
      <c r="I295">
        <f t="shared" si="33"/>
        <v>-4.5870982562712381E-3</v>
      </c>
      <c r="J295">
        <f t="shared" si="34"/>
        <v>-2.6680541552208004E-2</v>
      </c>
      <c r="K295">
        <f t="shared" si="35"/>
        <v>-1.886798788032229E-2</v>
      </c>
      <c r="L295">
        <f t="shared" si="36"/>
        <v>-8.9171687322778803E-3</v>
      </c>
    </row>
    <row r="296" spans="1:12" x14ac:dyDescent="0.2">
      <c r="A296" s="15">
        <v>43161</v>
      </c>
      <c r="B296">
        <v>33.928218999999999</v>
      </c>
      <c r="C296">
        <v>19.679345999999999</v>
      </c>
      <c r="D296">
        <v>37.871749999999999</v>
      </c>
      <c r="E296">
        <v>40.856583000000001</v>
      </c>
      <c r="F296">
        <v>33.606971999999999</v>
      </c>
      <c r="H296">
        <f t="shared" si="32"/>
        <v>-5.2795368399387588E-3</v>
      </c>
      <c r="I296">
        <f t="shared" si="33"/>
        <v>-3.2258197765887897E-2</v>
      </c>
      <c r="J296">
        <f t="shared" si="34"/>
        <v>-3.6909114970801515E-2</v>
      </c>
      <c r="K296">
        <f t="shared" si="35"/>
        <v>5.1282158164811298E-2</v>
      </c>
      <c r="L296">
        <f t="shared" si="36"/>
        <v>-3.1062450552270748E-2</v>
      </c>
    </row>
    <row r="297" spans="1:12" x14ac:dyDescent="0.2">
      <c r="A297" s="15">
        <v>43164</v>
      </c>
      <c r="B297">
        <v>34.460262</v>
      </c>
      <c r="C297">
        <v>19.585633999999999</v>
      </c>
      <c r="D297">
        <v>37.218201000000001</v>
      </c>
      <c r="E297">
        <v>39.644168999999998</v>
      </c>
      <c r="F297">
        <v>34.847819999999999</v>
      </c>
      <c r="H297">
        <f t="shared" si="32"/>
        <v>1.5681430257214579E-2</v>
      </c>
      <c r="I297">
        <f t="shared" si="33"/>
        <v>-4.76194686551068E-3</v>
      </c>
      <c r="J297">
        <f t="shared" si="34"/>
        <v>-1.7256899932007297E-2</v>
      </c>
      <c r="K297">
        <f t="shared" si="35"/>
        <v>-2.9674875160264902E-2</v>
      </c>
      <c r="L297">
        <f t="shared" si="36"/>
        <v>3.6922338614737482E-2</v>
      </c>
    </row>
    <row r="298" spans="1:12" x14ac:dyDescent="0.2">
      <c r="A298" s="15">
        <v>43165</v>
      </c>
      <c r="B298">
        <v>34.296557999999997</v>
      </c>
      <c r="C298">
        <v>19.435696</v>
      </c>
      <c r="D298">
        <v>37.269123</v>
      </c>
      <c r="E298">
        <v>40.441367999999997</v>
      </c>
      <c r="F298">
        <v>35.390224000000003</v>
      </c>
      <c r="H298">
        <f t="shared" si="32"/>
        <v>-4.750515245647402E-3</v>
      </c>
      <c r="I298">
        <f t="shared" si="33"/>
        <v>-7.6555091349097548E-3</v>
      </c>
      <c r="J298">
        <f t="shared" si="34"/>
        <v>1.3682015420357629E-3</v>
      </c>
      <c r="K298">
        <f t="shared" si="35"/>
        <v>2.0108858884140046E-2</v>
      </c>
      <c r="L298">
        <f t="shared" si="36"/>
        <v>1.5564933473600551E-2</v>
      </c>
    </row>
    <row r="299" spans="1:12" x14ac:dyDescent="0.2">
      <c r="A299" s="15">
        <v>43166</v>
      </c>
      <c r="B299">
        <v>34.239258</v>
      </c>
      <c r="C299">
        <v>19.473182999999999</v>
      </c>
      <c r="D299">
        <v>37.489803000000002</v>
      </c>
      <c r="E299">
        <v>40.773539999999997</v>
      </c>
      <c r="F299">
        <v>34.803238</v>
      </c>
      <c r="H299">
        <f t="shared" si="32"/>
        <v>-1.6707215925282348E-3</v>
      </c>
      <c r="I299">
        <f t="shared" si="33"/>
        <v>1.9287706496333712E-3</v>
      </c>
      <c r="J299">
        <f t="shared" si="34"/>
        <v>5.9212555122374333E-3</v>
      </c>
      <c r="K299">
        <f t="shared" si="35"/>
        <v>8.2136687364284811E-3</v>
      </c>
      <c r="L299">
        <f t="shared" si="36"/>
        <v>-1.6586105812724017E-2</v>
      </c>
    </row>
    <row r="300" spans="1:12" x14ac:dyDescent="0.2">
      <c r="A300" s="15">
        <v>43167</v>
      </c>
      <c r="B300">
        <v>34.231071</v>
      </c>
      <c r="C300">
        <v>19.866772000000001</v>
      </c>
      <c r="D300">
        <v>38.618659999999998</v>
      </c>
      <c r="E300">
        <v>40.275283999999999</v>
      </c>
      <c r="F300">
        <v>34.535750999999998</v>
      </c>
      <c r="H300">
        <f t="shared" si="32"/>
        <v>-2.3911149009125943E-4</v>
      </c>
      <c r="I300">
        <f t="shared" si="33"/>
        <v>2.0211847236273783E-2</v>
      </c>
      <c r="J300">
        <f t="shared" si="34"/>
        <v>3.0111041127636629E-2</v>
      </c>
      <c r="K300">
        <f t="shared" si="35"/>
        <v>-1.2220081945300776E-2</v>
      </c>
      <c r="L300">
        <f t="shared" si="36"/>
        <v>-7.6856929231700066E-3</v>
      </c>
    </row>
    <row r="301" spans="1:12" x14ac:dyDescent="0.2">
      <c r="A301" s="15">
        <v>43168</v>
      </c>
      <c r="B301">
        <v>34.599415</v>
      </c>
      <c r="C301">
        <v>20.241614999999999</v>
      </c>
      <c r="D301">
        <v>38.024521</v>
      </c>
      <c r="E301">
        <v>40.640675000000002</v>
      </c>
      <c r="F301">
        <v>35.011279999999999</v>
      </c>
      <c r="H301">
        <f t="shared" si="32"/>
        <v>1.0760516374144435E-2</v>
      </c>
      <c r="I301">
        <f t="shared" si="33"/>
        <v>1.8867836204089938E-2</v>
      </c>
      <c r="J301">
        <f t="shared" si="34"/>
        <v>-1.5384764774334481E-2</v>
      </c>
      <c r="K301">
        <f t="shared" si="35"/>
        <v>9.0723382608550729E-3</v>
      </c>
      <c r="L301">
        <f t="shared" si="36"/>
        <v>1.3769180812080783E-2</v>
      </c>
    </row>
    <row r="302" spans="1:12" x14ac:dyDescent="0.2">
      <c r="A302" s="15">
        <v>43171</v>
      </c>
      <c r="B302">
        <v>34.689456999999997</v>
      </c>
      <c r="C302">
        <v>20.147901999999998</v>
      </c>
      <c r="D302">
        <v>37.863266000000003</v>
      </c>
      <c r="E302">
        <v>40.607455999999999</v>
      </c>
      <c r="F302">
        <v>35.033577000000001</v>
      </c>
      <c r="H302">
        <f t="shared" si="32"/>
        <v>2.6024139425477877E-3</v>
      </c>
      <c r="I302">
        <f t="shared" si="33"/>
        <v>-4.6297195159576976E-3</v>
      </c>
      <c r="J302">
        <f t="shared" si="34"/>
        <v>-4.2408160776041814E-3</v>
      </c>
      <c r="K302">
        <f t="shared" si="35"/>
        <v>-8.1738307742185157E-4</v>
      </c>
      <c r="L302">
        <f t="shared" si="36"/>
        <v>6.3685189458939639E-4</v>
      </c>
    </row>
    <row r="303" spans="1:12" x14ac:dyDescent="0.2">
      <c r="A303" s="15">
        <v>43172</v>
      </c>
      <c r="B303">
        <v>34.214703</v>
      </c>
      <c r="C303">
        <v>20.897590999999998</v>
      </c>
      <c r="D303">
        <v>37.430393000000002</v>
      </c>
      <c r="E303">
        <v>40.125813000000001</v>
      </c>
      <c r="F303">
        <v>34.327702000000002</v>
      </c>
      <c r="H303">
        <f t="shared" si="32"/>
        <v>-1.3685829674416561E-2</v>
      </c>
      <c r="I303">
        <f t="shared" si="33"/>
        <v>3.7209283626652656E-2</v>
      </c>
      <c r="J303">
        <f t="shared" si="34"/>
        <v>-1.1432531995523076E-2</v>
      </c>
      <c r="K303">
        <f t="shared" si="35"/>
        <v>-1.1860949870880821E-2</v>
      </c>
      <c r="L303">
        <f t="shared" si="36"/>
        <v>-2.0148527796633453E-2</v>
      </c>
    </row>
    <row r="304" spans="1:12" x14ac:dyDescent="0.2">
      <c r="A304" s="15">
        <v>43173</v>
      </c>
      <c r="B304">
        <v>33.952770000000001</v>
      </c>
      <c r="C304">
        <v>21.666022999999999</v>
      </c>
      <c r="D304">
        <v>37.931164000000003</v>
      </c>
      <c r="E304">
        <v>40.441367999999997</v>
      </c>
      <c r="F304">
        <v>33.406348999999999</v>
      </c>
      <c r="H304">
        <f t="shared" si="32"/>
        <v>-7.6555684262405999E-3</v>
      </c>
      <c r="I304">
        <f t="shared" si="33"/>
        <v>3.6771319718143625E-2</v>
      </c>
      <c r="J304">
        <f t="shared" si="34"/>
        <v>1.3378726747539149E-2</v>
      </c>
      <c r="K304">
        <f t="shared" si="35"/>
        <v>7.8641397247203315E-3</v>
      </c>
      <c r="L304">
        <f t="shared" si="36"/>
        <v>-2.6839926540961123E-2</v>
      </c>
    </row>
    <row r="305" spans="1:12" x14ac:dyDescent="0.2">
      <c r="A305" s="15">
        <v>43174</v>
      </c>
      <c r="B305">
        <v>34.042811999999998</v>
      </c>
      <c r="C305">
        <v>21.666022999999999</v>
      </c>
      <c r="D305">
        <v>37.362495000000003</v>
      </c>
      <c r="E305">
        <v>39.793644</v>
      </c>
      <c r="F305">
        <v>33.956192000000001</v>
      </c>
      <c r="H305">
        <f t="shared" si="32"/>
        <v>2.6519780271241356E-3</v>
      </c>
      <c r="I305">
        <f t="shared" si="33"/>
        <v>0</v>
      </c>
      <c r="J305">
        <f t="shared" si="34"/>
        <v>-1.4992131535958131E-2</v>
      </c>
      <c r="K305">
        <f t="shared" si="35"/>
        <v>-1.6016372146461455E-2</v>
      </c>
      <c r="L305">
        <f t="shared" si="36"/>
        <v>1.6459236536144672E-2</v>
      </c>
    </row>
    <row r="306" spans="1:12" x14ac:dyDescent="0.2">
      <c r="A306" s="15">
        <v>43175</v>
      </c>
      <c r="B306">
        <v>33.813622000000002</v>
      </c>
      <c r="C306">
        <v>21.722248</v>
      </c>
      <c r="D306">
        <v>37.269123</v>
      </c>
      <c r="E306">
        <v>40.275283999999999</v>
      </c>
      <c r="F306">
        <v>35.405087000000002</v>
      </c>
      <c r="H306">
        <f t="shared" si="32"/>
        <v>-6.7324050668903235E-3</v>
      </c>
      <c r="I306">
        <f t="shared" si="33"/>
        <v>2.5950770937519518E-3</v>
      </c>
      <c r="J306">
        <f t="shared" si="34"/>
        <v>-2.4990836398908201E-3</v>
      </c>
      <c r="K306">
        <f t="shared" si="35"/>
        <v>1.2103440438880009E-2</v>
      </c>
      <c r="L306">
        <f t="shared" si="36"/>
        <v>4.2669537267312041E-2</v>
      </c>
    </row>
    <row r="307" spans="1:12" x14ac:dyDescent="0.2">
      <c r="A307" s="15">
        <v>43178</v>
      </c>
      <c r="B307">
        <v>34.214703</v>
      </c>
      <c r="C307">
        <v>21.666022999999999</v>
      </c>
      <c r="D307">
        <v>37.532241999999997</v>
      </c>
      <c r="E307">
        <v>40.524410000000003</v>
      </c>
      <c r="F307">
        <v>35.353076999999999</v>
      </c>
      <c r="H307">
        <f t="shared" si="32"/>
        <v>1.186152137147567E-2</v>
      </c>
      <c r="I307">
        <f t="shared" si="33"/>
        <v>-2.5883600997466116E-3</v>
      </c>
      <c r="J307">
        <f t="shared" si="34"/>
        <v>7.0599729432858638E-3</v>
      </c>
      <c r="K307">
        <f t="shared" si="35"/>
        <v>6.1855802183792274E-3</v>
      </c>
      <c r="L307">
        <f t="shared" si="36"/>
        <v>-1.4689979437136902E-3</v>
      </c>
    </row>
    <row r="308" spans="1:12" x14ac:dyDescent="0.2">
      <c r="A308" s="15">
        <v>43179</v>
      </c>
      <c r="B308">
        <v>34.656711999999999</v>
      </c>
      <c r="C308">
        <v>21.272435999999999</v>
      </c>
      <c r="D308">
        <v>37.286098000000003</v>
      </c>
      <c r="E308">
        <v>41.371437</v>
      </c>
      <c r="F308">
        <v>35.568550000000002</v>
      </c>
      <c r="H308">
        <f t="shared" si="32"/>
        <v>1.2918685864378165E-2</v>
      </c>
      <c r="I308">
        <f t="shared" si="33"/>
        <v>-1.8166093518870552E-2</v>
      </c>
      <c r="J308">
        <f t="shared" si="34"/>
        <v>-6.5582013459253297E-3</v>
      </c>
      <c r="K308">
        <f t="shared" si="35"/>
        <v>2.0901649154176472E-2</v>
      </c>
      <c r="L308">
        <f t="shared" si="36"/>
        <v>6.094886733621685E-3</v>
      </c>
    </row>
    <row r="309" spans="1:12" x14ac:dyDescent="0.2">
      <c r="A309" s="15">
        <v>43180</v>
      </c>
      <c r="B309">
        <v>34.443893000000003</v>
      </c>
      <c r="C309">
        <v>21.647282000000001</v>
      </c>
      <c r="D309">
        <v>37.897208999999997</v>
      </c>
      <c r="E309">
        <v>41.338219000000002</v>
      </c>
      <c r="F309">
        <v>35.813751000000003</v>
      </c>
      <c r="H309">
        <f t="shared" si="32"/>
        <v>-6.140772961958918E-3</v>
      </c>
      <c r="I309">
        <f t="shared" si="33"/>
        <v>1.7621207086955248E-2</v>
      </c>
      <c r="J309">
        <f t="shared" si="34"/>
        <v>1.6389781521252145E-2</v>
      </c>
      <c r="K309">
        <f t="shared" si="35"/>
        <v>-8.0292110713964249E-4</v>
      </c>
      <c r="L309">
        <f t="shared" si="36"/>
        <v>6.8937586716355526E-3</v>
      </c>
    </row>
    <row r="310" spans="1:12" x14ac:dyDescent="0.2">
      <c r="A310" s="15">
        <v>43181</v>
      </c>
      <c r="B310">
        <v>33.518948000000002</v>
      </c>
      <c r="C310">
        <v>21.347405999999999</v>
      </c>
      <c r="D310">
        <v>37.192737999999999</v>
      </c>
      <c r="E310">
        <v>40.026161000000002</v>
      </c>
      <c r="F310">
        <v>35.315925999999997</v>
      </c>
      <c r="H310">
        <f t="shared" si="32"/>
        <v>-2.6853671854107808E-2</v>
      </c>
      <c r="I310">
        <f t="shared" si="33"/>
        <v>-1.3852824571694566E-2</v>
      </c>
      <c r="J310">
        <f t="shared" si="34"/>
        <v>-1.8588994244932322E-2</v>
      </c>
      <c r="K310">
        <f t="shared" si="35"/>
        <v>-3.1739587039296469E-2</v>
      </c>
      <c r="L310">
        <f t="shared" si="36"/>
        <v>-1.3900387032902639E-2</v>
      </c>
    </row>
    <row r="311" spans="1:12" x14ac:dyDescent="0.2">
      <c r="A311" s="15">
        <v>43182</v>
      </c>
      <c r="B311">
        <v>33.232455999999999</v>
      </c>
      <c r="C311">
        <v>21.272435999999999</v>
      </c>
      <c r="D311">
        <v>36.708942</v>
      </c>
      <c r="E311">
        <v>39.909903999999997</v>
      </c>
      <c r="F311">
        <v>34.803238</v>
      </c>
      <c r="H311">
        <f t="shared" si="32"/>
        <v>-8.5471656210690528E-3</v>
      </c>
      <c r="I311">
        <f t="shared" si="33"/>
        <v>-3.5119021018291674E-3</v>
      </c>
      <c r="J311">
        <f t="shared" si="34"/>
        <v>-1.3007808137169063E-2</v>
      </c>
      <c r="K311">
        <f t="shared" si="35"/>
        <v>-2.9045253677963956E-3</v>
      </c>
      <c r="L311">
        <f t="shared" si="36"/>
        <v>-1.4517189780044237E-2</v>
      </c>
    </row>
    <row r="312" spans="1:12" x14ac:dyDescent="0.2">
      <c r="A312" s="15">
        <v>43185</v>
      </c>
      <c r="B312">
        <v>33.453460999999997</v>
      </c>
      <c r="C312">
        <v>21.441116000000001</v>
      </c>
      <c r="D312">
        <v>36.624073000000003</v>
      </c>
      <c r="E312">
        <v>38.415149999999997</v>
      </c>
      <c r="F312">
        <v>34.639774000000003</v>
      </c>
      <c r="H312">
        <f t="shared" si="32"/>
        <v>6.6502758628492753E-3</v>
      </c>
      <c r="I312">
        <f t="shared" si="33"/>
        <v>7.9295102826963948E-3</v>
      </c>
      <c r="J312">
        <f t="shared" si="34"/>
        <v>-2.3119435041194514E-3</v>
      </c>
      <c r="K312">
        <f t="shared" si="35"/>
        <v>-3.7453209609324078E-2</v>
      </c>
      <c r="L312">
        <f t="shared" si="36"/>
        <v>-4.6968043605597476E-3</v>
      </c>
    </row>
    <row r="313" spans="1:12" x14ac:dyDescent="0.2">
      <c r="A313" s="15">
        <v>43186</v>
      </c>
      <c r="B313">
        <v>33.658099999999997</v>
      </c>
      <c r="C313">
        <v>21.815964000000001</v>
      </c>
      <c r="D313">
        <v>36.259106000000003</v>
      </c>
      <c r="E313">
        <v>39.197029000000001</v>
      </c>
      <c r="F313">
        <v>34.966704999999997</v>
      </c>
      <c r="H313">
        <f t="shared" si="32"/>
        <v>6.1171249216933621E-3</v>
      </c>
      <c r="I313">
        <f t="shared" si="33"/>
        <v>1.748267207733023E-2</v>
      </c>
      <c r="J313">
        <f t="shared" si="34"/>
        <v>-9.9652215088147367E-3</v>
      </c>
      <c r="K313">
        <f t="shared" si="35"/>
        <v>2.0353402238439955E-2</v>
      </c>
      <c r="L313">
        <f t="shared" si="36"/>
        <v>9.4380234697835075E-3</v>
      </c>
    </row>
    <row r="314" spans="1:12" x14ac:dyDescent="0.2">
      <c r="A314" s="15">
        <v>43187</v>
      </c>
      <c r="B314">
        <v>33.748142000000001</v>
      </c>
      <c r="C314">
        <v>21.984639999999999</v>
      </c>
      <c r="D314">
        <v>36.377929999999999</v>
      </c>
      <c r="E314">
        <v>39.523524999999999</v>
      </c>
      <c r="F314">
        <v>35.182178</v>
      </c>
      <c r="H314">
        <f t="shared" si="32"/>
        <v>2.675195569565858E-3</v>
      </c>
      <c r="I314">
        <f t="shared" si="33"/>
        <v>7.7317692676792671E-3</v>
      </c>
      <c r="J314">
        <f t="shared" si="34"/>
        <v>3.2770802457180448E-3</v>
      </c>
      <c r="K314">
        <f t="shared" si="35"/>
        <v>8.3296108998465179E-3</v>
      </c>
      <c r="L314">
        <f t="shared" si="36"/>
        <v>6.1622334732427397E-3</v>
      </c>
    </row>
    <row r="315" spans="1:12" x14ac:dyDescent="0.2">
      <c r="A315" s="15">
        <v>43188</v>
      </c>
      <c r="B315">
        <v>33.396168000000003</v>
      </c>
      <c r="C315">
        <v>22.115836999999999</v>
      </c>
      <c r="D315">
        <v>36.131785999999998</v>
      </c>
      <c r="E315">
        <v>39.008003000000002</v>
      </c>
      <c r="F315">
        <v>35.130164999999998</v>
      </c>
      <c r="H315">
        <f t="shared" si="32"/>
        <v>-1.0429433418882694E-2</v>
      </c>
      <c r="I315">
        <f t="shared" si="33"/>
        <v>5.967666516258685E-3</v>
      </c>
      <c r="J315">
        <f t="shared" si="34"/>
        <v>-6.766300336495279E-3</v>
      </c>
      <c r="K315">
        <f t="shared" si="35"/>
        <v>-1.304342160776395E-2</v>
      </c>
      <c r="L315">
        <f t="shared" si="36"/>
        <v>-1.4783905646774675E-3</v>
      </c>
    </row>
    <row r="316" spans="1:12" x14ac:dyDescent="0.2">
      <c r="A316" s="15">
        <v>43193</v>
      </c>
      <c r="B316">
        <v>32.962341000000002</v>
      </c>
      <c r="C316">
        <v>21.628537999999999</v>
      </c>
      <c r="D316">
        <v>36.191195999999998</v>
      </c>
      <c r="E316">
        <v>39.523524999999999</v>
      </c>
      <c r="F316">
        <v>35.026145999999997</v>
      </c>
      <c r="H316">
        <f t="shared" si="32"/>
        <v>-1.2990322722056025E-2</v>
      </c>
      <c r="I316">
        <f t="shared" si="33"/>
        <v>-2.2033938846628298E-2</v>
      </c>
      <c r="J316">
        <f t="shared" si="34"/>
        <v>1.6442586037679341E-3</v>
      </c>
      <c r="K316">
        <f t="shared" si="35"/>
        <v>1.3215800870400862E-2</v>
      </c>
      <c r="L316">
        <f t="shared" si="36"/>
        <v>-2.9609596197456289E-3</v>
      </c>
    </row>
    <row r="317" spans="1:12" x14ac:dyDescent="0.2">
      <c r="A317" s="15">
        <v>43194</v>
      </c>
      <c r="B317">
        <v>32.806820000000002</v>
      </c>
      <c r="C317">
        <v>21.872187</v>
      </c>
      <c r="D317">
        <v>35.868668</v>
      </c>
      <c r="E317">
        <v>38.818976999999997</v>
      </c>
      <c r="F317">
        <v>35.249049999999997</v>
      </c>
      <c r="H317">
        <f t="shared" si="32"/>
        <v>-4.7181418334335534E-3</v>
      </c>
      <c r="I317">
        <f t="shared" si="33"/>
        <v>1.1265162721585842E-2</v>
      </c>
      <c r="J317">
        <f t="shared" si="34"/>
        <v>-8.9117806441102454E-3</v>
      </c>
      <c r="K317">
        <f t="shared" si="35"/>
        <v>-1.7826041579034335E-2</v>
      </c>
      <c r="L317">
        <f t="shared" si="36"/>
        <v>6.3639316754975361E-3</v>
      </c>
    </row>
    <row r="318" spans="1:12" x14ac:dyDescent="0.2">
      <c r="A318" s="15">
        <v>43195</v>
      </c>
      <c r="B318">
        <v>33.748142000000001</v>
      </c>
      <c r="C318">
        <v>22.040869000000001</v>
      </c>
      <c r="D318">
        <v>36.624073000000003</v>
      </c>
      <c r="E318">
        <v>39.471972999999998</v>
      </c>
      <c r="F318">
        <v>36.76482</v>
      </c>
      <c r="H318">
        <f t="shared" si="32"/>
        <v>2.8692875444800814E-2</v>
      </c>
      <c r="I318">
        <f t="shared" si="33"/>
        <v>7.712168883706072E-3</v>
      </c>
      <c r="J318">
        <f t="shared" si="34"/>
        <v>2.1060302545943488E-2</v>
      </c>
      <c r="K318">
        <f t="shared" si="35"/>
        <v>1.6821566420980094E-2</v>
      </c>
      <c r="L318">
        <f t="shared" si="36"/>
        <v>4.300172628765897E-2</v>
      </c>
    </row>
    <row r="319" spans="1:12" x14ac:dyDescent="0.2">
      <c r="A319" s="15">
        <v>43200</v>
      </c>
      <c r="B319">
        <v>32.93779</v>
      </c>
      <c r="C319">
        <v>22.209547000000001</v>
      </c>
      <c r="D319">
        <v>36.615577999999999</v>
      </c>
      <c r="E319">
        <v>39.437607</v>
      </c>
      <c r="F319">
        <v>36.460182000000003</v>
      </c>
      <c r="H319">
        <f t="shared" si="32"/>
        <v>-2.4011751521017088E-2</v>
      </c>
      <c r="I319">
        <f t="shared" si="33"/>
        <v>7.6529650441641284E-3</v>
      </c>
      <c r="J319">
        <f t="shared" si="34"/>
        <v>-2.3195126331265747E-4</v>
      </c>
      <c r="K319">
        <f t="shared" si="35"/>
        <v>-8.7064307629103332E-4</v>
      </c>
      <c r="L319">
        <f t="shared" si="36"/>
        <v>-8.2861278798589399E-3</v>
      </c>
    </row>
    <row r="320" spans="1:12" x14ac:dyDescent="0.2">
      <c r="A320" s="15">
        <v>43201</v>
      </c>
      <c r="B320">
        <v>32.413924999999999</v>
      </c>
      <c r="C320">
        <v>22.209547000000001</v>
      </c>
      <c r="D320">
        <v>36.530704</v>
      </c>
      <c r="E320">
        <v>39.214210999999999</v>
      </c>
      <c r="F320">
        <v>35.798893</v>
      </c>
      <c r="H320">
        <f t="shared" si="32"/>
        <v>-1.5904679700732838E-2</v>
      </c>
      <c r="I320">
        <f t="shared" si="33"/>
        <v>0</v>
      </c>
      <c r="J320">
        <f t="shared" si="34"/>
        <v>-2.3179751525429504E-3</v>
      </c>
      <c r="K320">
        <f t="shared" si="35"/>
        <v>-5.664542475916523E-3</v>
      </c>
      <c r="L320">
        <f t="shared" si="36"/>
        <v>-1.8137292896672985E-2</v>
      </c>
    </row>
    <row r="321" spans="1:12" x14ac:dyDescent="0.2">
      <c r="A321" s="15">
        <v>43202</v>
      </c>
      <c r="B321">
        <v>33.273384</v>
      </c>
      <c r="C321">
        <v>22.828040999999999</v>
      </c>
      <c r="D321">
        <v>36.776843999999997</v>
      </c>
      <c r="E321">
        <v>39.798470000000002</v>
      </c>
      <c r="F321">
        <v>36.051513999999997</v>
      </c>
      <c r="H321">
        <f t="shared" si="32"/>
        <v>2.651511657412664E-2</v>
      </c>
      <c r="I321">
        <f t="shared" si="33"/>
        <v>2.7848114146587388E-2</v>
      </c>
      <c r="J321">
        <f t="shared" si="34"/>
        <v>6.7378936907429576E-3</v>
      </c>
      <c r="K321">
        <f t="shared" si="35"/>
        <v>1.4899164999137682E-2</v>
      </c>
      <c r="L321">
        <f t="shared" si="36"/>
        <v>7.0566707188404187E-3</v>
      </c>
    </row>
    <row r="322" spans="1:12" x14ac:dyDescent="0.2">
      <c r="A322" s="15">
        <v>43203</v>
      </c>
      <c r="B322">
        <v>32.839565</v>
      </c>
      <c r="C322">
        <v>22.734331000000001</v>
      </c>
      <c r="D322">
        <v>37.370983000000003</v>
      </c>
      <c r="E322">
        <v>39.746918000000001</v>
      </c>
      <c r="F322">
        <v>36.430453999999997</v>
      </c>
      <c r="H322">
        <f t="shared" si="32"/>
        <v>-1.303801861571996E-2</v>
      </c>
      <c r="I322">
        <f t="shared" si="33"/>
        <v>-4.1050390613893706E-3</v>
      </c>
      <c r="J322">
        <f t="shared" si="34"/>
        <v>1.6155247035335663E-2</v>
      </c>
      <c r="K322">
        <f t="shared" si="35"/>
        <v>-1.2953261771118108E-3</v>
      </c>
      <c r="L322">
        <f t="shared" si="36"/>
        <v>1.0511070353383722E-2</v>
      </c>
    </row>
    <row r="323" spans="1:12" x14ac:dyDescent="0.2">
      <c r="A323" s="15">
        <v>43206</v>
      </c>
      <c r="B323">
        <v>33.166977000000003</v>
      </c>
      <c r="C323">
        <v>23.277857000000001</v>
      </c>
      <c r="D323">
        <v>37.260638999999998</v>
      </c>
      <c r="E323">
        <v>39.540714000000001</v>
      </c>
      <c r="F323">
        <v>36.579067000000002</v>
      </c>
      <c r="H323">
        <f t="shared" si="32"/>
        <v>9.9700468017771549E-3</v>
      </c>
      <c r="I323">
        <f t="shared" si="33"/>
        <v>2.3907719123118287E-2</v>
      </c>
      <c r="J323">
        <f t="shared" si="34"/>
        <v>-2.952665173404867E-3</v>
      </c>
      <c r="K323">
        <f t="shared" si="35"/>
        <v>-5.1879242561649885E-3</v>
      </c>
      <c r="L323">
        <f t="shared" si="36"/>
        <v>4.0793617340042498E-3</v>
      </c>
    </row>
    <row r="324" spans="1:12" x14ac:dyDescent="0.2">
      <c r="A324" s="15">
        <v>43207</v>
      </c>
      <c r="B324">
        <v>32.896858000000002</v>
      </c>
      <c r="C324">
        <v>23.727668999999999</v>
      </c>
      <c r="D324">
        <v>37.566192999999998</v>
      </c>
      <c r="E324">
        <v>39.454788000000001</v>
      </c>
      <c r="F324">
        <v>36.68309</v>
      </c>
      <c r="H324">
        <f t="shared" si="32"/>
        <v>-8.1442152536241874E-3</v>
      </c>
      <c r="I324">
        <f t="shared" si="33"/>
        <v>1.9323600106315508E-2</v>
      </c>
      <c r="J324">
        <f t="shared" si="34"/>
        <v>8.2004498097845158E-3</v>
      </c>
      <c r="K324">
        <f t="shared" si="35"/>
        <v>-2.1731018817717773E-3</v>
      </c>
      <c r="L324">
        <f t="shared" si="36"/>
        <v>2.8437849439952867E-3</v>
      </c>
    </row>
    <row r="325" spans="1:12" x14ac:dyDescent="0.2">
      <c r="A325" s="15">
        <v>43208</v>
      </c>
      <c r="B325">
        <v>32.954155</v>
      </c>
      <c r="C325">
        <v>23.746410000000001</v>
      </c>
      <c r="D325">
        <v>38.448901999999997</v>
      </c>
      <c r="E325">
        <v>39.489159000000001</v>
      </c>
      <c r="F325">
        <v>36.831691999999997</v>
      </c>
      <c r="H325">
        <f t="shared" si="32"/>
        <v>1.7417164885473735E-3</v>
      </c>
      <c r="I325">
        <f t="shared" si="33"/>
        <v>7.8983738352067512E-4</v>
      </c>
      <c r="J325">
        <f t="shared" si="34"/>
        <v>2.3497430255974949E-2</v>
      </c>
      <c r="K325">
        <f t="shared" si="35"/>
        <v>8.7114902252172222E-4</v>
      </c>
      <c r="L325">
        <f t="shared" si="36"/>
        <v>4.050967353077306E-3</v>
      </c>
    </row>
    <row r="326" spans="1:12" x14ac:dyDescent="0.2">
      <c r="A326" s="15">
        <v>43209</v>
      </c>
      <c r="B326">
        <v>33.355240000000002</v>
      </c>
      <c r="C326">
        <v>24.139999</v>
      </c>
      <c r="D326">
        <v>38.109402000000003</v>
      </c>
      <c r="E326">
        <v>39.712550999999998</v>
      </c>
      <c r="F326">
        <v>37.403820000000003</v>
      </c>
      <c r="H326">
        <f t="shared" si="32"/>
        <v>1.2170999377771885E-2</v>
      </c>
      <c r="I326">
        <f t="shared" si="33"/>
        <v>1.6574673813852137E-2</v>
      </c>
      <c r="J326">
        <f t="shared" si="34"/>
        <v>-8.8299010463288585E-3</v>
      </c>
      <c r="K326">
        <f t="shared" si="35"/>
        <v>5.6570462794611753E-3</v>
      </c>
      <c r="L326">
        <f t="shared" si="36"/>
        <v>1.5533579070980741E-2</v>
      </c>
    </row>
    <row r="327" spans="1:12" x14ac:dyDescent="0.2">
      <c r="A327" s="15">
        <v>43210</v>
      </c>
      <c r="B327">
        <v>33.175162999999998</v>
      </c>
      <c r="C327">
        <v>23.802637000000001</v>
      </c>
      <c r="D327">
        <v>38.389491999999997</v>
      </c>
      <c r="E327">
        <v>39.695366</v>
      </c>
      <c r="F327">
        <v>37.864497999999998</v>
      </c>
      <c r="H327">
        <f t="shared" si="32"/>
        <v>-5.3987619336572923E-3</v>
      </c>
      <c r="I327">
        <f t="shared" si="33"/>
        <v>-1.3975228416537977E-2</v>
      </c>
      <c r="J327">
        <f t="shared" si="34"/>
        <v>7.3496298892330447E-3</v>
      </c>
      <c r="K327">
        <f t="shared" si="35"/>
        <v>-4.3273472912874755E-4</v>
      </c>
      <c r="L327">
        <f t="shared" si="36"/>
        <v>1.2316335604224182E-2</v>
      </c>
    </row>
    <row r="328" spans="1:12" x14ac:dyDescent="0.2">
      <c r="A328" s="15">
        <v>43213</v>
      </c>
      <c r="B328">
        <v>33.494388999999998</v>
      </c>
      <c r="C328">
        <v>23.390308000000001</v>
      </c>
      <c r="D328">
        <v>38.533783</v>
      </c>
      <c r="E328">
        <v>39.282950999999997</v>
      </c>
      <c r="F328">
        <v>38.057682</v>
      </c>
      <c r="H328">
        <f t="shared" si="32"/>
        <v>9.6224395340573921E-3</v>
      </c>
      <c r="I328">
        <f t="shared" si="33"/>
        <v>-1.7322828558869352E-2</v>
      </c>
      <c r="J328">
        <f t="shared" si="34"/>
        <v>3.7586066520496342E-3</v>
      </c>
      <c r="K328">
        <f t="shared" si="35"/>
        <v>-1.0389499872604846E-2</v>
      </c>
      <c r="L328">
        <f t="shared" si="36"/>
        <v>5.101982337122335E-3</v>
      </c>
    </row>
    <row r="329" spans="1:12" x14ac:dyDescent="0.2">
      <c r="A329" s="15">
        <v>43214</v>
      </c>
      <c r="B329">
        <v>33.559871999999999</v>
      </c>
      <c r="C329">
        <v>23.427793999999999</v>
      </c>
      <c r="D329">
        <v>38.381008000000001</v>
      </c>
      <c r="E329">
        <v>38.767422000000003</v>
      </c>
      <c r="F329">
        <v>39.632893000000003</v>
      </c>
      <c r="H329">
        <f t="shared" si="32"/>
        <v>1.9550438731692488E-3</v>
      </c>
      <c r="I329">
        <f t="shared" si="33"/>
        <v>1.6026296019699959E-3</v>
      </c>
      <c r="J329">
        <f t="shared" si="34"/>
        <v>-3.9647028686490282E-3</v>
      </c>
      <c r="K329">
        <f t="shared" si="35"/>
        <v>-1.3123479445319552E-2</v>
      </c>
      <c r="L329">
        <f t="shared" si="36"/>
        <v>4.13900930697777E-2</v>
      </c>
    </row>
    <row r="330" spans="1:12" x14ac:dyDescent="0.2">
      <c r="A330" s="15">
        <v>43215</v>
      </c>
      <c r="B330">
        <v>33.027824000000003</v>
      </c>
      <c r="C330">
        <v>23.427793999999999</v>
      </c>
      <c r="D330">
        <v>37.532241999999997</v>
      </c>
      <c r="E330">
        <v>38.423743999999999</v>
      </c>
      <c r="F330">
        <v>37.567287</v>
      </c>
      <c r="H330">
        <f t="shared" si="32"/>
        <v>-1.5853695747111152E-2</v>
      </c>
      <c r="I330">
        <f t="shared" si="33"/>
        <v>0</v>
      </c>
      <c r="J330">
        <f t="shared" si="34"/>
        <v>-2.2114218573936473E-2</v>
      </c>
      <c r="K330">
        <f t="shared" si="35"/>
        <v>-8.8651239177061081E-3</v>
      </c>
      <c r="L330">
        <f t="shared" si="36"/>
        <v>-5.2118476438245409E-2</v>
      </c>
    </row>
    <row r="331" spans="1:12" x14ac:dyDescent="0.2">
      <c r="A331" s="15">
        <v>43216</v>
      </c>
      <c r="B331">
        <v>33.183349999999997</v>
      </c>
      <c r="C331">
        <v>23.896350999999999</v>
      </c>
      <c r="D331">
        <v>37.031475</v>
      </c>
      <c r="E331">
        <v>38.097239999999999</v>
      </c>
      <c r="F331">
        <v>38.117125999999999</v>
      </c>
      <c r="H331">
        <f t="shared" ref="H331:H394" si="37">B331/B330-1</f>
        <v>4.7089387420737872E-3</v>
      </c>
      <c r="I331">
        <f t="shared" ref="I331:I394" si="38">C331/C330-1</f>
        <v>2.0000047806464361E-2</v>
      </c>
      <c r="J331">
        <f t="shared" ref="J331:J394" si="39">D331/D330-1</f>
        <v>-1.3342315122022219E-2</v>
      </c>
      <c r="K331">
        <f t="shared" ref="K331:K394" si="40">E331/E330-1</f>
        <v>-8.4974540742307481E-3</v>
      </c>
      <c r="L331">
        <f t="shared" ref="L331:L394" si="41">F331/F330-1</f>
        <v>1.463611146580801E-2</v>
      </c>
    </row>
    <row r="332" spans="1:12" x14ac:dyDescent="0.2">
      <c r="A332" s="15">
        <v>43217</v>
      </c>
      <c r="B332">
        <v>33.568058000000001</v>
      </c>
      <c r="C332">
        <v>23.652702000000001</v>
      </c>
      <c r="D332">
        <v>37.659557</v>
      </c>
      <c r="E332">
        <v>37.822291999999997</v>
      </c>
      <c r="F332">
        <v>38.310313999999998</v>
      </c>
      <c r="H332">
        <f t="shared" si="37"/>
        <v>1.1593404523654316E-2</v>
      </c>
      <c r="I332">
        <f t="shared" si="38"/>
        <v>-1.0196075543081773E-2</v>
      </c>
      <c r="J332">
        <f t="shared" si="39"/>
        <v>1.6960761082295495E-2</v>
      </c>
      <c r="K332">
        <f t="shared" si="40"/>
        <v>-7.217005746348093E-3</v>
      </c>
      <c r="L332">
        <f t="shared" si="41"/>
        <v>5.0682729857440822E-3</v>
      </c>
    </row>
    <row r="333" spans="1:12" x14ac:dyDescent="0.2">
      <c r="A333" s="15">
        <v>43220</v>
      </c>
      <c r="B333">
        <v>33.232455999999999</v>
      </c>
      <c r="C333">
        <v>24.529432</v>
      </c>
      <c r="D333">
        <v>37.099376999999997</v>
      </c>
      <c r="E333">
        <v>38.286270000000002</v>
      </c>
      <c r="F333">
        <v>38.265728000000003</v>
      </c>
      <c r="H333">
        <f t="shared" si="37"/>
        <v>-9.99765908412098E-3</v>
      </c>
      <c r="I333">
        <f t="shared" si="38"/>
        <v>3.7066801078371459E-2</v>
      </c>
      <c r="J333">
        <f t="shared" si="39"/>
        <v>-1.4874843057766207E-2</v>
      </c>
      <c r="K333">
        <f t="shared" si="40"/>
        <v>1.2267315793553779E-2</v>
      </c>
      <c r="L333">
        <f t="shared" si="41"/>
        <v>-1.163811917594737E-3</v>
      </c>
    </row>
    <row r="334" spans="1:12" x14ac:dyDescent="0.2">
      <c r="A334" s="15">
        <v>43222</v>
      </c>
      <c r="B334">
        <v>32.798636999999999</v>
      </c>
      <c r="C334">
        <v>24.777204999999999</v>
      </c>
      <c r="D334">
        <v>37.489803000000002</v>
      </c>
      <c r="E334">
        <v>38.578403000000002</v>
      </c>
      <c r="F334">
        <v>38.146847000000001</v>
      </c>
      <c r="H334">
        <f t="shared" si="37"/>
        <v>-1.3054075810707499E-2</v>
      </c>
      <c r="I334">
        <f t="shared" si="38"/>
        <v>1.0101049221196812E-2</v>
      </c>
      <c r="J334">
        <f t="shared" si="39"/>
        <v>1.0523788580061755E-2</v>
      </c>
      <c r="K334">
        <f t="shared" si="40"/>
        <v>7.6302288000371643E-3</v>
      </c>
      <c r="L334">
        <f t="shared" si="41"/>
        <v>-3.1067225481767879E-3</v>
      </c>
    </row>
    <row r="335" spans="1:12" x14ac:dyDescent="0.2">
      <c r="A335" s="15">
        <v>43223</v>
      </c>
      <c r="B335">
        <v>32.782268999999999</v>
      </c>
      <c r="C335">
        <v>24.586607000000001</v>
      </c>
      <c r="D335">
        <v>37.413418</v>
      </c>
      <c r="E335">
        <v>38.750239999999998</v>
      </c>
      <c r="F335">
        <v>38.622382999999999</v>
      </c>
      <c r="H335">
        <f t="shared" si="37"/>
        <v>-4.9904512800336143E-4</v>
      </c>
      <c r="I335">
        <f t="shared" si="38"/>
        <v>-7.6924737879029426E-3</v>
      </c>
      <c r="J335">
        <f t="shared" si="39"/>
        <v>-2.0374873668982385E-3</v>
      </c>
      <c r="K335">
        <f t="shared" si="40"/>
        <v>4.4542279264383478E-3</v>
      </c>
      <c r="L335">
        <f t="shared" si="41"/>
        <v>1.2465931981219702E-2</v>
      </c>
    </row>
    <row r="336" spans="1:12" x14ac:dyDescent="0.2">
      <c r="A336" s="15">
        <v>43224</v>
      </c>
      <c r="B336">
        <v>31.227053000000002</v>
      </c>
      <c r="C336">
        <v>24.415077</v>
      </c>
      <c r="D336">
        <v>37.600143000000003</v>
      </c>
      <c r="E336">
        <v>38.458106999999998</v>
      </c>
      <c r="F336">
        <v>38.964168999999998</v>
      </c>
      <c r="H336">
        <f t="shared" si="37"/>
        <v>-4.7440767446572996E-2</v>
      </c>
      <c r="I336">
        <f t="shared" si="38"/>
        <v>-6.9765624837945239E-3</v>
      </c>
      <c r="J336">
        <f t="shared" si="39"/>
        <v>4.9908564889742379E-3</v>
      </c>
      <c r="K336">
        <f t="shared" si="40"/>
        <v>-7.538869436679585E-3</v>
      </c>
      <c r="L336">
        <f t="shared" si="41"/>
        <v>8.8494280635142974E-3</v>
      </c>
    </row>
    <row r="337" spans="1:12" x14ac:dyDescent="0.2">
      <c r="A337" s="15">
        <v>43227</v>
      </c>
      <c r="B337">
        <v>31.767288000000001</v>
      </c>
      <c r="C337">
        <v>24.834381</v>
      </c>
      <c r="D337">
        <v>37.948135000000001</v>
      </c>
      <c r="E337">
        <v>38.097239999999999</v>
      </c>
      <c r="F337">
        <v>39.068192000000003</v>
      </c>
      <c r="H337">
        <f t="shared" si="37"/>
        <v>1.730022362340744E-2</v>
      </c>
      <c r="I337">
        <f t="shared" si="38"/>
        <v>1.7173978193883999E-2</v>
      </c>
      <c r="J337">
        <f t="shared" si="39"/>
        <v>9.2550711841707933E-3</v>
      </c>
      <c r="K337">
        <f t="shared" si="40"/>
        <v>-9.3833791663224808E-3</v>
      </c>
      <c r="L337">
        <f t="shared" si="41"/>
        <v>2.6697091884599899E-3</v>
      </c>
    </row>
    <row r="338" spans="1:12" x14ac:dyDescent="0.2">
      <c r="A338" s="15">
        <v>43228</v>
      </c>
      <c r="B338">
        <v>31.022418999999999</v>
      </c>
      <c r="C338">
        <v>24.777204999999999</v>
      </c>
      <c r="D338">
        <v>38.016041000000001</v>
      </c>
      <c r="E338">
        <v>37.46143</v>
      </c>
      <c r="F338">
        <v>39.543731999999999</v>
      </c>
      <c r="H338">
        <f t="shared" si="37"/>
        <v>-2.3447673594296115E-2</v>
      </c>
      <c r="I338">
        <f t="shared" si="38"/>
        <v>-2.3022921328299528E-3</v>
      </c>
      <c r="J338">
        <f t="shared" si="39"/>
        <v>1.7894423533593162E-3</v>
      </c>
      <c r="K338">
        <f t="shared" si="40"/>
        <v>-1.6689135485930207E-2</v>
      </c>
      <c r="L338">
        <f t="shared" si="41"/>
        <v>1.2172050347249108E-2</v>
      </c>
    </row>
    <row r="339" spans="1:12" x14ac:dyDescent="0.2">
      <c r="A339" s="15">
        <v>43229</v>
      </c>
      <c r="B339">
        <v>31.243423</v>
      </c>
      <c r="C339">
        <v>25.272749000000001</v>
      </c>
      <c r="D339">
        <v>39.026062000000003</v>
      </c>
      <c r="E339">
        <v>37.5989</v>
      </c>
      <c r="F339">
        <v>40.494801000000002</v>
      </c>
      <c r="H339">
        <f t="shared" si="37"/>
        <v>7.1240092527924403E-3</v>
      </c>
      <c r="I339">
        <f t="shared" si="38"/>
        <v>1.9999995964032458E-2</v>
      </c>
      <c r="J339">
        <f t="shared" si="39"/>
        <v>2.6568284688034849E-2</v>
      </c>
      <c r="K339">
        <f t="shared" si="40"/>
        <v>3.6696410147716296E-3</v>
      </c>
      <c r="L339">
        <f t="shared" si="41"/>
        <v>2.4051068321017555E-2</v>
      </c>
    </row>
    <row r="340" spans="1:12" x14ac:dyDescent="0.2">
      <c r="A340" s="15">
        <v>43230</v>
      </c>
      <c r="B340">
        <v>31.243423</v>
      </c>
      <c r="C340">
        <v>25.272749000000001</v>
      </c>
      <c r="D340">
        <v>39.026062000000003</v>
      </c>
      <c r="E340">
        <v>37.5989</v>
      </c>
      <c r="F340">
        <v>40.494801000000002</v>
      </c>
      <c r="H340">
        <f t="shared" si="37"/>
        <v>0</v>
      </c>
      <c r="I340">
        <f t="shared" si="38"/>
        <v>0</v>
      </c>
      <c r="J340">
        <f t="shared" si="39"/>
        <v>0</v>
      </c>
      <c r="K340">
        <f t="shared" si="40"/>
        <v>0</v>
      </c>
      <c r="L340">
        <f t="shared" si="41"/>
        <v>0</v>
      </c>
    </row>
    <row r="341" spans="1:12" x14ac:dyDescent="0.2">
      <c r="A341" s="15">
        <v>43231</v>
      </c>
      <c r="B341">
        <v>31.767288000000001</v>
      </c>
      <c r="C341">
        <v>25.825469999999999</v>
      </c>
      <c r="D341">
        <v>39.722050000000003</v>
      </c>
      <c r="E341">
        <v>37.478611000000001</v>
      </c>
      <c r="F341">
        <v>40.881176000000004</v>
      </c>
      <c r="H341">
        <f t="shared" si="37"/>
        <v>1.6767208893852636E-2</v>
      </c>
      <c r="I341">
        <f t="shared" si="38"/>
        <v>2.1870236593573456E-2</v>
      </c>
      <c r="J341">
        <f t="shared" si="39"/>
        <v>1.7833928516794773E-2</v>
      </c>
      <c r="K341">
        <f t="shared" si="40"/>
        <v>-3.199269127554305E-3</v>
      </c>
      <c r="L341">
        <f t="shared" si="41"/>
        <v>9.5413482832031882E-3</v>
      </c>
    </row>
    <row r="342" spans="1:12" x14ac:dyDescent="0.2">
      <c r="A342" s="15">
        <v>43234</v>
      </c>
      <c r="B342">
        <v>31.644507999999998</v>
      </c>
      <c r="C342">
        <v>26.340073</v>
      </c>
      <c r="D342">
        <v>39.722050000000003</v>
      </c>
      <c r="E342">
        <v>37.787930000000003</v>
      </c>
      <c r="F342">
        <v>40.539386999999998</v>
      </c>
      <c r="H342">
        <f t="shared" si="37"/>
        <v>-3.8649821161945708E-3</v>
      </c>
      <c r="I342">
        <f t="shared" si="38"/>
        <v>1.9926181401539012E-2</v>
      </c>
      <c r="J342">
        <f t="shared" si="39"/>
        <v>0</v>
      </c>
      <c r="K342">
        <f t="shared" si="40"/>
        <v>8.2532140798921017E-3</v>
      </c>
      <c r="L342">
        <f t="shared" si="41"/>
        <v>-8.3605471623420247E-3</v>
      </c>
    </row>
    <row r="343" spans="1:12" x14ac:dyDescent="0.2">
      <c r="A343" s="15">
        <v>43235</v>
      </c>
      <c r="B343">
        <v>31.775471</v>
      </c>
      <c r="C343">
        <v>26.397252999999999</v>
      </c>
      <c r="D343">
        <v>39.136406000000001</v>
      </c>
      <c r="E343">
        <v>37.684821999999997</v>
      </c>
      <c r="F343">
        <v>40.970337000000001</v>
      </c>
      <c r="H343">
        <f t="shared" si="37"/>
        <v>4.1385696374234282E-3</v>
      </c>
      <c r="I343">
        <f t="shared" si="38"/>
        <v>2.1708368082351548E-3</v>
      </c>
      <c r="J343">
        <f t="shared" si="39"/>
        <v>-1.4743549237765996E-2</v>
      </c>
      <c r="K343">
        <f t="shared" si="40"/>
        <v>-2.7285961416781968E-3</v>
      </c>
      <c r="L343">
        <f t="shared" si="41"/>
        <v>1.0630402477472156E-2</v>
      </c>
    </row>
    <row r="344" spans="1:12" x14ac:dyDescent="0.2">
      <c r="A344" s="15">
        <v>43236</v>
      </c>
      <c r="B344">
        <v>31.161570000000001</v>
      </c>
      <c r="C344">
        <v>26.092300000000002</v>
      </c>
      <c r="D344">
        <v>39.263717999999997</v>
      </c>
      <c r="E344">
        <v>37.238036999999998</v>
      </c>
      <c r="F344">
        <v>40.063842999999999</v>
      </c>
      <c r="H344">
        <f t="shared" si="37"/>
        <v>-1.9319965390914184E-2</v>
      </c>
      <c r="I344">
        <f t="shared" si="38"/>
        <v>-1.1552452067644992E-2</v>
      </c>
      <c r="J344">
        <f t="shared" si="39"/>
        <v>3.2530324833608404E-3</v>
      </c>
      <c r="K344">
        <f t="shared" si="40"/>
        <v>-1.1855834160500955E-2</v>
      </c>
      <c r="L344">
        <f t="shared" si="41"/>
        <v>-2.2125617370440498E-2</v>
      </c>
    </row>
    <row r="345" spans="1:12" x14ac:dyDescent="0.2">
      <c r="A345" s="15">
        <v>43237</v>
      </c>
      <c r="B345">
        <v>31.104275000000001</v>
      </c>
      <c r="C345">
        <v>26.683142</v>
      </c>
      <c r="D345">
        <v>39.450446999999997</v>
      </c>
      <c r="E345">
        <v>37.323956000000003</v>
      </c>
      <c r="F345">
        <v>40.375919000000003</v>
      </c>
      <c r="H345">
        <f t="shared" si="37"/>
        <v>-1.8386429181841413E-3</v>
      </c>
      <c r="I345">
        <f t="shared" si="38"/>
        <v>2.2644305024853928E-2</v>
      </c>
      <c r="J345">
        <f t="shared" si="39"/>
        <v>4.7557645967200024E-3</v>
      </c>
      <c r="K345">
        <f t="shared" si="40"/>
        <v>2.3072913322472743E-3</v>
      </c>
      <c r="L345">
        <f t="shared" si="41"/>
        <v>7.7894674257785734E-3</v>
      </c>
    </row>
    <row r="346" spans="1:12" x14ac:dyDescent="0.2">
      <c r="A346" s="15">
        <v>43238</v>
      </c>
      <c r="B346">
        <v>30.973305</v>
      </c>
      <c r="C346">
        <v>26.282893999999999</v>
      </c>
      <c r="D346">
        <v>39.221279000000003</v>
      </c>
      <c r="E346">
        <v>36.911537000000003</v>
      </c>
      <c r="F346">
        <v>39.855803999999999</v>
      </c>
      <c r="H346">
        <f t="shared" si="37"/>
        <v>-4.2106752206891862E-3</v>
      </c>
      <c r="I346">
        <f t="shared" si="38"/>
        <v>-1.500003260485594E-2</v>
      </c>
      <c r="J346">
        <f t="shared" si="39"/>
        <v>-5.8090089574902581E-3</v>
      </c>
      <c r="K346">
        <f t="shared" si="40"/>
        <v>-1.1049712951113788E-2</v>
      </c>
      <c r="L346">
        <f t="shared" si="41"/>
        <v>-1.2881812052377151E-2</v>
      </c>
    </row>
    <row r="347" spans="1:12" x14ac:dyDescent="0.2">
      <c r="A347" s="15">
        <v>43241</v>
      </c>
      <c r="B347">
        <v>30.973305</v>
      </c>
      <c r="C347">
        <v>26.282893999999999</v>
      </c>
      <c r="D347">
        <v>39.221279000000003</v>
      </c>
      <c r="E347">
        <v>36.911537000000003</v>
      </c>
      <c r="F347">
        <v>39.855803999999999</v>
      </c>
      <c r="H347">
        <f t="shared" si="37"/>
        <v>0</v>
      </c>
      <c r="I347">
        <f t="shared" si="38"/>
        <v>0</v>
      </c>
      <c r="J347">
        <f t="shared" si="39"/>
        <v>0</v>
      </c>
      <c r="K347">
        <f t="shared" si="40"/>
        <v>0</v>
      </c>
      <c r="L347">
        <f t="shared" si="41"/>
        <v>0</v>
      </c>
    </row>
    <row r="348" spans="1:12" x14ac:dyDescent="0.2">
      <c r="A348" s="15">
        <v>43242</v>
      </c>
      <c r="B348">
        <v>30.973305</v>
      </c>
      <c r="C348">
        <v>26.683142</v>
      </c>
      <c r="D348">
        <v>39.985168000000002</v>
      </c>
      <c r="E348">
        <v>37.152115000000002</v>
      </c>
      <c r="F348">
        <v>39.915241000000002</v>
      </c>
      <c r="H348">
        <f t="shared" si="37"/>
        <v>0</v>
      </c>
      <c r="I348">
        <f t="shared" si="38"/>
        <v>1.5228460001398769E-2</v>
      </c>
      <c r="J348">
        <f t="shared" si="39"/>
        <v>1.9476391884109656E-2</v>
      </c>
      <c r="K348">
        <f t="shared" si="40"/>
        <v>6.5176912031594814E-3</v>
      </c>
      <c r="L348">
        <f t="shared" si="41"/>
        <v>1.4913009909423014E-3</v>
      </c>
    </row>
    <row r="349" spans="1:12" x14ac:dyDescent="0.2">
      <c r="A349" s="15">
        <v>43243</v>
      </c>
      <c r="B349">
        <v>31.104275000000001</v>
      </c>
      <c r="C349">
        <v>26.473490000000002</v>
      </c>
      <c r="D349">
        <v>39.968189000000002</v>
      </c>
      <c r="E349">
        <v>36.877163000000003</v>
      </c>
      <c r="F349">
        <v>38.919589999999999</v>
      </c>
      <c r="H349">
        <f t="shared" si="37"/>
        <v>4.2284799765475167E-3</v>
      </c>
      <c r="I349">
        <f t="shared" si="38"/>
        <v>-7.8570956898553757E-3</v>
      </c>
      <c r="J349">
        <f t="shared" si="39"/>
        <v>-4.2463245371382463E-4</v>
      </c>
      <c r="K349">
        <f t="shared" si="40"/>
        <v>-7.4007092193808521E-3</v>
      </c>
      <c r="L349">
        <f t="shared" si="41"/>
        <v>-2.4944130989964508E-2</v>
      </c>
    </row>
    <row r="350" spans="1:12" x14ac:dyDescent="0.2">
      <c r="A350" s="15">
        <v>43244</v>
      </c>
      <c r="B350">
        <v>30.490372000000001</v>
      </c>
      <c r="C350">
        <v>26.473490000000002</v>
      </c>
      <c r="D350">
        <v>39.408005000000003</v>
      </c>
      <c r="E350">
        <v>36.808430000000001</v>
      </c>
      <c r="F350">
        <v>38.250866000000002</v>
      </c>
      <c r="H350">
        <f t="shared" si="37"/>
        <v>-1.9736933267211709E-2</v>
      </c>
      <c r="I350">
        <f t="shared" si="38"/>
        <v>0</v>
      </c>
      <c r="J350">
        <f t="shared" si="39"/>
        <v>-1.4015746372696536E-2</v>
      </c>
      <c r="K350">
        <f t="shared" si="40"/>
        <v>-1.8638364344892855E-3</v>
      </c>
      <c r="L350">
        <f t="shared" si="41"/>
        <v>-1.7182195393116828E-2</v>
      </c>
    </row>
    <row r="351" spans="1:12" x14ac:dyDescent="0.2">
      <c r="A351" s="15">
        <v>43245</v>
      </c>
      <c r="B351">
        <v>30.105663</v>
      </c>
      <c r="C351">
        <v>26.606905000000001</v>
      </c>
      <c r="D351">
        <v>38.983623999999999</v>
      </c>
      <c r="E351">
        <v>37.100563000000001</v>
      </c>
      <c r="F351">
        <v>36.980297</v>
      </c>
      <c r="H351">
        <f t="shared" si="37"/>
        <v>-1.26173927953388E-2</v>
      </c>
      <c r="I351">
        <f t="shared" si="38"/>
        <v>5.0395697733844891E-3</v>
      </c>
      <c r="J351">
        <f t="shared" si="39"/>
        <v>-1.0768903424570819E-2</v>
      </c>
      <c r="K351">
        <f t="shared" si="40"/>
        <v>7.9365786587475284E-3</v>
      </c>
      <c r="L351">
        <f t="shared" si="41"/>
        <v>-3.3216738151758518E-2</v>
      </c>
    </row>
    <row r="352" spans="1:12" x14ac:dyDescent="0.2">
      <c r="A352" s="15">
        <v>43249</v>
      </c>
      <c r="B352">
        <v>29.581053000000001</v>
      </c>
      <c r="C352">
        <v>26.530670000000001</v>
      </c>
      <c r="D352">
        <v>38.635635000000001</v>
      </c>
      <c r="E352">
        <v>36.636589000000001</v>
      </c>
      <c r="F352">
        <v>37.792377000000002</v>
      </c>
      <c r="H352">
        <f t="shared" si="37"/>
        <v>-1.7425625205463757E-2</v>
      </c>
      <c r="I352">
        <f t="shared" si="38"/>
        <v>-2.8652336677265078E-3</v>
      </c>
      <c r="J352">
        <f t="shared" si="39"/>
        <v>-8.9265431043558108E-3</v>
      </c>
      <c r="K352">
        <f t="shared" si="40"/>
        <v>-1.2505847957078209E-2</v>
      </c>
      <c r="L352">
        <f t="shared" si="41"/>
        <v>2.1959801999426931E-2</v>
      </c>
    </row>
    <row r="353" spans="1:12" x14ac:dyDescent="0.2">
      <c r="A353" s="15">
        <v>43250</v>
      </c>
      <c r="B353">
        <v>30.190276999999998</v>
      </c>
      <c r="C353">
        <v>26.511607999999999</v>
      </c>
      <c r="D353">
        <v>39.00909</v>
      </c>
      <c r="E353">
        <v>36.688144999999999</v>
      </c>
      <c r="F353">
        <v>37.692779999999999</v>
      </c>
      <c r="H353">
        <f t="shared" si="37"/>
        <v>2.0595074827119753E-2</v>
      </c>
      <c r="I353">
        <f t="shared" si="38"/>
        <v>-7.1848920513506442E-4</v>
      </c>
      <c r="J353">
        <f t="shared" si="39"/>
        <v>9.6660764084761652E-3</v>
      </c>
      <c r="K353">
        <f t="shared" si="40"/>
        <v>1.4072270756428917E-3</v>
      </c>
      <c r="L353">
        <f t="shared" si="41"/>
        <v>-2.6353727366765778E-3</v>
      </c>
    </row>
    <row r="354" spans="1:12" x14ac:dyDescent="0.2">
      <c r="A354" s="15">
        <v>43251</v>
      </c>
      <c r="B354">
        <v>30.190276999999998</v>
      </c>
      <c r="C354">
        <v>26.511607999999999</v>
      </c>
      <c r="D354">
        <v>39.00909</v>
      </c>
      <c r="E354">
        <v>36.688144999999999</v>
      </c>
      <c r="F354">
        <v>37.692779999999999</v>
      </c>
      <c r="H354">
        <f t="shared" si="37"/>
        <v>0</v>
      </c>
      <c r="I354">
        <f t="shared" si="38"/>
        <v>0</v>
      </c>
      <c r="J354">
        <f t="shared" si="39"/>
        <v>0</v>
      </c>
      <c r="K354">
        <f t="shared" si="40"/>
        <v>0</v>
      </c>
      <c r="L354">
        <f t="shared" si="41"/>
        <v>0</v>
      </c>
    </row>
    <row r="355" spans="1:12" x14ac:dyDescent="0.2">
      <c r="A355" s="15">
        <v>43252</v>
      </c>
      <c r="B355">
        <v>30.249506</v>
      </c>
      <c r="C355">
        <v>26.759378000000002</v>
      </c>
      <c r="D355">
        <v>37.905697000000004</v>
      </c>
      <c r="E355">
        <v>36.945908000000003</v>
      </c>
      <c r="F355">
        <v>38.428249000000001</v>
      </c>
      <c r="H355">
        <f t="shared" si="37"/>
        <v>1.9618567925032693E-3</v>
      </c>
      <c r="I355">
        <f t="shared" si="38"/>
        <v>9.3457175438020901E-3</v>
      </c>
      <c r="J355">
        <f t="shared" si="39"/>
        <v>-2.8285535499546266E-2</v>
      </c>
      <c r="K355">
        <f t="shared" si="40"/>
        <v>7.0257844870598163E-3</v>
      </c>
      <c r="L355">
        <f t="shared" si="41"/>
        <v>1.9512198357351185E-2</v>
      </c>
    </row>
    <row r="356" spans="1:12" x14ac:dyDescent="0.2">
      <c r="A356" s="15">
        <v>43255</v>
      </c>
      <c r="B356">
        <v>30.012589999999999</v>
      </c>
      <c r="C356">
        <v>27.159628000000001</v>
      </c>
      <c r="D356">
        <v>37.973602</v>
      </c>
      <c r="E356">
        <v>36.945908000000003</v>
      </c>
      <c r="F356">
        <v>37.325049999999997</v>
      </c>
      <c r="H356">
        <f t="shared" si="37"/>
        <v>-7.8320617863975039E-3</v>
      </c>
      <c r="I356">
        <f t="shared" si="38"/>
        <v>1.4957373074964586E-2</v>
      </c>
      <c r="J356">
        <f t="shared" si="39"/>
        <v>1.7914193742432083E-3</v>
      </c>
      <c r="K356">
        <f t="shared" si="40"/>
        <v>0</v>
      </c>
      <c r="L356">
        <f t="shared" si="41"/>
        <v>-2.8708021539050721E-2</v>
      </c>
    </row>
    <row r="357" spans="1:12" x14ac:dyDescent="0.2">
      <c r="A357" s="15">
        <v>43256</v>
      </c>
      <c r="B357">
        <v>29.428750999999998</v>
      </c>
      <c r="C357">
        <v>26.568787</v>
      </c>
      <c r="D357">
        <v>36.658016000000003</v>
      </c>
      <c r="E357">
        <v>36.653778000000003</v>
      </c>
      <c r="F357">
        <v>36.551270000000002</v>
      </c>
      <c r="H357">
        <f t="shared" si="37"/>
        <v>-1.9453136167188578E-2</v>
      </c>
      <c r="I357">
        <f t="shared" si="38"/>
        <v>-2.1754384853872155E-2</v>
      </c>
      <c r="J357">
        <f t="shared" si="39"/>
        <v>-3.4644751372282179E-2</v>
      </c>
      <c r="K357">
        <f t="shared" si="40"/>
        <v>-7.9069649607745873E-3</v>
      </c>
      <c r="L357">
        <f t="shared" si="41"/>
        <v>-2.0730849657267569E-2</v>
      </c>
    </row>
    <row r="358" spans="1:12" x14ac:dyDescent="0.2">
      <c r="A358" s="15">
        <v>43257</v>
      </c>
      <c r="B358">
        <v>29.919512000000001</v>
      </c>
      <c r="C358">
        <v>26.549728000000002</v>
      </c>
      <c r="D358">
        <v>37.294586000000002</v>
      </c>
      <c r="E358">
        <v>36.292907999999997</v>
      </c>
      <c r="F358">
        <v>36.704498000000001</v>
      </c>
      <c r="H358">
        <f t="shared" si="37"/>
        <v>1.6676242902731397E-2</v>
      </c>
      <c r="I358">
        <f t="shared" si="38"/>
        <v>-7.1734550771918038E-4</v>
      </c>
      <c r="J358">
        <f t="shared" si="39"/>
        <v>1.7365096899952137E-2</v>
      </c>
      <c r="K358">
        <f t="shared" si="40"/>
        <v>-9.8453698279070689E-3</v>
      </c>
      <c r="L358">
        <f t="shared" si="41"/>
        <v>4.1921388778010105E-3</v>
      </c>
    </row>
    <row r="359" spans="1:12" x14ac:dyDescent="0.2">
      <c r="A359" s="15">
        <v>43258</v>
      </c>
      <c r="B359">
        <v>30.791039000000001</v>
      </c>
      <c r="C359">
        <v>26.263836000000001</v>
      </c>
      <c r="D359">
        <v>38.652614999999997</v>
      </c>
      <c r="E359">
        <v>36.602221999999998</v>
      </c>
      <c r="F359">
        <v>38.933883999999999</v>
      </c>
      <c r="H359">
        <f t="shared" si="37"/>
        <v>2.9129051302708486E-2</v>
      </c>
      <c r="I359">
        <f t="shared" si="38"/>
        <v>-1.0768170581634595E-2</v>
      </c>
      <c r="J359">
        <f t="shared" si="39"/>
        <v>3.6413569519178957E-2</v>
      </c>
      <c r="K359">
        <f t="shared" si="40"/>
        <v>8.5227119303858956E-3</v>
      </c>
      <c r="L359">
        <f t="shared" si="41"/>
        <v>6.0738768311175306E-2</v>
      </c>
    </row>
    <row r="360" spans="1:12" x14ac:dyDescent="0.2">
      <c r="A360" s="15">
        <v>43259</v>
      </c>
      <c r="B360">
        <v>30.545656000000001</v>
      </c>
      <c r="C360">
        <v>26.054183999999999</v>
      </c>
      <c r="D360">
        <v>38.881774999999998</v>
      </c>
      <c r="E360">
        <v>36.533484999999999</v>
      </c>
      <c r="F360">
        <v>38.887917000000002</v>
      </c>
      <c r="H360">
        <f t="shared" si="37"/>
        <v>-7.9692991197861662E-3</v>
      </c>
      <c r="I360">
        <f t="shared" si="38"/>
        <v>-7.9825353767820628E-3</v>
      </c>
      <c r="J360">
        <f t="shared" si="39"/>
        <v>5.9287062466537588E-3</v>
      </c>
      <c r="K360">
        <f t="shared" si="40"/>
        <v>-1.8779460984635898E-3</v>
      </c>
      <c r="L360">
        <f t="shared" si="41"/>
        <v>-1.1806425477611793E-3</v>
      </c>
    </row>
    <row r="361" spans="1:12" x14ac:dyDescent="0.2">
      <c r="A361" s="15">
        <v>43262</v>
      </c>
      <c r="B361">
        <v>31.290257</v>
      </c>
      <c r="C361">
        <v>26.454429999999999</v>
      </c>
      <c r="D361">
        <v>38.941189000000001</v>
      </c>
      <c r="E361">
        <v>36.945908000000003</v>
      </c>
      <c r="F361">
        <v>39.071781000000001</v>
      </c>
      <c r="H361">
        <f t="shared" si="37"/>
        <v>2.4376657682519509E-2</v>
      </c>
      <c r="I361">
        <f t="shared" si="38"/>
        <v>1.5362062385066322E-2</v>
      </c>
      <c r="J361">
        <f t="shared" si="39"/>
        <v>1.5280680987430628E-3</v>
      </c>
      <c r="K361">
        <f t="shared" si="40"/>
        <v>1.1288903864495881E-2</v>
      </c>
      <c r="L361">
        <f t="shared" si="41"/>
        <v>4.7280495892849661E-3</v>
      </c>
    </row>
    <row r="362" spans="1:12" x14ac:dyDescent="0.2">
      <c r="A362" s="15">
        <v>43263</v>
      </c>
      <c r="B362">
        <v>31.095648000000001</v>
      </c>
      <c r="C362">
        <v>26.282893999999999</v>
      </c>
      <c r="D362">
        <v>38.779926000000003</v>
      </c>
      <c r="E362">
        <v>37.392693000000001</v>
      </c>
      <c r="F362">
        <v>38.688732000000002</v>
      </c>
      <c r="H362">
        <f t="shared" si="37"/>
        <v>-6.2194759218500151E-3</v>
      </c>
      <c r="I362">
        <f t="shared" si="38"/>
        <v>-6.484206992930841E-3</v>
      </c>
      <c r="J362">
        <f t="shared" si="39"/>
        <v>-4.1411935316099102E-3</v>
      </c>
      <c r="K362">
        <f t="shared" si="40"/>
        <v>1.2092949508779149E-2</v>
      </c>
      <c r="L362">
        <f t="shared" si="41"/>
        <v>-9.8037250976605872E-3</v>
      </c>
    </row>
    <row r="363" spans="1:12" x14ac:dyDescent="0.2">
      <c r="A363" s="15">
        <v>43264</v>
      </c>
      <c r="B363">
        <v>30.782575999999999</v>
      </c>
      <c r="C363">
        <v>26.435371</v>
      </c>
      <c r="D363">
        <v>38.347057</v>
      </c>
      <c r="E363">
        <v>37.495800000000003</v>
      </c>
      <c r="F363">
        <v>38.351638999999999</v>
      </c>
      <c r="H363">
        <f t="shared" si="37"/>
        <v>-1.006803267132439E-2</v>
      </c>
      <c r="I363">
        <f t="shared" si="38"/>
        <v>5.8013778847945119E-3</v>
      </c>
      <c r="J363">
        <f t="shared" si="39"/>
        <v>-1.1162192521976588E-2</v>
      </c>
      <c r="K363">
        <f t="shared" si="40"/>
        <v>2.757410384964798E-3</v>
      </c>
      <c r="L363">
        <f t="shared" si="41"/>
        <v>-8.7129503236240691E-3</v>
      </c>
    </row>
    <row r="364" spans="1:12" x14ac:dyDescent="0.2">
      <c r="A364" s="15">
        <v>43265</v>
      </c>
      <c r="B364">
        <v>30.706424999999999</v>
      </c>
      <c r="C364">
        <v>27.312100999999998</v>
      </c>
      <c r="D364">
        <v>37.973602</v>
      </c>
      <c r="E364">
        <v>37.753559000000003</v>
      </c>
      <c r="F364">
        <v>38.750019000000002</v>
      </c>
      <c r="H364">
        <f t="shared" si="37"/>
        <v>-2.4738345484796032E-3</v>
      </c>
      <c r="I364">
        <f t="shared" si="38"/>
        <v>3.3165034831551976E-2</v>
      </c>
      <c r="J364">
        <f t="shared" si="39"/>
        <v>-9.7388177663803033E-3</v>
      </c>
      <c r="K364">
        <f t="shared" si="40"/>
        <v>6.874343259778426E-3</v>
      </c>
      <c r="L364">
        <f t="shared" si="41"/>
        <v>1.0387561272153345E-2</v>
      </c>
    </row>
    <row r="365" spans="1:12" x14ac:dyDescent="0.2">
      <c r="A365" s="15">
        <v>43266</v>
      </c>
      <c r="B365">
        <v>30.613346</v>
      </c>
      <c r="C365">
        <v>26.949974000000001</v>
      </c>
      <c r="D365">
        <v>37.905697000000004</v>
      </c>
      <c r="E365">
        <v>38.045689000000003</v>
      </c>
      <c r="F365">
        <v>38.267364999999998</v>
      </c>
      <c r="H365">
        <f t="shared" si="37"/>
        <v>-3.0312548595285982E-3</v>
      </c>
      <c r="I365">
        <f t="shared" si="38"/>
        <v>-1.3258848156719849E-2</v>
      </c>
      <c r="J365">
        <f t="shared" si="39"/>
        <v>-1.7882159295816713E-3</v>
      </c>
      <c r="K365">
        <f t="shared" si="40"/>
        <v>7.7378135396453107E-3</v>
      </c>
      <c r="L365">
        <f t="shared" si="41"/>
        <v>-1.2455580989521708E-2</v>
      </c>
    </row>
    <row r="366" spans="1:12" x14ac:dyDescent="0.2">
      <c r="A366" s="15">
        <v>43269</v>
      </c>
      <c r="B366">
        <v>30.012589999999999</v>
      </c>
      <c r="C366">
        <v>26.664085</v>
      </c>
      <c r="D366">
        <v>37.591656</v>
      </c>
      <c r="E366">
        <v>37.478611000000001</v>
      </c>
      <c r="F366">
        <v>38.091163999999999</v>
      </c>
      <c r="H366">
        <f t="shared" si="37"/>
        <v>-1.962399013815741E-2</v>
      </c>
      <c r="I366">
        <f t="shared" si="38"/>
        <v>-1.0608136393749468E-2</v>
      </c>
      <c r="J366">
        <f t="shared" si="39"/>
        <v>-8.284796873673228E-3</v>
      </c>
      <c r="K366">
        <f t="shared" si="40"/>
        <v>-1.4905184132688487E-2</v>
      </c>
      <c r="L366">
        <f t="shared" si="41"/>
        <v>-4.6044717215308895E-3</v>
      </c>
    </row>
    <row r="367" spans="1:12" x14ac:dyDescent="0.2">
      <c r="A367" s="15">
        <v>43270</v>
      </c>
      <c r="B367">
        <v>29.699514000000001</v>
      </c>
      <c r="C367">
        <v>26.492546000000001</v>
      </c>
      <c r="D367">
        <v>36.759872000000001</v>
      </c>
      <c r="E367">
        <v>36.825619000000003</v>
      </c>
      <c r="F367">
        <v>37.424641000000001</v>
      </c>
      <c r="H367">
        <f t="shared" si="37"/>
        <v>-1.0431488918483889E-2</v>
      </c>
      <c r="I367">
        <f t="shared" si="38"/>
        <v>-6.4333353272763016E-3</v>
      </c>
      <c r="J367">
        <f t="shared" si="39"/>
        <v>-2.2126825165669661E-2</v>
      </c>
      <c r="K367">
        <f t="shared" si="40"/>
        <v>-1.7423057647467211E-2</v>
      </c>
      <c r="L367">
        <f t="shared" si="41"/>
        <v>-1.7498100084313517E-2</v>
      </c>
    </row>
    <row r="368" spans="1:12" x14ac:dyDescent="0.2">
      <c r="A368" s="15">
        <v>43271</v>
      </c>
      <c r="B368">
        <v>29.834896000000001</v>
      </c>
      <c r="C368">
        <v>26.073243999999999</v>
      </c>
      <c r="D368">
        <v>36.174225</v>
      </c>
      <c r="E368">
        <v>36.945908000000003</v>
      </c>
      <c r="F368">
        <v>36.106929999999998</v>
      </c>
      <c r="H368">
        <f t="shared" si="37"/>
        <v>4.5583910901707547E-3</v>
      </c>
      <c r="I368">
        <f t="shared" si="38"/>
        <v>-1.5827168894979038E-2</v>
      </c>
      <c r="J368">
        <f t="shared" si="39"/>
        <v>-1.593169312450271E-2</v>
      </c>
      <c r="K368">
        <f t="shared" si="40"/>
        <v>3.2664488273774772E-3</v>
      </c>
      <c r="L368">
        <f t="shared" si="41"/>
        <v>-3.5209716507367483E-2</v>
      </c>
    </row>
    <row r="369" spans="1:12" x14ac:dyDescent="0.2">
      <c r="A369" s="15">
        <v>43272</v>
      </c>
      <c r="B369">
        <v>29.665669999999999</v>
      </c>
      <c r="C369">
        <v>25.958884999999999</v>
      </c>
      <c r="D369">
        <v>35.97052</v>
      </c>
      <c r="E369">
        <v>36.636589000000001</v>
      </c>
      <c r="F369">
        <v>36.666190999999998</v>
      </c>
      <c r="H369">
        <f t="shared" si="37"/>
        <v>-5.672082785205701E-3</v>
      </c>
      <c r="I369">
        <f t="shared" si="38"/>
        <v>-4.3860671882639535E-3</v>
      </c>
      <c r="J369">
        <f t="shared" si="39"/>
        <v>-5.6312194663464821E-3</v>
      </c>
      <c r="K369">
        <f t="shared" si="40"/>
        <v>-8.3722126953816867E-3</v>
      </c>
      <c r="L369">
        <f t="shared" si="41"/>
        <v>1.5489021082656373E-2</v>
      </c>
    </row>
    <row r="370" spans="1:12" x14ac:dyDescent="0.2">
      <c r="A370" s="15">
        <v>43273</v>
      </c>
      <c r="B370">
        <v>29.750285999999999</v>
      </c>
      <c r="C370">
        <v>26.435371</v>
      </c>
      <c r="D370">
        <v>35.928082000000003</v>
      </c>
      <c r="E370">
        <v>36.791248000000003</v>
      </c>
      <c r="F370">
        <v>37.715767</v>
      </c>
      <c r="H370">
        <f t="shared" si="37"/>
        <v>2.8523205442521071E-3</v>
      </c>
      <c r="I370">
        <f t="shared" si="38"/>
        <v>1.8355410873772238E-2</v>
      </c>
      <c r="J370">
        <f t="shared" si="39"/>
        <v>-1.1797994580005078E-3</v>
      </c>
      <c r="K370">
        <f t="shared" si="40"/>
        <v>4.2214355708716234E-3</v>
      </c>
      <c r="L370">
        <f t="shared" si="41"/>
        <v>2.8625171346541078E-2</v>
      </c>
    </row>
    <row r="371" spans="1:12" x14ac:dyDescent="0.2">
      <c r="A371" s="15">
        <v>43276</v>
      </c>
      <c r="B371">
        <v>29.606442999999999</v>
      </c>
      <c r="C371">
        <v>25.920767000000001</v>
      </c>
      <c r="D371">
        <v>34.799232000000003</v>
      </c>
      <c r="E371">
        <v>38.045689000000003</v>
      </c>
      <c r="F371">
        <v>36.244830999999998</v>
      </c>
      <c r="H371">
        <f t="shared" si="37"/>
        <v>-4.8350123424023561E-3</v>
      </c>
      <c r="I371">
        <f t="shared" si="38"/>
        <v>-1.9466494341993434E-2</v>
      </c>
      <c r="J371">
        <f t="shared" si="39"/>
        <v>-3.1419712301925862E-2</v>
      </c>
      <c r="K371">
        <f t="shared" si="40"/>
        <v>3.4096179613151367E-2</v>
      </c>
      <c r="L371">
        <f t="shared" si="41"/>
        <v>-3.9000559103040455E-2</v>
      </c>
    </row>
    <row r="372" spans="1:12" x14ac:dyDescent="0.2">
      <c r="A372" s="15">
        <v>43277</v>
      </c>
      <c r="B372">
        <v>29.496442999999999</v>
      </c>
      <c r="C372">
        <v>26.206657</v>
      </c>
      <c r="D372">
        <v>34.323925000000003</v>
      </c>
      <c r="E372">
        <v>38.904896000000001</v>
      </c>
      <c r="F372">
        <v>36.512965999999999</v>
      </c>
      <c r="H372">
        <f t="shared" si="37"/>
        <v>-3.7154074874850007E-3</v>
      </c>
      <c r="I372">
        <f t="shared" si="38"/>
        <v>1.1029380419182777E-2</v>
      </c>
      <c r="J372">
        <f t="shared" si="39"/>
        <v>-1.365854855647386E-2</v>
      </c>
      <c r="K372">
        <f t="shared" si="40"/>
        <v>2.2583557364409979E-2</v>
      </c>
      <c r="L372">
        <f t="shared" si="41"/>
        <v>7.3978824732277015E-3</v>
      </c>
    </row>
    <row r="373" spans="1:12" x14ac:dyDescent="0.2">
      <c r="A373" s="15">
        <v>43278</v>
      </c>
      <c r="B373">
        <v>29.691054999999999</v>
      </c>
      <c r="C373">
        <v>26.416311</v>
      </c>
      <c r="D373">
        <v>34.086269000000001</v>
      </c>
      <c r="E373">
        <v>39.093921999999999</v>
      </c>
      <c r="F373">
        <v>37.930275000000002</v>
      </c>
      <c r="H373">
        <f t="shared" si="37"/>
        <v>6.5978124887804412E-3</v>
      </c>
      <c r="I373">
        <f t="shared" si="38"/>
        <v>8.000028389733238E-3</v>
      </c>
      <c r="J373">
        <f t="shared" si="39"/>
        <v>-6.923916772338834E-3</v>
      </c>
      <c r="K373">
        <f t="shared" si="40"/>
        <v>4.8586686878688834E-3</v>
      </c>
      <c r="L373">
        <f t="shared" si="41"/>
        <v>3.8816594631069012E-2</v>
      </c>
    </row>
    <row r="374" spans="1:12" x14ac:dyDescent="0.2">
      <c r="A374" s="15">
        <v>43279</v>
      </c>
      <c r="B374">
        <v>30.249506</v>
      </c>
      <c r="C374">
        <v>26.321014000000002</v>
      </c>
      <c r="D374">
        <v>33.602474000000001</v>
      </c>
      <c r="E374">
        <v>39.128287999999998</v>
      </c>
      <c r="F374">
        <v>37.286743000000001</v>
      </c>
      <c r="H374">
        <f t="shared" si="37"/>
        <v>1.8808728756859683E-2</v>
      </c>
      <c r="I374">
        <f t="shared" si="38"/>
        <v>-3.6075059837082923E-3</v>
      </c>
      <c r="J374">
        <f t="shared" si="39"/>
        <v>-1.4193251834044962E-2</v>
      </c>
      <c r="K374">
        <f t="shared" si="40"/>
        <v>8.7906247932867387E-4</v>
      </c>
      <c r="L374">
        <f t="shared" si="41"/>
        <v>-1.6966183345625607E-2</v>
      </c>
    </row>
    <row r="375" spans="1:12" x14ac:dyDescent="0.2">
      <c r="A375" s="15">
        <v>43280</v>
      </c>
      <c r="B375">
        <v>30.249506</v>
      </c>
      <c r="C375">
        <v>26.397252999999999</v>
      </c>
      <c r="D375">
        <v>33.483649999999997</v>
      </c>
      <c r="E375">
        <v>39.059559</v>
      </c>
      <c r="F375">
        <v>37.210132999999999</v>
      </c>
      <c r="H375">
        <f t="shared" si="37"/>
        <v>0</v>
      </c>
      <c r="I375">
        <f t="shared" si="38"/>
        <v>2.8965069506818875E-3</v>
      </c>
      <c r="J375">
        <f t="shared" si="39"/>
        <v>-3.536168199996359E-3</v>
      </c>
      <c r="K375">
        <f t="shared" si="40"/>
        <v>-1.7565041434983719E-3</v>
      </c>
      <c r="L375">
        <f t="shared" si="41"/>
        <v>-2.0546176425224605E-3</v>
      </c>
    </row>
    <row r="376" spans="1:12" x14ac:dyDescent="0.2">
      <c r="A376" s="15">
        <v>43283</v>
      </c>
      <c r="B376">
        <v>29.911048999999998</v>
      </c>
      <c r="C376">
        <v>26.435371</v>
      </c>
      <c r="D376">
        <v>33.627941</v>
      </c>
      <c r="E376">
        <v>38.784610999999998</v>
      </c>
      <c r="F376">
        <v>36.198860000000003</v>
      </c>
      <c r="H376">
        <f t="shared" si="37"/>
        <v>-1.1188843877318222E-2</v>
      </c>
      <c r="I376">
        <f t="shared" si="38"/>
        <v>1.4440138903848432E-3</v>
      </c>
      <c r="J376">
        <f t="shared" si="39"/>
        <v>4.3092972241676186E-3</v>
      </c>
      <c r="K376">
        <f t="shared" si="40"/>
        <v>-7.039198778460376E-3</v>
      </c>
      <c r="L376">
        <f t="shared" si="41"/>
        <v>-2.7177355157531835E-2</v>
      </c>
    </row>
    <row r="377" spans="1:12" x14ac:dyDescent="0.2">
      <c r="A377" s="15">
        <v>43284</v>
      </c>
      <c r="B377">
        <v>29.267986000000001</v>
      </c>
      <c r="C377">
        <v>27.655172</v>
      </c>
      <c r="D377">
        <v>34.060809999999996</v>
      </c>
      <c r="E377">
        <v>38.440928999999997</v>
      </c>
      <c r="F377">
        <v>36.620224</v>
      </c>
      <c r="H377">
        <f t="shared" si="37"/>
        <v>-2.1499179116051703E-2</v>
      </c>
      <c r="I377">
        <f t="shared" si="38"/>
        <v>4.6142760773056679E-2</v>
      </c>
      <c r="J377">
        <f t="shared" si="39"/>
        <v>1.2872301637498307E-2</v>
      </c>
      <c r="K377">
        <f t="shared" si="40"/>
        <v>-8.8612981060968155E-3</v>
      </c>
      <c r="L377">
        <f t="shared" si="41"/>
        <v>1.1640256074362476E-2</v>
      </c>
    </row>
    <row r="378" spans="1:12" x14ac:dyDescent="0.2">
      <c r="A378" s="15">
        <v>43285</v>
      </c>
      <c r="B378">
        <v>29.817978</v>
      </c>
      <c r="C378">
        <v>28.207895000000001</v>
      </c>
      <c r="D378">
        <v>34.001396</v>
      </c>
      <c r="E378">
        <v>38.458106999999998</v>
      </c>
      <c r="F378">
        <v>36.727477999999998</v>
      </c>
      <c r="H378">
        <f t="shared" si="37"/>
        <v>1.8791590237879685E-2</v>
      </c>
      <c r="I378">
        <f t="shared" si="38"/>
        <v>1.9986243441190599E-2</v>
      </c>
      <c r="J378">
        <f t="shared" si="39"/>
        <v>-1.7443507655865442E-3</v>
      </c>
      <c r="K378">
        <f t="shared" si="40"/>
        <v>4.468674521367344E-4</v>
      </c>
      <c r="L378">
        <f t="shared" si="41"/>
        <v>2.9288187860345705E-3</v>
      </c>
    </row>
    <row r="379" spans="1:12" x14ac:dyDescent="0.2">
      <c r="A379" s="15">
        <v>43286</v>
      </c>
      <c r="B379">
        <v>29.657207</v>
      </c>
      <c r="C379">
        <v>28.627203000000002</v>
      </c>
      <c r="D379">
        <v>34.748305999999999</v>
      </c>
      <c r="E379">
        <v>38.578403000000002</v>
      </c>
      <c r="F379">
        <v>37.018599999999999</v>
      </c>
      <c r="H379">
        <f t="shared" si="37"/>
        <v>-5.3917472204184635E-3</v>
      </c>
      <c r="I379">
        <f t="shared" si="38"/>
        <v>1.4864916364726977E-2</v>
      </c>
      <c r="J379">
        <f t="shared" si="39"/>
        <v>2.1967039235683217E-2</v>
      </c>
      <c r="K379">
        <f t="shared" si="40"/>
        <v>3.1279750716799448E-3</v>
      </c>
      <c r="L379">
        <f t="shared" si="41"/>
        <v>7.926544806588609E-3</v>
      </c>
    </row>
    <row r="380" spans="1:12" x14ac:dyDescent="0.2">
      <c r="A380" s="15">
        <v>43287</v>
      </c>
      <c r="B380">
        <v>29.496442999999999</v>
      </c>
      <c r="C380">
        <v>28.894031999999999</v>
      </c>
      <c r="D380">
        <v>35.045375999999997</v>
      </c>
      <c r="E380">
        <v>38.475296</v>
      </c>
      <c r="F380">
        <v>36.827072000000001</v>
      </c>
      <c r="H380">
        <f t="shared" si="37"/>
        <v>-5.4207397210398467E-3</v>
      </c>
      <c r="I380">
        <f t="shared" si="38"/>
        <v>9.3208197811012194E-3</v>
      </c>
      <c r="J380">
        <f t="shared" si="39"/>
        <v>8.5491937362356385E-3</v>
      </c>
      <c r="K380">
        <f t="shared" si="40"/>
        <v>-2.672661177809843E-3</v>
      </c>
      <c r="L380">
        <f t="shared" si="41"/>
        <v>-5.1738315333372809E-3</v>
      </c>
    </row>
    <row r="381" spans="1:12" x14ac:dyDescent="0.2">
      <c r="A381" s="15">
        <v>43290</v>
      </c>
      <c r="B381">
        <v>29.716439999999999</v>
      </c>
      <c r="C381">
        <v>29.141804</v>
      </c>
      <c r="D381">
        <v>35.647995000000002</v>
      </c>
      <c r="E381">
        <v>38.406554999999997</v>
      </c>
      <c r="F381">
        <v>36.627884000000002</v>
      </c>
      <c r="H381">
        <f t="shared" si="37"/>
        <v>7.4584247327720288E-3</v>
      </c>
      <c r="I381">
        <f t="shared" si="38"/>
        <v>8.5751964281066684E-3</v>
      </c>
      <c r="J381">
        <f t="shared" si="39"/>
        <v>1.7195392624693273E-2</v>
      </c>
      <c r="K381">
        <f t="shared" si="40"/>
        <v>-1.7866269306934246E-3</v>
      </c>
      <c r="L381">
        <f t="shared" si="41"/>
        <v>-5.4087384411120043E-3</v>
      </c>
    </row>
    <row r="382" spans="1:12" x14ac:dyDescent="0.2">
      <c r="A382" s="15">
        <v>43291</v>
      </c>
      <c r="B382">
        <v>29.792591000000002</v>
      </c>
      <c r="C382">
        <v>29.389574</v>
      </c>
      <c r="D382">
        <v>35.444285999999998</v>
      </c>
      <c r="E382">
        <v>39.231395999999997</v>
      </c>
      <c r="F382">
        <v>37.585526000000002</v>
      </c>
      <c r="H382">
        <f t="shared" si="37"/>
        <v>2.5625882508133468E-3</v>
      </c>
      <c r="I382">
        <f t="shared" si="38"/>
        <v>8.5022190115615626E-3</v>
      </c>
      <c r="J382">
        <f t="shared" si="39"/>
        <v>-5.7144588356232706E-3</v>
      </c>
      <c r="K382">
        <f t="shared" si="40"/>
        <v>2.147656825768407E-2</v>
      </c>
      <c r="L382">
        <f t="shared" si="41"/>
        <v>2.6145163067568866E-2</v>
      </c>
    </row>
    <row r="383" spans="1:12" x14ac:dyDescent="0.2">
      <c r="A383" s="15">
        <v>43292</v>
      </c>
      <c r="B383">
        <v>29.064913000000001</v>
      </c>
      <c r="C383">
        <v>29.522991000000001</v>
      </c>
      <c r="D383">
        <v>34.680405</v>
      </c>
      <c r="E383">
        <v>38.801791999999999</v>
      </c>
      <c r="F383">
        <v>35.884754000000001</v>
      </c>
      <c r="H383">
        <f t="shared" si="37"/>
        <v>-2.4424797426984446E-2</v>
      </c>
      <c r="I383">
        <f t="shared" si="38"/>
        <v>4.5396030578734869E-3</v>
      </c>
      <c r="J383">
        <f t="shared" si="39"/>
        <v>-2.1551597907769948E-2</v>
      </c>
      <c r="K383">
        <f t="shared" si="40"/>
        <v>-1.0950515245493619E-2</v>
      </c>
      <c r="L383">
        <f t="shared" si="41"/>
        <v>-4.525071699142913E-2</v>
      </c>
    </row>
    <row r="384" spans="1:12" x14ac:dyDescent="0.2">
      <c r="A384" s="15">
        <v>43293</v>
      </c>
      <c r="B384">
        <v>29.132603</v>
      </c>
      <c r="C384">
        <v>30.247247999999999</v>
      </c>
      <c r="D384">
        <v>34.706772000000001</v>
      </c>
      <c r="E384">
        <v>38.595581000000003</v>
      </c>
      <c r="F384">
        <v>36.742801999999998</v>
      </c>
      <c r="H384">
        <f t="shared" si="37"/>
        <v>2.3289249136921875E-3</v>
      </c>
      <c r="I384">
        <f t="shared" si="38"/>
        <v>2.4531965612833773E-2</v>
      </c>
      <c r="J384">
        <f t="shared" si="39"/>
        <v>7.6028523888349575E-4</v>
      </c>
      <c r="K384">
        <f t="shared" si="40"/>
        <v>-5.3144710429867681E-3</v>
      </c>
      <c r="L384">
        <f t="shared" si="41"/>
        <v>2.3911213101809103E-2</v>
      </c>
    </row>
    <row r="385" spans="1:12" x14ac:dyDescent="0.2">
      <c r="A385" s="15">
        <v>43294</v>
      </c>
      <c r="B385">
        <v>29.445672999999999</v>
      </c>
      <c r="C385">
        <v>30.056656</v>
      </c>
      <c r="D385">
        <v>34.8386</v>
      </c>
      <c r="E385">
        <v>39.317321999999997</v>
      </c>
      <c r="F385">
        <v>36.237164</v>
      </c>
      <c r="H385">
        <f t="shared" si="37"/>
        <v>1.0746379237035475E-2</v>
      </c>
      <c r="I385">
        <f t="shared" si="38"/>
        <v>-6.3011352305505364E-3</v>
      </c>
      <c r="J385">
        <f t="shared" si="39"/>
        <v>3.7983365321325735E-3</v>
      </c>
      <c r="K385">
        <f t="shared" si="40"/>
        <v>1.8700094189539218E-2</v>
      </c>
      <c r="L385">
        <f t="shared" si="41"/>
        <v>-1.3761552534833799E-2</v>
      </c>
    </row>
    <row r="386" spans="1:12" x14ac:dyDescent="0.2">
      <c r="A386" s="15">
        <v>43297</v>
      </c>
      <c r="B386">
        <v>29.674130999999999</v>
      </c>
      <c r="C386">
        <v>29.904181000000001</v>
      </c>
      <c r="D386">
        <v>34.777076999999998</v>
      </c>
      <c r="E386">
        <v>39.351685000000003</v>
      </c>
      <c r="F386">
        <v>36.168216999999999</v>
      </c>
      <c r="H386">
        <f t="shared" si="37"/>
        <v>7.7586272183352012E-3</v>
      </c>
      <c r="I386">
        <f t="shared" si="38"/>
        <v>-5.072919622196137E-3</v>
      </c>
      <c r="J386">
        <f t="shared" si="39"/>
        <v>-1.7659435224147702E-3</v>
      </c>
      <c r="K386">
        <f t="shared" si="40"/>
        <v>8.739913669604249E-4</v>
      </c>
      <c r="L386">
        <f t="shared" si="41"/>
        <v>-1.9026599322177207E-3</v>
      </c>
    </row>
    <row r="387" spans="1:12" x14ac:dyDescent="0.2">
      <c r="A387" s="15">
        <v>43298</v>
      </c>
      <c r="B387">
        <v>29.039528000000001</v>
      </c>
      <c r="C387">
        <v>29.847000000000001</v>
      </c>
      <c r="D387">
        <v>35.242882000000002</v>
      </c>
      <c r="E387">
        <v>40.365551000000004</v>
      </c>
      <c r="F387">
        <v>35.631934999999999</v>
      </c>
      <c r="H387">
        <f t="shared" si="37"/>
        <v>-2.1385731565315202E-2</v>
      </c>
      <c r="I387">
        <f t="shared" si="38"/>
        <v>-1.9121406468212143E-3</v>
      </c>
      <c r="J387">
        <f t="shared" si="39"/>
        <v>1.3394023885331174E-2</v>
      </c>
      <c r="K387">
        <f t="shared" si="40"/>
        <v>2.5764233475644049E-2</v>
      </c>
      <c r="L387">
        <f t="shared" si="41"/>
        <v>-1.4827438134426107E-2</v>
      </c>
    </row>
    <row r="388" spans="1:12" x14ac:dyDescent="0.2">
      <c r="A388" s="15">
        <v>43299</v>
      </c>
      <c r="B388">
        <v>29.318753999999998</v>
      </c>
      <c r="C388">
        <v>31.447991999999999</v>
      </c>
      <c r="D388">
        <v>36.473309</v>
      </c>
      <c r="E388">
        <v>40.399918</v>
      </c>
      <c r="F388">
        <v>35.394440000000003</v>
      </c>
      <c r="H388">
        <f t="shared" si="37"/>
        <v>9.6153766686564168E-3</v>
      </c>
      <c r="I388">
        <f t="shared" si="38"/>
        <v>5.3639963815458769E-2</v>
      </c>
      <c r="J388">
        <f t="shared" si="39"/>
        <v>3.491278040201129E-2</v>
      </c>
      <c r="K388">
        <f t="shared" si="40"/>
        <v>8.5139429906444519E-4</v>
      </c>
      <c r="L388">
        <f t="shared" si="41"/>
        <v>-6.6652288179127606E-3</v>
      </c>
    </row>
    <row r="389" spans="1:12" x14ac:dyDescent="0.2">
      <c r="A389" s="15">
        <v>43300</v>
      </c>
      <c r="B389">
        <v>29.183374000000001</v>
      </c>
      <c r="C389">
        <v>31.695761000000001</v>
      </c>
      <c r="D389">
        <v>35.638373999999999</v>
      </c>
      <c r="E389">
        <v>40.640495000000001</v>
      </c>
      <c r="F389">
        <v>35.486378000000002</v>
      </c>
      <c r="H389">
        <f t="shared" si="37"/>
        <v>-4.6175222862471221E-3</v>
      </c>
      <c r="I389">
        <f t="shared" si="38"/>
        <v>7.8786906330936546E-3</v>
      </c>
      <c r="J389">
        <f t="shared" si="39"/>
        <v>-2.2891671276658809E-2</v>
      </c>
      <c r="K389">
        <f t="shared" si="40"/>
        <v>5.9548883242783734E-3</v>
      </c>
      <c r="L389">
        <f t="shared" si="41"/>
        <v>2.5975266171749389E-3</v>
      </c>
    </row>
    <row r="390" spans="1:12" x14ac:dyDescent="0.2">
      <c r="A390" s="15">
        <v>43301</v>
      </c>
      <c r="B390">
        <v>29.496442999999999</v>
      </c>
      <c r="C390">
        <v>31.924475000000001</v>
      </c>
      <c r="D390">
        <v>35.849303999999997</v>
      </c>
      <c r="E390">
        <v>41.327862000000003</v>
      </c>
      <c r="F390">
        <v>35.624274999999997</v>
      </c>
      <c r="H390">
        <f t="shared" si="37"/>
        <v>1.0727649243024384E-2</v>
      </c>
      <c r="I390">
        <f t="shared" si="38"/>
        <v>7.2159176111910028E-3</v>
      </c>
      <c r="J390">
        <f t="shared" si="39"/>
        <v>5.9186201929413151E-3</v>
      </c>
      <c r="K390">
        <f t="shared" si="40"/>
        <v>1.6913352064240383E-2</v>
      </c>
      <c r="L390">
        <f t="shared" si="41"/>
        <v>3.8859136314219889E-3</v>
      </c>
    </row>
    <row r="391" spans="1:12" x14ac:dyDescent="0.2">
      <c r="A391" s="15">
        <v>43304</v>
      </c>
      <c r="B391">
        <v>29.614902000000001</v>
      </c>
      <c r="C391">
        <v>31.524228999999998</v>
      </c>
      <c r="D391">
        <v>36.033870999999998</v>
      </c>
      <c r="E391">
        <v>41.327862000000003</v>
      </c>
      <c r="F391">
        <v>35.417427000000004</v>
      </c>
      <c r="H391">
        <f t="shared" si="37"/>
        <v>4.0160435615914647E-3</v>
      </c>
      <c r="I391">
        <f t="shared" si="38"/>
        <v>-1.253727743369315E-2</v>
      </c>
      <c r="J391">
        <f t="shared" si="39"/>
        <v>5.1484123652720815E-3</v>
      </c>
      <c r="K391">
        <f t="shared" si="40"/>
        <v>0</v>
      </c>
      <c r="L391">
        <f t="shared" si="41"/>
        <v>-5.8063778140045041E-3</v>
      </c>
    </row>
    <row r="392" spans="1:12" x14ac:dyDescent="0.2">
      <c r="A392" s="15">
        <v>43305</v>
      </c>
      <c r="B392">
        <v>30.410271000000002</v>
      </c>
      <c r="C392">
        <v>31.638587999999999</v>
      </c>
      <c r="D392">
        <v>36.833644999999997</v>
      </c>
      <c r="E392">
        <v>41.688727999999998</v>
      </c>
      <c r="F392">
        <v>35.992007999999998</v>
      </c>
      <c r="H392">
        <f t="shared" si="37"/>
        <v>2.6857053249745633E-2</v>
      </c>
      <c r="I392">
        <f t="shared" si="38"/>
        <v>3.6276541450070976E-3</v>
      </c>
      <c r="J392">
        <f t="shared" si="39"/>
        <v>2.2195061973774521E-2</v>
      </c>
      <c r="K392">
        <f t="shared" si="40"/>
        <v>8.7317848670709353E-3</v>
      </c>
      <c r="L392">
        <f t="shared" si="41"/>
        <v>1.6223115247756326E-2</v>
      </c>
    </row>
    <row r="393" spans="1:12" x14ac:dyDescent="0.2">
      <c r="A393" s="15">
        <v>43306</v>
      </c>
      <c r="B393">
        <v>30.782575999999999</v>
      </c>
      <c r="C393">
        <v>32.057892000000002</v>
      </c>
      <c r="D393">
        <v>36.323898</v>
      </c>
      <c r="E393">
        <v>42.135517</v>
      </c>
      <c r="F393">
        <v>35.884754000000001</v>
      </c>
      <c r="H393">
        <f t="shared" si="37"/>
        <v>1.2242738645768636E-2</v>
      </c>
      <c r="I393">
        <f t="shared" si="38"/>
        <v>1.325293025086971E-2</v>
      </c>
      <c r="J393">
        <f t="shared" si="39"/>
        <v>-1.3839167967221178E-2</v>
      </c>
      <c r="K393">
        <f t="shared" si="40"/>
        <v>1.0717261510113874E-2</v>
      </c>
      <c r="L393">
        <f t="shared" si="41"/>
        <v>-2.9799393243077343E-3</v>
      </c>
    </row>
    <row r="394" spans="1:12" x14ac:dyDescent="0.2">
      <c r="A394" s="15">
        <v>43307</v>
      </c>
      <c r="B394">
        <v>30.884112999999999</v>
      </c>
      <c r="C394">
        <v>31.905415000000001</v>
      </c>
      <c r="D394">
        <v>37.29945</v>
      </c>
      <c r="E394">
        <v>42.685409999999997</v>
      </c>
      <c r="F394">
        <v>36.344417999999997</v>
      </c>
      <c r="H394">
        <f t="shared" si="37"/>
        <v>3.2985218650967152E-3</v>
      </c>
      <c r="I394">
        <f t="shared" si="38"/>
        <v>-4.7563015060378966E-3</v>
      </c>
      <c r="J394">
        <f t="shared" si="39"/>
        <v>2.6857029496118567E-2</v>
      </c>
      <c r="K394">
        <f t="shared" si="40"/>
        <v>1.3050581531965033E-2</v>
      </c>
      <c r="L394">
        <f t="shared" si="41"/>
        <v>1.2809451055453724E-2</v>
      </c>
    </row>
    <row r="395" spans="1:12" x14ac:dyDescent="0.2">
      <c r="A395" s="15">
        <v>43308</v>
      </c>
      <c r="B395">
        <v>30.985648999999999</v>
      </c>
      <c r="C395">
        <v>31.905415000000001</v>
      </c>
      <c r="D395">
        <v>38.222270999999999</v>
      </c>
      <c r="E395">
        <v>41.980862000000002</v>
      </c>
      <c r="F395">
        <v>36.604900000000001</v>
      </c>
      <c r="H395">
        <f t="shared" ref="H395:H458" si="42">B395/B394-1</f>
        <v>3.2876450102354848E-3</v>
      </c>
      <c r="I395">
        <f t="shared" ref="I395:I458" si="43">C395/C394-1</f>
        <v>0</v>
      </c>
      <c r="J395">
        <f t="shared" ref="J395:J458" si="44">D395/D394-1</f>
        <v>2.4740874195195772E-2</v>
      </c>
      <c r="K395">
        <f t="shared" ref="K395:K458" si="45">E395/E394-1</f>
        <v>-1.6505592894621279E-2</v>
      </c>
      <c r="L395">
        <f t="shared" ref="L395:L458" si="46">F395/F394-1</f>
        <v>7.1670428179646528E-3</v>
      </c>
    </row>
    <row r="396" spans="1:12" x14ac:dyDescent="0.2">
      <c r="A396" s="15">
        <v>43311</v>
      </c>
      <c r="B396">
        <v>30.841802999999999</v>
      </c>
      <c r="C396">
        <v>32.000712999999998</v>
      </c>
      <c r="D396">
        <v>37.545535999999998</v>
      </c>
      <c r="E396">
        <v>41.860568999999998</v>
      </c>
      <c r="F396">
        <v>36.566592999999997</v>
      </c>
      <c r="H396">
        <f t="shared" si="42"/>
        <v>-4.6423426535296963E-3</v>
      </c>
      <c r="I396">
        <f t="shared" si="43"/>
        <v>2.9868910966992512E-3</v>
      </c>
      <c r="J396">
        <f t="shared" si="44"/>
        <v>-1.7705253568004897E-2</v>
      </c>
      <c r="K396">
        <f t="shared" si="45"/>
        <v>-2.8654247261526988E-3</v>
      </c>
      <c r="L396">
        <f t="shared" si="46"/>
        <v>-1.0464992391729933E-3</v>
      </c>
    </row>
    <row r="397" spans="1:12" x14ac:dyDescent="0.2">
      <c r="A397" s="15">
        <v>43312</v>
      </c>
      <c r="B397">
        <v>31.273336</v>
      </c>
      <c r="C397">
        <v>32.134129000000001</v>
      </c>
      <c r="D397">
        <v>37.677363999999997</v>
      </c>
      <c r="E397">
        <v>41.688727999999998</v>
      </c>
      <c r="F397">
        <v>37.049247999999999</v>
      </c>
      <c r="H397">
        <f t="shared" si="42"/>
        <v>1.3991821424966577E-2</v>
      </c>
      <c r="I397">
        <f t="shared" si="43"/>
        <v>4.1691571059683241E-3</v>
      </c>
      <c r="J397">
        <f t="shared" si="44"/>
        <v>3.5111497675781589E-3</v>
      </c>
      <c r="K397">
        <f t="shared" si="45"/>
        <v>-4.105080368114411E-3</v>
      </c>
      <c r="L397">
        <f t="shared" si="46"/>
        <v>1.3199342908430056E-2</v>
      </c>
    </row>
    <row r="398" spans="1:12" x14ac:dyDescent="0.2">
      <c r="A398" s="15">
        <v>43313</v>
      </c>
      <c r="B398">
        <v>31.425640000000001</v>
      </c>
      <c r="C398">
        <v>32.515315999999999</v>
      </c>
      <c r="D398">
        <v>37.229140999999998</v>
      </c>
      <c r="E398">
        <v>41.637177000000001</v>
      </c>
      <c r="F398">
        <v>36.773445000000002</v>
      </c>
      <c r="H398">
        <f t="shared" si="42"/>
        <v>4.870091249619124E-3</v>
      </c>
      <c r="I398">
        <f t="shared" si="43"/>
        <v>1.1862372246031594E-2</v>
      </c>
      <c r="J398">
        <f t="shared" si="44"/>
        <v>-1.189634710114007E-2</v>
      </c>
      <c r="K398">
        <f t="shared" si="45"/>
        <v>-1.236569271194754E-3</v>
      </c>
      <c r="L398">
        <f t="shared" si="46"/>
        <v>-7.4442266682442915E-3</v>
      </c>
    </row>
    <row r="399" spans="1:12" x14ac:dyDescent="0.2">
      <c r="A399" s="15">
        <v>43314</v>
      </c>
      <c r="B399">
        <v>31.036418999999999</v>
      </c>
      <c r="C399">
        <v>32.477200000000003</v>
      </c>
      <c r="D399">
        <v>36.66666</v>
      </c>
      <c r="E399">
        <v>43.604759000000001</v>
      </c>
      <c r="F399">
        <v>36.175873000000003</v>
      </c>
      <c r="H399">
        <f t="shared" si="42"/>
        <v>-1.2385459771065976E-2</v>
      </c>
      <c r="I399">
        <f t="shared" si="43"/>
        <v>-1.172247564809048E-3</v>
      </c>
      <c r="J399">
        <f t="shared" si="44"/>
        <v>-1.5108621496262797E-2</v>
      </c>
      <c r="K399">
        <f t="shared" si="45"/>
        <v>4.7255413113141742E-2</v>
      </c>
      <c r="L399">
        <f t="shared" si="46"/>
        <v>-1.6250095687254773E-2</v>
      </c>
    </row>
    <row r="400" spans="1:12" x14ac:dyDescent="0.2">
      <c r="A400" s="15">
        <v>43315</v>
      </c>
      <c r="B400">
        <v>30.960266000000001</v>
      </c>
      <c r="C400">
        <v>32.400959</v>
      </c>
      <c r="D400">
        <v>36.816071000000001</v>
      </c>
      <c r="E400">
        <v>43.819561</v>
      </c>
      <c r="F400">
        <v>36.888362999999998</v>
      </c>
      <c r="H400">
        <f t="shared" si="42"/>
        <v>-2.4536658046793169E-3</v>
      </c>
      <c r="I400">
        <f t="shared" si="43"/>
        <v>-2.3475238013129784E-3</v>
      </c>
      <c r="J400">
        <f t="shared" si="44"/>
        <v>4.0748461954265291E-3</v>
      </c>
      <c r="K400">
        <f t="shared" si="45"/>
        <v>4.9261136840590414E-3</v>
      </c>
      <c r="L400">
        <f t="shared" si="46"/>
        <v>1.9695170867058076E-2</v>
      </c>
    </row>
    <row r="401" spans="1:12" x14ac:dyDescent="0.2">
      <c r="A401" s="15">
        <v>43318</v>
      </c>
      <c r="B401">
        <v>31.357952000000001</v>
      </c>
      <c r="C401">
        <v>32.362839000000001</v>
      </c>
      <c r="D401">
        <v>36.490887000000001</v>
      </c>
      <c r="E401">
        <v>43.733646</v>
      </c>
      <c r="F401">
        <v>36.620224</v>
      </c>
      <c r="H401">
        <f t="shared" si="42"/>
        <v>1.2845044677587625E-2</v>
      </c>
      <c r="I401">
        <f t="shared" si="43"/>
        <v>-1.176508386680708E-3</v>
      </c>
      <c r="J401">
        <f t="shared" si="44"/>
        <v>-8.8326644089751216E-3</v>
      </c>
      <c r="K401">
        <f t="shared" si="45"/>
        <v>-1.9606540558451124E-3</v>
      </c>
      <c r="L401">
        <f t="shared" si="46"/>
        <v>-7.2689319393218765E-3</v>
      </c>
    </row>
    <row r="402" spans="1:12" x14ac:dyDescent="0.2">
      <c r="A402" s="15">
        <v>43319</v>
      </c>
      <c r="B402">
        <v>31.671022000000001</v>
      </c>
      <c r="C402">
        <v>32.496257999999997</v>
      </c>
      <c r="D402">
        <v>36.745761999999999</v>
      </c>
      <c r="E402">
        <v>44.249164999999998</v>
      </c>
      <c r="F402">
        <v>36.911346000000002</v>
      </c>
      <c r="H402">
        <f t="shared" si="42"/>
        <v>9.9837514898932778E-3</v>
      </c>
      <c r="I402">
        <f t="shared" si="43"/>
        <v>4.12259876211718E-3</v>
      </c>
      <c r="J402">
        <f t="shared" si="44"/>
        <v>6.9846205711578957E-3</v>
      </c>
      <c r="K402">
        <f t="shared" si="45"/>
        <v>1.1787697737343894E-2</v>
      </c>
      <c r="L402">
        <f t="shared" si="46"/>
        <v>7.9497602199265494E-3</v>
      </c>
    </row>
    <row r="403" spans="1:12" x14ac:dyDescent="0.2">
      <c r="A403" s="15">
        <v>43320</v>
      </c>
      <c r="B403">
        <v>31.501797</v>
      </c>
      <c r="C403">
        <v>31.943536999999999</v>
      </c>
      <c r="D403">
        <v>36.684235000000001</v>
      </c>
      <c r="E403">
        <v>43.518841000000002</v>
      </c>
      <c r="F403">
        <v>36.466999000000001</v>
      </c>
      <c r="H403">
        <f t="shared" si="42"/>
        <v>-5.3432124798499236E-3</v>
      </c>
      <c r="I403">
        <f t="shared" si="43"/>
        <v>-1.7008758362270449E-2</v>
      </c>
      <c r="J403">
        <f t="shared" si="44"/>
        <v>-1.6743971726589368E-3</v>
      </c>
      <c r="K403">
        <f t="shared" si="45"/>
        <v>-1.6504808621812361E-2</v>
      </c>
      <c r="L403">
        <f t="shared" si="46"/>
        <v>-1.203822261046783E-2</v>
      </c>
    </row>
    <row r="404" spans="1:12" x14ac:dyDescent="0.2">
      <c r="A404" s="15">
        <v>43321</v>
      </c>
      <c r="B404">
        <v>31.002573000000002</v>
      </c>
      <c r="C404">
        <v>31.886353</v>
      </c>
      <c r="D404">
        <v>36.297535000000003</v>
      </c>
      <c r="E404">
        <v>43.561802</v>
      </c>
      <c r="F404">
        <v>35.540000999999997</v>
      </c>
      <c r="H404">
        <f t="shared" si="42"/>
        <v>-1.58474768915563E-2</v>
      </c>
      <c r="I404">
        <f t="shared" si="43"/>
        <v>-1.7901586790467494E-3</v>
      </c>
      <c r="J404">
        <f t="shared" si="44"/>
        <v>-1.0541312910027911E-2</v>
      </c>
      <c r="K404">
        <f t="shared" si="45"/>
        <v>9.8718162094435513E-4</v>
      </c>
      <c r="L404">
        <f t="shared" si="46"/>
        <v>-2.5420188812356193E-2</v>
      </c>
    </row>
    <row r="405" spans="1:12" x14ac:dyDescent="0.2">
      <c r="A405" s="15">
        <v>43322</v>
      </c>
      <c r="B405">
        <v>30.291815</v>
      </c>
      <c r="C405">
        <v>31.810123000000001</v>
      </c>
      <c r="D405">
        <v>35.708686999999998</v>
      </c>
      <c r="E405">
        <v>43.432918999999998</v>
      </c>
      <c r="F405">
        <v>34.858165999999997</v>
      </c>
      <c r="H405">
        <f t="shared" si="42"/>
        <v>-2.2925774580064728E-2</v>
      </c>
      <c r="I405">
        <f t="shared" si="43"/>
        <v>-2.3906779179168058E-3</v>
      </c>
      <c r="J405">
        <f t="shared" si="44"/>
        <v>-1.6222809620543233E-2</v>
      </c>
      <c r="K405">
        <f t="shared" si="45"/>
        <v>-2.9586241634357302E-3</v>
      </c>
      <c r="L405">
        <f t="shared" si="46"/>
        <v>-1.9185002273916618E-2</v>
      </c>
    </row>
    <row r="406" spans="1:12" x14ac:dyDescent="0.2">
      <c r="A406" s="15">
        <v>43325</v>
      </c>
      <c r="B406">
        <v>29.995664999999999</v>
      </c>
      <c r="C406">
        <v>31.447991999999999</v>
      </c>
      <c r="D406">
        <v>35.313194000000003</v>
      </c>
      <c r="E406">
        <v>42.857253999999998</v>
      </c>
      <c r="F406">
        <v>34.697280999999997</v>
      </c>
      <c r="H406">
        <f t="shared" si="42"/>
        <v>-9.7765683568317163E-3</v>
      </c>
      <c r="I406">
        <f t="shared" si="43"/>
        <v>-1.1384143343299957E-2</v>
      </c>
      <c r="J406">
        <f t="shared" si="44"/>
        <v>-1.1075540245991E-2</v>
      </c>
      <c r="K406">
        <f t="shared" si="45"/>
        <v>-1.3254117228455264E-2</v>
      </c>
      <c r="L406">
        <f t="shared" si="46"/>
        <v>-4.6154178048265493E-3</v>
      </c>
    </row>
    <row r="407" spans="1:12" x14ac:dyDescent="0.2">
      <c r="A407" s="15">
        <v>43326</v>
      </c>
      <c r="B407">
        <v>29.834896000000001</v>
      </c>
      <c r="C407">
        <v>31.886353</v>
      </c>
      <c r="D407">
        <v>34.873759999999997</v>
      </c>
      <c r="E407">
        <v>43.389957000000003</v>
      </c>
      <c r="F407">
        <v>34.628326000000001</v>
      </c>
      <c r="H407">
        <f t="shared" si="42"/>
        <v>-5.3597411492626312E-3</v>
      </c>
      <c r="I407">
        <f t="shared" si="43"/>
        <v>1.3939236565565061E-2</v>
      </c>
      <c r="J407">
        <f t="shared" si="44"/>
        <v>-1.2443904111307691E-2</v>
      </c>
      <c r="K407">
        <f t="shared" si="45"/>
        <v>1.2429704432299848E-2</v>
      </c>
      <c r="L407">
        <f t="shared" si="46"/>
        <v>-1.9873315145355619E-3</v>
      </c>
    </row>
    <row r="408" spans="1:12" x14ac:dyDescent="0.2">
      <c r="A408" s="15">
        <v>43328</v>
      </c>
      <c r="B408">
        <v>29.124137999999999</v>
      </c>
      <c r="C408">
        <v>31.924475000000001</v>
      </c>
      <c r="D408">
        <v>33.854263000000003</v>
      </c>
      <c r="E408">
        <v>43.218113000000002</v>
      </c>
      <c r="F408">
        <v>33.977131</v>
      </c>
      <c r="H408">
        <f t="shared" si="42"/>
        <v>-2.3823042654480875E-2</v>
      </c>
      <c r="I408">
        <f t="shared" si="43"/>
        <v>1.1955584886111925E-3</v>
      </c>
      <c r="J408">
        <f t="shared" si="44"/>
        <v>-2.9233928317451086E-2</v>
      </c>
      <c r="K408">
        <f t="shared" si="45"/>
        <v>-3.9604556418435521E-3</v>
      </c>
      <c r="L408">
        <f t="shared" si="46"/>
        <v>-1.8805269420185122E-2</v>
      </c>
    </row>
    <row r="409" spans="1:12" x14ac:dyDescent="0.2">
      <c r="A409" s="15">
        <v>43329</v>
      </c>
      <c r="B409">
        <v>29.251059999999999</v>
      </c>
      <c r="C409">
        <v>32.229427000000001</v>
      </c>
      <c r="D409">
        <v>33.731216000000003</v>
      </c>
      <c r="E409">
        <v>43.432918999999998</v>
      </c>
      <c r="F409">
        <v>33.923496</v>
      </c>
      <c r="H409">
        <f t="shared" si="42"/>
        <v>4.3579658906987007E-3</v>
      </c>
      <c r="I409">
        <f t="shared" si="43"/>
        <v>9.5522949085302677E-3</v>
      </c>
      <c r="J409">
        <f t="shared" si="44"/>
        <v>-3.6346087345041633E-3</v>
      </c>
      <c r="K409">
        <f t="shared" si="45"/>
        <v>4.9702771613373553E-3</v>
      </c>
      <c r="L409">
        <f t="shared" si="46"/>
        <v>-1.5785617685024622E-3</v>
      </c>
    </row>
    <row r="410" spans="1:12" x14ac:dyDescent="0.2">
      <c r="A410" s="15">
        <v>43332</v>
      </c>
      <c r="B410">
        <v>29.005680000000002</v>
      </c>
      <c r="C410">
        <v>32.534377999999997</v>
      </c>
      <c r="D410">
        <v>33.432403999999998</v>
      </c>
      <c r="E410">
        <v>43.175156000000001</v>
      </c>
      <c r="F410">
        <v>33.318275</v>
      </c>
      <c r="H410">
        <f t="shared" si="42"/>
        <v>-8.3887558262845108E-3</v>
      </c>
      <c r="I410">
        <f t="shared" si="43"/>
        <v>9.461880907780218E-3</v>
      </c>
      <c r="J410">
        <f t="shared" si="44"/>
        <v>-8.8586192682768017E-3</v>
      </c>
      <c r="K410">
        <f t="shared" si="45"/>
        <v>-5.9347381187987436E-3</v>
      </c>
      <c r="L410">
        <f t="shared" si="46"/>
        <v>-1.7840761459255283E-2</v>
      </c>
    </row>
    <row r="411" spans="1:12" x14ac:dyDescent="0.2">
      <c r="A411" s="15">
        <v>43333</v>
      </c>
      <c r="B411">
        <v>29.564136999999999</v>
      </c>
      <c r="C411">
        <v>32.134129000000001</v>
      </c>
      <c r="D411">
        <v>33.643329999999999</v>
      </c>
      <c r="E411">
        <v>44.034367000000003</v>
      </c>
      <c r="F411">
        <v>33.762622999999998</v>
      </c>
      <c r="H411">
        <f t="shared" si="42"/>
        <v>1.9253366926753612E-2</v>
      </c>
      <c r="I411">
        <f t="shared" si="43"/>
        <v>-1.2302340619513186E-2</v>
      </c>
      <c r="J411">
        <f t="shared" si="44"/>
        <v>6.3090288092952918E-3</v>
      </c>
      <c r="K411">
        <f t="shared" si="45"/>
        <v>1.9900588199380342E-2</v>
      </c>
      <c r="L411">
        <f t="shared" si="46"/>
        <v>1.3336464747949917E-2</v>
      </c>
    </row>
    <row r="412" spans="1:12" x14ac:dyDescent="0.2">
      <c r="A412" s="15">
        <v>43334</v>
      </c>
      <c r="B412">
        <v>29.479524999999999</v>
      </c>
      <c r="C412">
        <v>32.172244999999997</v>
      </c>
      <c r="D412">
        <v>33.863048999999997</v>
      </c>
      <c r="E412">
        <v>43.690677999999998</v>
      </c>
      <c r="F412">
        <v>34.298901000000001</v>
      </c>
      <c r="H412">
        <f t="shared" si="42"/>
        <v>-2.8619810549518343E-3</v>
      </c>
      <c r="I412">
        <f t="shared" si="43"/>
        <v>1.1861532017871657E-3</v>
      </c>
      <c r="J412">
        <f t="shared" si="44"/>
        <v>6.5308338978333769E-3</v>
      </c>
      <c r="K412">
        <f t="shared" si="45"/>
        <v>-7.8050173856253346E-3</v>
      </c>
      <c r="L412">
        <f t="shared" si="46"/>
        <v>1.5883777750324679E-2</v>
      </c>
    </row>
    <row r="413" spans="1:12" x14ac:dyDescent="0.2">
      <c r="A413" s="15">
        <v>43335</v>
      </c>
      <c r="B413">
        <v>29.487984000000001</v>
      </c>
      <c r="C413">
        <v>32.877440999999997</v>
      </c>
      <c r="D413">
        <v>33.581809999999997</v>
      </c>
      <c r="E413">
        <v>43.475879999999997</v>
      </c>
      <c r="F413">
        <v>34.398494999999997</v>
      </c>
      <c r="H413">
        <f t="shared" si="42"/>
        <v>2.8694492194158983E-4</v>
      </c>
      <c r="I413">
        <f t="shared" si="43"/>
        <v>2.1919390455966026E-2</v>
      </c>
      <c r="J413">
        <f t="shared" si="44"/>
        <v>-8.3051883485152356E-3</v>
      </c>
      <c r="K413">
        <f t="shared" si="45"/>
        <v>-4.9163347842759997E-3</v>
      </c>
      <c r="L413">
        <f t="shared" si="46"/>
        <v>2.9037081975307188E-3</v>
      </c>
    </row>
    <row r="414" spans="1:12" x14ac:dyDescent="0.2">
      <c r="A414" s="15">
        <v>43336</v>
      </c>
      <c r="B414">
        <v>29.403365999999998</v>
      </c>
      <c r="C414">
        <v>32.858383000000003</v>
      </c>
      <c r="D414">
        <v>34.337639000000003</v>
      </c>
      <c r="E414">
        <v>43.604759000000001</v>
      </c>
      <c r="F414">
        <v>34.919449</v>
      </c>
      <c r="H414">
        <f t="shared" si="42"/>
        <v>-2.8695756210395107E-3</v>
      </c>
      <c r="I414">
        <f t="shared" si="43"/>
        <v>-5.7966798571684741E-4</v>
      </c>
      <c r="J414">
        <f t="shared" si="44"/>
        <v>2.2507095359065143E-2</v>
      </c>
      <c r="K414">
        <f t="shared" si="45"/>
        <v>2.9643793294122922E-3</v>
      </c>
      <c r="L414">
        <f t="shared" si="46"/>
        <v>1.514467420740373E-2</v>
      </c>
    </row>
    <row r="415" spans="1:12" x14ac:dyDescent="0.2">
      <c r="A415" s="15">
        <v>43339</v>
      </c>
      <c r="B415">
        <v>29.521827999999999</v>
      </c>
      <c r="C415">
        <v>32.648727000000001</v>
      </c>
      <c r="D415">
        <v>34.240963000000001</v>
      </c>
      <c r="E415">
        <v>43.905479</v>
      </c>
      <c r="F415">
        <v>35.103316999999997</v>
      </c>
      <c r="H415">
        <f t="shared" si="42"/>
        <v>4.0288584647076853E-3</v>
      </c>
      <c r="I415">
        <f t="shared" si="43"/>
        <v>-6.380593956799463E-3</v>
      </c>
      <c r="J415">
        <f t="shared" si="44"/>
        <v>-2.8154527456009104E-3</v>
      </c>
      <c r="K415">
        <f t="shared" si="45"/>
        <v>6.8964949445082802E-3</v>
      </c>
      <c r="L415">
        <f t="shared" si="46"/>
        <v>5.2654897275152823E-3</v>
      </c>
    </row>
    <row r="416" spans="1:12" x14ac:dyDescent="0.2">
      <c r="A416" s="15">
        <v>43340</v>
      </c>
      <c r="B416">
        <v>29.758745000000001</v>
      </c>
      <c r="C416">
        <v>32.515315999999999</v>
      </c>
      <c r="D416">
        <v>34.759501999999998</v>
      </c>
      <c r="E416">
        <v>44.378051999999997</v>
      </c>
      <c r="F416">
        <v>35.087994000000002</v>
      </c>
      <c r="H416">
        <f t="shared" si="42"/>
        <v>8.0251466812963912E-3</v>
      </c>
      <c r="I416">
        <f t="shared" si="43"/>
        <v>-4.0862542665141E-3</v>
      </c>
      <c r="J416">
        <f t="shared" si="44"/>
        <v>1.5143820575373335E-2</v>
      </c>
      <c r="K416">
        <f t="shared" si="45"/>
        <v>1.07634174768938E-2</v>
      </c>
      <c r="L416">
        <f t="shared" si="46"/>
        <v>-4.3651145559819859E-4</v>
      </c>
    </row>
    <row r="417" spans="1:12" x14ac:dyDescent="0.2">
      <c r="A417" s="15">
        <v>43341</v>
      </c>
      <c r="B417">
        <v>29.911048999999998</v>
      </c>
      <c r="C417">
        <v>32.267544000000001</v>
      </c>
      <c r="D417">
        <v>34.478259999999999</v>
      </c>
      <c r="E417">
        <v>44.506926999999997</v>
      </c>
      <c r="F417">
        <v>35.317833</v>
      </c>
      <c r="H417">
        <f t="shared" si="42"/>
        <v>5.1179577633397866E-3</v>
      </c>
      <c r="I417">
        <f t="shared" si="43"/>
        <v>-7.6201627565297692E-3</v>
      </c>
      <c r="J417">
        <f t="shared" si="44"/>
        <v>-8.0910825477303883E-3</v>
      </c>
      <c r="K417">
        <f t="shared" si="45"/>
        <v>2.9040256205927761E-3</v>
      </c>
      <c r="L417">
        <f t="shared" si="46"/>
        <v>6.550360217229878E-3</v>
      </c>
    </row>
    <row r="418" spans="1:12" x14ac:dyDescent="0.2">
      <c r="A418" s="15">
        <v>43342</v>
      </c>
      <c r="B418">
        <v>29.496442999999999</v>
      </c>
      <c r="C418">
        <v>33.163330000000002</v>
      </c>
      <c r="D418">
        <v>34.328854</v>
      </c>
      <c r="E418">
        <v>44.249164999999998</v>
      </c>
      <c r="F418">
        <v>35.141624</v>
      </c>
      <c r="H418">
        <f t="shared" si="42"/>
        <v>-1.3861299214213418E-2</v>
      </c>
      <c r="I418">
        <f t="shared" si="43"/>
        <v>2.7761207980378177E-2</v>
      </c>
      <c r="J418">
        <f t="shared" si="44"/>
        <v>-4.3333393274486154E-3</v>
      </c>
      <c r="K418">
        <f t="shared" si="45"/>
        <v>-5.7915029721103961E-3</v>
      </c>
      <c r="L418">
        <f t="shared" si="46"/>
        <v>-4.9892358911148849E-3</v>
      </c>
    </row>
    <row r="419" spans="1:12" x14ac:dyDescent="0.2">
      <c r="A419" s="15">
        <v>43343</v>
      </c>
      <c r="B419">
        <v>28.997223000000002</v>
      </c>
      <c r="C419">
        <v>33.315807</v>
      </c>
      <c r="D419">
        <v>33.959724000000001</v>
      </c>
      <c r="E419">
        <v>43.819561</v>
      </c>
      <c r="F419">
        <v>34.95776</v>
      </c>
      <c r="H419">
        <f t="shared" si="42"/>
        <v>-1.6924752587964553E-2</v>
      </c>
      <c r="I419">
        <f t="shared" si="43"/>
        <v>4.5977590308330374E-3</v>
      </c>
      <c r="J419">
        <f t="shared" si="44"/>
        <v>-1.0752762093368951E-2</v>
      </c>
      <c r="K419">
        <f t="shared" si="45"/>
        <v>-9.7087481763780126E-3</v>
      </c>
      <c r="L419">
        <f t="shared" si="46"/>
        <v>-5.2320860299455152E-3</v>
      </c>
    </row>
    <row r="420" spans="1:12" x14ac:dyDescent="0.2">
      <c r="A420" s="15">
        <v>43346</v>
      </c>
      <c r="B420">
        <v>29.318753999999998</v>
      </c>
      <c r="C420">
        <v>32.972740000000002</v>
      </c>
      <c r="D420">
        <v>33.731216000000003</v>
      </c>
      <c r="E420">
        <v>43.991405</v>
      </c>
      <c r="F420">
        <v>35.478713999999997</v>
      </c>
      <c r="H420">
        <f t="shared" si="42"/>
        <v>1.1088337665989378E-2</v>
      </c>
      <c r="I420">
        <f t="shared" si="43"/>
        <v>-1.0297424282713519E-2</v>
      </c>
      <c r="J420">
        <f t="shared" si="44"/>
        <v>-6.7287943800720118E-3</v>
      </c>
      <c r="K420">
        <f t="shared" si="45"/>
        <v>3.9216276037088438E-3</v>
      </c>
      <c r="L420">
        <f t="shared" si="46"/>
        <v>1.490238504984287E-2</v>
      </c>
    </row>
    <row r="421" spans="1:12" x14ac:dyDescent="0.2">
      <c r="A421" s="15">
        <v>43347</v>
      </c>
      <c r="B421">
        <v>29.420290000000001</v>
      </c>
      <c r="C421">
        <v>32.839320999999998</v>
      </c>
      <c r="D421">
        <v>33.625751000000001</v>
      </c>
      <c r="E421">
        <v>42.960354000000002</v>
      </c>
      <c r="F421">
        <v>35.080334000000001</v>
      </c>
      <c r="H421">
        <f t="shared" si="42"/>
        <v>3.46317582254696E-3</v>
      </c>
      <c r="I421">
        <f t="shared" si="43"/>
        <v>-4.0463425241579198E-3</v>
      </c>
      <c r="J421">
        <f t="shared" si="44"/>
        <v>-3.1266290548197517E-3</v>
      </c>
      <c r="K421">
        <f t="shared" si="45"/>
        <v>-2.3437555586142245E-2</v>
      </c>
      <c r="L421">
        <f t="shared" si="46"/>
        <v>-1.1228704625539598E-2</v>
      </c>
    </row>
    <row r="422" spans="1:12" x14ac:dyDescent="0.2">
      <c r="A422" s="15">
        <v>43348</v>
      </c>
      <c r="B422">
        <v>29.995664999999999</v>
      </c>
      <c r="C422">
        <v>32.362839000000001</v>
      </c>
      <c r="D422">
        <v>33.001750999999999</v>
      </c>
      <c r="E422">
        <v>42.685409999999997</v>
      </c>
      <c r="F422">
        <v>34.597687000000001</v>
      </c>
      <c r="H422">
        <f t="shared" si="42"/>
        <v>1.9557081184447878E-2</v>
      </c>
      <c r="I422">
        <f t="shared" si="43"/>
        <v>-1.4509496100726271E-2</v>
      </c>
      <c r="J422">
        <f t="shared" si="44"/>
        <v>-1.8557206350573452E-2</v>
      </c>
      <c r="K422">
        <f t="shared" si="45"/>
        <v>-6.399947263004524E-3</v>
      </c>
      <c r="L422">
        <f t="shared" si="46"/>
        <v>-1.3758335368186603E-2</v>
      </c>
    </row>
    <row r="423" spans="1:12" x14ac:dyDescent="0.2">
      <c r="A423" s="15">
        <v>43349</v>
      </c>
      <c r="B423">
        <v>29.327213</v>
      </c>
      <c r="C423">
        <v>33.925713000000002</v>
      </c>
      <c r="D423">
        <v>32.307442000000002</v>
      </c>
      <c r="E423">
        <v>42.943168999999997</v>
      </c>
      <c r="F423">
        <v>34.344867999999998</v>
      </c>
      <c r="H423">
        <f t="shared" si="42"/>
        <v>-2.2284953509115302E-2</v>
      </c>
      <c r="I423">
        <f t="shared" si="43"/>
        <v>4.8292240368652539E-2</v>
      </c>
      <c r="J423">
        <f t="shared" si="44"/>
        <v>-2.1038550348434493E-2</v>
      </c>
      <c r="K423">
        <f t="shared" si="45"/>
        <v>6.0385738358843533E-3</v>
      </c>
      <c r="L423">
        <f t="shared" si="46"/>
        <v>-7.3073960117623349E-3</v>
      </c>
    </row>
    <row r="424" spans="1:12" x14ac:dyDescent="0.2">
      <c r="A424" s="15">
        <v>43350</v>
      </c>
      <c r="B424">
        <v>29.758745000000001</v>
      </c>
      <c r="C424">
        <v>34.993034000000002</v>
      </c>
      <c r="D424">
        <v>32.201973000000002</v>
      </c>
      <c r="E424">
        <v>43.218113000000002</v>
      </c>
      <c r="F424">
        <v>34.329548000000003</v>
      </c>
      <c r="H424">
        <f t="shared" si="42"/>
        <v>1.4714388305496318E-2</v>
      </c>
      <c r="I424">
        <f t="shared" si="43"/>
        <v>3.1460532605460667E-2</v>
      </c>
      <c r="J424">
        <f t="shared" si="44"/>
        <v>-3.2645419590940916E-3</v>
      </c>
      <c r="K424">
        <f t="shared" si="45"/>
        <v>6.4025083942920169E-3</v>
      </c>
      <c r="L424">
        <f t="shared" si="46"/>
        <v>-4.4606373214173267E-4</v>
      </c>
    </row>
    <row r="425" spans="1:12" x14ac:dyDescent="0.2">
      <c r="A425" s="15">
        <v>43353</v>
      </c>
      <c r="B425">
        <v>30.088740999999999</v>
      </c>
      <c r="C425">
        <v>36.174720999999998</v>
      </c>
      <c r="D425">
        <v>32.289864000000001</v>
      </c>
      <c r="E425">
        <v>43.475879999999997</v>
      </c>
      <c r="F425">
        <v>34.000118000000001</v>
      </c>
      <c r="H425">
        <f t="shared" si="42"/>
        <v>1.1089042901506696E-2</v>
      </c>
      <c r="I425">
        <f t="shared" si="43"/>
        <v>3.3769206751263603E-2</v>
      </c>
      <c r="J425">
        <f t="shared" si="44"/>
        <v>2.729366924194343E-3</v>
      </c>
      <c r="K425">
        <f t="shared" si="45"/>
        <v>5.9643279659153947E-3</v>
      </c>
      <c r="L425">
        <f t="shared" si="46"/>
        <v>-9.5961065377266896E-3</v>
      </c>
    </row>
    <row r="426" spans="1:12" x14ac:dyDescent="0.2">
      <c r="A426" s="15">
        <v>43354</v>
      </c>
      <c r="B426">
        <v>30.054898999999999</v>
      </c>
      <c r="C426">
        <v>37.413573999999997</v>
      </c>
      <c r="D426">
        <v>32.070141</v>
      </c>
      <c r="E426">
        <v>42.960354000000002</v>
      </c>
      <c r="F426">
        <v>34.138019999999997</v>
      </c>
      <c r="H426">
        <f t="shared" si="42"/>
        <v>-1.1247396492927164E-3</v>
      </c>
      <c r="I426">
        <f t="shared" si="43"/>
        <v>3.4246373316880518E-2</v>
      </c>
      <c r="J426">
        <f t="shared" si="44"/>
        <v>-6.8047050306561108E-3</v>
      </c>
      <c r="K426">
        <f t="shared" si="45"/>
        <v>-1.1857747330243695E-2</v>
      </c>
      <c r="L426">
        <f t="shared" si="46"/>
        <v>4.0559271000175645E-3</v>
      </c>
    </row>
    <row r="427" spans="1:12" x14ac:dyDescent="0.2">
      <c r="A427" s="15">
        <v>43355</v>
      </c>
      <c r="B427">
        <v>30.528734</v>
      </c>
      <c r="C427">
        <v>37.222983999999997</v>
      </c>
      <c r="D427">
        <v>32.087722999999997</v>
      </c>
      <c r="E427">
        <v>43.905479</v>
      </c>
      <c r="F427">
        <v>34.804530999999997</v>
      </c>
      <c r="H427">
        <f t="shared" si="42"/>
        <v>1.5765649387143199E-2</v>
      </c>
      <c r="I427">
        <f t="shared" si="43"/>
        <v>-5.0941404314914784E-3</v>
      </c>
      <c r="J427">
        <f t="shared" si="44"/>
        <v>5.4823581848295611E-4</v>
      </c>
      <c r="K427">
        <f t="shared" si="45"/>
        <v>2.1999935102955614E-2</v>
      </c>
      <c r="L427">
        <f t="shared" si="46"/>
        <v>1.952400871520954E-2</v>
      </c>
    </row>
    <row r="428" spans="1:12" x14ac:dyDescent="0.2">
      <c r="A428" s="15">
        <v>43356</v>
      </c>
      <c r="B428">
        <v>30.545656000000001</v>
      </c>
      <c r="C428">
        <v>36.060364</v>
      </c>
      <c r="D428">
        <v>32.281070999999997</v>
      </c>
      <c r="E428">
        <v>44.120285000000003</v>
      </c>
      <c r="F428">
        <v>35.179927999999997</v>
      </c>
      <c r="H428">
        <f t="shared" si="42"/>
        <v>5.5429746939394953E-4</v>
      </c>
      <c r="I428">
        <f t="shared" si="43"/>
        <v>-3.1233927940865658E-2</v>
      </c>
      <c r="J428">
        <f t="shared" si="44"/>
        <v>6.0256067406216918E-3</v>
      </c>
      <c r="K428">
        <f t="shared" si="45"/>
        <v>4.8924645600609828E-3</v>
      </c>
      <c r="L428">
        <f t="shared" si="46"/>
        <v>1.0785865782820148E-2</v>
      </c>
    </row>
    <row r="429" spans="1:12" x14ac:dyDescent="0.2">
      <c r="A429" s="15">
        <v>43357</v>
      </c>
      <c r="B429">
        <v>31.011033999999999</v>
      </c>
      <c r="C429">
        <v>37.508876999999998</v>
      </c>
      <c r="D429">
        <v>32.298653000000002</v>
      </c>
      <c r="E429">
        <v>43.991405</v>
      </c>
      <c r="F429">
        <v>35.310164999999998</v>
      </c>
      <c r="H429">
        <f t="shared" si="42"/>
        <v>1.5235488804038022E-2</v>
      </c>
      <c r="I429">
        <f t="shared" si="43"/>
        <v>4.0169117538580545E-2</v>
      </c>
      <c r="J429">
        <f t="shared" si="44"/>
        <v>5.4465355254174064E-4</v>
      </c>
      <c r="K429">
        <f t="shared" si="45"/>
        <v>-2.9211053373748852E-3</v>
      </c>
      <c r="L429">
        <f t="shared" si="46"/>
        <v>3.7020257687849778E-3</v>
      </c>
    </row>
    <row r="430" spans="1:12" x14ac:dyDescent="0.2">
      <c r="A430" s="15">
        <v>43360</v>
      </c>
      <c r="B430">
        <v>31.307186000000002</v>
      </c>
      <c r="C430">
        <v>37.527939000000003</v>
      </c>
      <c r="D430">
        <v>32.404117999999997</v>
      </c>
      <c r="E430">
        <v>43.819561</v>
      </c>
      <c r="F430">
        <v>34.605342999999998</v>
      </c>
      <c r="H430">
        <f t="shared" si="42"/>
        <v>9.5498911774436479E-3</v>
      </c>
      <c r="I430">
        <f t="shared" si="43"/>
        <v>5.0819969896731543E-4</v>
      </c>
      <c r="J430">
        <f t="shared" si="44"/>
        <v>3.265306451015082E-3</v>
      </c>
      <c r="K430">
        <f t="shared" si="45"/>
        <v>-3.9063085164022793E-3</v>
      </c>
      <c r="L430">
        <f t="shared" si="46"/>
        <v>-1.996088095311932E-2</v>
      </c>
    </row>
    <row r="431" spans="1:12" x14ac:dyDescent="0.2">
      <c r="A431" s="15">
        <v>43361</v>
      </c>
      <c r="B431">
        <v>31.577947999999999</v>
      </c>
      <c r="C431">
        <v>38.175953</v>
      </c>
      <c r="D431">
        <v>32.492004000000001</v>
      </c>
      <c r="E431">
        <v>44.979492</v>
      </c>
      <c r="F431">
        <v>34.574699000000003</v>
      </c>
      <c r="H431">
        <f t="shared" si="42"/>
        <v>8.648557554805425E-3</v>
      </c>
      <c r="I431">
        <f t="shared" si="43"/>
        <v>1.7267508348912886E-2</v>
      </c>
      <c r="J431">
        <f t="shared" si="44"/>
        <v>2.7121861486865129E-3</v>
      </c>
      <c r="K431">
        <f t="shared" si="45"/>
        <v>2.6470621191298616E-2</v>
      </c>
      <c r="L431">
        <f t="shared" si="46"/>
        <v>-8.8552799491092848E-4</v>
      </c>
    </row>
    <row r="432" spans="1:12" x14ac:dyDescent="0.2">
      <c r="A432" s="15">
        <v>43362</v>
      </c>
      <c r="B432">
        <v>31.950248999999999</v>
      </c>
      <c r="C432">
        <v>38.480907000000002</v>
      </c>
      <c r="D432">
        <v>33.564231999999997</v>
      </c>
      <c r="E432">
        <v>44.936526999999998</v>
      </c>
      <c r="F432">
        <v>35.049689999999998</v>
      </c>
      <c r="H432">
        <f t="shared" si="42"/>
        <v>1.1789904777853133E-2</v>
      </c>
      <c r="I432">
        <f t="shared" si="43"/>
        <v>7.9881175461422593E-3</v>
      </c>
      <c r="J432">
        <f t="shared" si="44"/>
        <v>3.2999749723039429E-2</v>
      </c>
      <c r="K432">
        <f t="shared" si="45"/>
        <v>-9.5521310022805839E-4</v>
      </c>
      <c r="L432">
        <f t="shared" si="46"/>
        <v>1.3738109477106297E-2</v>
      </c>
    </row>
    <row r="433" spans="1:12" x14ac:dyDescent="0.2">
      <c r="A433" s="15">
        <v>43363</v>
      </c>
      <c r="B433">
        <v>31.620255</v>
      </c>
      <c r="C433">
        <v>37.642288000000001</v>
      </c>
      <c r="D433">
        <v>34.073977999999997</v>
      </c>
      <c r="E433">
        <v>45.194290000000002</v>
      </c>
      <c r="F433">
        <v>35.540000999999997</v>
      </c>
      <c r="H433">
        <f t="shared" si="42"/>
        <v>-1.0328370210823667E-2</v>
      </c>
      <c r="I433">
        <f t="shared" si="43"/>
        <v>-2.1793119377357728E-2</v>
      </c>
      <c r="J433">
        <f t="shared" si="44"/>
        <v>1.5187179018426589E-2</v>
      </c>
      <c r="K433">
        <f t="shared" si="45"/>
        <v>5.7361575806693654E-3</v>
      </c>
      <c r="L433">
        <f t="shared" si="46"/>
        <v>1.3989025295230828E-2</v>
      </c>
    </row>
    <row r="434" spans="1:12" x14ac:dyDescent="0.2">
      <c r="A434" s="15">
        <v>43364</v>
      </c>
      <c r="B434">
        <v>31.027954000000001</v>
      </c>
      <c r="C434">
        <v>37.756649000000003</v>
      </c>
      <c r="D434">
        <v>34.144291000000003</v>
      </c>
      <c r="E434">
        <v>45.967582999999998</v>
      </c>
      <c r="F434">
        <v>35.195250999999999</v>
      </c>
      <c r="H434">
        <f t="shared" si="42"/>
        <v>-1.8731695870257803E-2</v>
      </c>
      <c r="I434">
        <f t="shared" si="43"/>
        <v>3.0380990656042606E-3</v>
      </c>
      <c r="J434">
        <f t="shared" si="44"/>
        <v>2.0635395139365631E-3</v>
      </c>
      <c r="K434">
        <f t="shared" si="45"/>
        <v>1.7110413727043694E-2</v>
      </c>
      <c r="L434">
        <f t="shared" si="46"/>
        <v>-9.7003373747793775E-3</v>
      </c>
    </row>
    <row r="435" spans="1:12" x14ac:dyDescent="0.2">
      <c r="A435" s="15">
        <v>43367</v>
      </c>
      <c r="B435">
        <v>30.901035</v>
      </c>
      <c r="C435">
        <v>38.881149000000001</v>
      </c>
      <c r="D435">
        <v>34.073977999999997</v>
      </c>
      <c r="E435">
        <v>43.905479</v>
      </c>
      <c r="F435">
        <v>36.574257000000003</v>
      </c>
      <c r="H435">
        <f t="shared" si="42"/>
        <v>-4.0904727395174589E-3</v>
      </c>
      <c r="I435">
        <f t="shared" si="43"/>
        <v>2.9782833746712978E-2</v>
      </c>
      <c r="J435">
        <f t="shared" si="44"/>
        <v>-2.0592900874704112E-3</v>
      </c>
      <c r="K435">
        <f t="shared" si="45"/>
        <v>-4.4859961421073624E-2</v>
      </c>
      <c r="L435">
        <f t="shared" si="46"/>
        <v>3.9181592993895897E-2</v>
      </c>
    </row>
    <row r="436" spans="1:12" x14ac:dyDescent="0.2">
      <c r="A436" s="15">
        <v>43368</v>
      </c>
      <c r="B436">
        <v>31.459489999999999</v>
      </c>
      <c r="C436">
        <v>39.567290999999997</v>
      </c>
      <c r="D436">
        <v>34.091560000000001</v>
      </c>
      <c r="E436">
        <v>43.304039000000003</v>
      </c>
      <c r="F436">
        <v>37.156502000000003</v>
      </c>
      <c r="H436">
        <f t="shared" si="42"/>
        <v>1.8072372009545923E-2</v>
      </c>
      <c r="I436">
        <f t="shared" si="43"/>
        <v>1.7647163667925403E-2</v>
      </c>
      <c r="J436">
        <f t="shared" si="44"/>
        <v>5.1599493314236078E-4</v>
      </c>
      <c r="K436">
        <f t="shared" si="45"/>
        <v>-1.3698518127999382E-2</v>
      </c>
      <c r="L436">
        <f t="shared" si="46"/>
        <v>1.5919530504748147E-2</v>
      </c>
    </row>
    <row r="437" spans="1:12" x14ac:dyDescent="0.2">
      <c r="A437" s="15">
        <v>43369</v>
      </c>
      <c r="B437">
        <v>31.061803999999999</v>
      </c>
      <c r="C437">
        <v>39.262337000000002</v>
      </c>
      <c r="D437">
        <v>34.126713000000002</v>
      </c>
      <c r="E437">
        <v>42.960354000000002</v>
      </c>
      <c r="F437">
        <v>37.600853000000001</v>
      </c>
      <c r="H437">
        <f t="shared" si="42"/>
        <v>-1.2641209377520113E-2</v>
      </c>
      <c r="I437">
        <f t="shared" si="43"/>
        <v>-7.7072246366322039E-3</v>
      </c>
      <c r="J437">
        <f t="shared" si="44"/>
        <v>1.0311349788627577E-3</v>
      </c>
      <c r="K437">
        <f t="shared" si="45"/>
        <v>-7.936557603783756E-3</v>
      </c>
      <c r="L437">
        <f t="shared" si="46"/>
        <v>1.1958902912873715E-2</v>
      </c>
    </row>
    <row r="438" spans="1:12" x14ac:dyDescent="0.2">
      <c r="A438" s="15">
        <v>43370</v>
      </c>
      <c r="B438">
        <v>31.239487</v>
      </c>
      <c r="C438">
        <v>39.414817999999997</v>
      </c>
      <c r="D438">
        <v>34.662827</v>
      </c>
      <c r="E438">
        <v>42.616669000000002</v>
      </c>
      <c r="F438">
        <v>37.210132999999999</v>
      </c>
      <c r="H438">
        <f t="shared" si="42"/>
        <v>5.7203052340424332E-3</v>
      </c>
      <c r="I438">
        <f t="shared" si="43"/>
        <v>3.8836455405084624E-3</v>
      </c>
      <c r="J438">
        <f t="shared" si="44"/>
        <v>1.5709511783335239E-2</v>
      </c>
      <c r="K438">
        <f t="shared" si="45"/>
        <v>-8.0000504651335236E-3</v>
      </c>
      <c r="L438">
        <f t="shared" si="46"/>
        <v>-1.0391253623953767E-2</v>
      </c>
    </row>
    <row r="439" spans="1:12" x14ac:dyDescent="0.2">
      <c r="A439" s="15">
        <v>43371</v>
      </c>
      <c r="B439">
        <v>30.274887</v>
      </c>
      <c r="C439">
        <v>40.424961000000003</v>
      </c>
      <c r="D439">
        <v>34.627670000000002</v>
      </c>
      <c r="E439">
        <v>43.175156000000001</v>
      </c>
      <c r="F439">
        <v>37.072226999999998</v>
      </c>
      <c r="H439">
        <f t="shared" si="42"/>
        <v>-3.0877587714548627E-2</v>
      </c>
      <c r="I439">
        <f t="shared" si="43"/>
        <v>2.562850854721721E-2</v>
      </c>
      <c r="J439">
        <f t="shared" si="44"/>
        <v>-1.0142565694366557E-3</v>
      </c>
      <c r="K439">
        <f t="shared" si="45"/>
        <v>1.3104895645410508E-2</v>
      </c>
      <c r="L439">
        <f t="shared" si="46"/>
        <v>-3.706141012718267E-3</v>
      </c>
    </row>
    <row r="440" spans="1:12" x14ac:dyDescent="0.2">
      <c r="A440" s="15">
        <v>43374</v>
      </c>
      <c r="B440">
        <v>30.054898999999999</v>
      </c>
      <c r="C440">
        <v>41.549464999999998</v>
      </c>
      <c r="D440">
        <v>35.023167000000001</v>
      </c>
      <c r="E440">
        <v>42.788513000000002</v>
      </c>
      <c r="F440">
        <v>37.738750000000003</v>
      </c>
      <c r="H440">
        <f t="shared" si="42"/>
        <v>-7.2663524722652584E-3</v>
      </c>
      <c r="I440">
        <f t="shared" si="43"/>
        <v>2.7817070744978523E-2</v>
      </c>
      <c r="J440">
        <f t="shared" si="44"/>
        <v>1.1421415301693605E-2</v>
      </c>
      <c r="K440">
        <f t="shared" si="45"/>
        <v>-8.9552195248582267E-3</v>
      </c>
      <c r="L440">
        <f t="shared" si="46"/>
        <v>1.7979038594039931E-2</v>
      </c>
    </row>
    <row r="441" spans="1:12" x14ac:dyDescent="0.2">
      <c r="A441" s="15">
        <v>43375</v>
      </c>
      <c r="B441">
        <v>30.105664999999998</v>
      </c>
      <c r="C441">
        <v>42.330897999999998</v>
      </c>
      <c r="D441">
        <v>34.970435999999999</v>
      </c>
      <c r="E441">
        <v>42.410460999999998</v>
      </c>
      <c r="F441">
        <v>37.325049999999997</v>
      </c>
      <c r="H441">
        <f t="shared" si="42"/>
        <v>1.6891089868575904E-3</v>
      </c>
      <c r="I441">
        <f t="shared" si="43"/>
        <v>1.8807293908597922E-2</v>
      </c>
      <c r="J441">
        <f t="shared" si="44"/>
        <v>-1.505603419587942E-3</v>
      </c>
      <c r="K441">
        <f t="shared" si="45"/>
        <v>-8.8353619580097131E-3</v>
      </c>
      <c r="L441">
        <f t="shared" si="46"/>
        <v>-1.0962207280315495E-2</v>
      </c>
    </row>
    <row r="442" spans="1:12" x14ac:dyDescent="0.2">
      <c r="A442" s="15">
        <v>43376</v>
      </c>
      <c r="B442">
        <v>30.249506</v>
      </c>
      <c r="C442">
        <v>42.673969</v>
      </c>
      <c r="D442">
        <v>35.119838999999999</v>
      </c>
      <c r="E442">
        <v>42.736961000000001</v>
      </c>
      <c r="F442">
        <v>37.700443</v>
      </c>
      <c r="H442">
        <f t="shared" si="42"/>
        <v>4.7778715401238792E-3</v>
      </c>
      <c r="I442">
        <f t="shared" si="43"/>
        <v>8.1045056025035311E-3</v>
      </c>
      <c r="J442">
        <f t="shared" si="44"/>
        <v>4.2722658648006728E-3</v>
      </c>
      <c r="K442">
        <f t="shared" si="45"/>
        <v>7.6985722932840783E-3</v>
      </c>
      <c r="L442">
        <f t="shared" si="46"/>
        <v>1.0057401128732657E-2</v>
      </c>
    </row>
    <row r="443" spans="1:12" x14ac:dyDescent="0.2">
      <c r="A443" s="15">
        <v>43377</v>
      </c>
      <c r="B443">
        <v>31.087188999999999</v>
      </c>
      <c r="C443">
        <v>40.958621999999998</v>
      </c>
      <c r="D443">
        <v>35.005589000000001</v>
      </c>
      <c r="E443">
        <v>42.479194999999997</v>
      </c>
      <c r="F443">
        <v>38.236725</v>
      </c>
      <c r="H443">
        <f t="shared" si="42"/>
        <v>2.7692452233765374E-2</v>
      </c>
      <c r="I443">
        <f t="shared" si="43"/>
        <v>-4.0196565733081946E-2</v>
      </c>
      <c r="J443">
        <f t="shared" si="44"/>
        <v>-3.253147031795911E-3</v>
      </c>
      <c r="K443">
        <f t="shared" si="45"/>
        <v>-6.0314536637269267E-3</v>
      </c>
      <c r="L443">
        <f t="shared" si="46"/>
        <v>1.4224819586337478E-2</v>
      </c>
    </row>
    <row r="444" spans="1:12" x14ac:dyDescent="0.2">
      <c r="A444" s="15">
        <v>43378</v>
      </c>
      <c r="B444">
        <v>30.630272000000001</v>
      </c>
      <c r="C444">
        <v>41.454169999999998</v>
      </c>
      <c r="D444">
        <v>34.302489999999999</v>
      </c>
      <c r="E444">
        <v>43.046275999999999</v>
      </c>
      <c r="F444">
        <v>38.198417999999997</v>
      </c>
      <c r="H444">
        <f t="shared" si="42"/>
        <v>-1.4697919454859543E-2</v>
      </c>
      <c r="I444">
        <f t="shared" si="43"/>
        <v>1.2098746876787025E-2</v>
      </c>
      <c r="J444">
        <f t="shared" si="44"/>
        <v>-2.008533551599434E-2</v>
      </c>
      <c r="K444">
        <f t="shared" si="45"/>
        <v>1.3349617383286105E-2</v>
      </c>
      <c r="L444">
        <f t="shared" si="46"/>
        <v>-1.0018378927589833E-3</v>
      </c>
    </row>
    <row r="445" spans="1:12" x14ac:dyDescent="0.2">
      <c r="A445" s="15">
        <v>43381</v>
      </c>
      <c r="B445">
        <v>30.655653000000001</v>
      </c>
      <c r="C445">
        <v>40.405906999999999</v>
      </c>
      <c r="D445">
        <v>34.293697000000002</v>
      </c>
      <c r="E445">
        <v>42.633853999999999</v>
      </c>
      <c r="F445">
        <v>37.868991999999999</v>
      </c>
      <c r="H445">
        <f t="shared" si="42"/>
        <v>8.2862470173306058E-4</v>
      </c>
      <c r="I445">
        <f t="shared" si="43"/>
        <v>-2.5287275079925564E-2</v>
      </c>
      <c r="J445">
        <f t="shared" si="44"/>
        <v>-2.5633707640460024E-4</v>
      </c>
      <c r="K445">
        <f t="shared" si="45"/>
        <v>-9.5808984730757496E-3</v>
      </c>
      <c r="L445">
        <f t="shared" si="46"/>
        <v>-8.6240744315640994E-3</v>
      </c>
    </row>
    <row r="446" spans="1:12" x14ac:dyDescent="0.2">
      <c r="A446" s="15">
        <v>43382</v>
      </c>
      <c r="B446">
        <v>30.537196999999999</v>
      </c>
      <c r="C446">
        <v>39.853180000000002</v>
      </c>
      <c r="D446">
        <v>33.854263000000003</v>
      </c>
      <c r="E446">
        <v>42.101146999999997</v>
      </c>
      <c r="F446">
        <v>38.458893000000003</v>
      </c>
      <c r="H446">
        <f t="shared" si="42"/>
        <v>-3.8640834041278049E-3</v>
      </c>
      <c r="I446">
        <f t="shared" si="43"/>
        <v>-1.3679361287447289E-2</v>
      </c>
      <c r="J446">
        <f t="shared" si="44"/>
        <v>-1.2813841563946826E-2</v>
      </c>
      <c r="K446">
        <f t="shared" si="45"/>
        <v>-1.2494929498984564E-2</v>
      </c>
      <c r="L446">
        <f t="shared" si="46"/>
        <v>1.5577414893958696E-2</v>
      </c>
    </row>
    <row r="447" spans="1:12" x14ac:dyDescent="0.2">
      <c r="A447" s="15">
        <v>43383</v>
      </c>
      <c r="B447">
        <v>30.300276</v>
      </c>
      <c r="C447">
        <v>37.432639999999999</v>
      </c>
      <c r="D447">
        <v>32.658988999999998</v>
      </c>
      <c r="E447">
        <v>40.417099</v>
      </c>
      <c r="F447">
        <v>37.937939</v>
      </c>
      <c r="H447">
        <f t="shared" si="42"/>
        <v>-7.7584396498473485E-3</v>
      </c>
      <c r="I447">
        <f t="shared" si="43"/>
        <v>-6.0736433077611451E-2</v>
      </c>
      <c r="J447">
        <f t="shared" si="44"/>
        <v>-3.5306454611048643E-2</v>
      </c>
      <c r="K447">
        <f t="shared" si="45"/>
        <v>-4.0000050354922601E-2</v>
      </c>
      <c r="L447">
        <f t="shared" si="46"/>
        <v>-1.354573570279316E-2</v>
      </c>
    </row>
    <row r="448" spans="1:12" x14ac:dyDescent="0.2">
      <c r="A448" s="15">
        <v>43384</v>
      </c>
      <c r="B448">
        <v>30.376431</v>
      </c>
      <c r="C448">
        <v>37.108623999999999</v>
      </c>
      <c r="D448">
        <v>31.991045</v>
      </c>
      <c r="E448">
        <v>40.073421000000003</v>
      </c>
      <c r="F448">
        <v>37.087550999999998</v>
      </c>
      <c r="H448">
        <f t="shared" si="42"/>
        <v>2.513343442812177E-3</v>
      </c>
      <c r="I448">
        <f t="shared" si="43"/>
        <v>-8.6559751062175172E-3</v>
      </c>
      <c r="J448">
        <f t="shared" si="44"/>
        <v>-2.0452072169166002E-2</v>
      </c>
      <c r="K448">
        <f t="shared" si="45"/>
        <v>-8.5032822370550987E-3</v>
      </c>
      <c r="L448">
        <f t="shared" si="46"/>
        <v>-2.2415239794655206E-2</v>
      </c>
    </row>
    <row r="449" spans="1:12" x14ac:dyDescent="0.2">
      <c r="A449" s="15">
        <v>43385</v>
      </c>
      <c r="B449">
        <v>30.325662999999999</v>
      </c>
      <c r="C449">
        <v>37.756649000000003</v>
      </c>
      <c r="D449">
        <v>31.472507</v>
      </c>
      <c r="E449">
        <v>39.764107000000003</v>
      </c>
      <c r="F449">
        <v>37.072226999999998</v>
      </c>
      <c r="H449">
        <f t="shared" si="42"/>
        <v>-1.6712957489970481E-3</v>
      </c>
      <c r="I449">
        <f t="shared" si="43"/>
        <v>1.7462921826473687E-2</v>
      </c>
      <c r="J449">
        <f t="shared" si="44"/>
        <v>-1.6208848444931978E-2</v>
      </c>
      <c r="K449">
        <f t="shared" si="45"/>
        <v>-7.7186821659174232E-3</v>
      </c>
      <c r="L449">
        <f t="shared" si="46"/>
        <v>-4.1318446720839397E-4</v>
      </c>
    </row>
    <row r="450" spans="1:12" x14ac:dyDescent="0.2">
      <c r="A450" s="15">
        <v>43388</v>
      </c>
      <c r="B450">
        <v>30.748729999999998</v>
      </c>
      <c r="C450">
        <v>37.013331999999998</v>
      </c>
      <c r="D450">
        <v>31.903155999999999</v>
      </c>
      <c r="E450">
        <v>38.818976999999997</v>
      </c>
      <c r="F450">
        <v>37.976241999999999</v>
      </c>
      <c r="H450">
        <f t="shared" si="42"/>
        <v>1.3950791446834865E-2</v>
      </c>
      <c r="I450">
        <f t="shared" si="43"/>
        <v>-1.9687049028106363E-2</v>
      </c>
      <c r="J450">
        <f t="shared" si="44"/>
        <v>1.3683339557283958E-2</v>
      </c>
      <c r="K450">
        <f t="shared" si="45"/>
        <v>-2.376842009805491E-2</v>
      </c>
      <c r="L450">
        <f t="shared" si="46"/>
        <v>2.4385235880218348E-2</v>
      </c>
    </row>
    <row r="451" spans="1:12" x14ac:dyDescent="0.2">
      <c r="A451" s="15">
        <v>43389</v>
      </c>
      <c r="B451">
        <v>31.341031999999998</v>
      </c>
      <c r="C451">
        <v>38.118774000000002</v>
      </c>
      <c r="D451">
        <v>32.316234999999999</v>
      </c>
      <c r="E451">
        <v>39.987499</v>
      </c>
      <c r="F451">
        <v>37.577866</v>
      </c>
      <c r="H451">
        <f t="shared" si="42"/>
        <v>1.926264922161014E-2</v>
      </c>
      <c r="I451">
        <f t="shared" si="43"/>
        <v>2.9866049346759738E-2</v>
      </c>
      <c r="J451">
        <f t="shared" si="44"/>
        <v>1.29479039628555E-2</v>
      </c>
      <c r="K451">
        <f t="shared" si="45"/>
        <v>3.0101823651870196E-2</v>
      </c>
      <c r="L451">
        <f t="shared" si="46"/>
        <v>-1.0490137491750762E-2</v>
      </c>
    </row>
    <row r="452" spans="1:12" x14ac:dyDescent="0.2">
      <c r="A452" s="15">
        <v>43390</v>
      </c>
      <c r="B452">
        <v>31.154879000000001</v>
      </c>
      <c r="C452">
        <v>38.290314000000002</v>
      </c>
      <c r="D452">
        <v>32.518371999999999</v>
      </c>
      <c r="E452">
        <v>40.863888000000003</v>
      </c>
      <c r="F452">
        <v>37.922615</v>
      </c>
      <c r="H452">
        <f t="shared" si="42"/>
        <v>-5.9395938206501242E-3</v>
      </c>
      <c r="I452">
        <f t="shared" si="43"/>
        <v>4.5001447318322452E-3</v>
      </c>
      <c r="J452">
        <f t="shared" si="44"/>
        <v>6.2549675109120351E-3</v>
      </c>
      <c r="K452">
        <f t="shared" si="45"/>
        <v>2.1916574477438555E-2</v>
      </c>
      <c r="L452">
        <f t="shared" si="46"/>
        <v>9.1742569947959041E-3</v>
      </c>
    </row>
    <row r="453" spans="1:12" x14ac:dyDescent="0.2">
      <c r="A453" s="15">
        <v>43391</v>
      </c>
      <c r="B453">
        <v>31.036418999999999</v>
      </c>
      <c r="C453">
        <v>38.557139999999997</v>
      </c>
      <c r="D453">
        <v>32.219555</v>
      </c>
      <c r="E453">
        <v>39.798470000000002</v>
      </c>
      <c r="F453">
        <v>37.65448</v>
      </c>
      <c r="H453">
        <f t="shared" si="42"/>
        <v>-3.8022936953150399E-3</v>
      </c>
      <c r="I453">
        <f t="shared" si="43"/>
        <v>6.968498612991203E-3</v>
      </c>
      <c r="J453">
        <f t="shared" si="44"/>
        <v>-9.189174661019317E-3</v>
      </c>
      <c r="K453">
        <f t="shared" si="45"/>
        <v>-2.6072360026045516E-2</v>
      </c>
      <c r="L453">
        <f t="shared" si="46"/>
        <v>-7.0705830808345249E-3</v>
      </c>
    </row>
    <row r="454" spans="1:12" x14ac:dyDescent="0.2">
      <c r="A454" s="15">
        <v>43392</v>
      </c>
      <c r="B454">
        <v>30.664116</v>
      </c>
      <c r="C454">
        <v>39.090800999999999</v>
      </c>
      <c r="D454">
        <v>31.024281999999999</v>
      </c>
      <c r="E454">
        <v>39.317321999999997</v>
      </c>
      <c r="F454">
        <v>37.516579</v>
      </c>
      <c r="H454">
        <f t="shared" si="42"/>
        <v>-1.1995681589425544E-2</v>
      </c>
      <c r="I454">
        <f t="shared" si="43"/>
        <v>1.3840782796649354E-2</v>
      </c>
      <c r="J454">
        <f t="shared" si="44"/>
        <v>-3.7097750108590843E-2</v>
      </c>
      <c r="K454">
        <f t="shared" si="45"/>
        <v>-1.2089610480001012E-2</v>
      </c>
      <c r="L454">
        <f t="shared" si="46"/>
        <v>-3.6622733868586499E-3</v>
      </c>
    </row>
    <row r="455" spans="1:12" x14ac:dyDescent="0.2">
      <c r="A455" s="15">
        <v>43395</v>
      </c>
      <c r="B455">
        <v>30.867189</v>
      </c>
      <c r="C455">
        <v>38.195011000000001</v>
      </c>
      <c r="D455">
        <v>30.532114</v>
      </c>
      <c r="E455">
        <v>39.162663000000002</v>
      </c>
      <c r="F455">
        <v>36.980297</v>
      </c>
      <c r="H455">
        <f t="shared" si="42"/>
        <v>6.6224964711194545E-3</v>
      </c>
      <c r="I455">
        <f t="shared" si="43"/>
        <v>-2.2915621503892925E-2</v>
      </c>
      <c r="J455">
        <f t="shared" si="44"/>
        <v>-1.5863961009637495E-2</v>
      </c>
      <c r="K455">
        <f t="shared" si="45"/>
        <v>-3.9336097204177856E-3</v>
      </c>
      <c r="L455">
        <f t="shared" si="46"/>
        <v>-1.4294533624720995E-2</v>
      </c>
    </row>
    <row r="456" spans="1:12" x14ac:dyDescent="0.2">
      <c r="A456" s="15">
        <v>43396</v>
      </c>
      <c r="B456">
        <v>29.707981</v>
      </c>
      <c r="C456">
        <v>35.965065000000003</v>
      </c>
      <c r="D456">
        <v>29.644449000000002</v>
      </c>
      <c r="E456">
        <v>38.561214</v>
      </c>
      <c r="F456">
        <v>35.601295</v>
      </c>
      <c r="H456">
        <f t="shared" si="42"/>
        <v>-3.7554699263350422E-2</v>
      </c>
      <c r="I456">
        <f t="shared" si="43"/>
        <v>-5.8383174703104501E-2</v>
      </c>
      <c r="J456">
        <f t="shared" si="44"/>
        <v>-2.9073158838591961E-2</v>
      </c>
      <c r="K456">
        <f t="shared" si="45"/>
        <v>-1.5357714566039626E-2</v>
      </c>
      <c r="L456">
        <f t="shared" si="46"/>
        <v>-3.7290181850080817E-2</v>
      </c>
    </row>
    <row r="457" spans="1:12" x14ac:dyDescent="0.2">
      <c r="A457" s="15">
        <v>43397</v>
      </c>
      <c r="B457">
        <v>29.335678000000001</v>
      </c>
      <c r="C457">
        <v>35.545757000000002</v>
      </c>
      <c r="D457">
        <v>27.016615000000002</v>
      </c>
      <c r="E457">
        <v>37.203667000000003</v>
      </c>
      <c r="F457">
        <v>34.628326000000001</v>
      </c>
      <c r="H457">
        <f t="shared" si="42"/>
        <v>-1.2532086916307028E-2</v>
      </c>
      <c r="I457">
        <f t="shared" si="43"/>
        <v>-1.1658758297809269E-2</v>
      </c>
      <c r="J457">
        <f t="shared" si="44"/>
        <v>-8.864506134015171E-2</v>
      </c>
      <c r="K457">
        <f t="shared" si="45"/>
        <v>-3.5204986025595519E-2</v>
      </c>
      <c r="L457">
        <f t="shared" si="46"/>
        <v>-2.7329595735211321E-2</v>
      </c>
    </row>
    <row r="458" spans="1:12" x14ac:dyDescent="0.2">
      <c r="A458" s="15">
        <v>43398</v>
      </c>
      <c r="B458">
        <v>29.504902000000001</v>
      </c>
      <c r="C458">
        <v>35.984119</v>
      </c>
      <c r="D458">
        <v>26.418980000000001</v>
      </c>
      <c r="E458">
        <v>37.633274</v>
      </c>
      <c r="F458">
        <v>35.080334000000001</v>
      </c>
      <c r="H458">
        <f t="shared" si="42"/>
        <v>5.7685389101966855E-3</v>
      </c>
      <c r="I458">
        <f t="shared" si="43"/>
        <v>1.233232984741317E-2</v>
      </c>
      <c r="J458">
        <f t="shared" si="44"/>
        <v>-2.2121017011198507E-2</v>
      </c>
      <c r="K458">
        <f t="shared" si="45"/>
        <v>1.1547436977112913E-2</v>
      </c>
      <c r="L458">
        <f t="shared" si="46"/>
        <v>1.3053128817142268E-2</v>
      </c>
    </row>
    <row r="459" spans="1:12" x14ac:dyDescent="0.2">
      <c r="A459" s="15">
        <v>43399</v>
      </c>
      <c r="B459">
        <v>29.504902000000001</v>
      </c>
      <c r="C459">
        <v>35.984119</v>
      </c>
      <c r="D459">
        <v>26.418980000000001</v>
      </c>
      <c r="E459">
        <v>37.633274</v>
      </c>
      <c r="F459">
        <v>35.080334000000001</v>
      </c>
      <c r="H459">
        <f t="shared" ref="H459:H522" si="47">B459/B458-1</f>
        <v>0</v>
      </c>
      <c r="I459">
        <f t="shared" ref="I459:I522" si="48">C459/C458-1</f>
        <v>0</v>
      </c>
      <c r="J459">
        <f t="shared" ref="J459:J522" si="49">D459/D458-1</f>
        <v>0</v>
      </c>
      <c r="K459">
        <f t="shared" ref="K459:K522" si="50">E459/E458-1</f>
        <v>0</v>
      </c>
      <c r="L459">
        <f t="shared" ref="L459:L522" si="51">F459/F458-1</f>
        <v>0</v>
      </c>
    </row>
    <row r="460" spans="1:12" x14ac:dyDescent="0.2">
      <c r="A460" s="15">
        <v>43402</v>
      </c>
      <c r="B460">
        <v>29.64875</v>
      </c>
      <c r="C460">
        <v>34.421253</v>
      </c>
      <c r="D460">
        <v>26.832049999999999</v>
      </c>
      <c r="E460">
        <v>38.217533000000003</v>
      </c>
      <c r="F460">
        <v>35.547665000000002</v>
      </c>
      <c r="H460">
        <f t="shared" si="47"/>
        <v>4.8753932482135109E-3</v>
      </c>
      <c r="I460">
        <f t="shared" si="48"/>
        <v>-4.3432104034560326E-2</v>
      </c>
      <c r="J460">
        <f t="shared" si="49"/>
        <v>1.5635350040009044E-2</v>
      </c>
      <c r="K460">
        <f t="shared" si="50"/>
        <v>1.5525064335353944E-2</v>
      </c>
      <c r="L460">
        <f t="shared" si="51"/>
        <v>1.3321737472625106E-2</v>
      </c>
    </row>
    <row r="461" spans="1:12" x14ac:dyDescent="0.2">
      <c r="A461" s="15">
        <v>43403</v>
      </c>
      <c r="B461">
        <v>29.894131000000002</v>
      </c>
      <c r="C461">
        <v>33.258633000000003</v>
      </c>
      <c r="D461">
        <v>27.025402</v>
      </c>
      <c r="E461">
        <v>38.062874000000001</v>
      </c>
      <c r="F461">
        <v>35.961368999999998</v>
      </c>
      <c r="H461">
        <f t="shared" si="47"/>
        <v>8.2762679708250353E-3</v>
      </c>
      <c r="I461">
        <f t="shared" si="48"/>
        <v>-3.3776225403531868E-2</v>
      </c>
      <c r="J461">
        <f t="shared" si="49"/>
        <v>7.20600923149739E-3</v>
      </c>
      <c r="K461">
        <f t="shared" si="50"/>
        <v>-4.0468075215635002E-3</v>
      </c>
      <c r="L461">
        <f t="shared" si="51"/>
        <v>1.1638007728496325E-2</v>
      </c>
    </row>
    <row r="462" spans="1:12" x14ac:dyDescent="0.2">
      <c r="A462" s="15">
        <v>43404</v>
      </c>
      <c r="B462">
        <v>30.461040000000001</v>
      </c>
      <c r="C462">
        <v>33.925713000000002</v>
      </c>
      <c r="D462">
        <v>27.587880999999999</v>
      </c>
      <c r="E462">
        <v>39.317321999999997</v>
      </c>
      <c r="F462">
        <v>37.639153</v>
      </c>
      <c r="H462">
        <f t="shared" si="47"/>
        <v>1.8963889600938755E-2</v>
      </c>
      <c r="I462">
        <f t="shared" si="48"/>
        <v>2.0057348719052737E-2</v>
      </c>
      <c r="J462">
        <f t="shared" si="49"/>
        <v>2.0812974400898909E-2</v>
      </c>
      <c r="K462">
        <f t="shared" si="50"/>
        <v>3.2957259086636492E-2</v>
      </c>
      <c r="L462">
        <f t="shared" si="51"/>
        <v>4.6655176002893706E-2</v>
      </c>
    </row>
    <row r="463" spans="1:12" x14ac:dyDescent="0.2">
      <c r="A463" s="15">
        <v>43405</v>
      </c>
      <c r="B463">
        <v>30.461040000000001</v>
      </c>
      <c r="C463">
        <v>33.925713000000002</v>
      </c>
      <c r="D463">
        <v>27.587880999999999</v>
      </c>
      <c r="E463">
        <v>39.317321999999997</v>
      </c>
      <c r="F463">
        <v>37.639153</v>
      </c>
      <c r="H463">
        <f t="shared" si="47"/>
        <v>0</v>
      </c>
      <c r="I463">
        <f t="shared" si="48"/>
        <v>0</v>
      </c>
      <c r="J463">
        <f t="shared" si="49"/>
        <v>0</v>
      </c>
      <c r="K463">
        <f t="shared" si="50"/>
        <v>0</v>
      </c>
      <c r="L463">
        <f t="shared" si="51"/>
        <v>0</v>
      </c>
    </row>
    <row r="464" spans="1:12" x14ac:dyDescent="0.2">
      <c r="A464" s="15">
        <v>43406</v>
      </c>
      <c r="B464">
        <v>30.215661999999998</v>
      </c>
      <c r="C464">
        <v>34.783382000000003</v>
      </c>
      <c r="D464">
        <v>28.598590999999999</v>
      </c>
      <c r="E464">
        <v>39.970314000000002</v>
      </c>
      <c r="F464">
        <v>37.547218000000001</v>
      </c>
      <c r="H464">
        <f t="shared" si="47"/>
        <v>-8.0554702006235823E-3</v>
      </c>
      <c r="I464">
        <f t="shared" si="48"/>
        <v>2.5280795130230516E-2</v>
      </c>
      <c r="J464">
        <f t="shared" si="49"/>
        <v>3.6636014197683364E-2</v>
      </c>
      <c r="K464">
        <f t="shared" si="50"/>
        <v>1.6608252210056573E-2</v>
      </c>
      <c r="L464">
        <f t="shared" si="51"/>
        <v>-2.4425363663204136E-3</v>
      </c>
    </row>
    <row r="465" spans="1:12" x14ac:dyDescent="0.2">
      <c r="A465" s="15">
        <v>43409</v>
      </c>
      <c r="B465">
        <v>30.063355999999999</v>
      </c>
      <c r="C465">
        <v>34.840561000000001</v>
      </c>
      <c r="D465">
        <v>28.317350000000001</v>
      </c>
      <c r="E465">
        <v>38.664318000000002</v>
      </c>
      <c r="F465">
        <v>37.891967999999999</v>
      </c>
      <c r="H465">
        <f t="shared" si="47"/>
        <v>-5.0406309151855844E-3</v>
      </c>
      <c r="I465">
        <f t="shared" si="48"/>
        <v>1.6438597028891611E-3</v>
      </c>
      <c r="J465">
        <f t="shared" si="49"/>
        <v>-9.8340858820631372E-3</v>
      </c>
      <c r="K465">
        <f t="shared" si="50"/>
        <v>-3.2674149119769291E-2</v>
      </c>
      <c r="L465">
        <f t="shared" si="51"/>
        <v>9.1817721355547111E-3</v>
      </c>
    </row>
    <row r="466" spans="1:12" x14ac:dyDescent="0.2">
      <c r="A466" s="15">
        <v>43410</v>
      </c>
      <c r="B466">
        <v>30.26643</v>
      </c>
      <c r="C466">
        <v>35.412342000000002</v>
      </c>
      <c r="D466">
        <v>28.080052999999999</v>
      </c>
      <c r="E466">
        <v>36.980274000000001</v>
      </c>
      <c r="F466">
        <v>37.485931000000001</v>
      </c>
      <c r="H466">
        <f t="shared" si="47"/>
        <v>6.7548679528659505E-3</v>
      </c>
      <c r="I466">
        <f t="shared" si="48"/>
        <v>1.6411360310759626E-2</v>
      </c>
      <c r="J466">
        <f t="shared" si="49"/>
        <v>-8.3799154935049192E-3</v>
      </c>
      <c r="K466">
        <f t="shared" si="50"/>
        <v>-4.3555507690579254E-2</v>
      </c>
      <c r="L466">
        <f t="shared" si="51"/>
        <v>-1.071564823447535E-2</v>
      </c>
    </row>
    <row r="467" spans="1:12" x14ac:dyDescent="0.2">
      <c r="A467" s="15">
        <v>43411</v>
      </c>
      <c r="B467">
        <v>30.647197999999999</v>
      </c>
      <c r="C467">
        <v>38.061599999999999</v>
      </c>
      <c r="D467">
        <v>27.913067000000002</v>
      </c>
      <c r="E467">
        <v>36.997458999999999</v>
      </c>
      <c r="F467">
        <v>37.930275000000002</v>
      </c>
      <c r="H467">
        <f t="shared" si="47"/>
        <v>1.2580538900689664E-2</v>
      </c>
      <c r="I467">
        <f t="shared" si="48"/>
        <v>7.4811713949898939E-2</v>
      </c>
      <c r="J467">
        <f t="shared" si="49"/>
        <v>-5.9467836474524916E-3</v>
      </c>
      <c r="K467">
        <f t="shared" si="50"/>
        <v>4.6470721120117631E-4</v>
      </c>
      <c r="L467">
        <f t="shared" si="51"/>
        <v>1.1853620495646755E-2</v>
      </c>
    </row>
    <row r="468" spans="1:12" x14ac:dyDescent="0.2">
      <c r="A468" s="15">
        <v>43412</v>
      </c>
      <c r="B468">
        <v>30.697963999999999</v>
      </c>
      <c r="C468">
        <v>36.746498000000003</v>
      </c>
      <c r="D468">
        <v>28.123996999999999</v>
      </c>
      <c r="E468">
        <v>37.289585000000002</v>
      </c>
      <c r="F468">
        <v>38.504863999999998</v>
      </c>
      <c r="H468">
        <f t="shared" si="47"/>
        <v>1.6564646464580779E-3</v>
      </c>
      <c r="I468">
        <f t="shared" si="48"/>
        <v>-3.455193686024749E-2</v>
      </c>
      <c r="J468">
        <f t="shared" si="49"/>
        <v>7.5566758751375307E-3</v>
      </c>
      <c r="K468">
        <f t="shared" si="50"/>
        <v>7.8958395494135303E-3</v>
      </c>
      <c r="L468">
        <f t="shared" si="51"/>
        <v>1.5148558770006204E-2</v>
      </c>
    </row>
    <row r="469" spans="1:12" x14ac:dyDescent="0.2">
      <c r="A469" s="15">
        <v>43413</v>
      </c>
      <c r="B469">
        <v>31.036418999999999</v>
      </c>
      <c r="C469">
        <v>36.841793000000003</v>
      </c>
      <c r="D469">
        <v>27.359375</v>
      </c>
      <c r="E469">
        <v>37.014640999999997</v>
      </c>
      <c r="F469">
        <v>37.409325000000003</v>
      </c>
      <c r="H469">
        <f t="shared" si="47"/>
        <v>1.102532402474643E-2</v>
      </c>
      <c r="I469">
        <f t="shared" si="48"/>
        <v>2.5933083473697049E-3</v>
      </c>
      <c r="J469">
        <f t="shared" si="49"/>
        <v>-2.718752956772108E-2</v>
      </c>
      <c r="K469">
        <f t="shared" si="50"/>
        <v>-7.3732115817326527E-3</v>
      </c>
      <c r="L469">
        <f t="shared" si="51"/>
        <v>-2.8451963886951925E-2</v>
      </c>
    </row>
    <row r="470" spans="1:12" x14ac:dyDescent="0.2">
      <c r="A470" s="15">
        <v>43416</v>
      </c>
      <c r="B470">
        <v>30.672578999999999</v>
      </c>
      <c r="C470">
        <v>38.309372000000003</v>
      </c>
      <c r="D470">
        <v>26.418980000000001</v>
      </c>
      <c r="E470">
        <v>36.842799999999997</v>
      </c>
      <c r="F470">
        <v>36.505310000000001</v>
      </c>
      <c r="H470">
        <f t="shared" si="47"/>
        <v>-1.1723001935242561E-2</v>
      </c>
      <c r="I470">
        <f t="shared" si="48"/>
        <v>3.9834624769755411E-2</v>
      </c>
      <c r="J470">
        <f t="shared" si="49"/>
        <v>-3.4371947458595065E-2</v>
      </c>
      <c r="K470">
        <f t="shared" si="50"/>
        <v>-4.6425142958971266E-3</v>
      </c>
      <c r="L470">
        <f t="shared" si="51"/>
        <v>-2.4165498842868782E-2</v>
      </c>
    </row>
    <row r="471" spans="1:12" x14ac:dyDescent="0.2">
      <c r="A471" s="15">
        <v>43417</v>
      </c>
      <c r="B471">
        <v>30.647197999999999</v>
      </c>
      <c r="C471">
        <v>36.841793000000003</v>
      </c>
      <c r="D471">
        <v>26.515656</v>
      </c>
      <c r="E471">
        <v>37.255215</v>
      </c>
      <c r="F471">
        <v>35.371451999999998</v>
      </c>
      <c r="H471">
        <f t="shared" si="47"/>
        <v>-8.2748177125890887E-4</v>
      </c>
      <c r="I471">
        <f t="shared" si="48"/>
        <v>-3.8308615447937955E-2</v>
      </c>
      <c r="J471">
        <f t="shared" si="49"/>
        <v>3.6593388541117378E-3</v>
      </c>
      <c r="K471">
        <f t="shared" si="50"/>
        <v>1.1193910343405111E-2</v>
      </c>
      <c r="L471">
        <f t="shared" si="51"/>
        <v>-3.1060084135705268E-2</v>
      </c>
    </row>
    <row r="472" spans="1:12" x14ac:dyDescent="0.2">
      <c r="A472" s="15">
        <v>43418</v>
      </c>
      <c r="B472">
        <v>30.461040000000001</v>
      </c>
      <c r="C472">
        <v>38.538077999999999</v>
      </c>
      <c r="D472">
        <v>26.919934999999999</v>
      </c>
      <c r="E472">
        <v>37.031821999999998</v>
      </c>
      <c r="F472">
        <v>35.294848999999999</v>
      </c>
      <c r="H472">
        <f t="shared" si="47"/>
        <v>-6.0742257742453232E-3</v>
      </c>
      <c r="I472">
        <f t="shared" si="48"/>
        <v>4.6042411670897732E-2</v>
      </c>
      <c r="J472">
        <f t="shared" si="49"/>
        <v>1.5246803624243688E-2</v>
      </c>
      <c r="K472">
        <f t="shared" si="50"/>
        <v>-5.9962880364534676E-3</v>
      </c>
      <c r="L472">
        <f t="shared" si="51"/>
        <v>-2.1656730405072988E-3</v>
      </c>
    </row>
    <row r="473" spans="1:12" x14ac:dyDescent="0.2">
      <c r="A473" s="15">
        <v>43419</v>
      </c>
      <c r="B473">
        <v>30.190276999999998</v>
      </c>
      <c r="C473">
        <v>36.041302000000002</v>
      </c>
      <c r="D473">
        <v>26.999034999999999</v>
      </c>
      <c r="E473">
        <v>37.014640999999997</v>
      </c>
      <c r="F473">
        <v>35.601295</v>
      </c>
      <c r="H473">
        <f t="shared" si="47"/>
        <v>-8.8888297970128871E-3</v>
      </c>
      <c r="I473">
        <f t="shared" si="48"/>
        <v>-6.4787247563306005E-2</v>
      </c>
      <c r="J473">
        <f t="shared" si="49"/>
        <v>2.9383429046170306E-3</v>
      </c>
      <c r="K473">
        <f t="shared" si="50"/>
        <v>-4.6395232727136637E-4</v>
      </c>
      <c r="L473">
        <f t="shared" si="51"/>
        <v>8.6824567516921025E-3</v>
      </c>
    </row>
    <row r="474" spans="1:12" x14ac:dyDescent="0.2">
      <c r="A474" s="15">
        <v>43420</v>
      </c>
      <c r="B474">
        <v>30.427192999999999</v>
      </c>
      <c r="C474">
        <v>36.441555000000001</v>
      </c>
      <c r="D474">
        <v>26.700218</v>
      </c>
      <c r="E474">
        <v>36.774062999999998</v>
      </c>
      <c r="F474">
        <v>35.631934999999999</v>
      </c>
      <c r="H474">
        <f t="shared" si="47"/>
        <v>7.847427170012411E-3</v>
      </c>
      <c r="I474">
        <f t="shared" si="48"/>
        <v>1.1105397912650306E-2</v>
      </c>
      <c r="J474">
        <f t="shared" si="49"/>
        <v>-1.1067691863801743E-2</v>
      </c>
      <c r="K474">
        <f t="shared" si="50"/>
        <v>-6.4995362240579668E-3</v>
      </c>
      <c r="L474">
        <f t="shared" si="51"/>
        <v>8.6064285021092424E-4</v>
      </c>
    </row>
    <row r="475" spans="1:12" x14ac:dyDescent="0.2">
      <c r="A475" s="15">
        <v>43423</v>
      </c>
      <c r="B475">
        <v>30.012589999999999</v>
      </c>
      <c r="C475">
        <v>34.878677000000003</v>
      </c>
      <c r="D475">
        <v>26.594753000000001</v>
      </c>
      <c r="E475">
        <v>36.224170999999998</v>
      </c>
      <c r="F475">
        <v>34.911788999999999</v>
      </c>
      <c r="H475">
        <f t="shared" si="47"/>
        <v>-1.3626067971501676E-2</v>
      </c>
      <c r="I475">
        <f t="shared" si="48"/>
        <v>-4.2887247813656604E-2</v>
      </c>
      <c r="J475">
        <f t="shared" si="49"/>
        <v>-3.949967749326988E-3</v>
      </c>
      <c r="K475">
        <f t="shared" si="50"/>
        <v>-1.4953256592832864E-2</v>
      </c>
      <c r="L475">
        <f t="shared" si="51"/>
        <v>-2.0210690213708582E-2</v>
      </c>
    </row>
    <row r="476" spans="1:12" x14ac:dyDescent="0.2">
      <c r="A476" s="15">
        <v>43424</v>
      </c>
      <c r="B476">
        <v>29.547211000000001</v>
      </c>
      <c r="C476">
        <v>34.173481000000002</v>
      </c>
      <c r="D476">
        <v>25.794976999999999</v>
      </c>
      <c r="E476">
        <v>35.983592999999999</v>
      </c>
      <c r="F476">
        <v>34.689616999999998</v>
      </c>
      <c r="H476">
        <f t="shared" si="47"/>
        <v>-1.5506125929151682E-2</v>
      </c>
      <c r="I476">
        <f t="shared" si="48"/>
        <v>-2.0218542119587846E-2</v>
      </c>
      <c r="J476">
        <f t="shared" si="49"/>
        <v>-3.0072698926739472E-2</v>
      </c>
      <c r="K476">
        <f t="shared" si="50"/>
        <v>-6.6413666167819407E-3</v>
      </c>
      <c r="L476">
        <f t="shared" si="51"/>
        <v>-6.3638102304066635E-3</v>
      </c>
    </row>
    <row r="477" spans="1:12" x14ac:dyDescent="0.2">
      <c r="A477" s="15">
        <v>43425</v>
      </c>
      <c r="B477">
        <v>29.682596</v>
      </c>
      <c r="C477">
        <v>34.840561000000001</v>
      </c>
      <c r="D477">
        <v>26.190472</v>
      </c>
      <c r="E477">
        <v>36.224170999999998</v>
      </c>
      <c r="F477">
        <v>35.80048</v>
      </c>
      <c r="H477">
        <f t="shared" si="47"/>
        <v>4.5819891427316684E-3</v>
      </c>
      <c r="I477">
        <f t="shared" si="48"/>
        <v>1.9520399458281767E-2</v>
      </c>
      <c r="J477">
        <f t="shared" si="49"/>
        <v>1.5332248600183007E-2</v>
      </c>
      <c r="K477">
        <f t="shared" si="50"/>
        <v>6.6857692615631681E-3</v>
      </c>
      <c r="L477">
        <f t="shared" si="51"/>
        <v>3.2022924899978156E-2</v>
      </c>
    </row>
    <row r="478" spans="1:12" x14ac:dyDescent="0.2">
      <c r="A478" s="15">
        <v>43426</v>
      </c>
      <c r="B478">
        <v>29.445672999999999</v>
      </c>
      <c r="C478">
        <v>33.601695999999997</v>
      </c>
      <c r="D478">
        <v>26.111371999999999</v>
      </c>
      <c r="E478">
        <v>36.275725999999999</v>
      </c>
      <c r="F478">
        <v>34.934772000000002</v>
      </c>
      <c r="H478">
        <f t="shared" si="47"/>
        <v>-7.9818827167273954E-3</v>
      </c>
      <c r="I478">
        <f t="shared" si="48"/>
        <v>-3.5558124336746544E-2</v>
      </c>
      <c r="J478">
        <f t="shared" si="49"/>
        <v>-3.0201823014109896E-3</v>
      </c>
      <c r="K478">
        <f t="shared" si="50"/>
        <v>1.4232209758506809E-3</v>
      </c>
      <c r="L478">
        <f t="shared" si="51"/>
        <v>-2.4181463488757604E-2</v>
      </c>
    </row>
    <row r="479" spans="1:12" x14ac:dyDescent="0.2">
      <c r="A479" s="15">
        <v>43427</v>
      </c>
      <c r="B479">
        <v>29.19183</v>
      </c>
      <c r="C479">
        <v>33.830413999999998</v>
      </c>
      <c r="D479">
        <v>25.830131999999999</v>
      </c>
      <c r="E479">
        <v>36.396014999999998</v>
      </c>
      <c r="F479">
        <v>33.862217000000001</v>
      </c>
      <c r="H479">
        <f t="shared" si="47"/>
        <v>-8.6207233232535874E-3</v>
      </c>
      <c r="I479">
        <f t="shared" si="48"/>
        <v>6.8067397550408693E-3</v>
      </c>
      <c r="J479">
        <f t="shared" si="49"/>
        <v>-1.0770786000827592E-2</v>
      </c>
      <c r="K479">
        <f t="shared" si="50"/>
        <v>3.3159639589295242E-3</v>
      </c>
      <c r="L479">
        <f t="shared" si="51"/>
        <v>-3.070164591313207E-2</v>
      </c>
    </row>
    <row r="480" spans="1:12" x14ac:dyDescent="0.2">
      <c r="A480" s="15">
        <v>43430</v>
      </c>
      <c r="B480">
        <v>29.234138000000002</v>
      </c>
      <c r="C480">
        <v>34.897739000000001</v>
      </c>
      <c r="D480">
        <v>25.90044</v>
      </c>
      <c r="E480">
        <v>36.258541000000001</v>
      </c>
      <c r="F480">
        <v>33.701332000000001</v>
      </c>
      <c r="H480">
        <f t="shared" si="47"/>
        <v>1.449309618478889E-3</v>
      </c>
      <c r="I480">
        <f t="shared" si="48"/>
        <v>3.1549273975778336E-2</v>
      </c>
      <c r="J480">
        <f t="shared" si="49"/>
        <v>2.72193730949577E-3</v>
      </c>
      <c r="K480">
        <f t="shared" si="50"/>
        <v>-3.7771717590510123E-3</v>
      </c>
      <c r="L480">
        <f t="shared" si="51"/>
        <v>-4.7511655837537692E-3</v>
      </c>
    </row>
    <row r="481" spans="1:12" x14ac:dyDescent="0.2">
      <c r="A481" s="15">
        <v>43431</v>
      </c>
      <c r="B481">
        <v>28.988759999999999</v>
      </c>
      <c r="C481">
        <v>33.773235</v>
      </c>
      <c r="D481">
        <v>25.487371</v>
      </c>
      <c r="E481">
        <v>36.086697000000001</v>
      </c>
      <c r="F481">
        <v>33.617058</v>
      </c>
      <c r="H481">
        <f t="shared" si="47"/>
        <v>-8.393543192551145E-3</v>
      </c>
      <c r="I481">
        <f t="shared" si="48"/>
        <v>-3.222283254511138E-2</v>
      </c>
      <c r="J481">
        <f t="shared" si="49"/>
        <v>-1.5948339101575115E-2</v>
      </c>
      <c r="K481">
        <f t="shared" si="50"/>
        <v>-4.7394074681603726E-3</v>
      </c>
      <c r="L481">
        <f t="shared" si="51"/>
        <v>-2.5006133288737464E-3</v>
      </c>
    </row>
    <row r="482" spans="1:12" x14ac:dyDescent="0.2">
      <c r="A482" s="15">
        <v>43432</v>
      </c>
      <c r="B482">
        <v>29.327213</v>
      </c>
      <c r="C482">
        <v>33.716056999999999</v>
      </c>
      <c r="D482">
        <v>25.663149000000001</v>
      </c>
      <c r="E482">
        <v>35.897671000000003</v>
      </c>
      <c r="F482">
        <v>34.153339000000003</v>
      </c>
      <c r="H482">
        <f t="shared" si="47"/>
        <v>1.1675318295780945E-2</v>
      </c>
      <c r="I482">
        <f t="shared" si="48"/>
        <v>-1.6929974282889892E-3</v>
      </c>
      <c r="J482">
        <f t="shared" si="49"/>
        <v>6.8966705118389537E-3</v>
      </c>
      <c r="K482">
        <f t="shared" si="50"/>
        <v>-5.2381075497155427E-3</v>
      </c>
      <c r="L482">
        <f t="shared" si="51"/>
        <v>1.5952645231477547E-2</v>
      </c>
    </row>
    <row r="483" spans="1:12" x14ac:dyDescent="0.2">
      <c r="A483" s="15">
        <v>43433</v>
      </c>
      <c r="B483">
        <v>29.530290999999998</v>
      </c>
      <c r="C483">
        <v>33.982886999999998</v>
      </c>
      <c r="D483">
        <v>25.663149000000001</v>
      </c>
      <c r="E483">
        <v>36.378830000000001</v>
      </c>
      <c r="F483">
        <v>34.574699000000003</v>
      </c>
      <c r="H483">
        <f t="shared" si="47"/>
        <v>6.9245584297423779E-3</v>
      </c>
      <c r="I483">
        <f t="shared" si="48"/>
        <v>7.9140333639844407E-3</v>
      </c>
      <c r="J483">
        <f t="shared" si="49"/>
        <v>0</v>
      </c>
      <c r="K483">
        <f t="shared" si="50"/>
        <v>1.3403627215815783E-2</v>
      </c>
      <c r="L483">
        <f t="shared" si="51"/>
        <v>1.2337300314912092E-2</v>
      </c>
    </row>
    <row r="484" spans="1:12" x14ac:dyDescent="0.2">
      <c r="A484" s="15">
        <v>43434</v>
      </c>
      <c r="B484">
        <v>29.487984000000001</v>
      </c>
      <c r="C484">
        <v>34.421253</v>
      </c>
      <c r="D484">
        <v>25.794976999999999</v>
      </c>
      <c r="E484">
        <v>36.533484999999999</v>
      </c>
      <c r="F484">
        <v>34.183979000000001</v>
      </c>
      <c r="H484">
        <f t="shared" si="47"/>
        <v>-1.4326645138714733E-3</v>
      </c>
      <c r="I484">
        <f t="shared" si="48"/>
        <v>1.2899610324455413E-2</v>
      </c>
      <c r="J484">
        <f t="shared" si="49"/>
        <v>5.1368598608065863E-3</v>
      </c>
      <c r="K484">
        <f t="shared" si="50"/>
        <v>4.2512362272233428E-3</v>
      </c>
      <c r="L484">
        <f t="shared" si="51"/>
        <v>-1.1300749140289001E-2</v>
      </c>
    </row>
    <row r="485" spans="1:12" x14ac:dyDescent="0.2">
      <c r="A485" s="15">
        <v>43437</v>
      </c>
      <c r="B485">
        <v>29.724900999999999</v>
      </c>
      <c r="C485">
        <v>35.050212999999999</v>
      </c>
      <c r="D485">
        <v>26.348669000000001</v>
      </c>
      <c r="E485">
        <v>37.358322000000001</v>
      </c>
      <c r="F485">
        <v>34.620666999999997</v>
      </c>
      <c r="H485">
        <f t="shared" si="47"/>
        <v>8.0343573165257975E-3</v>
      </c>
      <c r="I485">
        <f t="shared" si="48"/>
        <v>1.8272431860629768E-2</v>
      </c>
      <c r="J485">
        <f t="shared" si="49"/>
        <v>2.1465109273018701E-2</v>
      </c>
      <c r="K485">
        <f t="shared" si="50"/>
        <v>2.2577561379649502E-2</v>
      </c>
      <c r="L485">
        <f t="shared" si="51"/>
        <v>1.2774639254254039E-2</v>
      </c>
    </row>
    <row r="486" spans="1:12" x14ac:dyDescent="0.2">
      <c r="A486" s="15">
        <v>43438</v>
      </c>
      <c r="B486">
        <v>29.115680999999999</v>
      </c>
      <c r="C486">
        <v>35.869765999999998</v>
      </c>
      <c r="D486">
        <v>25.715879000000001</v>
      </c>
      <c r="E486">
        <v>36.516300000000001</v>
      </c>
      <c r="F486">
        <v>34.214626000000003</v>
      </c>
      <c r="H486">
        <f t="shared" si="47"/>
        <v>-2.0495274315631917E-2</v>
      </c>
      <c r="I486">
        <f t="shared" si="48"/>
        <v>2.3382254481591813E-2</v>
      </c>
      <c r="J486">
        <f t="shared" si="49"/>
        <v>-2.4016013863926156E-2</v>
      </c>
      <c r="K486">
        <f t="shared" si="50"/>
        <v>-2.2539074426308536E-2</v>
      </c>
      <c r="L486">
        <f t="shared" si="51"/>
        <v>-1.1728283571197373E-2</v>
      </c>
    </row>
    <row r="487" spans="1:12" x14ac:dyDescent="0.2">
      <c r="A487" s="15">
        <v>43439</v>
      </c>
      <c r="B487">
        <v>28.768764000000001</v>
      </c>
      <c r="C487">
        <v>35.431399999999996</v>
      </c>
      <c r="D487">
        <v>25.469795000000001</v>
      </c>
      <c r="E487">
        <v>36.499122999999997</v>
      </c>
      <c r="F487">
        <v>33.310611999999999</v>
      </c>
      <c r="H487">
        <f t="shared" si="47"/>
        <v>-1.1915125735853405E-2</v>
      </c>
      <c r="I487">
        <f t="shared" si="48"/>
        <v>-1.2221044319051355E-2</v>
      </c>
      <c r="J487">
        <f t="shared" si="49"/>
        <v>-9.5693404063691423E-3</v>
      </c>
      <c r="K487">
        <f t="shared" si="50"/>
        <v>-4.7039267395665441E-4</v>
      </c>
      <c r="L487">
        <f t="shared" si="51"/>
        <v>-2.6421858301183931E-2</v>
      </c>
    </row>
    <row r="488" spans="1:12" x14ac:dyDescent="0.2">
      <c r="A488" s="15">
        <v>43440</v>
      </c>
      <c r="B488">
        <v>27.787241000000002</v>
      </c>
      <c r="C488">
        <v>34.916801</v>
      </c>
      <c r="D488">
        <v>24.731539000000001</v>
      </c>
      <c r="E488">
        <v>35.622726</v>
      </c>
      <c r="F488">
        <v>31.809034</v>
      </c>
      <c r="H488">
        <f t="shared" si="47"/>
        <v>-3.411766317106979E-2</v>
      </c>
      <c r="I488">
        <f t="shared" si="48"/>
        <v>-1.4523812211766907E-2</v>
      </c>
      <c r="J488">
        <f t="shared" si="49"/>
        <v>-2.8985549353655937E-2</v>
      </c>
      <c r="K488">
        <f t="shared" si="50"/>
        <v>-2.4011453645064185E-2</v>
      </c>
      <c r="L488">
        <f t="shared" si="51"/>
        <v>-4.5078067013599066E-2</v>
      </c>
    </row>
    <row r="489" spans="1:12" x14ac:dyDescent="0.2">
      <c r="A489" s="15">
        <v>43441</v>
      </c>
      <c r="B489">
        <v>27.905701000000001</v>
      </c>
      <c r="C489">
        <v>34.916801</v>
      </c>
      <c r="D489">
        <v>24.529398</v>
      </c>
      <c r="E489">
        <v>34.900993</v>
      </c>
      <c r="F489">
        <v>33.019492999999997</v>
      </c>
      <c r="H489">
        <f t="shared" si="47"/>
        <v>4.26310766153426E-3</v>
      </c>
      <c r="I489">
        <f t="shared" si="48"/>
        <v>0</v>
      </c>
      <c r="J489">
        <f t="shared" si="49"/>
        <v>-8.1734096693295566E-3</v>
      </c>
      <c r="K489">
        <f t="shared" si="50"/>
        <v>-2.026046518730773E-2</v>
      </c>
      <c r="L489">
        <f t="shared" si="51"/>
        <v>3.805393775868815E-2</v>
      </c>
    </row>
    <row r="490" spans="1:12" x14ac:dyDescent="0.2">
      <c r="A490" s="15">
        <v>43444</v>
      </c>
      <c r="B490">
        <v>27.245709999999999</v>
      </c>
      <c r="C490">
        <v>34.325958</v>
      </c>
      <c r="D490">
        <v>23.026523999999998</v>
      </c>
      <c r="E490">
        <v>33.646549</v>
      </c>
      <c r="F490">
        <v>31.747741999999999</v>
      </c>
      <c r="H490">
        <f t="shared" si="47"/>
        <v>-2.3650758674723882E-2</v>
      </c>
      <c r="I490">
        <f t="shared" si="48"/>
        <v>-1.6921452798611125E-2</v>
      </c>
      <c r="J490">
        <f t="shared" si="49"/>
        <v>-6.1268278985077473E-2</v>
      </c>
      <c r="K490">
        <f t="shared" si="50"/>
        <v>-3.5942931480488216E-2</v>
      </c>
      <c r="L490">
        <f t="shared" si="51"/>
        <v>-3.8515158303611741E-2</v>
      </c>
    </row>
    <row r="491" spans="1:12" x14ac:dyDescent="0.2">
      <c r="A491" s="15">
        <v>43445</v>
      </c>
      <c r="B491">
        <v>26.958023000000001</v>
      </c>
      <c r="C491">
        <v>35.888827999999997</v>
      </c>
      <c r="D491">
        <v>23.079256000000001</v>
      </c>
      <c r="E491">
        <v>34.437018999999999</v>
      </c>
      <c r="F491">
        <v>32.077168</v>
      </c>
      <c r="H491">
        <f t="shared" si="47"/>
        <v>-1.0558983414269529E-2</v>
      </c>
      <c r="I491">
        <f t="shared" si="48"/>
        <v>4.5530266045305856E-2</v>
      </c>
      <c r="J491">
        <f t="shared" si="49"/>
        <v>2.2900547212425515E-3</v>
      </c>
      <c r="K491">
        <f t="shared" si="50"/>
        <v>2.3493345483960315E-2</v>
      </c>
      <c r="L491">
        <f t="shared" si="51"/>
        <v>1.0376359994358042E-2</v>
      </c>
    </row>
    <row r="492" spans="1:12" x14ac:dyDescent="0.2">
      <c r="A492" s="15">
        <v>43446</v>
      </c>
      <c r="B492">
        <v>27.491092999999999</v>
      </c>
      <c r="C492">
        <v>37.62323</v>
      </c>
      <c r="D492">
        <v>23.545057</v>
      </c>
      <c r="E492">
        <v>34.918174999999998</v>
      </c>
      <c r="F492">
        <v>32.146121999999998</v>
      </c>
      <c r="H492">
        <f t="shared" si="47"/>
        <v>1.9774076162780929E-2</v>
      </c>
      <c r="I492">
        <f t="shared" si="48"/>
        <v>4.8327072703516549E-2</v>
      </c>
      <c r="J492">
        <f t="shared" si="49"/>
        <v>2.0182669666647834E-2</v>
      </c>
      <c r="K492">
        <f t="shared" si="50"/>
        <v>1.3972057221329104E-2</v>
      </c>
      <c r="L492">
        <f t="shared" si="51"/>
        <v>2.1496286704612011E-3</v>
      </c>
    </row>
    <row r="493" spans="1:12" x14ac:dyDescent="0.2">
      <c r="A493" s="15">
        <v>43447</v>
      </c>
      <c r="B493">
        <v>26.856484999999999</v>
      </c>
      <c r="C493">
        <v>37.813823999999997</v>
      </c>
      <c r="D493">
        <v>23.905397000000001</v>
      </c>
      <c r="E493">
        <v>34.557307999999999</v>
      </c>
      <c r="F493">
        <v>31.747741999999999</v>
      </c>
      <c r="H493">
        <f t="shared" si="47"/>
        <v>-2.3084131285722287E-2</v>
      </c>
      <c r="I493">
        <f t="shared" si="48"/>
        <v>5.0658595766497339E-3</v>
      </c>
      <c r="J493">
        <f t="shared" si="49"/>
        <v>1.5304273843975036E-2</v>
      </c>
      <c r="K493">
        <f t="shared" si="50"/>
        <v>-1.0334646641755985E-2</v>
      </c>
      <c r="L493">
        <f t="shared" si="51"/>
        <v>-1.2392785667894812E-2</v>
      </c>
    </row>
    <row r="494" spans="1:12" x14ac:dyDescent="0.2">
      <c r="A494" s="15">
        <v>43448</v>
      </c>
      <c r="B494">
        <v>27.338787</v>
      </c>
      <c r="C494">
        <v>37.851944000000003</v>
      </c>
      <c r="D494">
        <v>23.325340000000001</v>
      </c>
      <c r="E494">
        <v>33.715282000000002</v>
      </c>
      <c r="F494">
        <v>32.092491000000003</v>
      </c>
      <c r="H494">
        <f t="shared" si="47"/>
        <v>1.7958493079045956E-2</v>
      </c>
      <c r="I494">
        <f t="shared" si="48"/>
        <v>1.0080969330159562E-3</v>
      </c>
      <c r="J494">
        <f t="shared" si="49"/>
        <v>-2.426468801166537E-2</v>
      </c>
      <c r="K494">
        <f t="shared" si="50"/>
        <v>-2.4366076200148412E-2</v>
      </c>
      <c r="L494">
        <f t="shared" si="51"/>
        <v>1.0859008492635658E-2</v>
      </c>
    </row>
    <row r="495" spans="1:12" x14ac:dyDescent="0.2">
      <c r="A495" s="15">
        <v>43451</v>
      </c>
      <c r="B495">
        <v>26.983405999999999</v>
      </c>
      <c r="C495">
        <v>37.775706999999997</v>
      </c>
      <c r="D495">
        <v>23.131989000000001</v>
      </c>
      <c r="E495">
        <v>33.405971999999998</v>
      </c>
      <c r="F495">
        <v>31.395329</v>
      </c>
      <c r="H495">
        <f t="shared" si="47"/>
        <v>-1.2999150254910719E-2</v>
      </c>
      <c r="I495">
        <f t="shared" si="48"/>
        <v>-2.0140841379244767E-3</v>
      </c>
      <c r="J495">
        <f t="shared" si="49"/>
        <v>-8.2893111097201988E-3</v>
      </c>
      <c r="K495">
        <f t="shared" si="50"/>
        <v>-9.1741780478064028E-3</v>
      </c>
      <c r="L495">
        <f t="shared" si="51"/>
        <v>-2.1723524048039788E-2</v>
      </c>
    </row>
    <row r="496" spans="1:12" x14ac:dyDescent="0.2">
      <c r="A496" s="15">
        <v>43452</v>
      </c>
      <c r="B496">
        <v>27.524934999999999</v>
      </c>
      <c r="C496">
        <v>37.16581</v>
      </c>
      <c r="D496">
        <v>23.369281999999998</v>
      </c>
      <c r="E496">
        <v>33.68092</v>
      </c>
      <c r="F496">
        <v>30.897359999999999</v>
      </c>
      <c r="H496">
        <f t="shared" si="47"/>
        <v>2.0068963866162859E-2</v>
      </c>
      <c r="I496">
        <f t="shared" si="48"/>
        <v>-1.6145217348281449E-2</v>
      </c>
      <c r="J496">
        <f t="shared" si="49"/>
        <v>1.0258218608006242E-2</v>
      </c>
      <c r="K496">
        <f t="shared" si="50"/>
        <v>8.230504414001194E-3</v>
      </c>
      <c r="L496">
        <f t="shared" si="51"/>
        <v>-1.586124483677176E-2</v>
      </c>
    </row>
    <row r="497" spans="1:12" x14ac:dyDescent="0.2">
      <c r="A497" s="15">
        <v>43453</v>
      </c>
      <c r="B497">
        <v>25.671890000000001</v>
      </c>
      <c r="C497">
        <v>37.242043000000002</v>
      </c>
      <c r="D497">
        <v>23.430804999999999</v>
      </c>
      <c r="E497">
        <v>33.818393999999998</v>
      </c>
      <c r="F497">
        <v>30.751792999999999</v>
      </c>
      <c r="H497">
        <f t="shared" si="47"/>
        <v>-6.7322411478900834E-2</v>
      </c>
      <c r="I497">
        <f t="shared" si="48"/>
        <v>2.0511593854675159E-3</v>
      </c>
      <c r="J497">
        <f t="shared" si="49"/>
        <v>2.6326439982196082E-3</v>
      </c>
      <c r="K497">
        <f t="shared" si="50"/>
        <v>4.0816581019758047E-3</v>
      </c>
      <c r="L497">
        <f t="shared" si="51"/>
        <v>-4.7113086684428263E-3</v>
      </c>
    </row>
    <row r="498" spans="1:12" x14ac:dyDescent="0.2">
      <c r="A498" s="15">
        <v>43454</v>
      </c>
      <c r="B498">
        <v>24.504217000000001</v>
      </c>
      <c r="C498">
        <v>36.651198999999998</v>
      </c>
      <c r="D498">
        <v>22.973790999999999</v>
      </c>
      <c r="E498">
        <v>33.491889999999998</v>
      </c>
      <c r="F498">
        <v>29.656251999999999</v>
      </c>
      <c r="H498">
        <f t="shared" si="47"/>
        <v>-4.5484496856289192E-2</v>
      </c>
      <c r="I498">
        <f t="shared" si="48"/>
        <v>-1.5864972821174272E-2</v>
      </c>
      <c r="J498">
        <f t="shared" si="49"/>
        <v>-1.9504835621311334E-2</v>
      </c>
      <c r="K498">
        <f t="shared" si="50"/>
        <v>-9.6546275970408324E-3</v>
      </c>
      <c r="L498">
        <f t="shared" si="51"/>
        <v>-3.5625272321519574E-2</v>
      </c>
    </row>
    <row r="499" spans="1:12" x14ac:dyDescent="0.2">
      <c r="A499" s="15">
        <v>43455</v>
      </c>
      <c r="B499">
        <v>23.886534000000001</v>
      </c>
      <c r="C499">
        <v>36.346252</v>
      </c>
      <c r="D499">
        <v>23.562636999999999</v>
      </c>
      <c r="E499">
        <v>33.852760000000004</v>
      </c>
      <c r="F499">
        <v>29.081666999999999</v>
      </c>
      <c r="H499">
        <f t="shared" si="47"/>
        <v>-2.5207212293296255E-2</v>
      </c>
      <c r="I499">
        <f t="shared" si="48"/>
        <v>-8.3202462216855899E-3</v>
      </c>
      <c r="J499">
        <f t="shared" si="49"/>
        <v>2.5631207317938998E-2</v>
      </c>
      <c r="K499">
        <f t="shared" si="50"/>
        <v>1.0774847283924638E-2</v>
      </c>
      <c r="L499">
        <f t="shared" si="51"/>
        <v>-1.9374835363551668E-2</v>
      </c>
    </row>
    <row r="500" spans="1:12" x14ac:dyDescent="0.2">
      <c r="A500" s="15">
        <v>43461</v>
      </c>
      <c r="B500">
        <v>23.776534999999999</v>
      </c>
      <c r="C500">
        <v>34.630909000000003</v>
      </c>
      <c r="D500">
        <v>22.885902000000002</v>
      </c>
      <c r="E500">
        <v>33.68092</v>
      </c>
      <c r="F500">
        <v>28.844173000000001</v>
      </c>
      <c r="H500">
        <f t="shared" si="47"/>
        <v>-4.6050632544680781E-3</v>
      </c>
      <c r="I500">
        <f t="shared" si="48"/>
        <v>-4.719449477211568E-2</v>
      </c>
      <c r="J500">
        <f t="shared" si="49"/>
        <v>-2.8720681815027627E-2</v>
      </c>
      <c r="K500">
        <f t="shared" si="50"/>
        <v>-5.0761001466350653E-3</v>
      </c>
      <c r="L500">
        <f t="shared" si="51"/>
        <v>-8.1664507058690772E-3</v>
      </c>
    </row>
    <row r="501" spans="1:12" x14ac:dyDescent="0.2">
      <c r="A501" s="15">
        <v>43462</v>
      </c>
      <c r="B501">
        <v>24.580368</v>
      </c>
      <c r="C501">
        <v>35.488579000000001</v>
      </c>
      <c r="D501">
        <v>22.938635000000001</v>
      </c>
      <c r="E501">
        <v>34.471386000000003</v>
      </c>
      <c r="F501">
        <v>29.303840999999998</v>
      </c>
      <c r="H501">
        <f t="shared" si="47"/>
        <v>3.3807827759595899E-2</v>
      </c>
      <c r="I501">
        <f t="shared" si="48"/>
        <v>2.4766026210862657E-2</v>
      </c>
      <c r="J501">
        <f t="shared" si="49"/>
        <v>2.3041696149883606E-3</v>
      </c>
      <c r="K501">
        <f t="shared" si="50"/>
        <v>2.3469252027557452E-2</v>
      </c>
      <c r="L501">
        <f t="shared" si="51"/>
        <v>1.5936251665110923E-2</v>
      </c>
    </row>
    <row r="502" spans="1:12" x14ac:dyDescent="0.2">
      <c r="A502" s="15">
        <v>43465</v>
      </c>
      <c r="B502">
        <v>24.580368</v>
      </c>
      <c r="C502">
        <v>35.488579000000001</v>
      </c>
      <c r="D502">
        <v>22.938635000000001</v>
      </c>
      <c r="E502">
        <v>34.471386000000003</v>
      </c>
      <c r="F502">
        <v>29.303840999999998</v>
      </c>
      <c r="H502">
        <f t="shared" si="47"/>
        <v>0</v>
      </c>
      <c r="I502">
        <f t="shared" si="48"/>
        <v>0</v>
      </c>
      <c r="J502">
        <f t="shared" si="49"/>
        <v>0</v>
      </c>
      <c r="K502">
        <f t="shared" si="50"/>
        <v>0</v>
      </c>
      <c r="L502">
        <f t="shared" si="51"/>
        <v>0</v>
      </c>
    </row>
    <row r="503" spans="1:12" x14ac:dyDescent="0.2">
      <c r="A503" s="15">
        <v>43467</v>
      </c>
      <c r="B503">
        <v>24.360372999999999</v>
      </c>
      <c r="C503">
        <v>37.261105000000001</v>
      </c>
      <c r="D503">
        <v>22.762858999999999</v>
      </c>
      <c r="E503">
        <v>33.990231000000001</v>
      </c>
      <c r="F503">
        <v>30.161884000000001</v>
      </c>
      <c r="H503">
        <f t="shared" si="47"/>
        <v>-8.9500287383817989E-3</v>
      </c>
      <c r="I503">
        <f t="shared" si="48"/>
        <v>4.9946378523637147E-2</v>
      </c>
      <c r="J503">
        <f t="shared" si="49"/>
        <v>-7.6628796787604481E-3</v>
      </c>
      <c r="K503">
        <f t="shared" si="50"/>
        <v>-1.3958098464622259E-2</v>
      </c>
      <c r="L503">
        <f t="shared" si="51"/>
        <v>2.9280905530438828E-2</v>
      </c>
    </row>
    <row r="504" spans="1:12" x14ac:dyDescent="0.2">
      <c r="A504" s="15">
        <v>43468</v>
      </c>
      <c r="B504">
        <v>25.062667999999999</v>
      </c>
      <c r="C504">
        <v>36.250954</v>
      </c>
      <c r="D504">
        <v>22.516777000000001</v>
      </c>
      <c r="E504">
        <v>33.199764000000002</v>
      </c>
      <c r="F504">
        <v>30.123581000000001</v>
      </c>
      <c r="H504">
        <f t="shared" si="47"/>
        <v>2.8829402571134644E-2</v>
      </c>
      <c r="I504">
        <f t="shared" si="48"/>
        <v>-2.7110065576423481E-2</v>
      </c>
      <c r="J504">
        <f t="shared" si="49"/>
        <v>-1.0810680679434803E-2</v>
      </c>
      <c r="K504">
        <f t="shared" si="50"/>
        <v>-2.3255711324821515E-2</v>
      </c>
      <c r="L504">
        <f t="shared" si="51"/>
        <v>-1.2699140411785992E-3</v>
      </c>
    </row>
    <row r="505" spans="1:12" x14ac:dyDescent="0.2">
      <c r="A505" s="15">
        <v>43469</v>
      </c>
      <c r="B505">
        <v>26.281110999999999</v>
      </c>
      <c r="C505">
        <v>37.108623999999999</v>
      </c>
      <c r="D505">
        <v>23.562636999999999</v>
      </c>
      <c r="E505">
        <v>34.660412000000001</v>
      </c>
      <c r="F505">
        <v>31.081220999999999</v>
      </c>
      <c r="H505">
        <f t="shared" si="47"/>
        <v>4.861585366729515E-2</v>
      </c>
      <c r="I505">
        <f t="shared" si="48"/>
        <v>2.3659239423050815E-2</v>
      </c>
      <c r="J505">
        <f t="shared" si="49"/>
        <v>4.644803294894273E-2</v>
      </c>
      <c r="K505">
        <f t="shared" si="50"/>
        <v>4.3995734427509703E-2</v>
      </c>
      <c r="L505">
        <f t="shared" si="51"/>
        <v>3.1790377113531054E-2</v>
      </c>
    </row>
    <row r="506" spans="1:12" x14ac:dyDescent="0.2">
      <c r="A506" s="15">
        <v>43472</v>
      </c>
      <c r="B506">
        <v>26.40803</v>
      </c>
      <c r="C506">
        <v>37.299225</v>
      </c>
      <c r="D506">
        <v>24.046019000000001</v>
      </c>
      <c r="E506">
        <v>35.571174999999997</v>
      </c>
      <c r="F506">
        <v>31.540887999999999</v>
      </c>
      <c r="H506">
        <f t="shared" si="47"/>
        <v>4.8292859460925541E-3</v>
      </c>
      <c r="I506">
        <f t="shared" si="48"/>
        <v>5.1362993141432778E-3</v>
      </c>
      <c r="J506">
        <f t="shared" si="49"/>
        <v>2.0514766662152573E-2</v>
      </c>
      <c r="K506">
        <f t="shared" si="50"/>
        <v>2.6276750547569838E-2</v>
      </c>
      <c r="L506">
        <f t="shared" si="51"/>
        <v>1.4789219509748319E-2</v>
      </c>
    </row>
    <row r="507" spans="1:12" x14ac:dyDescent="0.2">
      <c r="A507" s="15">
        <v>43473</v>
      </c>
      <c r="B507">
        <v>26.145724999999999</v>
      </c>
      <c r="C507">
        <v>38.080654000000003</v>
      </c>
      <c r="D507">
        <v>24.063593000000001</v>
      </c>
      <c r="E507">
        <v>35.536808000000001</v>
      </c>
      <c r="F507">
        <v>31.104206000000001</v>
      </c>
      <c r="H507">
        <f t="shared" si="47"/>
        <v>-9.9327742357154802E-3</v>
      </c>
      <c r="I507">
        <f t="shared" si="48"/>
        <v>2.0950274435997063E-2</v>
      </c>
      <c r="J507">
        <f t="shared" si="49"/>
        <v>7.3084862820738117E-4</v>
      </c>
      <c r="K507">
        <f t="shared" si="50"/>
        <v>-9.6614744944456543E-4</v>
      </c>
      <c r="L507">
        <f t="shared" si="51"/>
        <v>-1.3844949451010891E-2</v>
      </c>
    </row>
    <row r="508" spans="1:12" x14ac:dyDescent="0.2">
      <c r="A508" s="15">
        <v>43474</v>
      </c>
      <c r="B508">
        <v>26.374186000000002</v>
      </c>
      <c r="C508">
        <v>38.252189999999999</v>
      </c>
      <c r="D508">
        <v>24.626076000000001</v>
      </c>
      <c r="E508">
        <v>35.846119000000002</v>
      </c>
      <c r="F508">
        <v>31.586859</v>
      </c>
      <c r="H508">
        <f t="shared" si="47"/>
        <v>8.7379868028139018E-3</v>
      </c>
      <c r="I508">
        <f t="shared" si="48"/>
        <v>4.5045444860267736E-3</v>
      </c>
      <c r="J508">
        <f t="shared" si="49"/>
        <v>2.3374855118269311E-2</v>
      </c>
      <c r="K508">
        <f t="shared" si="50"/>
        <v>8.7039612561714552E-3</v>
      </c>
      <c r="L508">
        <f t="shared" si="51"/>
        <v>1.551729049119599E-2</v>
      </c>
    </row>
    <row r="509" spans="1:12" x14ac:dyDescent="0.2">
      <c r="A509" s="15">
        <v>43475</v>
      </c>
      <c r="B509">
        <v>26.001885999999999</v>
      </c>
      <c r="C509">
        <v>39.205162000000001</v>
      </c>
      <c r="D509">
        <v>24.485455000000002</v>
      </c>
      <c r="E509">
        <v>36.189804000000002</v>
      </c>
      <c r="F509">
        <v>31.257428999999998</v>
      </c>
      <c r="H509">
        <f t="shared" si="47"/>
        <v>-1.411607546864202E-2</v>
      </c>
      <c r="I509">
        <f t="shared" si="48"/>
        <v>2.4912874269420904E-2</v>
      </c>
      <c r="J509">
        <f t="shared" si="49"/>
        <v>-5.7102479501809356E-3</v>
      </c>
      <c r="K509">
        <f t="shared" si="50"/>
        <v>9.5877882902748457E-3</v>
      </c>
      <c r="L509">
        <f t="shared" si="51"/>
        <v>-1.0429337086033219E-2</v>
      </c>
    </row>
    <row r="510" spans="1:12" x14ac:dyDescent="0.2">
      <c r="A510" s="15">
        <v>43476</v>
      </c>
      <c r="B510">
        <v>25.553432000000001</v>
      </c>
      <c r="C510">
        <v>39.776943000000003</v>
      </c>
      <c r="D510">
        <v>24.336046</v>
      </c>
      <c r="E510">
        <v>36.069510999999999</v>
      </c>
      <c r="F510">
        <v>30.636876999999998</v>
      </c>
      <c r="H510">
        <f t="shared" si="47"/>
        <v>-1.7246979699857112E-2</v>
      </c>
      <c r="I510">
        <f t="shared" si="48"/>
        <v>1.458432948191879E-2</v>
      </c>
      <c r="J510">
        <f t="shared" si="49"/>
        <v>-6.101949095902115E-3</v>
      </c>
      <c r="K510">
        <f t="shared" si="50"/>
        <v>-3.3239472642626611E-3</v>
      </c>
      <c r="L510">
        <f t="shared" si="51"/>
        <v>-1.9852944399233907E-2</v>
      </c>
    </row>
    <row r="511" spans="1:12" x14ac:dyDescent="0.2">
      <c r="A511" s="15">
        <v>43479</v>
      </c>
      <c r="B511">
        <v>24.961131999999999</v>
      </c>
      <c r="C511">
        <v>38.919269999999997</v>
      </c>
      <c r="D511">
        <v>24.423933000000002</v>
      </c>
      <c r="E511">
        <v>36.138247999999997</v>
      </c>
      <c r="F511">
        <v>31.272751</v>
      </c>
      <c r="H511">
        <f t="shared" si="47"/>
        <v>-2.3178882586104343E-2</v>
      </c>
      <c r="I511">
        <f t="shared" si="48"/>
        <v>-2.1562064234046496E-2</v>
      </c>
      <c r="J511">
        <f t="shared" si="49"/>
        <v>3.611391924555063E-3</v>
      </c>
      <c r="K511">
        <f t="shared" si="50"/>
        <v>1.9056815048033027E-3</v>
      </c>
      <c r="L511">
        <f t="shared" si="51"/>
        <v>2.0755183369375541E-2</v>
      </c>
    </row>
    <row r="512" spans="1:12" x14ac:dyDescent="0.2">
      <c r="A512" s="15">
        <v>43480</v>
      </c>
      <c r="B512">
        <v>25.130362000000002</v>
      </c>
      <c r="C512">
        <v>38.595261000000001</v>
      </c>
      <c r="D512">
        <v>24.388777000000001</v>
      </c>
      <c r="E512">
        <v>36.602221999999998</v>
      </c>
      <c r="F512">
        <v>31.586859</v>
      </c>
      <c r="H512">
        <f t="shared" si="47"/>
        <v>6.7797405983029968E-3</v>
      </c>
      <c r="I512">
        <f t="shared" si="48"/>
        <v>-8.325156150153834E-3</v>
      </c>
      <c r="J512">
        <f t="shared" si="49"/>
        <v>-1.4394078136391597E-3</v>
      </c>
      <c r="K512">
        <f t="shared" si="50"/>
        <v>1.2838862581274091E-2</v>
      </c>
      <c r="L512">
        <f t="shared" si="51"/>
        <v>1.0044143542088824E-2</v>
      </c>
    </row>
    <row r="513" spans="1:12" x14ac:dyDescent="0.2">
      <c r="A513" s="15">
        <v>43481</v>
      </c>
      <c r="B513">
        <v>25.714196999999999</v>
      </c>
      <c r="C513">
        <v>39.738827000000001</v>
      </c>
      <c r="D513">
        <v>24.467876</v>
      </c>
      <c r="E513">
        <v>37.220852000000001</v>
      </c>
      <c r="F513">
        <v>31.602179</v>
      </c>
      <c r="H513">
        <f t="shared" si="47"/>
        <v>2.3232255866429519E-2</v>
      </c>
      <c r="I513">
        <f t="shared" si="48"/>
        <v>2.962969987429287E-2</v>
      </c>
      <c r="J513">
        <f t="shared" si="49"/>
        <v>3.2432540590288106E-3</v>
      </c>
      <c r="K513">
        <f t="shared" si="50"/>
        <v>1.6901432923935644E-2</v>
      </c>
      <c r="L513">
        <f t="shared" si="51"/>
        <v>4.8501182089677464E-4</v>
      </c>
    </row>
    <row r="514" spans="1:12" x14ac:dyDescent="0.2">
      <c r="A514" s="15">
        <v>43482</v>
      </c>
      <c r="B514">
        <v>25.181128999999999</v>
      </c>
      <c r="C514">
        <v>40.501198000000002</v>
      </c>
      <c r="D514">
        <v>23.448381000000001</v>
      </c>
      <c r="E514">
        <v>36.739697</v>
      </c>
      <c r="F514">
        <v>31.632828</v>
      </c>
      <c r="H514">
        <f t="shared" si="47"/>
        <v>-2.0730493742425637E-2</v>
      </c>
      <c r="I514">
        <f t="shared" si="48"/>
        <v>1.9184537077553854E-2</v>
      </c>
      <c r="J514">
        <f t="shared" si="49"/>
        <v>-4.1666673478319094E-2</v>
      </c>
      <c r="K514">
        <f t="shared" si="50"/>
        <v>-1.2927028107792893E-2</v>
      </c>
      <c r="L514">
        <f t="shared" si="51"/>
        <v>9.6983818742368832E-4</v>
      </c>
    </row>
    <row r="515" spans="1:12" x14ac:dyDescent="0.2">
      <c r="A515" s="15">
        <v>43483</v>
      </c>
      <c r="B515">
        <v>25.900347</v>
      </c>
      <c r="C515">
        <v>41.854416000000001</v>
      </c>
      <c r="D515">
        <v>23.896609999999999</v>
      </c>
      <c r="E515">
        <v>37.134932999999997</v>
      </c>
      <c r="F515">
        <v>32.674743999999997</v>
      </c>
      <c r="H515">
        <f t="shared" si="47"/>
        <v>2.8561785295647457E-2</v>
      </c>
      <c r="I515">
        <f t="shared" si="48"/>
        <v>3.3411801794109852E-2</v>
      </c>
      <c r="J515">
        <f t="shared" si="49"/>
        <v>1.9115562818601273E-2</v>
      </c>
      <c r="K515">
        <f t="shared" si="50"/>
        <v>1.0757737060270278E-2</v>
      </c>
      <c r="L515">
        <f t="shared" si="51"/>
        <v>3.2937807520718509E-2</v>
      </c>
    </row>
    <row r="516" spans="1:12" x14ac:dyDescent="0.2">
      <c r="A516" s="15">
        <v>43486</v>
      </c>
      <c r="B516">
        <v>25.384201000000001</v>
      </c>
      <c r="C516">
        <v>41.263576999999998</v>
      </c>
      <c r="D516">
        <v>23.835087000000001</v>
      </c>
      <c r="E516">
        <v>37.289585000000002</v>
      </c>
      <c r="F516">
        <v>32.559821999999997</v>
      </c>
      <c r="H516">
        <f t="shared" si="47"/>
        <v>-1.992814999737258E-2</v>
      </c>
      <c r="I516">
        <f t="shared" si="48"/>
        <v>-1.4116527154506286E-2</v>
      </c>
      <c r="J516">
        <f t="shared" si="49"/>
        <v>-2.5745492770731238E-3</v>
      </c>
      <c r="K516">
        <f t="shared" si="50"/>
        <v>4.1645961768668194E-3</v>
      </c>
      <c r="L516">
        <f t="shared" si="51"/>
        <v>-3.5171507388092049E-3</v>
      </c>
    </row>
    <row r="517" spans="1:12" x14ac:dyDescent="0.2">
      <c r="A517" s="15">
        <v>43487</v>
      </c>
      <c r="B517">
        <v>24.952673000000001</v>
      </c>
      <c r="C517">
        <v>41.225451999999997</v>
      </c>
      <c r="D517">
        <v>23.861453999999998</v>
      </c>
      <c r="E517">
        <v>37.375511000000003</v>
      </c>
      <c r="F517">
        <v>32.299343</v>
      </c>
      <c r="H517">
        <f t="shared" si="47"/>
        <v>-1.6999865388711677E-2</v>
      </c>
      <c r="I517">
        <f t="shared" si="48"/>
        <v>-9.2393831974380003E-4</v>
      </c>
      <c r="J517">
        <f t="shared" si="49"/>
        <v>1.1062262957126645E-3</v>
      </c>
      <c r="K517">
        <f t="shared" si="50"/>
        <v>2.3042895221279114E-3</v>
      </c>
      <c r="L517">
        <f t="shared" si="51"/>
        <v>-8.0000130221841159E-3</v>
      </c>
    </row>
    <row r="518" spans="1:12" x14ac:dyDescent="0.2">
      <c r="A518" s="15">
        <v>43488</v>
      </c>
      <c r="B518">
        <v>24.698830000000001</v>
      </c>
      <c r="C518">
        <v>41.644759999999998</v>
      </c>
      <c r="D518">
        <v>23.668102000000001</v>
      </c>
      <c r="E518">
        <v>36.911537000000003</v>
      </c>
      <c r="F518">
        <v>31.931605999999999</v>
      </c>
      <c r="H518">
        <f t="shared" si="47"/>
        <v>-1.0172978261687615E-2</v>
      </c>
      <c r="I518">
        <f t="shared" si="48"/>
        <v>1.0171095273861397E-2</v>
      </c>
      <c r="J518">
        <f t="shared" si="49"/>
        <v>-8.1031105648464719E-3</v>
      </c>
      <c r="K518">
        <f t="shared" si="50"/>
        <v>-1.2413850341738475E-2</v>
      </c>
      <c r="L518">
        <f t="shared" si="51"/>
        <v>-1.13852780225282E-2</v>
      </c>
    </row>
    <row r="519" spans="1:12" x14ac:dyDescent="0.2">
      <c r="A519" s="15">
        <v>43489</v>
      </c>
      <c r="B519">
        <v>24.588829</v>
      </c>
      <c r="C519">
        <v>42.102187999999998</v>
      </c>
      <c r="D519">
        <v>24.019651</v>
      </c>
      <c r="E519">
        <v>36.516300000000001</v>
      </c>
      <c r="F519">
        <v>32.015881</v>
      </c>
      <c r="H519">
        <f t="shared" si="47"/>
        <v>-4.4536927457697884E-3</v>
      </c>
      <c r="I519">
        <f t="shared" si="48"/>
        <v>1.0984046972536188E-2</v>
      </c>
      <c r="J519">
        <f t="shared" si="49"/>
        <v>1.4853282278401547E-2</v>
      </c>
      <c r="K519">
        <f t="shared" si="50"/>
        <v>-1.0707681991134699E-2</v>
      </c>
      <c r="L519">
        <f t="shared" si="51"/>
        <v>2.6392346191419502E-3</v>
      </c>
    </row>
    <row r="520" spans="1:12" x14ac:dyDescent="0.2">
      <c r="A520" s="15">
        <v>43490</v>
      </c>
      <c r="B520">
        <v>26.416494</v>
      </c>
      <c r="C520">
        <v>40.691794999999999</v>
      </c>
      <c r="D520">
        <v>24.687597</v>
      </c>
      <c r="E520">
        <v>36.722515000000001</v>
      </c>
      <c r="F520">
        <v>32.467888000000002</v>
      </c>
      <c r="H520">
        <f t="shared" si="47"/>
        <v>7.4329078460792175E-2</v>
      </c>
      <c r="I520">
        <f t="shared" si="48"/>
        <v>-3.3499280369941764E-2</v>
      </c>
      <c r="J520">
        <f t="shared" si="49"/>
        <v>2.7808314117469868E-2</v>
      </c>
      <c r="K520">
        <f t="shared" si="50"/>
        <v>5.6472041252810801E-3</v>
      </c>
      <c r="L520">
        <f t="shared" si="51"/>
        <v>1.4118212146028375E-2</v>
      </c>
    </row>
    <row r="521" spans="1:12" x14ac:dyDescent="0.2">
      <c r="A521" s="15">
        <v>43493</v>
      </c>
      <c r="B521">
        <v>25.739581999999999</v>
      </c>
      <c r="C521">
        <v>40.501198000000002</v>
      </c>
      <c r="D521">
        <v>24.916105000000002</v>
      </c>
      <c r="E521">
        <v>37.066195999999998</v>
      </c>
      <c r="F521">
        <v>32.100150999999997</v>
      </c>
      <c r="H521">
        <f t="shared" si="47"/>
        <v>-2.5624596511558351E-2</v>
      </c>
      <c r="I521">
        <f t="shared" si="48"/>
        <v>-4.6839172368777771E-3</v>
      </c>
      <c r="J521">
        <f t="shared" si="49"/>
        <v>9.2559838853494281E-3</v>
      </c>
      <c r="K521">
        <f t="shared" si="50"/>
        <v>9.3588633567172064E-3</v>
      </c>
      <c r="L521">
        <f t="shared" si="51"/>
        <v>-1.1326175573847186E-2</v>
      </c>
    </row>
    <row r="522" spans="1:12" x14ac:dyDescent="0.2">
      <c r="A522" s="15">
        <v>43494</v>
      </c>
      <c r="B522">
        <v>25.468819</v>
      </c>
      <c r="C522">
        <v>41.625706000000001</v>
      </c>
      <c r="D522">
        <v>24.643651999999999</v>
      </c>
      <c r="E522">
        <v>36.945908000000003</v>
      </c>
      <c r="F522">
        <v>32.329990000000002</v>
      </c>
      <c r="H522">
        <f t="shared" si="47"/>
        <v>-1.0519323895780364E-2</v>
      </c>
      <c r="I522">
        <f t="shared" si="48"/>
        <v>2.7764808339743485E-2</v>
      </c>
      <c r="J522">
        <f t="shared" si="49"/>
        <v>-1.0934815052352831E-2</v>
      </c>
      <c r="K522">
        <f t="shared" si="50"/>
        <v>-3.245221063418402E-3</v>
      </c>
      <c r="L522">
        <f t="shared" si="51"/>
        <v>7.1600597766661167E-3</v>
      </c>
    </row>
    <row r="523" spans="1:12" x14ac:dyDescent="0.2">
      <c r="A523" s="15">
        <v>43495</v>
      </c>
      <c r="B523">
        <v>26.001885999999999</v>
      </c>
      <c r="C523">
        <v>42.883625000000002</v>
      </c>
      <c r="D523">
        <v>24.353622000000001</v>
      </c>
      <c r="E523">
        <v>37.049007000000003</v>
      </c>
      <c r="F523">
        <v>32.866272000000002</v>
      </c>
      <c r="H523">
        <f t="shared" ref="H523:H586" si="52">B523/B522-1</f>
        <v>2.0930181332711184E-2</v>
      </c>
      <c r="I523">
        <f t="shared" ref="I523:I586" si="53">C523/C522-1</f>
        <v>3.0219763720043646E-2</v>
      </c>
      <c r="J523">
        <f t="shared" ref="J523:J586" si="54">D523/D522-1</f>
        <v>-1.1768953724878073E-2</v>
      </c>
      <c r="K523">
        <f t="shared" ref="K523:K586" si="55">E523/E522-1</f>
        <v>2.790539076749754E-3</v>
      </c>
      <c r="L523">
        <f t="shared" ref="L523:L586" si="56">F523/F522-1</f>
        <v>1.6587756445331392E-2</v>
      </c>
    </row>
    <row r="524" spans="1:12" x14ac:dyDescent="0.2">
      <c r="A524" s="15">
        <v>43496</v>
      </c>
      <c r="B524">
        <v>25.722657999999999</v>
      </c>
      <c r="C524">
        <v>42.521495999999999</v>
      </c>
      <c r="D524">
        <v>24.503031</v>
      </c>
      <c r="E524">
        <v>37.049007000000003</v>
      </c>
      <c r="F524">
        <v>33.249321000000002</v>
      </c>
      <c r="H524">
        <f t="shared" si="52"/>
        <v>-1.0738759488446381E-2</v>
      </c>
      <c r="I524">
        <f t="shared" si="53"/>
        <v>-8.4444586948981826E-3</v>
      </c>
      <c r="J524">
        <f t="shared" si="54"/>
        <v>6.1349806611927793E-3</v>
      </c>
      <c r="K524">
        <f t="shared" si="55"/>
        <v>0</v>
      </c>
      <c r="L524">
        <f t="shared" si="56"/>
        <v>1.1654774840298199E-2</v>
      </c>
    </row>
    <row r="525" spans="1:12" x14ac:dyDescent="0.2">
      <c r="A525" s="15">
        <v>43497</v>
      </c>
      <c r="B525">
        <v>26.230343000000001</v>
      </c>
      <c r="C525">
        <v>42.159370000000003</v>
      </c>
      <c r="D525">
        <v>24.379989999999999</v>
      </c>
      <c r="E525">
        <v>36.945908000000003</v>
      </c>
      <c r="F525">
        <v>32.766674000000002</v>
      </c>
      <c r="H525">
        <f t="shared" si="52"/>
        <v>1.9736879446906386E-2</v>
      </c>
      <c r="I525">
        <f t="shared" si="53"/>
        <v>-8.5163043181735176E-3</v>
      </c>
      <c r="J525">
        <f t="shared" si="54"/>
        <v>-5.0214604062657209E-3</v>
      </c>
      <c r="K525">
        <f t="shared" si="55"/>
        <v>-2.7827736381706991E-3</v>
      </c>
      <c r="L525">
        <f t="shared" si="56"/>
        <v>-1.4515995680032034E-2</v>
      </c>
    </row>
    <row r="526" spans="1:12" x14ac:dyDescent="0.2">
      <c r="A526" s="15">
        <v>43500</v>
      </c>
      <c r="B526">
        <v>26.230343000000001</v>
      </c>
      <c r="C526">
        <v>42.502429999999997</v>
      </c>
      <c r="D526">
        <v>23.624154999999998</v>
      </c>
      <c r="E526">
        <v>36.756878</v>
      </c>
      <c r="F526">
        <v>32.988846000000002</v>
      </c>
      <c r="H526">
        <f t="shared" si="52"/>
        <v>0</v>
      </c>
      <c r="I526">
        <f t="shared" si="53"/>
        <v>8.1372183692496325E-3</v>
      </c>
      <c r="J526">
        <f t="shared" si="54"/>
        <v>-3.1002268663768984E-2</v>
      </c>
      <c r="K526">
        <f t="shared" si="55"/>
        <v>-5.1163988174279806E-3</v>
      </c>
      <c r="L526">
        <f t="shared" si="56"/>
        <v>6.78042574598825E-3</v>
      </c>
    </row>
    <row r="527" spans="1:12" x14ac:dyDescent="0.2">
      <c r="A527" s="15">
        <v>43501</v>
      </c>
      <c r="B527">
        <v>26.831099999999999</v>
      </c>
      <c r="C527">
        <v>42.940800000000003</v>
      </c>
      <c r="D527">
        <v>23.624154999999998</v>
      </c>
      <c r="E527">
        <v>37.358322000000001</v>
      </c>
      <c r="F527">
        <v>33.073112000000002</v>
      </c>
      <c r="H527">
        <f t="shared" si="52"/>
        <v>2.2903131689890444E-2</v>
      </c>
      <c r="I527">
        <f t="shared" si="53"/>
        <v>1.0313998517261336E-2</v>
      </c>
      <c r="J527">
        <f t="shared" si="54"/>
        <v>0</v>
      </c>
      <c r="K527">
        <f t="shared" si="55"/>
        <v>1.6362760732834936E-2</v>
      </c>
      <c r="L527">
        <f t="shared" si="56"/>
        <v>2.5543785314587897E-3</v>
      </c>
    </row>
    <row r="528" spans="1:12" x14ac:dyDescent="0.2">
      <c r="A528" s="15">
        <v>43502</v>
      </c>
      <c r="B528">
        <v>26.628029000000002</v>
      </c>
      <c r="C528">
        <v>42.483376</v>
      </c>
      <c r="D528">
        <v>23.940552</v>
      </c>
      <c r="E528">
        <v>37.976954999999997</v>
      </c>
      <c r="F528">
        <v>34.643653999999998</v>
      </c>
      <c r="H528">
        <f t="shared" si="52"/>
        <v>-7.5684932783224301E-3</v>
      </c>
      <c r="I528">
        <f t="shared" si="53"/>
        <v>-1.0652433117221971E-2</v>
      </c>
      <c r="J528">
        <f t="shared" si="54"/>
        <v>1.3392944636538395E-2</v>
      </c>
      <c r="K528">
        <f t="shared" si="55"/>
        <v>1.6559442900031529E-2</v>
      </c>
      <c r="L528">
        <f t="shared" si="56"/>
        <v>4.7486973708431135E-2</v>
      </c>
    </row>
    <row r="529" spans="1:12" x14ac:dyDescent="0.2">
      <c r="A529" s="15">
        <v>43503</v>
      </c>
      <c r="B529">
        <v>26.458801000000001</v>
      </c>
      <c r="C529">
        <v>42.407139000000001</v>
      </c>
      <c r="D529">
        <v>22.235534999999999</v>
      </c>
      <c r="E529">
        <v>37.375511000000003</v>
      </c>
      <c r="F529">
        <v>35.241222</v>
      </c>
      <c r="H529">
        <f t="shared" si="52"/>
        <v>-6.3552582130657065E-3</v>
      </c>
      <c r="I529">
        <f t="shared" si="53"/>
        <v>-1.7945136940152873E-3</v>
      </c>
      <c r="J529">
        <f t="shared" si="54"/>
        <v>-7.1218783927789242E-2</v>
      </c>
      <c r="K529">
        <f t="shared" si="55"/>
        <v>-1.583707803851031E-2</v>
      </c>
      <c r="L529">
        <f t="shared" si="56"/>
        <v>1.7248988804702936E-2</v>
      </c>
    </row>
    <row r="530" spans="1:12" x14ac:dyDescent="0.2">
      <c r="A530" s="15">
        <v>43504</v>
      </c>
      <c r="B530">
        <v>26.221879999999999</v>
      </c>
      <c r="C530">
        <v>41.930649000000003</v>
      </c>
      <c r="D530">
        <v>21.813673000000001</v>
      </c>
      <c r="E530">
        <v>36.052329999999998</v>
      </c>
      <c r="F530">
        <v>35.241222</v>
      </c>
      <c r="H530">
        <f t="shared" si="52"/>
        <v>-8.9543362150085182E-3</v>
      </c>
      <c r="I530">
        <f t="shared" si="53"/>
        <v>-1.1236079849668679E-2</v>
      </c>
      <c r="J530">
        <f t="shared" si="54"/>
        <v>-1.897242409503519E-2</v>
      </c>
      <c r="K530">
        <f t="shared" si="55"/>
        <v>-3.5402352090918687E-2</v>
      </c>
      <c r="L530">
        <f t="shared" si="56"/>
        <v>0</v>
      </c>
    </row>
    <row r="531" spans="1:12" x14ac:dyDescent="0.2">
      <c r="A531" s="15">
        <v>43508</v>
      </c>
      <c r="B531">
        <v>26.924177</v>
      </c>
      <c r="C531">
        <v>42.197479000000001</v>
      </c>
      <c r="D531">
        <v>22.191589</v>
      </c>
      <c r="E531">
        <v>36.842799999999997</v>
      </c>
      <c r="F531">
        <v>35.248877999999998</v>
      </c>
      <c r="H531">
        <f t="shared" si="52"/>
        <v>2.6782862250914086E-2</v>
      </c>
      <c r="I531">
        <f t="shared" si="53"/>
        <v>6.3636029101290514E-3</v>
      </c>
      <c r="J531">
        <f t="shared" si="54"/>
        <v>1.732473022768799E-2</v>
      </c>
      <c r="K531">
        <f t="shared" si="55"/>
        <v>2.1925628662557983E-2</v>
      </c>
      <c r="L531">
        <f t="shared" si="56"/>
        <v>2.1724558813529526E-4</v>
      </c>
    </row>
    <row r="532" spans="1:12" x14ac:dyDescent="0.2">
      <c r="A532" s="15">
        <v>43509</v>
      </c>
      <c r="B532">
        <v>26.924177</v>
      </c>
      <c r="C532">
        <v>40.196250999999997</v>
      </c>
      <c r="D532">
        <v>22.226745999999999</v>
      </c>
      <c r="E532">
        <v>37.031821999999998</v>
      </c>
      <c r="F532">
        <v>34.750908000000003</v>
      </c>
      <c r="H532">
        <f t="shared" si="52"/>
        <v>0</v>
      </c>
      <c r="I532">
        <f t="shared" si="53"/>
        <v>-4.7425297610788619E-2</v>
      </c>
      <c r="J532">
        <f t="shared" si="54"/>
        <v>1.5842488791586451E-3</v>
      </c>
      <c r="K532">
        <f t="shared" si="55"/>
        <v>5.1305003962782703E-3</v>
      </c>
      <c r="L532">
        <f t="shared" si="56"/>
        <v>-1.4127258178260216E-2</v>
      </c>
    </row>
    <row r="533" spans="1:12" x14ac:dyDescent="0.2">
      <c r="A533" s="15">
        <v>43510</v>
      </c>
      <c r="B533">
        <v>25.824193999999999</v>
      </c>
      <c r="C533">
        <v>39.986595000000001</v>
      </c>
      <c r="D533">
        <v>22.024605000000001</v>
      </c>
      <c r="E533">
        <v>37.375511000000003</v>
      </c>
      <c r="F533">
        <v>35.011386999999999</v>
      </c>
      <c r="H533">
        <f t="shared" si="52"/>
        <v>-4.0854842099723343E-2</v>
      </c>
      <c r="I533">
        <f t="shared" si="53"/>
        <v>-5.2158098027598188E-3</v>
      </c>
      <c r="J533">
        <f t="shared" si="54"/>
        <v>-9.094493633930778E-3</v>
      </c>
      <c r="K533">
        <f t="shared" si="55"/>
        <v>9.2809098077866192E-3</v>
      </c>
      <c r="L533">
        <f t="shared" si="56"/>
        <v>7.4956027048269647E-3</v>
      </c>
    </row>
    <row r="534" spans="1:12" x14ac:dyDescent="0.2">
      <c r="A534" s="15">
        <v>43511</v>
      </c>
      <c r="B534">
        <v>27.076481000000001</v>
      </c>
      <c r="C534">
        <v>40.825211000000003</v>
      </c>
      <c r="D534">
        <v>22.666184999999999</v>
      </c>
      <c r="E534">
        <v>37.856667000000002</v>
      </c>
      <c r="F534">
        <v>35.463394000000001</v>
      </c>
      <c r="H534">
        <f t="shared" si="52"/>
        <v>4.8492781614016822E-2</v>
      </c>
      <c r="I534">
        <f t="shared" si="53"/>
        <v>2.0972428385062525E-2</v>
      </c>
      <c r="J534">
        <f t="shared" si="54"/>
        <v>2.913014785055168E-2</v>
      </c>
      <c r="K534">
        <f t="shared" si="55"/>
        <v>1.287356311997967E-2</v>
      </c>
      <c r="L534">
        <f t="shared" si="56"/>
        <v>1.2910285445132619E-2</v>
      </c>
    </row>
    <row r="535" spans="1:12" x14ac:dyDescent="0.2">
      <c r="A535" s="15">
        <v>43514</v>
      </c>
      <c r="B535">
        <v>27.093405000000001</v>
      </c>
      <c r="C535">
        <v>40.691794999999999</v>
      </c>
      <c r="D535">
        <v>22.560718999999999</v>
      </c>
      <c r="E535">
        <v>38.183163</v>
      </c>
      <c r="F535">
        <v>35.317833</v>
      </c>
      <c r="H535">
        <f t="shared" si="52"/>
        <v>6.2504429582266319E-4</v>
      </c>
      <c r="I535">
        <f t="shared" si="53"/>
        <v>-3.2679806602837758E-3</v>
      </c>
      <c r="J535">
        <f t="shared" si="54"/>
        <v>-4.6530106411819538E-3</v>
      </c>
      <c r="K535">
        <f t="shared" si="55"/>
        <v>8.6245310502375272E-3</v>
      </c>
      <c r="L535">
        <f t="shared" si="56"/>
        <v>-4.1045422781587071E-3</v>
      </c>
    </row>
    <row r="536" spans="1:12" x14ac:dyDescent="0.2">
      <c r="A536" s="15">
        <v>43515</v>
      </c>
      <c r="B536">
        <v>27.059560999999999</v>
      </c>
      <c r="C536">
        <v>41.14922</v>
      </c>
      <c r="D536">
        <v>22.481618999999998</v>
      </c>
      <c r="E536">
        <v>38.183163</v>
      </c>
      <c r="F536">
        <v>35.210579000000003</v>
      </c>
      <c r="H536">
        <f t="shared" si="52"/>
        <v>-1.2491600815771609E-3</v>
      </c>
      <c r="I536">
        <f t="shared" si="53"/>
        <v>1.1241209683672038E-2</v>
      </c>
      <c r="J536">
        <f t="shared" si="54"/>
        <v>-3.5060939325559648E-3</v>
      </c>
      <c r="K536">
        <f t="shared" si="55"/>
        <v>0</v>
      </c>
      <c r="L536">
        <f t="shared" si="56"/>
        <v>-3.0368227858146302E-3</v>
      </c>
    </row>
    <row r="537" spans="1:12" x14ac:dyDescent="0.2">
      <c r="A537" s="15">
        <v>43516</v>
      </c>
      <c r="B537">
        <v>27.584166</v>
      </c>
      <c r="C537">
        <v>42.064067999999999</v>
      </c>
      <c r="D537">
        <v>23.140774</v>
      </c>
      <c r="E537">
        <v>38.475296</v>
      </c>
      <c r="F537">
        <v>35.547665000000002</v>
      </c>
      <c r="H537">
        <f t="shared" si="52"/>
        <v>1.9387047705615057E-2</v>
      </c>
      <c r="I537">
        <f t="shared" si="53"/>
        <v>2.2232450578649976E-2</v>
      </c>
      <c r="J537">
        <f t="shared" si="54"/>
        <v>2.9319730042574044E-2</v>
      </c>
      <c r="K537">
        <f t="shared" si="55"/>
        <v>7.6508329076876436E-3</v>
      </c>
      <c r="L537">
        <f t="shared" si="56"/>
        <v>9.5734296218190629E-3</v>
      </c>
    </row>
    <row r="538" spans="1:12" x14ac:dyDescent="0.2">
      <c r="A538" s="15">
        <v>43517</v>
      </c>
      <c r="B538">
        <v>26.738028</v>
      </c>
      <c r="C538">
        <v>39.471992</v>
      </c>
      <c r="D538">
        <v>23.413229000000001</v>
      </c>
      <c r="E538">
        <v>37.925395999999999</v>
      </c>
      <c r="F538">
        <v>35.317833</v>
      </c>
      <c r="H538">
        <f t="shared" si="52"/>
        <v>-3.0674771896311848E-2</v>
      </c>
      <c r="I538">
        <f t="shared" si="53"/>
        <v>-6.1622095133547217E-2</v>
      </c>
      <c r="J538">
        <f t="shared" si="54"/>
        <v>1.1773806701539158E-2</v>
      </c>
      <c r="K538">
        <f t="shared" si="55"/>
        <v>-1.4292287705856777E-2</v>
      </c>
      <c r="L538">
        <f t="shared" si="56"/>
        <v>-6.4654598269675567E-3</v>
      </c>
    </row>
    <row r="539" spans="1:12" x14ac:dyDescent="0.2">
      <c r="A539" s="15">
        <v>43518</v>
      </c>
      <c r="B539">
        <v>26.484183999999999</v>
      </c>
      <c r="C539">
        <v>39.071742999999998</v>
      </c>
      <c r="D539">
        <v>23.861453999999998</v>
      </c>
      <c r="E539">
        <v>38.337826</v>
      </c>
      <c r="F539">
        <v>35.647258999999998</v>
      </c>
      <c r="H539">
        <f t="shared" si="52"/>
        <v>-9.4937442656579663E-3</v>
      </c>
      <c r="I539">
        <f t="shared" si="53"/>
        <v>-1.0140076031632805E-2</v>
      </c>
      <c r="J539">
        <f t="shared" si="54"/>
        <v>1.9144091573187083E-2</v>
      </c>
      <c r="K539">
        <f t="shared" si="55"/>
        <v>1.0874771090063184E-2</v>
      </c>
      <c r="L539">
        <f t="shared" si="56"/>
        <v>9.3274692136404713E-3</v>
      </c>
    </row>
    <row r="540" spans="1:12" x14ac:dyDescent="0.2">
      <c r="A540" s="15">
        <v>43521</v>
      </c>
      <c r="B540">
        <v>26.51803</v>
      </c>
      <c r="C540">
        <v>38.995505999999999</v>
      </c>
      <c r="D540">
        <v>24.028438999999999</v>
      </c>
      <c r="E540">
        <v>38.715873999999999</v>
      </c>
      <c r="F540">
        <v>35.241222</v>
      </c>
      <c r="H540">
        <f t="shared" si="52"/>
        <v>1.2779702784122549E-3</v>
      </c>
      <c r="I540">
        <f t="shared" si="53"/>
        <v>-1.951205504192588E-3</v>
      </c>
      <c r="J540">
        <f t="shared" si="54"/>
        <v>6.9981066535174108E-3</v>
      </c>
      <c r="K540">
        <f t="shared" si="55"/>
        <v>9.8609660339112892E-3</v>
      </c>
      <c r="L540">
        <f t="shared" si="56"/>
        <v>-1.1390412934694338E-2</v>
      </c>
    </row>
    <row r="541" spans="1:12" x14ac:dyDescent="0.2">
      <c r="A541" s="15">
        <v>43522</v>
      </c>
      <c r="B541">
        <v>26.314955000000001</v>
      </c>
      <c r="C541">
        <v>40.005656999999999</v>
      </c>
      <c r="D541">
        <v>23.817513000000002</v>
      </c>
      <c r="E541">
        <v>38.664318000000002</v>
      </c>
      <c r="F541">
        <v>35.394440000000003</v>
      </c>
      <c r="H541">
        <f t="shared" si="52"/>
        <v>-7.6579972192504231E-3</v>
      </c>
      <c r="I541">
        <f t="shared" si="53"/>
        <v>2.5904292663877726E-2</v>
      </c>
      <c r="J541">
        <f t="shared" si="54"/>
        <v>-8.7781815539493824E-3</v>
      </c>
      <c r="K541">
        <f t="shared" si="55"/>
        <v>-1.331650164994258E-3</v>
      </c>
      <c r="L541">
        <f t="shared" si="56"/>
        <v>4.3476925970389324E-3</v>
      </c>
    </row>
    <row r="542" spans="1:12" x14ac:dyDescent="0.2">
      <c r="A542" s="15">
        <v>43523</v>
      </c>
      <c r="B542">
        <v>27.068020000000001</v>
      </c>
      <c r="C542">
        <v>39.795997999999997</v>
      </c>
      <c r="D542">
        <v>23.808720000000001</v>
      </c>
      <c r="E542">
        <v>38.286270000000002</v>
      </c>
      <c r="F542">
        <v>35.670242000000002</v>
      </c>
      <c r="H542">
        <f t="shared" si="52"/>
        <v>2.8617377457039073E-2</v>
      </c>
      <c r="I542">
        <f t="shared" si="53"/>
        <v>-5.2407338292183026E-3</v>
      </c>
      <c r="J542">
        <f t="shared" si="54"/>
        <v>-3.691821224155456E-4</v>
      </c>
      <c r="K542">
        <f t="shared" si="55"/>
        <v>-9.7776973590999461E-3</v>
      </c>
      <c r="L542">
        <f t="shared" si="56"/>
        <v>7.7922408152240052E-3</v>
      </c>
    </row>
    <row r="543" spans="1:12" x14ac:dyDescent="0.2">
      <c r="A543" s="15">
        <v>43524</v>
      </c>
      <c r="B543">
        <v>28.134156999999998</v>
      </c>
      <c r="C543">
        <v>40.329661999999999</v>
      </c>
      <c r="D543">
        <v>23.922974</v>
      </c>
      <c r="E543">
        <v>37.719192999999997</v>
      </c>
      <c r="F543">
        <v>35.448070999999999</v>
      </c>
      <c r="H543">
        <f t="shared" si="52"/>
        <v>3.9387328663123444E-2</v>
      </c>
      <c r="I543">
        <f t="shared" si="53"/>
        <v>1.3409991627801432E-2</v>
      </c>
      <c r="J543">
        <f t="shared" si="54"/>
        <v>4.7988300085011204E-3</v>
      </c>
      <c r="K543">
        <f t="shared" si="55"/>
        <v>-1.4811497698783538E-2</v>
      </c>
      <c r="L543">
        <f t="shared" si="56"/>
        <v>-6.2284690975744628E-3</v>
      </c>
    </row>
    <row r="544" spans="1:12" x14ac:dyDescent="0.2">
      <c r="A544" s="15">
        <v>43525</v>
      </c>
      <c r="B544">
        <v>28.151078999999999</v>
      </c>
      <c r="C544">
        <v>40.253425999999997</v>
      </c>
      <c r="D544">
        <v>24.432721999999998</v>
      </c>
      <c r="E544">
        <v>38.234715000000001</v>
      </c>
      <c r="F544">
        <v>35.555325000000003</v>
      </c>
      <c r="H544">
        <f t="shared" si="52"/>
        <v>6.0147528145249041E-4</v>
      </c>
      <c r="I544">
        <f t="shared" si="53"/>
        <v>-1.890320826393288E-3</v>
      </c>
      <c r="J544">
        <f t="shared" si="54"/>
        <v>2.1307885884087829E-2</v>
      </c>
      <c r="K544">
        <f t="shared" si="55"/>
        <v>1.3667365576988999E-2</v>
      </c>
      <c r="L544">
        <f t="shared" si="56"/>
        <v>3.0256653457956251E-3</v>
      </c>
    </row>
    <row r="545" spans="1:12" x14ac:dyDescent="0.2">
      <c r="A545" s="15">
        <v>43528</v>
      </c>
      <c r="B545">
        <v>28.210311999999998</v>
      </c>
      <c r="C545">
        <v>40.482135999999997</v>
      </c>
      <c r="D545">
        <v>24.239367999999999</v>
      </c>
      <c r="E545">
        <v>38.062874000000001</v>
      </c>
      <c r="F545">
        <v>35.532341000000002</v>
      </c>
      <c r="H545">
        <f t="shared" si="52"/>
        <v>2.104111178118595E-3</v>
      </c>
      <c r="I545">
        <f t="shared" si="53"/>
        <v>5.6817524053729418E-3</v>
      </c>
      <c r="J545">
        <f t="shared" si="54"/>
        <v>-7.913731429514903E-3</v>
      </c>
      <c r="K545">
        <f t="shared" si="55"/>
        <v>-4.4943711493599103E-3</v>
      </c>
      <c r="L545">
        <f t="shared" si="56"/>
        <v>-6.4642919168933499E-4</v>
      </c>
    </row>
    <row r="546" spans="1:12" x14ac:dyDescent="0.2">
      <c r="A546" s="15">
        <v>43529</v>
      </c>
      <c r="B546">
        <v>28.261075999999999</v>
      </c>
      <c r="C546">
        <v>40.634616999999999</v>
      </c>
      <c r="D546">
        <v>24.459088999999999</v>
      </c>
      <c r="E546">
        <v>38.320633000000001</v>
      </c>
      <c r="F546">
        <v>35.333153000000003</v>
      </c>
      <c r="H546">
        <f t="shared" si="52"/>
        <v>1.7994838199590912E-3</v>
      </c>
      <c r="I546">
        <f t="shared" si="53"/>
        <v>3.7666243698208923E-3</v>
      </c>
      <c r="J546">
        <f t="shared" si="54"/>
        <v>9.0646340284119553E-3</v>
      </c>
      <c r="K546">
        <f t="shared" si="55"/>
        <v>6.7719268912800334E-3</v>
      </c>
      <c r="L546">
        <f t="shared" si="56"/>
        <v>-5.6058225941262307E-3</v>
      </c>
    </row>
    <row r="547" spans="1:12" x14ac:dyDescent="0.2">
      <c r="A547" s="15">
        <v>43530</v>
      </c>
      <c r="B547">
        <v>27.499554</v>
      </c>
      <c r="C547">
        <v>39.548228999999999</v>
      </c>
      <c r="D547">
        <v>24.494243999999998</v>
      </c>
      <c r="E547">
        <v>37.375511000000003</v>
      </c>
      <c r="F547">
        <v>35.716208999999999</v>
      </c>
      <c r="H547">
        <f t="shared" si="52"/>
        <v>-2.6945966247003406E-2</v>
      </c>
      <c r="I547">
        <f t="shared" si="53"/>
        <v>-2.6735529462477703E-2</v>
      </c>
      <c r="J547">
        <f t="shared" si="54"/>
        <v>1.4372980122030476E-3</v>
      </c>
      <c r="K547">
        <f t="shared" si="55"/>
        <v>-2.4663527870220636E-2</v>
      </c>
      <c r="L547">
        <f t="shared" si="56"/>
        <v>1.084126287852083E-2</v>
      </c>
    </row>
    <row r="548" spans="1:12" x14ac:dyDescent="0.2">
      <c r="A548" s="15">
        <v>43531</v>
      </c>
      <c r="B548">
        <v>26.619564</v>
      </c>
      <c r="C548">
        <v>40.787086000000002</v>
      </c>
      <c r="D548">
        <v>24.239367999999999</v>
      </c>
      <c r="E548">
        <v>36.052329999999998</v>
      </c>
      <c r="F548">
        <v>35.785156000000001</v>
      </c>
      <c r="H548">
        <f t="shared" si="52"/>
        <v>-3.2000155347973958E-2</v>
      </c>
      <c r="I548">
        <f t="shared" si="53"/>
        <v>3.132522065653065E-2</v>
      </c>
      <c r="J548">
        <f t="shared" si="54"/>
        <v>-1.0405546707218161E-2</v>
      </c>
      <c r="K548">
        <f t="shared" si="55"/>
        <v>-3.5402352090918687E-2</v>
      </c>
      <c r="L548">
        <f t="shared" si="56"/>
        <v>1.93041204345068E-3</v>
      </c>
    </row>
    <row r="549" spans="1:12" x14ac:dyDescent="0.2">
      <c r="A549" s="15">
        <v>43532</v>
      </c>
      <c r="B549">
        <v>26.145724999999999</v>
      </c>
      <c r="C549">
        <v>40.672733000000001</v>
      </c>
      <c r="D549">
        <v>23.782354000000002</v>
      </c>
      <c r="E549">
        <v>34.574492999999997</v>
      </c>
      <c r="F549">
        <v>35.118640999999997</v>
      </c>
      <c r="H549">
        <f t="shared" si="52"/>
        <v>-1.7800404244036505E-2</v>
      </c>
      <c r="I549">
        <f t="shared" si="53"/>
        <v>-2.8036570202637501E-3</v>
      </c>
      <c r="J549">
        <f t="shared" si="54"/>
        <v>-1.8854204449554879E-2</v>
      </c>
      <c r="K549">
        <f t="shared" si="55"/>
        <v>-4.0991442161990688E-2</v>
      </c>
      <c r="L549">
        <f t="shared" si="56"/>
        <v>-1.8625460232729041E-2</v>
      </c>
    </row>
    <row r="550" spans="1:12" x14ac:dyDescent="0.2">
      <c r="A550" s="15">
        <v>43536</v>
      </c>
      <c r="B550">
        <v>26.086497999999999</v>
      </c>
      <c r="C550">
        <v>41.930649000000003</v>
      </c>
      <c r="D550">
        <v>23.782354000000002</v>
      </c>
      <c r="E550">
        <v>34.711967000000001</v>
      </c>
      <c r="F550">
        <v>34.704940999999998</v>
      </c>
      <c r="H550">
        <f t="shared" si="52"/>
        <v>-2.2652651628516374E-3</v>
      </c>
      <c r="I550">
        <f t="shared" si="53"/>
        <v>3.0927747097791558E-2</v>
      </c>
      <c r="J550">
        <f t="shared" si="54"/>
        <v>0</v>
      </c>
      <c r="K550">
        <f t="shared" si="55"/>
        <v>3.976168211635267E-3</v>
      </c>
      <c r="L550">
        <f t="shared" si="56"/>
        <v>-1.1780068596617954E-2</v>
      </c>
    </row>
    <row r="551" spans="1:12" x14ac:dyDescent="0.2">
      <c r="A551" s="15">
        <v>43537</v>
      </c>
      <c r="B551">
        <v>27.118791999999999</v>
      </c>
      <c r="C551">
        <v>39.948470999999998</v>
      </c>
      <c r="D551">
        <v>24.063593000000001</v>
      </c>
      <c r="E551">
        <v>34.643234</v>
      </c>
      <c r="F551">
        <v>35.394440000000003</v>
      </c>
      <c r="H551">
        <f t="shared" si="52"/>
        <v>3.95719655432476E-2</v>
      </c>
      <c r="I551">
        <f t="shared" si="53"/>
        <v>-4.7272771761772692E-2</v>
      </c>
      <c r="J551">
        <f t="shared" si="54"/>
        <v>1.1825532493545454E-2</v>
      </c>
      <c r="K551">
        <f t="shared" si="55"/>
        <v>-1.9800952219158896E-3</v>
      </c>
      <c r="L551">
        <f t="shared" si="56"/>
        <v>1.9867459218559258E-2</v>
      </c>
    </row>
    <row r="552" spans="1:12" x14ac:dyDescent="0.2">
      <c r="A552" s="15">
        <v>43538</v>
      </c>
      <c r="B552">
        <v>27.914164</v>
      </c>
      <c r="C552">
        <v>40.748966000000003</v>
      </c>
      <c r="D552">
        <v>24.300892000000001</v>
      </c>
      <c r="E552">
        <v>35.021278000000002</v>
      </c>
      <c r="F552">
        <v>36.037975000000003</v>
      </c>
      <c r="H552">
        <f t="shared" si="52"/>
        <v>2.9329182509309382E-2</v>
      </c>
      <c r="I552">
        <f t="shared" si="53"/>
        <v>2.0038188695632453E-2</v>
      </c>
      <c r="J552">
        <f t="shared" si="54"/>
        <v>9.8613286885296247E-3</v>
      </c>
      <c r="K552">
        <f t="shared" si="55"/>
        <v>1.0912491599369911E-2</v>
      </c>
      <c r="L552">
        <f t="shared" si="56"/>
        <v>1.8181810476447735E-2</v>
      </c>
    </row>
    <row r="553" spans="1:12" x14ac:dyDescent="0.2">
      <c r="A553" s="15">
        <v>43539</v>
      </c>
      <c r="B553">
        <v>28.024158</v>
      </c>
      <c r="C553">
        <v>41.435108</v>
      </c>
      <c r="D553">
        <v>24.318467999999999</v>
      </c>
      <c r="E553">
        <v>35.313412</v>
      </c>
      <c r="F553">
        <v>35.946044999999998</v>
      </c>
      <c r="H553">
        <f t="shared" si="52"/>
        <v>3.9404368334297057E-3</v>
      </c>
      <c r="I553">
        <f t="shared" si="53"/>
        <v>1.6838267748928715E-2</v>
      </c>
      <c r="J553">
        <f t="shared" si="54"/>
        <v>7.2326563156610568E-4</v>
      </c>
      <c r="K553">
        <f t="shared" si="55"/>
        <v>8.3416144893397881E-3</v>
      </c>
      <c r="L553">
        <f t="shared" si="56"/>
        <v>-2.5509202445477275E-3</v>
      </c>
    </row>
    <row r="554" spans="1:12" x14ac:dyDescent="0.2">
      <c r="A554" s="15">
        <v>43542</v>
      </c>
      <c r="B554">
        <v>28.311845999999999</v>
      </c>
      <c r="C554">
        <v>40.272488000000003</v>
      </c>
      <c r="D554">
        <v>24.986412000000001</v>
      </c>
      <c r="E554">
        <v>35.210312000000002</v>
      </c>
      <c r="F554">
        <v>36.911346000000002</v>
      </c>
      <c r="H554">
        <f t="shared" si="52"/>
        <v>1.0265714316911811E-2</v>
      </c>
      <c r="I554">
        <f t="shared" si="53"/>
        <v>-2.80588142789443E-2</v>
      </c>
      <c r="J554">
        <f t="shared" si="54"/>
        <v>2.7466532842447267E-2</v>
      </c>
      <c r="K554">
        <f t="shared" si="55"/>
        <v>-2.9195706152664869E-3</v>
      </c>
      <c r="L554">
        <f t="shared" si="56"/>
        <v>2.6854164345479603E-2</v>
      </c>
    </row>
    <row r="555" spans="1:12" x14ac:dyDescent="0.2">
      <c r="A555" s="15">
        <v>43543</v>
      </c>
      <c r="B555">
        <v>27.761856000000002</v>
      </c>
      <c r="C555">
        <v>39.681640999999999</v>
      </c>
      <c r="D555">
        <v>25.320387</v>
      </c>
      <c r="E555">
        <v>35.313412</v>
      </c>
      <c r="F555">
        <v>37.026263999999998</v>
      </c>
      <c r="H555">
        <f t="shared" si="52"/>
        <v>-1.9426144095301967E-2</v>
      </c>
      <c r="I555">
        <f t="shared" si="53"/>
        <v>-1.4671231635850379E-2</v>
      </c>
      <c r="J555">
        <f t="shared" si="54"/>
        <v>1.3366264832261665E-2</v>
      </c>
      <c r="K555">
        <f t="shared" si="55"/>
        <v>2.9281194668198118E-3</v>
      </c>
      <c r="L555">
        <f t="shared" si="56"/>
        <v>3.1133516507362291E-3</v>
      </c>
    </row>
    <row r="556" spans="1:12" x14ac:dyDescent="0.2">
      <c r="A556" s="15">
        <v>43544</v>
      </c>
      <c r="B556">
        <v>27.948004000000001</v>
      </c>
      <c r="C556">
        <v>39.776943000000003</v>
      </c>
      <c r="D556">
        <v>24.863372999999999</v>
      </c>
      <c r="E556">
        <v>34.832256000000001</v>
      </c>
      <c r="F556">
        <v>36.543610000000001</v>
      </c>
      <c r="H556">
        <f t="shared" si="52"/>
        <v>6.7051712969046218E-3</v>
      </c>
      <c r="I556">
        <f t="shared" si="53"/>
        <v>2.4016647900222399E-3</v>
      </c>
      <c r="J556">
        <f t="shared" si="54"/>
        <v>-1.8049250195109612E-2</v>
      </c>
      <c r="K556">
        <f t="shared" si="55"/>
        <v>-1.3625304742571953E-2</v>
      </c>
      <c r="L556">
        <f t="shared" si="56"/>
        <v>-1.3035449647309738E-2</v>
      </c>
    </row>
    <row r="557" spans="1:12" x14ac:dyDescent="0.2">
      <c r="A557" s="15">
        <v>43545</v>
      </c>
      <c r="B557">
        <v>27.880316000000001</v>
      </c>
      <c r="C557">
        <v>41.244511000000003</v>
      </c>
      <c r="D557">
        <v>25.030355</v>
      </c>
      <c r="E557">
        <v>34.883803999999998</v>
      </c>
      <c r="F557">
        <v>36.689174999999999</v>
      </c>
      <c r="H557">
        <f t="shared" si="52"/>
        <v>-2.4219260881743754E-3</v>
      </c>
      <c r="I557">
        <f t="shared" si="53"/>
        <v>3.6894941876252307E-2</v>
      </c>
      <c r="J557">
        <f t="shared" si="54"/>
        <v>6.7159833864858243E-3</v>
      </c>
      <c r="K557">
        <f t="shared" si="55"/>
        <v>1.479892660412041E-3</v>
      </c>
      <c r="L557">
        <f t="shared" si="56"/>
        <v>3.9833229393593239E-3</v>
      </c>
    </row>
    <row r="558" spans="1:12" x14ac:dyDescent="0.2">
      <c r="A558" s="15">
        <v>43546</v>
      </c>
      <c r="B558">
        <v>27.347248</v>
      </c>
      <c r="C558">
        <v>41.320754999999998</v>
      </c>
      <c r="D558">
        <v>24.265736</v>
      </c>
      <c r="E558">
        <v>34.265186</v>
      </c>
      <c r="F558">
        <v>36.727477999999998</v>
      </c>
      <c r="H558">
        <f t="shared" si="52"/>
        <v>-1.9119869373073084E-2</v>
      </c>
      <c r="I558">
        <f t="shared" si="53"/>
        <v>1.8485853790337625E-3</v>
      </c>
      <c r="J558">
        <f t="shared" si="54"/>
        <v>-3.0547669020275614E-2</v>
      </c>
      <c r="K558">
        <f t="shared" si="55"/>
        <v>-1.7733673770211511E-2</v>
      </c>
      <c r="L558">
        <f t="shared" si="56"/>
        <v>1.0439864074349714E-3</v>
      </c>
    </row>
    <row r="559" spans="1:12" x14ac:dyDescent="0.2">
      <c r="A559" s="15">
        <v>43550</v>
      </c>
      <c r="B559">
        <v>27.279558000000002</v>
      </c>
      <c r="C559">
        <v>41.873474000000002</v>
      </c>
      <c r="D559">
        <v>23.413229000000001</v>
      </c>
      <c r="E559">
        <v>34.110523000000001</v>
      </c>
      <c r="F559">
        <v>36.773445000000002</v>
      </c>
      <c r="H559">
        <f t="shared" si="52"/>
        <v>-2.4752033550139441E-3</v>
      </c>
      <c r="I559">
        <f t="shared" si="53"/>
        <v>1.3376304474591594E-2</v>
      </c>
      <c r="J559">
        <f t="shared" si="54"/>
        <v>-3.5132130342141688E-2</v>
      </c>
      <c r="K559">
        <f t="shared" si="55"/>
        <v>-4.5137067109456419E-3</v>
      </c>
      <c r="L559">
        <f t="shared" si="56"/>
        <v>1.2515697375137247E-3</v>
      </c>
    </row>
    <row r="560" spans="1:12" x14ac:dyDescent="0.2">
      <c r="A560" s="15">
        <v>43551</v>
      </c>
      <c r="B560">
        <v>27.668780999999999</v>
      </c>
      <c r="C560">
        <v>41.015799999999999</v>
      </c>
      <c r="D560">
        <v>23.483536000000001</v>
      </c>
      <c r="E560">
        <v>33.68092</v>
      </c>
      <c r="F560">
        <v>37.079891000000003</v>
      </c>
      <c r="H560">
        <f t="shared" si="52"/>
        <v>1.426793645263591E-2</v>
      </c>
      <c r="I560">
        <f t="shared" si="53"/>
        <v>-2.0482513583659268E-2</v>
      </c>
      <c r="J560">
        <f t="shared" si="54"/>
        <v>3.0028749985744341E-3</v>
      </c>
      <c r="K560">
        <f t="shared" si="55"/>
        <v>-1.2594441897006425E-2</v>
      </c>
      <c r="L560">
        <f t="shared" si="56"/>
        <v>8.3333503292932765E-3</v>
      </c>
    </row>
    <row r="561" spans="1:12" x14ac:dyDescent="0.2">
      <c r="A561" s="15">
        <v>43552</v>
      </c>
      <c r="B561">
        <v>27.431857999999998</v>
      </c>
      <c r="C561">
        <v>41.053921000000003</v>
      </c>
      <c r="D561">
        <v>23.430804999999999</v>
      </c>
      <c r="E561">
        <v>33.38879</v>
      </c>
      <c r="F561">
        <v>36.658526999999999</v>
      </c>
      <c r="H561">
        <f t="shared" si="52"/>
        <v>-8.5628275419867839E-3</v>
      </c>
      <c r="I561">
        <f t="shared" si="53"/>
        <v>9.2942232017922954E-4</v>
      </c>
      <c r="J561">
        <f t="shared" si="54"/>
        <v>-2.2454454899807352E-3</v>
      </c>
      <c r="K561">
        <f t="shared" si="55"/>
        <v>-8.6734566632977739E-3</v>
      </c>
      <c r="L561">
        <f t="shared" si="56"/>
        <v>-1.1363679575002061E-2</v>
      </c>
    </row>
    <row r="562" spans="1:12" x14ac:dyDescent="0.2">
      <c r="A562" s="15">
        <v>43553</v>
      </c>
      <c r="B562">
        <v>27.719549000000001</v>
      </c>
      <c r="C562">
        <v>40.768028000000001</v>
      </c>
      <c r="D562">
        <v>23.791143000000002</v>
      </c>
      <c r="E562">
        <v>34.221049999999998</v>
      </c>
      <c r="F562">
        <v>37.056908</v>
      </c>
      <c r="H562">
        <f t="shared" si="52"/>
        <v>1.0487477734829387E-2</v>
      </c>
      <c r="I562">
        <f t="shared" si="53"/>
        <v>-6.9638415292903044E-3</v>
      </c>
      <c r="J562">
        <f t="shared" si="54"/>
        <v>1.5378814342913216E-2</v>
      </c>
      <c r="K562">
        <f t="shared" si="55"/>
        <v>2.4926330064671376E-2</v>
      </c>
      <c r="L562">
        <f t="shared" si="56"/>
        <v>1.0867348816279598E-2</v>
      </c>
    </row>
    <row r="563" spans="1:12" x14ac:dyDescent="0.2">
      <c r="A563" s="15">
        <v>43556</v>
      </c>
      <c r="B563">
        <v>28.261075999999999</v>
      </c>
      <c r="C563">
        <v>40.996746000000002</v>
      </c>
      <c r="D563">
        <v>24.643651999999999</v>
      </c>
      <c r="E563">
        <v>34.400024000000002</v>
      </c>
      <c r="F563">
        <v>37.562538000000004</v>
      </c>
      <c r="H563">
        <f t="shared" si="52"/>
        <v>1.9535923906986996E-2</v>
      </c>
      <c r="I563">
        <f t="shared" si="53"/>
        <v>5.6102296633038229E-3</v>
      </c>
      <c r="J563">
        <f t="shared" si="54"/>
        <v>3.5833040892570667E-2</v>
      </c>
      <c r="K563">
        <f t="shared" si="55"/>
        <v>5.2299388826468896E-3</v>
      </c>
      <c r="L563">
        <f t="shared" si="56"/>
        <v>1.3644689405818866E-2</v>
      </c>
    </row>
    <row r="564" spans="1:12" x14ac:dyDescent="0.2">
      <c r="A564" s="15">
        <v>43557</v>
      </c>
      <c r="B564">
        <v>28.379539000000001</v>
      </c>
      <c r="C564">
        <v>40.672733000000001</v>
      </c>
      <c r="D564">
        <v>25.170977000000001</v>
      </c>
      <c r="E564">
        <v>34.901173</v>
      </c>
      <c r="F564">
        <v>37.577866</v>
      </c>
      <c r="H564">
        <f t="shared" si="52"/>
        <v>4.191737073280688E-3</v>
      </c>
      <c r="I564">
        <f t="shared" si="53"/>
        <v>-7.9033833563278977E-3</v>
      </c>
      <c r="J564">
        <f t="shared" si="54"/>
        <v>2.1398005457957225E-2</v>
      </c>
      <c r="K564">
        <f t="shared" si="55"/>
        <v>1.4568274719808372E-2</v>
      </c>
      <c r="L564">
        <f t="shared" si="56"/>
        <v>4.0806614292132615E-4</v>
      </c>
    </row>
    <row r="565" spans="1:12" x14ac:dyDescent="0.2">
      <c r="A565" s="15">
        <v>43558</v>
      </c>
      <c r="B565">
        <v>28.988759999999999</v>
      </c>
      <c r="C565">
        <v>41.644759999999998</v>
      </c>
      <c r="D565">
        <v>25.461003999999999</v>
      </c>
      <c r="E565">
        <v>35.545501999999999</v>
      </c>
      <c r="F565">
        <v>37.754066000000002</v>
      </c>
      <c r="H565">
        <f t="shared" si="52"/>
        <v>2.1466909663331757E-2</v>
      </c>
      <c r="I565">
        <f t="shared" si="53"/>
        <v>2.3898738252971619E-2</v>
      </c>
      <c r="J565">
        <f t="shared" si="54"/>
        <v>1.1522278217488191E-2</v>
      </c>
      <c r="K565">
        <f t="shared" si="55"/>
        <v>1.8461528499343016E-2</v>
      </c>
      <c r="L565">
        <f t="shared" si="56"/>
        <v>4.6889304464494685E-3</v>
      </c>
    </row>
    <row r="566" spans="1:12" x14ac:dyDescent="0.2">
      <c r="A566" s="15">
        <v>43559</v>
      </c>
      <c r="B566">
        <v>28.717993</v>
      </c>
      <c r="C566">
        <v>42.006889000000001</v>
      </c>
      <c r="D566">
        <v>25.434640999999999</v>
      </c>
      <c r="E566">
        <v>36.547790999999997</v>
      </c>
      <c r="F566">
        <v>36.850056000000002</v>
      </c>
      <c r="H566">
        <f t="shared" si="52"/>
        <v>-9.3404133188172977E-3</v>
      </c>
      <c r="I566">
        <f t="shared" si="53"/>
        <v>8.6956678343206306E-3</v>
      </c>
      <c r="J566">
        <f t="shared" si="54"/>
        <v>-1.0354265684102693E-3</v>
      </c>
      <c r="K566">
        <f t="shared" si="55"/>
        <v>2.8197351102257517E-2</v>
      </c>
      <c r="L566">
        <f t="shared" si="56"/>
        <v>-2.3944705717259707E-2</v>
      </c>
    </row>
    <row r="567" spans="1:12" x14ac:dyDescent="0.2">
      <c r="A567" s="15">
        <v>43560</v>
      </c>
      <c r="B567">
        <v>29.098755000000001</v>
      </c>
      <c r="C567">
        <v>43.741298999999998</v>
      </c>
      <c r="D567">
        <v>25.777401000000001</v>
      </c>
      <c r="E567">
        <v>36.637279999999997</v>
      </c>
      <c r="F567">
        <v>36.987957000000002</v>
      </c>
      <c r="H567">
        <f t="shared" si="52"/>
        <v>1.3258656341339714E-2</v>
      </c>
      <c r="I567">
        <f t="shared" si="53"/>
        <v>4.1288703859978737E-2</v>
      </c>
      <c r="J567">
        <f t="shared" si="54"/>
        <v>1.3476109216560284E-2</v>
      </c>
      <c r="K567">
        <f t="shared" si="55"/>
        <v>2.4485474375182115E-3</v>
      </c>
      <c r="L567">
        <f t="shared" si="56"/>
        <v>3.7422195504939193E-3</v>
      </c>
    </row>
    <row r="568" spans="1:12" x14ac:dyDescent="0.2">
      <c r="A568" s="15">
        <v>43563</v>
      </c>
      <c r="B568">
        <v>28.743379999999998</v>
      </c>
      <c r="C568">
        <v>41.721001000000001</v>
      </c>
      <c r="D568">
        <v>25.355539</v>
      </c>
      <c r="E568">
        <v>35.849769999999999</v>
      </c>
      <c r="F568">
        <v>36.597239999999999</v>
      </c>
      <c r="H568">
        <f t="shared" si="52"/>
        <v>-1.2212721815761607E-2</v>
      </c>
      <c r="I568">
        <f t="shared" si="53"/>
        <v>-4.6187425755234157E-2</v>
      </c>
      <c r="J568">
        <f t="shared" si="54"/>
        <v>-1.6365575412354394E-2</v>
      </c>
      <c r="K568">
        <f t="shared" si="55"/>
        <v>-2.1494772537699269E-2</v>
      </c>
      <c r="L568">
        <f t="shared" si="56"/>
        <v>-1.0563357148922869E-2</v>
      </c>
    </row>
    <row r="569" spans="1:12" x14ac:dyDescent="0.2">
      <c r="A569" s="15">
        <v>43564</v>
      </c>
      <c r="B569">
        <v>29.098755000000001</v>
      </c>
      <c r="C569">
        <v>41.682884000000001</v>
      </c>
      <c r="D569">
        <v>25.250076</v>
      </c>
      <c r="E569">
        <v>36.189830999999998</v>
      </c>
      <c r="F569">
        <v>36.083942</v>
      </c>
      <c r="H569">
        <f t="shared" si="52"/>
        <v>1.2363716445317197E-2</v>
      </c>
      <c r="I569">
        <f t="shared" si="53"/>
        <v>-9.1361662199807014E-4</v>
      </c>
      <c r="J569">
        <f t="shared" si="54"/>
        <v>-4.1593673082634952E-3</v>
      </c>
      <c r="K569">
        <f t="shared" si="55"/>
        <v>9.4857233393685902E-3</v>
      </c>
      <c r="L569">
        <f t="shared" si="56"/>
        <v>-1.4025593186808627E-2</v>
      </c>
    </row>
    <row r="570" spans="1:12" x14ac:dyDescent="0.2">
      <c r="A570" s="15">
        <v>43565</v>
      </c>
      <c r="B570">
        <v>28.92107</v>
      </c>
      <c r="C570">
        <v>43.036098000000003</v>
      </c>
      <c r="D570">
        <v>25.276441999999999</v>
      </c>
      <c r="E570">
        <v>36.941547</v>
      </c>
      <c r="F570">
        <v>36.949654000000002</v>
      </c>
      <c r="H570">
        <f t="shared" si="52"/>
        <v>-6.1062749935520966E-3</v>
      </c>
      <c r="I570">
        <f t="shared" si="53"/>
        <v>3.2464500297052501E-2</v>
      </c>
      <c r="J570">
        <f t="shared" si="54"/>
        <v>1.0441948768786791E-3</v>
      </c>
      <c r="K570">
        <f t="shared" si="55"/>
        <v>2.0771470306119921E-2</v>
      </c>
      <c r="L570">
        <f t="shared" si="56"/>
        <v>2.399161377656589E-2</v>
      </c>
    </row>
    <row r="571" spans="1:12" x14ac:dyDescent="0.2">
      <c r="A571" s="15">
        <v>43566</v>
      </c>
      <c r="B571">
        <v>29.623362</v>
      </c>
      <c r="C571">
        <v>43.055157000000001</v>
      </c>
      <c r="D571">
        <v>25.179766000000001</v>
      </c>
      <c r="E571">
        <v>37.192120000000003</v>
      </c>
      <c r="F571">
        <v>36.689174999999999</v>
      </c>
      <c r="H571">
        <f t="shared" si="52"/>
        <v>2.4283057300438671E-2</v>
      </c>
      <c r="I571">
        <f t="shared" si="53"/>
        <v>4.4286078166289045E-4</v>
      </c>
      <c r="J571">
        <f t="shared" si="54"/>
        <v>-3.8247471697163693E-3</v>
      </c>
      <c r="K571">
        <f t="shared" si="55"/>
        <v>6.7829590352566083E-3</v>
      </c>
      <c r="L571">
        <f t="shared" si="56"/>
        <v>-7.0495653355781007E-3</v>
      </c>
    </row>
    <row r="572" spans="1:12" x14ac:dyDescent="0.2">
      <c r="A572" s="15">
        <v>43567</v>
      </c>
      <c r="B572">
        <v>30.604884999999999</v>
      </c>
      <c r="C572">
        <v>42.426197000000002</v>
      </c>
      <c r="D572">
        <v>25.627993</v>
      </c>
      <c r="E572">
        <v>37.550078999999997</v>
      </c>
      <c r="F572">
        <v>36.972636999999999</v>
      </c>
      <c r="H572">
        <f t="shared" si="52"/>
        <v>3.3133410043059808E-2</v>
      </c>
      <c r="I572">
        <f t="shared" si="53"/>
        <v>-1.4608238450971145E-2</v>
      </c>
      <c r="J572">
        <f t="shared" si="54"/>
        <v>1.7801078850375296E-2</v>
      </c>
      <c r="K572">
        <f t="shared" si="55"/>
        <v>9.6245925212112837E-3</v>
      </c>
      <c r="L572">
        <f t="shared" si="56"/>
        <v>7.7260390837352588E-3</v>
      </c>
    </row>
    <row r="573" spans="1:12" x14ac:dyDescent="0.2">
      <c r="A573" s="15">
        <v>43570</v>
      </c>
      <c r="B573">
        <v>31.087188999999999</v>
      </c>
      <c r="C573">
        <v>42.540554</v>
      </c>
      <c r="D573">
        <v>26.058641000000001</v>
      </c>
      <c r="E573">
        <v>38.033329000000002</v>
      </c>
      <c r="F573">
        <v>37.371014000000002</v>
      </c>
      <c r="H573">
        <f t="shared" si="52"/>
        <v>1.5759052844014798E-2</v>
      </c>
      <c r="I573">
        <f t="shared" si="53"/>
        <v>2.6954336727376127E-3</v>
      </c>
      <c r="J573">
        <f t="shared" si="54"/>
        <v>1.680381292440658E-2</v>
      </c>
      <c r="K573">
        <f t="shared" si="55"/>
        <v>1.2869480247964526E-2</v>
      </c>
      <c r="L573">
        <f t="shared" si="56"/>
        <v>1.0774914431989302E-2</v>
      </c>
    </row>
    <row r="574" spans="1:12" x14ac:dyDescent="0.2">
      <c r="A574" s="15">
        <v>43571</v>
      </c>
      <c r="B574">
        <v>30.977191999999999</v>
      </c>
      <c r="C574">
        <v>41.930649000000003</v>
      </c>
      <c r="D574">
        <v>26.331091000000001</v>
      </c>
      <c r="E574">
        <v>38.444980999999999</v>
      </c>
      <c r="F574">
        <v>37.616168999999999</v>
      </c>
      <c r="H574">
        <f t="shared" si="52"/>
        <v>-3.5383385741309947E-3</v>
      </c>
      <c r="I574">
        <f t="shared" si="53"/>
        <v>-1.4337025324117736E-2</v>
      </c>
      <c r="J574">
        <f t="shared" si="54"/>
        <v>1.0455265107647049E-2</v>
      </c>
      <c r="K574">
        <f t="shared" si="55"/>
        <v>1.0823454344477623E-2</v>
      </c>
      <c r="L574">
        <f t="shared" si="56"/>
        <v>6.5600307232764887E-3</v>
      </c>
    </row>
    <row r="575" spans="1:12" x14ac:dyDescent="0.2">
      <c r="A575" s="15">
        <v>43572</v>
      </c>
      <c r="B575">
        <v>31.366410999999999</v>
      </c>
      <c r="C575">
        <v>41.816302999999998</v>
      </c>
      <c r="D575">
        <v>26.875993999999999</v>
      </c>
      <c r="E575">
        <v>38.266002999999998</v>
      </c>
      <c r="F575">
        <v>37.868991999999999</v>
      </c>
      <c r="H575">
        <f t="shared" si="52"/>
        <v>1.2564695986647223E-2</v>
      </c>
      <c r="I575">
        <f t="shared" si="53"/>
        <v>-2.7270267149932526E-3</v>
      </c>
      <c r="J575">
        <f t="shared" si="54"/>
        <v>2.0694281144674198E-2</v>
      </c>
      <c r="K575">
        <f t="shared" si="55"/>
        <v>-4.6554321356018225E-3</v>
      </c>
      <c r="L575">
        <f t="shared" si="56"/>
        <v>6.7211256946446696E-3</v>
      </c>
    </row>
    <row r="576" spans="1:12" x14ac:dyDescent="0.2">
      <c r="A576" s="15">
        <v>43573</v>
      </c>
      <c r="B576">
        <v>31.349488999999998</v>
      </c>
      <c r="C576">
        <v>41.873474000000002</v>
      </c>
      <c r="D576">
        <v>26.752953999999999</v>
      </c>
      <c r="E576">
        <v>39.143008999999999</v>
      </c>
      <c r="F576">
        <v>37.899631999999997</v>
      </c>
      <c r="H576">
        <f t="shared" si="52"/>
        <v>-5.3949430172295365E-4</v>
      </c>
      <c r="I576">
        <f t="shared" si="53"/>
        <v>1.367194034346042E-3</v>
      </c>
      <c r="J576">
        <f t="shared" si="54"/>
        <v>-4.5780632336798188E-3</v>
      </c>
      <c r="K576">
        <f t="shared" si="55"/>
        <v>2.2918672744576929E-2</v>
      </c>
      <c r="L576">
        <f t="shared" si="56"/>
        <v>8.0910524367805436E-4</v>
      </c>
    </row>
    <row r="577" spans="1:12" x14ac:dyDescent="0.2">
      <c r="A577" s="15">
        <v>43578</v>
      </c>
      <c r="B577">
        <v>30.824881000000001</v>
      </c>
      <c r="C577">
        <v>41.930649000000003</v>
      </c>
      <c r="D577">
        <v>26.392613999999998</v>
      </c>
      <c r="E577">
        <v>38.874535000000002</v>
      </c>
      <c r="F577">
        <v>39.071781000000001</v>
      </c>
      <c r="H577">
        <f t="shared" si="52"/>
        <v>-1.6734180260482012E-2</v>
      </c>
      <c r="I577">
        <f t="shared" si="53"/>
        <v>1.3654228927841849E-3</v>
      </c>
      <c r="J577">
        <f t="shared" si="54"/>
        <v>-1.346916680677579E-2</v>
      </c>
      <c r="K577">
        <f t="shared" si="55"/>
        <v>-6.8587982083849752E-3</v>
      </c>
      <c r="L577">
        <f t="shared" si="56"/>
        <v>3.0927714548785179E-2</v>
      </c>
    </row>
    <row r="578" spans="1:12" x14ac:dyDescent="0.2">
      <c r="A578" s="15">
        <v>43579</v>
      </c>
      <c r="B578">
        <v>30.249506</v>
      </c>
      <c r="C578">
        <v>41.873474000000002</v>
      </c>
      <c r="D578">
        <v>26.032276</v>
      </c>
      <c r="E578">
        <v>38.820838999999999</v>
      </c>
      <c r="F578">
        <v>38.114142999999999</v>
      </c>
      <c r="H578">
        <f t="shared" si="52"/>
        <v>-1.8665927696525419E-2</v>
      </c>
      <c r="I578">
        <f t="shared" si="53"/>
        <v>-1.3635610553035526E-3</v>
      </c>
      <c r="J578">
        <f t="shared" si="54"/>
        <v>-1.3652986399907086E-2</v>
      </c>
      <c r="K578">
        <f t="shared" si="55"/>
        <v>-1.3812641102974865E-3</v>
      </c>
      <c r="L578">
        <f t="shared" si="56"/>
        <v>-2.4509709449896944E-2</v>
      </c>
    </row>
    <row r="579" spans="1:12" x14ac:dyDescent="0.2">
      <c r="A579" s="15">
        <v>43580</v>
      </c>
      <c r="B579">
        <v>30.351044000000002</v>
      </c>
      <c r="C579">
        <v>41.435108</v>
      </c>
      <c r="D579">
        <v>25.751034000000001</v>
      </c>
      <c r="E579">
        <v>38.3018</v>
      </c>
      <c r="F579">
        <v>37.692779999999999</v>
      </c>
      <c r="H579">
        <f t="shared" si="52"/>
        <v>3.3566829157474221E-3</v>
      </c>
      <c r="I579">
        <f t="shared" si="53"/>
        <v>-1.046882329371579E-2</v>
      </c>
      <c r="J579">
        <f t="shared" si="54"/>
        <v>-1.0803588591331681E-2</v>
      </c>
      <c r="K579">
        <f t="shared" si="55"/>
        <v>-1.3370112892202024E-2</v>
      </c>
      <c r="L579">
        <f t="shared" si="56"/>
        <v>-1.1055292519629778E-2</v>
      </c>
    </row>
    <row r="580" spans="1:12" x14ac:dyDescent="0.2">
      <c r="A580" s="15">
        <v>43585</v>
      </c>
      <c r="B580">
        <v>30.207203</v>
      </c>
      <c r="C580">
        <v>42.140307999999997</v>
      </c>
      <c r="D580">
        <v>25.162188</v>
      </c>
      <c r="E580">
        <v>38.033329000000002</v>
      </c>
      <c r="F580">
        <v>36.581916999999997</v>
      </c>
      <c r="H580">
        <f t="shared" si="52"/>
        <v>-4.7392438955312644E-3</v>
      </c>
      <c r="I580">
        <f t="shared" si="53"/>
        <v>1.7019383658900988E-2</v>
      </c>
      <c r="J580">
        <f t="shared" si="54"/>
        <v>-2.2866887597600916E-2</v>
      </c>
      <c r="K580">
        <f t="shared" si="55"/>
        <v>-7.0093572625828937E-3</v>
      </c>
      <c r="L580">
        <f t="shared" si="56"/>
        <v>-2.9471506214187482E-2</v>
      </c>
    </row>
    <row r="581" spans="1:12" x14ac:dyDescent="0.2">
      <c r="A581" s="15">
        <v>43587</v>
      </c>
      <c r="B581">
        <v>30.537196999999999</v>
      </c>
      <c r="C581">
        <v>41.416049999999998</v>
      </c>
      <c r="D581">
        <v>25.003990000000002</v>
      </c>
      <c r="E581">
        <v>33.845188</v>
      </c>
      <c r="F581">
        <v>35.999671999999997</v>
      </c>
      <c r="H581">
        <f t="shared" si="52"/>
        <v>1.0924348076847723E-2</v>
      </c>
      <c r="I581">
        <f t="shared" si="53"/>
        <v>-1.7186822649706279E-2</v>
      </c>
      <c r="J581">
        <f t="shared" si="54"/>
        <v>-6.2871321047278661E-3</v>
      </c>
      <c r="K581">
        <f t="shared" si="55"/>
        <v>-0.11011765496520176</v>
      </c>
      <c r="L581">
        <f t="shared" si="56"/>
        <v>-1.5916197065342419E-2</v>
      </c>
    </row>
    <row r="582" spans="1:12" x14ac:dyDescent="0.2">
      <c r="A582" s="15">
        <v>43588</v>
      </c>
      <c r="B582">
        <v>29.826436999999999</v>
      </c>
      <c r="C582">
        <v>42.178421</v>
      </c>
      <c r="D582">
        <v>24.784272999999999</v>
      </c>
      <c r="E582">
        <v>33.523021999999997</v>
      </c>
      <c r="F582">
        <v>35.348472999999998</v>
      </c>
      <c r="H582">
        <f t="shared" si="52"/>
        <v>-2.3275220708698363E-2</v>
      </c>
      <c r="I582">
        <f t="shared" si="53"/>
        <v>1.8407622165802939E-2</v>
      </c>
      <c r="J582">
        <f t="shared" si="54"/>
        <v>-8.7872775505030143E-3</v>
      </c>
      <c r="K582">
        <f t="shared" si="55"/>
        <v>-9.5188125413870894E-3</v>
      </c>
      <c r="L582">
        <f t="shared" si="56"/>
        <v>-1.8089025922236157E-2</v>
      </c>
    </row>
    <row r="583" spans="1:12" x14ac:dyDescent="0.2">
      <c r="A583" s="15">
        <v>43591</v>
      </c>
      <c r="B583">
        <v>29.149525000000001</v>
      </c>
      <c r="C583">
        <v>41.892536</v>
      </c>
      <c r="D583">
        <v>24.626076000000001</v>
      </c>
      <c r="E583">
        <v>33.415638000000001</v>
      </c>
      <c r="F583">
        <v>34.74324</v>
      </c>
      <c r="H583">
        <f t="shared" si="52"/>
        <v>-2.2695033939186149E-2</v>
      </c>
      <c r="I583">
        <f t="shared" si="53"/>
        <v>-6.777991997377053E-3</v>
      </c>
      <c r="J583">
        <f t="shared" si="54"/>
        <v>-6.3829590644033374E-3</v>
      </c>
      <c r="K583">
        <f t="shared" si="55"/>
        <v>-3.2032911591322044E-3</v>
      </c>
      <c r="L583">
        <f t="shared" si="56"/>
        <v>-1.7121899438201971E-2</v>
      </c>
    </row>
    <row r="584" spans="1:12" x14ac:dyDescent="0.2">
      <c r="A584" s="15">
        <v>43592</v>
      </c>
      <c r="B584">
        <v>28.692612</v>
      </c>
      <c r="C584">
        <v>42.219673</v>
      </c>
      <c r="D584">
        <v>23.958127999999999</v>
      </c>
      <c r="E584">
        <v>33.290356000000003</v>
      </c>
      <c r="F584">
        <v>33.915844</v>
      </c>
      <c r="H584">
        <f t="shared" si="52"/>
        <v>-1.5674800875829065E-2</v>
      </c>
      <c r="I584">
        <f t="shared" si="53"/>
        <v>7.8089567077057609E-3</v>
      </c>
      <c r="J584">
        <f t="shared" si="54"/>
        <v>-2.7123606700474867E-2</v>
      </c>
      <c r="K584">
        <f t="shared" si="55"/>
        <v>-3.749202693660969E-3</v>
      </c>
      <c r="L584">
        <f t="shared" si="56"/>
        <v>-2.3814589543174502E-2</v>
      </c>
    </row>
    <row r="585" spans="1:12" x14ac:dyDescent="0.2">
      <c r="A585" s="15">
        <v>43593</v>
      </c>
      <c r="B585">
        <v>28.827992999999999</v>
      </c>
      <c r="C585">
        <v>42.662266000000002</v>
      </c>
      <c r="D585">
        <v>23.852663</v>
      </c>
      <c r="E585">
        <v>33.272449000000002</v>
      </c>
      <c r="F585">
        <v>33.708987999999998</v>
      </c>
      <c r="H585">
        <f t="shared" si="52"/>
        <v>4.7183226121065847E-3</v>
      </c>
      <c r="I585">
        <f t="shared" si="53"/>
        <v>1.0483098720352579E-2</v>
      </c>
      <c r="J585">
        <f t="shared" si="54"/>
        <v>-4.4020551188306278E-3</v>
      </c>
      <c r="K585">
        <f t="shared" si="55"/>
        <v>-5.3790352977900469E-4</v>
      </c>
      <c r="L585">
        <f t="shared" si="56"/>
        <v>-6.0990963397520304E-3</v>
      </c>
    </row>
    <row r="586" spans="1:12" x14ac:dyDescent="0.2">
      <c r="A586" s="15">
        <v>43594</v>
      </c>
      <c r="B586">
        <v>28.024158</v>
      </c>
      <c r="C586">
        <v>41.815562999999997</v>
      </c>
      <c r="D586">
        <v>23.193508000000001</v>
      </c>
      <c r="E586">
        <v>31.876401999999999</v>
      </c>
      <c r="F586">
        <v>33.211021000000002</v>
      </c>
      <c r="H586">
        <f t="shared" si="52"/>
        <v>-2.7883834993299716E-2</v>
      </c>
      <c r="I586">
        <f t="shared" si="53"/>
        <v>-1.984664855823659E-2</v>
      </c>
      <c r="J586">
        <f t="shared" si="54"/>
        <v>-2.763444064924736E-2</v>
      </c>
      <c r="K586">
        <f t="shared" si="55"/>
        <v>-4.195804763274269E-2</v>
      </c>
      <c r="L586">
        <f t="shared" si="56"/>
        <v>-1.4772528917213257E-2</v>
      </c>
    </row>
    <row r="587" spans="1:12" x14ac:dyDescent="0.2">
      <c r="A587" s="15">
        <v>43595</v>
      </c>
      <c r="B587">
        <v>28.472612000000002</v>
      </c>
      <c r="C587">
        <v>42.431342999999998</v>
      </c>
      <c r="D587">
        <v>23.246241000000001</v>
      </c>
      <c r="E587">
        <v>31.75112</v>
      </c>
      <c r="F587">
        <v>33.747298999999998</v>
      </c>
      <c r="H587">
        <f t="shared" ref="H587:H650" si="57">B587/B586-1</f>
        <v>1.6002407637010885E-2</v>
      </c>
      <c r="I587">
        <f t="shared" ref="I587:I650" si="58">C587/C586-1</f>
        <v>1.4726096118806264E-2</v>
      </c>
      <c r="J587">
        <f t="shared" ref="J587:J650" si="59">D587/D586-1</f>
        <v>2.2736103568290478E-3</v>
      </c>
      <c r="K587">
        <f t="shared" ref="K587:K650" si="60">E587/E586-1</f>
        <v>-3.9302428172414139E-3</v>
      </c>
      <c r="L587">
        <f t="shared" ref="L587:L650" si="61">F587/F586-1</f>
        <v>1.6147591487777335E-2</v>
      </c>
    </row>
    <row r="588" spans="1:12" x14ac:dyDescent="0.2">
      <c r="A588" s="15">
        <v>43598</v>
      </c>
      <c r="B588">
        <v>28.244156</v>
      </c>
      <c r="C588">
        <v>42.546805999999997</v>
      </c>
      <c r="D588">
        <v>22.595873000000001</v>
      </c>
      <c r="E588">
        <v>30.695129000000001</v>
      </c>
      <c r="F588">
        <v>33.571091000000003</v>
      </c>
      <c r="H588">
        <f t="shared" si="57"/>
        <v>-8.0237106451631623E-3</v>
      </c>
      <c r="I588">
        <f t="shared" si="58"/>
        <v>2.7211724125724146E-3</v>
      </c>
      <c r="J588">
        <f t="shared" si="59"/>
        <v>-2.7977340508514859E-2</v>
      </c>
      <c r="K588">
        <f t="shared" si="60"/>
        <v>-3.325838584591656E-2</v>
      </c>
      <c r="L588">
        <f t="shared" si="61"/>
        <v>-5.2213956441371501E-3</v>
      </c>
    </row>
    <row r="589" spans="1:12" x14ac:dyDescent="0.2">
      <c r="A589" s="15">
        <v>43599</v>
      </c>
      <c r="B589">
        <v>28.768764000000001</v>
      </c>
      <c r="C589">
        <v>44.028534000000001</v>
      </c>
      <c r="D589">
        <v>23.219873</v>
      </c>
      <c r="E589">
        <v>30.140293</v>
      </c>
      <c r="F589">
        <v>33.954146999999999</v>
      </c>
      <c r="H589">
        <f t="shared" si="57"/>
        <v>1.8574037050354875E-2</v>
      </c>
      <c r="I589">
        <f t="shared" si="58"/>
        <v>3.4825833929813754E-2</v>
      </c>
      <c r="J589">
        <f t="shared" si="59"/>
        <v>2.7615662382241224E-2</v>
      </c>
      <c r="K589">
        <f t="shared" si="60"/>
        <v>-1.8075701848329184E-2</v>
      </c>
      <c r="L589">
        <f t="shared" si="61"/>
        <v>1.1410293457546405E-2</v>
      </c>
    </row>
    <row r="590" spans="1:12" x14ac:dyDescent="0.2">
      <c r="A590" s="15">
        <v>43600</v>
      </c>
      <c r="B590">
        <v>28.701070999999999</v>
      </c>
      <c r="C590">
        <v>44.855991000000003</v>
      </c>
      <c r="D590">
        <v>23.219873</v>
      </c>
      <c r="E590">
        <v>30.104498</v>
      </c>
      <c r="F590">
        <v>33.624718000000001</v>
      </c>
      <c r="H590">
        <f t="shared" si="57"/>
        <v>-2.3530034171784786E-3</v>
      </c>
      <c r="I590">
        <f t="shared" si="58"/>
        <v>1.8793653224974616E-2</v>
      </c>
      <c r="J590">
        <f t="shared" si="59"/>
        <v>0</v>
      </c>
      <c r="K590">
        <f t="shared" si="60"/>
        <v>-1.1876128742345227E-3</v>
      </c>
      <c r="L590">
        <f t="shared" si="61"/>
        <v>-9.7021727566884985E-3</v>
      </c>
    </row>
    <row r="591" spans="1:12" x14ac:dyDescent="0.2">
      <c r="A591" s="15">
        <v>43601</v>
      </c>
      <c r="B591">
        <v>28.794146000000001</v>
      </c>
      <c r="C591">
        <v>44.682803999999997</v>
      </c>
      <c r="D591">
        <v>23.553844000000002</v>
      </c>
      <c r="E591">
        <v>30.390865000000002</v>
      </c>
      <c r="F591">
        <v>34.635986000000003</v>
      </c>
      <c r="H591">
        <f t="shared" si="57"/>
        <v>3.242910342962535E-3</v>
      </c>
      <c r="I591">
        <f t="shared" si="58"/>
        <v>-3.8609558308499992E-3</v>
      </c>
      <c r="J591">
        <f t="shared" si="59"/>
        <v>1.438298133671978E-2</v>
      </c>
      <c r="K591">
        <f t="shared" si="60"/>
        <v>9.5124323282189671E-3</v>
      </c>
      <c r="L591">
        <f t="shared" si="61"/>
        <v>3.0075136987022466E-2</v>
      </c>
    </row>
    <row r="592" spans="1:12" x14ac:dyDescent="0.2">
      <c r="A592" s="15">
        <v>43602</v>
      </c>
      <c r="B592">
        <v>28.641836000000001</v>
      </c>
      <c r="C592">
        <v>45.452534</v>
      </c>
      <c r="D592">
        <v>22.41131</v>
      </c>
      <c r="E592">
        <v>30.426662</v>
      </c>
      <c r="F592">
        <v>34.475104999999999</v>
      </c>
      <c r="H592">
        <f t="shared" si="57"/>
        <v>-5.2896168547592604E-3</v>
      </c>
      <c r="I592">
        <f t="shared" si="58"/>
        <v>1.722653752884451E-2</v>
      </c>
      <c r="J592">
        <f t="shared" si="59"/>
        <v>-4.8507326447436827E-2</v>
      </c>
      <c r="K592">
        <f t="shared" si="60"/>
        <v>1.1778868419836108E-3</v>
      </c>
      <c r="L592">
        <f t="shared" si="61"/>
        <v>-4.6449089106342933E-3</v>
      </c>
    </row>
    <row r="593" spans="1:12" x14ac:dyDescent="0.2">
      <c r="A593" s="15">
        <v>43605</v>
      </c>
      <c r="B593">
        <v>28.809543999999999</v>
      </c>
      <c r="C593">
        <v>44.740535999999999</v>
      </c>
      <c r="D593">
        <v>22.323421</v>
      </c>
      <c r="E593">
        <v>29.961314999999999</v>
      </c>
      <c r="F593">
        <v>34.551715999999999</v>
      </c>
      <c r="H593">
        <f t="shared" si="57"/>
        <v>5.8553508930083709E-3</v>
      </c>
      <c r="I593">
        <f t="shared" si="58"/>
        <v>-1.5664649192056124E-2</v>
      </c>
      <c r="J593">
        <f t="shared" si="59"/>
        <v>-3.9216359953969659E-3</v>
      </c>
      <c r="K593">
        <f t="shared" si="60"/>
        <v>-1.5294053616528913E-2</v>
      </c>
      <c r="L593">
        <f t="shared" si="61"/>
        <v>2.2222122311157388E-3</v>
      </c>
    </row>
    <row r="594" spans="1:12" x14ac:dyDescent="0.2">
      <c r="A594" s="15">
        <v>43606</v>
      </c>
      <c r="B594">
        <v>28.668320000000001</v>
      </c>
      <c r="C594">
        <v>45.183128000000004</v>
      </c>
      <c r="D594">
        <v>22.841958999999999</v>
      </c>
      <c r="E594">
        <v>30.337174999999998</v>
      </c>
      <c r="F594">
        <v>35.165439999999997</v>
      </c>
      <c r="H594">
        <f t="shared" si="57"/>
        <v>-4.9019866472026496E-3</v>
      </c>
      <c r="I594">
        <f t="shared" si="58"/>
        <v>9.8924161301958691E-3</v>
      </c>
      <c r="J594">
        <f t="shared" si="59"/>
        <v>2.3228429011843632E-2</v>
      </c>
      <c r="K594">
        <f t="shared" si="60"/>
        <v>1.2544843242027204E-2</v>
      </c>
      <c r="L594">
        <f t="shared" si="61"/>
        <v>1.7762475241461129E-2</v>
      </c>
    </row>
    <row r="595" spans="1:12" x14ac:dyDescent="0.2">
      <c r="A595" s="15">
        <v>43607</v>
      </c>
      <c r="B595">
        <v>28.712454000000001</v>
      </c>
      <c r="C595">
        <v>45.163882999999998</v>
      </c>
      <c r="D595">
        <v>22.516777000000001</v>
      </c>
      <c r="E595">
        <v>30.390865000000002</v>
      </c>
      <c r="F595">
        <v>34.886471</v>
      </c>
      <c r="H595">
        <f t="shared" si="57"/>
        <v>1.5394693515351499E-3</v>
      </c>
      <c r="I595">
        <f t="shared" si="58"/>
        <v>-4.2593332626295055E-4</v>
      </c>
      <c r="J595">
        <f t="shared" si="59"/>
        <v>-1.4236169498421658E-2</v>
      </c>
      <c r="K595">
        <f t="shared" si="60"/>
        <v>1.7697758608046232E-3</v>
      </c>
      <c r="L595">
        <f t="shared" si="61"/>
        <v>-7.9330444891346774E-3</v>
      </c>
    </row>
    <row r="596" spans="1:12" x14ac:dyDescent="0.2">
      <c r="A596" s="15">
        <v>43608</v>
      </c>
      <c r="B596">
        <v>28.509443000000001</v>
      </c>
      <c r="C596">
        <v>44.067017</v>
      </c>
      <c r="D596">
        <v>21.198461999999999</v>
      </c>
      <c r="E596">
        <v>29.549658000000001</v>
      </c>
      <c r="F596">
        <v>34.129283999999998</v>
      </c>
      <c r="H596">
        <f t="shared" si="57"/>
        <v>-7.0704858595507236E-3</v>
      </c>
      <c r="I596">
        <f t="shared" si="58"/>
        <v>-2.4286352880685591E-2</v>
      </c>
      <c r="J596">
        <f t="shared" si="59"/>
        <v>-5.8548121696102462E-2</v>
      </c>
      <c r="K596">
        <f t="shared" si="60"/>
        <v>-2.7679600432564233E-2</v>
      </c>
      <c r="L596">
        <f t="shared" si="61"/>
        <v>-2.1704316266325741E-2</v>
      </c>
    </row>
    <row r="597" spans="1:12" x14ac:dyDescent="0.2">
      <c r="A597" s="15">
        <v>43609</v>
      </c>
      <c r="B597">
        <v>28.738934</v>
      </c>
      <c r="C597">
        <v>44.721291000000001</v>
      </c>
      <c r="D597">
        <v>21.664265</v>
      </c>
      <c r="E597">
        <v>29.692841999999999</v>
      </c>
      <c r="F597">
        <v>34.049579999999999</v>
      </c>
      <c r="H597">
        <f t="shared" si="57"/>
        <v>8.0496486725467609E-3</v>
      </c>
      <c r="I597">
        <f t="shared" si="58"/>
        <v>1.4847249588053613E-2</v>
      </c>
      <c r="J597">
        <f t="shared" si="59"/>
        <v>2.1973433733069925E-2</v>
      </c>
      <c r="K597">
        <f t="shared" si="60"/>
        <v>4.8455383138443775E-3</v>
      </c>
      <c r="L597">
        <f t="shared" si="61"/>
        <v>-2.3353551747525847E-3</v>
      </c>
    </row>
    <row r="598" spans="1:12" x14ac:dyDescent="0.2">
      <c r="A598" s="15">
        <v>43612</v>
      </c>
      <c r="B598">
        <v>28.288784</v>
      </c>
      <c r="C598">
        <v>44.894482000000004</v>
      </c>
      <c r="D598">
        <v>21.646688000000001</v>
      </c>
      <c r="E598">
        <v>29.710740999999999</v>
      </c>
      <c r="F598">
        <v>34.248840000000001</v>
      </c>
      <c r="H598">
        <f t="shared" si="57"/>
        <v>-1.5663420222893465E-2</v>
      </c>
      <c r="I598">
        <f t="shared" si="58"/>
        <v>3.8726744270420888E-3</v>
      </c>
      <c r="J598">
        <f t="shared" si="59"/>
        <v>-8.113360873308606E-4</v>
      </c>
      <c r="K598">
        <f t="shared" si="60"/>
        <v>6.0280521480571281E-4</v>
      </c>
      <c r="L598">
        <f t="shared" si="61"/>
        <v>5.8520545627875897E-3</v>
      </c>
    </row>
    <row r="599" spans="1:12" x14ac:dyDescent="0.2">
      <c r="A599" s="15">
        <v>43613</v>
      </c>
      <c r="B599">
        <v>28.235823</v>
      </c>
      <c r="C599">
        <v>43.874588000000003</v>
      </c>
      <c r="D599">
        <v>21.400601999999999</v>
      </c>
      <c r="E599">
        <v>29.74654</v>
      </c>
      <c r="F599">
        <v>34.758949000000001</v>
      </c>
      <c r="H599">
        <f t="shared" si="57"/>
        <v>-1.8721554097199666E-3</v>
      </c>
      <c r="I599">
        <f t="shared" si="58"/>
        <v>-2.2717580303076024E-2</v>
      </c>
      <c r="J599">
        <f t="shared" si="59"/>
        <v>-1.1368298004757249E-2</v>
      </c>
      <c r="K599">
        <f t="shared" si="60"/>
        <v>1.2049177770423469E-3</v>
      </c>
      <c r="L599">
        <f t="shared" si="61"/>
        <v>1.4894197876482718E-2</v>
      </c>
    </row>
    <row r="600" spans="1:12" x14ac:dyDescent="0.2">
      <c r="A600" s="15">
        <v>43614</v>
      </c>
      <c r="B600">
        <v>27.820983999999999</v>
      </c>
      <c r="C600">
        <v>43.643669000000003</v>
      </c>
      <c r="D600">
        <v>20.794177999999999</v>
      </c>
      <c r="E600">
        <v>29.263290000000001</v>
      </c>
      <c r="F600">
        <v>34.081462999999999</v>
      </c>
      <c r="H600">
        <f t="shared" si="57"/>
        <v>-1.4691939384943731E-2</v>
      </c>
      <c r="I600">
        <f t="shared" si="58"/>
        <v>-5.2631605338379073E-3</v>
      </c>
      <c r="J600">
        <f t="shared" si="59"/>
        <v>-2.8336772956200074E-2</v>
      </c>
      <c r="K600">
        <f t="shared" si="60"/>
        <v>-1.6245586881701191E-2</v>
      </c>
      <c r="L600">
        <f t="shared" si="61"/>
        <v>-1.9490980581720163E-2</v>
      </c>
    </row>
    <row r="601" spans="1:12" x14ac:dyDescent="0.2">
      <c r="A601" s="15">
        <v>43615</v>
      </c>
      <c r="B601">
        <v>28.218171999999999</v>
      </c>
      <c r="C601">
        <v>43.489722999999998</v>
      </c>
      <c r="D601">
        <v>20.873277999999999</v>
      </c>
      <c r="E601">
        <v>29.316981999999999</v>
      </c>
      <c r="F601">
        <v>33.922058</v>
      </c>
      <c r="H601">
        <f t="shared" si="57"/>
        <v>1.4276561892994089E-2</v>
      </c>
      <c r="I601">
        <f t="shared" si="58"/>
        <v>-3.527338638738331E-3</v>
      </c>
      <c r="J601">
        <f t="shared" si="59"/>
        <v>3.8039493554398174E-3</v>
      </c>
      <c r="K601">
        <f t="shared" si="60"/>
        <v>1.8347902781949976E-3</v>
      </c>
      <c r="L601">
        <f t="shared" si="61"/>
        <v>-4.6771759768645671E-3</v>
      </c>
    </row>
    <row r="602" spans="1:12" x14ac:dyDescent="0.2">
      <c r="A602" s="15">
        <v>43616</v>
      </c>
      <c r="B602">
        <v>28.023990999999999</v>
      </c>
      <c r="C602">
        <v>43.104858</v>
      </c>
      <c r="D602">
        <v>20.539307000000001</v>
      </c>
      <c r="E602">
        <v>28.815842</v>
      </c>
      <c r="F602">
        <v>33.547446999999998</v>
      </c>
      <c r="H602">
        <f t="shared" si="57"/>
        <v>-6.8814166984311198E-3</v>
      </c>
      <c r="I602">
        <f t="shared" si="58"/>
        <v>-8.8495619988198104E-3</v>
      </c>
      <c r="J602">
        <f t="shared" si="59"/>
        <v>-1.5999930629007952E-2</v>
      </c>
      <c r="K602">
        <f t="shared" si="60"/>
        <v>-1.7093846835939619E-2</v>
      </c>
      <c r="L602">
        <f t="shared" si="61"/>
        <v>-1.1043286347779957E-2</v>
      </c>
    </row>
    <row r="603" spans="1:12" x14ac:dyDescent="0.2">
      <c r="A603" s="15">
        <v>43619</v>
      </c>
      <c r="B603">
        <v>28.456488</v>
      </c>
      <c r="C603">
        <v>43.855350000000001</v>
      </c>
      <c r="D603">
        <v>20.838123</v>
      </c>
      <c r="E603">
        <v>28.010428999999998</v>
      </c>
      <c r="F603">
        <v>33.419918000000003</v>
      </c>
      <c r="H603">
        <f t="shared" si="57"/>
        <v>1.543309801947923E-2</v>
      </c>
      <c r="I603">
        <f t="shared" si="58"/>
        <v>1.7410844967868933E-2</v>
      </c>
      <c r="J603">
        <f t="shared" si="59"/>
        <v>1.4548494747169238E-2</v>
      </c>
      <c r="K603">
        <f t="shared" si="60"/>
        <v>-2.7950354530677957E-2</v>
      </c>
      <c r="L603">
        <f t="shared" si="61"/>
        <v>-3.8014517170261719E-3</v>
      </c>
    </row>
    <row r="604" spans="1:12" x14ac:dyDescent="0.2">
      <c r="A604" s="15">
        <v>43620</v>
      </c>
      <c r="B604">
        <v>28.615359999999999</v>
      </c>
      <c r="C604">
        <v>43.393504999999998</v>
      </c>
      <c r="D604">
        <v>21.268774000000001</v>
      </c>
      <c r="E604">
        <v>28.225206</v>
      </c>
      <c r="F604">
        <v>34.033638000000003</v>
      </c>
      <c r="H604">
        <f t="shared" si="57"/>
        <v>5.5829798814246434E-3</v>
      </c>
      <c r="I604">
        <f t="shared" si="58"/>
        <v>-1.0531098258251381E-2</v>
      </c>
      <c r="J604">
        <f t="shared" si="59"/>
        <v>2.0666496689745184E-2</v>
      </c>
      <c r="K604">
        <f t="shared" si="60"/>
        <v>7.6677511793912245E-3</v>
      </c>
      <c r="L604">
        <f t="shared" si="61"/>
        <v>1.8363899037693754E-2</v>
      </c>
    </row>
    <row r="605" spans="1:12" x14ac:dyDescent="0.2">
      <c r="A605" s="15">
        <v>43621</v>
      </c>
      <c r="B605">
        <v>28.747758999999999</v>
      </c>
      <c r="C605">
        <v>43.508972</v>
      </c>
      <c r="D605">
        <v>20.864491000000001</v>
      </c>
      <c r="E605">
        <v>28.708452000000001</v>
      </c>
      <c r="F605">
        <v>33.443829000000001</v>
      </c>
      <c r="H605">
        <f t="shared" si="57"/>
        <v>4.626850754280154E-3</v>
      </c>
      <c r="I605">
        <f t="shared" si="58"/>
        <v>2.660928173467525E-3</v>
      </c>
      <c r="J605">
        <f t="shared" si="59"/>
        <v>-1.9008288865169143E-2</v>
      </c>
      <c r="K605">
        <f t="shared" si="60"/>
        <v>1.7121079647744786E-2</v>
      </c>
      <c r="L605">
        <f t="shared" si="61"/>
        <v>-1.7330177866968E-2</v>
      </c>
    </row>
    <row r="606" spans="1:12" x14ac:dyDescent="0.2">
      <c r="A606" s="15">
        <v>43622</v>
      </c>
      <c r="B606">
        <v>28.191693999999998</v>
      </c>
      <c r="C606">
        <v>43.990046999999997</v>
      </c>
      <c r="D606">
        <v>20.732659999999999</v>
      </c>
      <c r="E606">
        <v>28.726348999999999</v>
      </c>
      <c r="F606">
        <v>33.196747000000002</v>
      </c>
      <c r="H606">
        <f t="shared" si="57"/>
        <v>-1.9342899041278283E-2</v>
      </c>
      <c r="I606">
        <f t="shared" si="58"/>
        <v>1.1056914881831581E-2</v>
      </c>
      <c r="J606">
        <f t="shared" si="59"/>
        <v>-6.3184383458001481E-3</v>
      </c>
      <c r="K606">
        <f t="shared" si="60"/>
        <v>6.2340526058313195E-4</v>
      </c>
      <c r="L606">
        <f t="shared" si="61"/>
        <v>-7.3879698404151206E-3</v>
      </c>
    </row>
    <row r="607" spans="1:12" x14ac:dyDescent="0.2">
      <c r="A607" s="15">
        <v>43623</v>
      </c>
      <c r="B607">
        <v>28.297611</v>
      </c>
      <c r="C607">
        <v>44.432639999999999</v>
      </c>
      <c r="D607">
        <v>21.119364000000001</v>
      </c>
      <c r="E607">
        <v>29.1738</v>
      </c>
      <c r="F607">
        <v>33.778587000000002</v>
      </c>
      <c r="H607">
        <f t="shared" si="57"/>
        <v>3.7570285772823286E-3</v>
      </c>
      <c r="I607">
        <f t="shared" si="58"/>
        <v>1.0061207709098463E-2</v>
      </c>
      <c r="J607">
        <f t="shared" si="59"/>
        <v>1.8651924065701264E-2</v>
      </c>
      <c r="K607">
        <f t="shared" si="60"/>
        <v>1.5576326807141383E-2</v>
      </c>
      <c r="L607">
        <f t="shared" si="61"/>
        <v>1.7527018535882455E-2</v>
      </c>
    </row>
    <row r="608" spans="1:12" x14ac:dyDescent="0.2">
      <c r="A608" s="15">
        <v>43626</v>
      </c>
      <c r="B608">
        <v>28.297611</v>
      </c>
      <c r="C608">
        <v>44.432639999999999</v>
      </c>
      <c r="D608">
        <v>21.119364000000001</v>
      </c>
      <c r="E608">
        <v>29.1738</v>
      </c>
      <c r="F608">
        <v>33.778587000000002</v>
      </c>
      <c r="H608">
        <f t="shared" si="57"/>
        <v>0</v>
      </c>
      <c r="I608">
        <f t="shared" si="58"/>
        <v>0</v>
      </c>
      <c r="J608">
        <f t="shared" si="59"/>
        <v>0</v>
      </c>
      <c r="K608">
        <f t="shared" si="60"/>
        <v>0</v>
      </c>
      <c r="L608">
        <f t="shared" si="61"/>
        <v>0</v>
      </c>
    </row>
    <row r="609" spans="1:12" x14ac:dyDescent="0.2">
      <c r="A609" s="15">
        <v>43627</v>
      </c>
      <c r="B609">
        <v>28.747758999999999</v>
      </c>
      <c r="C609">
        <v>44.682803999999997</v>
      </c>
      <c r="D609">
        <v>21.725788000000001</v>
      </c>
      <c r="E609">
        <v>29.227497</v>
      </c>
      <c r="F609">
        <v>34.145229</v>
      </c>
      <c r="H609">
        <f t="shared" si="57"/>
        <v>1.5907632626655177E-2</v>
      </c>
      <c r="I609">
        <f t="shared" si="58"/>
        <v>5.630185377236252E-3</v>
      </c>
      <c r="J609">
        <f t="shared" si="59"/>
        <v>2.8714122262393893E-2</v>
      </c>
      <c r="K609">
        <f t="shared" si="60"/>
        <v>1.8405898443123458E-3</v>
      </c>
      <c r="L609">
        <f t="shared" si="61"/>
        <v>1.085427285635121E-2</v>
      </c>
    </row>
    <row r="610" spans="1:12" x14ac:dyDescent="0.2">
      <c r="A610" s="15">
        <v>43628</v>
      </c>
      <c r="B610">
        <v>28.544751999999999</v>
      </c>
      <c r="C610">
        <v>44.567345000000003</v>
      </c>
      <c r="D610">
        <v>21.479702</v>
      </c>
      <c r="E610">
        <v>28.511574</v>
      </c>
      <c r="F610">
        <v>33.220657000000003</v>
      </c>
      <c r="H610">
        <f t="shared" si="57"/>
        <v>-7.0616634847954218E-3</v>
      </c>
      <c r="I610">
        <f t="shared" si="58"/>
        <v>-2.583969439339473E-3</v>
      </c>
      <c r="J610">
        <f t="shared" si="59"/>
        <v>-1.1326907912385109E-2</v>
      </c>
      <c r="K610">
        <f t="shared" si="60"/>
        <v>-2.4494844700522989E-2</v>
      </c>
      <c r="L610">
        <f t="shared" si="61"/>
        <v>-2.707763359853288E-2</v>
      </c>
    </row>
    <row r="611" spans="1:12" x14ac:dyDescent="0.2">
      <c r="A611" s="15">
        <v>43629</v>
      </c>
      <c r="B611">
        <v>28.271129999999999</v>
      </c>
      <c r="C611">
        <v>43.816859999999998</v>
      </c>
      <c r="D611">
        <v>21.646688000000001</v>
      </c>
      <c r="E611">
        <v>28.780042999999999</v>
      </c>
      <c r="F611">
        <v>33.459769999999999</v>
      </c>
      <c r="H611">
        <f t="shared" si="57"/>
        <v>-9.5857199950449834E-3</v>
      </c>
      <c r="I611">
        <f t="shared" si="58"/>
        <v>-1.683934728443004E-2</v>
      </c>
      <c r="J611">
        <f t="shared" si="59"/>
        <v>7.7741301997580337E-3</v>
      </c>
      <c r="K611">
        <f t="shared" si="60"/>
        <v>9.4161409678750196E-3</v>
      </c>
      <c r="L611">
        <f t="shared" si="61"/>
        <v>7.1977203822306546E-3</v>
      </c>
    </row>
    <row r="612" spans="1:12" x14ac:dyDescent="0.2">
      <c r="A612" s="15">
        <v>43630</v>
      </c>
      <c r="B612">
        <v>28.306436999999999</v>
      </c>
      <c r="C612">
        <v>44.124752000000001</v>
      </c>
      <c r="D612">
        <v>21.233618</v>
      </c>
      <c r="E612">
        <v>28.028324000000001</v>
      </c>
      <c r="F612">
        <v>33.547446999999998</v>
      </c>
      <c r="H612">
        <f t="shared" si="57"/>
        <v>1.2488711982860945E-3</v>
      </c>
      <c r="I612">
        <f t="shared" si="58"/>
        <v>7.0267928829221837E-3</v>
      </c>
      <c r="J612">
        <f t="shared" si="59"/>
        <v>-1.9082364932686335E-2</v>
      </c>
      <c r="K612">
        <f t="shared" si="60"/>
        <v>-2.6119453678369986E-2</v>
      </c>
      <c r="L612">
        <f t="shared" si="61"/>
        <v>2.6203706720040465E-3</v>
      </c>
    </row>
    <row r="613" spans="1:12" x14ac:dyDescent="0.2">
      <c r="A613" s="15">
        <v>43634</v>
      </c>
      <c r="B613">
        <v>28.562403</v>
      </c>
      <c r="C613">
        <v>45.491016000000002</v>
      </c>
      <c r="D613">
        <v>22.015813999999999</v>
      </c>
      <c r="E613">
        <v>28.099917999999999</v>
      </c>
      <c r="F613">
        <v>33.842350000000003</v>
      </c>
      <c r="H613">
        <f t="shared" si="57"/>
        <v>9.0426781724595173E-3</v>
      </c>
      <c r="I613">
        <f t="shared" si="58"/>
        <v>3.0963664113058398E-2</v>
      </c>
      <c r="J613">
        <f t="shared" si="59"/>
        <v>3.6837622302520412E-2</v>
      </c>
      <c r="K613">
        <f t="shared" si="60"/>
        <v>2.5543446693423455E-3</v>
      </c>
      <c r="L613">
        <f t="shared" si="61"/>
        <v>8.7906242165016746E-3</v>
      </c>
    </row>
    <row r="614" spans="1:12" x14ac:dyDescent="0.2">
      <c r="A614" s="15">
        <v>43635</v>
      </c>
      <c r="B614">
        <v>28.941942000000001</v>
      </c>
      <c r="C614">
        <v>44.759777</v>
      </c>
      <c r="D614">
        <v>22.297056000000001</v>
      </c>
      <c r="E614">
        <v>28.457878000000001</v>
      </c>
      <c r="F614">
        <v>33.451801000000003</v>
      </c>
      <c r="H614">
        <f t="shared" si="57"/>
        <v>1.3288062632545339E-2</v>
      </c>
      <c r="I614">
        <f t="shared" si="58"/>
        <v>-1.6074360704540047E-2</v>
      </c>
      <c r="J614">
        <f t="shared" si="59"/>
        <v>1.2774544697734314E-2</v>
      </c>
      <c r="K614">
        <f t="shared" si="60"/>
        <v>1.2738827209389125E-2</v>
      </c>
      <c r="L614">
        <f t="shared" si="61"/>
        <v>-1.1540244693409307E-2</v>
      </c>
    </row>
    <row r="615" spans="1:12" x14ac:dyDescent="0.2">
      <c r="A615" s="15">
        <v>43636</v>
      </c>
      <c r="B615">
        <v>28.500617999999999</v>
      </c>
      <c r="C615">
        <v>45.067669000000002</v>
      </c>
      <c r="D615">
        <v>22.323421</v>
      </c>
      <c r="E615">
        <v>29.048513</v>
      </c>
      <c r="F615">
        <v>33.993792999999997</v>
      </c>
      <c r="H615">
        <f t="shared" si="57"/>
        <v>-1.5248596656022628E-2</v>
      </c>
      <c r="I615">
        <f t="shared" si="58"/>
        <v>6.8787652807118516E-3</v>
      </c>
      <c r="J615">
        <f t="shared" si="59"/>
        <v>1.1824430992144475E-3</v>
      </c>
      <c r="K615">
        <f t="shared" si="60"/>
        <v>2.0754709820598682E-2</v>
      </c>
      <c r="L615">
        <f t="shared" si="61"/>
        <v>1.6202176976958471E-2</v>
      </c>
    </row>
    <row r="616" spans="1:12" x14ac:dyDescent="0.2">
      <c r="A616" s="15">
        <v>43637</v>
      </c>
      <c r="B616">
        <v>28.588882000000002</v>
      </c>
      <c r="C616">
        <v>45.606482999999997</v>
      </c>
      <c r="D616">
        <v>22.525559999999999</v>
      </c>
      <c r="E616">
        <v>29.352781</v>
      </c>
      <c r="F616">
        <v>33.483680999999997</v>
      </c>
      <c r="H616">
        <f t="shared" si="57"/>
        <v>3.0969153019770879E-3</v>
      </c>
      <c r="I616">
        <f t="shared" si="58"/>
        <v>1.195566604520848E-2</v>
      </c>
      <c r="J616">
        <f t="shared" si="59"/>
        <v>9.0550189417653026E-3</v>
      </c>
      <c r="K616">
        <f t="shared" si="60"/>
        <v>1.0474477643657609E-2</v>
      </c>
      <c r="L616">
        <f t="shared" si="61"/>
        <v>-1.5006033601487223E-2</v>
      </c>
    </row>
    <row r="617" spans="1:12" x14ac:dyDescent="0.2">
      <c r="A617" s="15">
        <v>43640</v>
      </c>
      <c r="B617">
        <v>28.685976</v>
      </c>
      <c r="C617">
        <v>45.471775000000001</v>
      </c>
      <c r="D617">
        <v>22.270686999999999</v>
      </c>
      <c r="E617">
        <v>28.815842</v>
      </c>
      <c r="F617">
        <v>33.539473999999998</v>
      </c>
      <c r="H617">
        <f t="shared" si="57"/>
        <v>3.396215353926646E-3</v>
      </c>
      <c r="I617">
        <f t="shared" si="58"/>
        <v>-2.9537028759704098E-3</v>
      </c>
      <c r="J617">
        <f t="shared" si="59"/>
        <v>-1.1314835236060694E-2</v>
      </c>
      <c r="K617">
        <f t="shared" si="60"/>
        <v>-1.8292610843245183E-2</v>
      </c>
      <c r="L617">
        <f t="shared" si="61"/>
        <v>1.6662743860211826E-3</v>
      </c>
    </row>
    <row r="618" spans="1:12" x14ac:dyDescent="0.2">
      <c r="A618" s="15">
        <v>43641</v>
      </c>
      <c r="B618">
        <v>27.626801</v>
      </c>
      <c r="C618">
        <v>46.183773000000002</v>
      </c>
      <c r="D618">
        <v>22.507985999999999</v>
      </c>
      <c r="E618">
        <v>28.994823</v>
      </c>
      <c r="F618">
        <v>33.635123999999998</v>
      </c>
      <c r="H618">
        <f t="shared" si="57"/>
        <v>-3.692309440682795E-2</v>
      </c>
      <c r="I618">
        <f t="shared" si="58"/>
        <v>1.5658020827205466E-2</v>
      </c>
      <c r="J618">
        <f t="shared" si="59"/>
        <v>1.0655216877683227E-2</v>
      </c>
      <c r="K618">
        <f t="shared" si="60"/>
        <v>6.2112014634172485E-3</v>
      </c>
      <c r="L618">
        <f t="shared" si="61"/>
        <v>2.8518634490213302E-3</v>
      </c>
    </row>
    <row r="619" spans="1:12" x14ac:dyDescent="0.2">
      <c r="A619" s="15">
        <v>43642</v>
      </c>
      <c r="B619">
        <v>28.068121000000001</v>
      </c>
      <c r="C619">
        <v>45.548752</v>
      </c>
      <c r="D619">
        <v>23.088042999999999</v>
      </c>
      <c r="E619">
        <v>28.851637</v>
      </c>
      <c r="F619">
        <v>34.344486000000003</v>
      </c>
      <c r="H619">
        <f t="shared" si="57"/>
        <v>1.5974343174948169E-2</v>
      </c>
      <c r="I619">
        <f t="shared" si="58"/>
        <v>-1.3749872709620359E-2</v>
      </c>
      <c r="J619">
        <f t="shared" si="59"/>
        <v>2.5771164065945262E-2</v>
      </c>
      <c r="K619">
        <f t="shared" si="60"/>
        <v>-4.9383298528844488E-3</v>
      </c>
      <c r="L619">
        <f t="shared" si="61"/>
        <v>2.108991778951097E-2</v>
      </c>
    </row>
    <row r="620" spans="1:12" x14ac:dyDescent="0.2">
      <c r="A620" s="15">
        <v>43643</v>
      </c>
      <c r="B620">
        <v>28.447659999999999</v>
      </c>
      <c r="C620">
        <v>44.836750000000002</v>
      </c>
      <c r="D620">
        <v>23.395648999999999</v>
      </c>
      <c r="E620">
        <v>29.191696</v>
      </c>
      <c r="F620">
        <v>33.874232999999997</v>
      </c>
      <c r="H620">
        <f t="shared" si="57"/>
        <v>1.3522066546599154E-2</v>
      </c>
      <c r="I620">
        <f t="shared" si="58"/>
        <v>-1.5631646724371229E-2</v>
      </c>
      <c r="J620">
        <f t="shared" si="59"/>
        <v>1.3323173384595544E-2</v>
      </c>
      <c r="K620">
        <f t="shared" si="60"/>
        <v>1.1786471596048509E-2</v>
      </c>
      <c r="L620">
        <f t="shared" si="61"/>
        <v>-1.3692241601752531E-2</v>
      </c>
    </row>
    <row r="621" spans="1:12" x14ac:dyDescent="0.2">
      <c r="A621" s="15">
        <v>43644</v>
      </c>
      <c r="B621">
        <v>28.809543999999999</v>
      </c>
      <c r="C621">
        <v>44.259453000000001</v>
      </c>
      <c r="D621">
        <v>23.879028000000002</v>
      </c>
      <c r="E621">
        <v>29.62125</v>
      </c>
      <c r="F621">
        <v>34.153193999999999</v>
      </c>
      <c r="H621">
        <f t="shared" si="57"/>
        <v>1.2721046300468997E-2</v>
      </c>
      <c r="I621">
        <f t="shared" si="58"/>
        <v>-1.2875531790328298E-2</v>
      </c>
      <c r="J621">
        <f t="shared" si="59"/>
        <v>2.0661063943983926E-2</v>
      </c>
      <c r="K621">
        <f t="shared" si="60"/>
        <v>1.4714938111166864E-2</v>
      </c>
      <c r="L621">
        <f t="shared" si="61"/>
        <v>8.2351975320003046E-3</v>
      </c>
    </row>
    <row r="622" spans="1:12" x14ac:dyDescent="0.2">
      <c r="A622" s="15">
        <v>43647</v>
      </c>
      <c r="B622">
        <v>28.871327999999998</v>
      </c>
      <c r="C622">
        <v>43.585937999999999</v>
      </c>
      <c r="D622">
        <v>24.160269</v>
      </c>
      <c r="E622">
        <v>29.334880999999999</v>
      </c>
      <c r="F622">
        <v>35.292960999999998</v>
      </c>
      <c r="H622">
        <f t="shared" si="57"/>
        <v>2.1445670920718918E-3</v>
      </c>
      <c r="I622">
        <f t="shared" si="58"/>
        <v>-1.521742711099483E-2</v>
      </c>
      <c r="J622">
        <f t="shared" si="59"/>
        <v>1.1777740702008321E-2</v>
      </c>
      <c r="K622">
        <f t="shared" si="60"/>
        <v>-9.6676878929822241E-3</v>
      </c>
      <c r="L622">
        <f t="shared" si="61"/>
        <v>3.3372193534812578E-2</v>
      </c>
    </row>
    <row r="623" spans="1:12" x14ac:dyDescent="0.2">
      <c r="A623" s="15">
        <v>43648</v>
      </c>
      <c r="B623">
        <v>28.509443000000001</v>
      </c>
      <c r="C623">
        <v>45.029181999999999</v>
      </c>
      <c r="D623">
        <v>23.624154999999998</v>
      </c>
      <c r="E623">
        <v>29.263290000000001</v>
      </c>
      <c r="F623">
        <v>34.639389000000001</v>
      </c>
      <c r="H623">
        <f t="shared" si="57"/>
        <v>-1.2534407838807993E-2</v>
      </c>
      <c r="I623">
        <f t="shared" si="58"/>
        <v>3.311260618046119E-2</v>
      </c>
      <c r="J623">
        <f t="shared" si="59"/>
        <v>-2.2189901941903067E-2</v>
      </c>
      <c r="K623">
        <f t="shared" si="60"/>
        <v>-2.4404735100168606E-3</v>
      </c>
      <c r="L623">
        <f t="shared" si="61"/>
        <v>-1.8518480214794075E-2</v>
      </c>
    </row>
    <row r="624" spans="1:12" x14ac:dyDescent="0.2">
      <c r="A624" s="15">
        <v>43649</v>
      </c>
      <c r="B624">
        <v>29.224388000000001</v>
      </c>
      <c r="C624">
        <v>45.510264999999997</v>
      </c>
      <c r="D624">
        <v>23.571422999999999</v>
      </c>
      <c r="E624">
        <v>29.62125</v>
      </c>
      <c r="F624">
        <v>34.456074000000001</v>
      </c>
      <c r="H624">
        <f t="shared" si="57"/>
        <v>2.5077480468489011E-2</v>
      </c>
      <c r="I624">
        <f t="shared" si="58"/>
        <v>1.0683805004496838E-2</v>
      </c>
      <c r="J624">
        <f t="shared" si="59"/>
        <v>-2.2321221647927381E-3</v>
      </c>
      <c r="K624">
        <f t="shared" si="60"/>
        <v>1.223239082140104E-2</v>
      </c>
      <c r="L624">
        <f t="shared" si="61"/>
        <v>-5.2920968092133869E-3</v>
      </c>
    </row>
    <row r="625" spans="1:12" x14ac:dyDescent="0.2">
      <c r="A625" s="15">
        <v>43650</v>
      </c>
      <c r="B625">
        <v>29.736322000000001</v>
      </c>
      <c r="C625">
        <v>44.740535999999999</v>
      </c>
      <c r="D625">
        <v>23.527481000000002</v>
      </c>
      <c r="E625">
        <v>29.818128999999999</v>
      </c>
      <c r="F625">
        <v>34.878506000000002</v>
      </c>
      <c r="H625">
        <f t="shared" si="57"/>
        <v>1.7517355709895543E-2</v>
      </c>
      <c r="I625">
        <f t="shared" si="58"/>
        <v>-1.6913305163131831E-2</v>
      </c>
      <c r="J625">
        <f t="shared" si="59"/>
        <v>-1.8642065012366427E-3</v>
      </c>
      <c r="K625">
        <f t="shared" si="60"/>
        <v>6.6465459762838908E-3</v>
      </c>
      <c r="L625">
        <f t="shared" si="61"/>
        <v>1.2260015462005391E-2</v>
      </c>
    </row>
    <row r="626" spans="1:12" x14ac:dyDescent="0.2">
      <c r="A626" s="15">
        <v>43651</v>
      </c>
      <c r="B626">
        <v>29.992287000000001</v>
      </c>
      <c r="C626">
        <v>43.893828999999997</v>
      </c>
      <c r="D626">
        <v>23.255030000000001</v>
      </c>
      <c r="E626">
        <v>29.478065000000001</v>
      </c>
      <c r="F626">
        <v>34.998058</v>
      </c>
      <c r="H626">
        <f t="shared" si="57"/>
        <v>8.6078231194832711E-3</v>
      </c>
      <c r="I626">
        <f t="shared" si="58"/>
        <v>-1.8924829152695E-2</v>
      </c>
      <c r="J626">
        <f t="shared" si="59"/>
        <v>-1.1580117735511042E-2</v>
      </c>
      <c r="K626">
        <f t="shared" si="60"/>
        <v>-1.1404605567304271E-2</v>
      </c>
      <c r="L626">
        <f t="shared" si="61"/>
        <v>3.4276697516801846E-3</v>
      </c>
    </row>
    <row r="627" spans="1:12" x14ac:dyDescent="0.2">
      <c r="A627" s="15">
        <v>43654</v>
      </c>
      <c r="B627">
        <v>29.780455</v>
      </c>
      <c r="C627">
        <v>44.682803999999997</v>
      </c>
      <c r="D627">
        <v>23.272606</v>
      </c>
      <c r="E627">
        <v>29.1738</v>
      </c>
      <c r="F627">
        <v>35.261082000000002</v>
      </c>
      <c r="H627">
        <f t="shared" si="57"/>
        <v>-7.0628825337661905E-3</v>
      </c>
      <c r="I627">
        <f t="shared" si="58"/>
        <v>1.7974622355229064E-2</v>
      </c>
      <c r="J627">
        <f t="shared" si="59"/>
        <v>7.5579347779797246E-4</v>
      </c>
      <c r="K627">
        <f t="shared" si="60"/>
        <v>-1.0321742624558317E-2</v>
      </c>
      <c r="L627">
        <f t="shared" si="61"/>
        <v>7.5153884252663339E-3</v>
      </c>
    </row>
    <row r="628" spans="1:12" x14ac:dyDescent="0.2">
      <c r="A628" s="15">
        <v>43655</v>
      </c>
      <c r="B628">
        <v>29.471529</v>
      </c>
      <c r="C628">
        <v>44.798264000000003</v>
      </c>
      <c r="D628">
        <v>22.446465</v>
      </c>
      <c r="E628">
        <v>28.260999999999999</v>
      </c>
      <c r="F628">
        <v>34.519840000000002</v>
      </c>
      <c r="H628">
        <f t="shared" si="57"/>
        <v>-1.0373447954371451E-2</v>
      </c>
      <c r="I628">
        <f t="shared" si="58"/>
        <v>2.5839918193137912E-3</v>
      </c>
      <c r="J628">
        <f t="shared" si="59"/>
        <v>-3.5498431073855641E-2</v>
      </c>
      <c r="K628">
        <f t="shared" si="60"/>
        <v>-3.128834776408973E-2</v>
      </c>
      <c r="L628">
        <f t="shared" si="61"/>
        <v>-2.1021533031799766E-2</v>
      </c>
    </row>
    <row r="629" spans="1:12" x14ac:dyDescent="0.2">
      <c r="A629" s="15">
        <v>43656</v>
      </c>
      <c r="B629">
        <v>29.656883000000001</v>
      </c>
      <c r="C629">
        <v>45.260105000000003</v>
      </c>
      <c r="D629">
        <v>22.349789000000001</v>
      </c>
      <c r="E629">
        <v>27.616671</v>
      </c>
      <c r="F629">
        <v>34.711123999999998</v>
      </c>
      <c r="H629">
        <f t="shared" si="57"/>
        <v>6.2892563192089579E-3</v>
      </c>
      <c r="I629">
        <f t="shared" si="58"/>
        <v>1.0309350380184323E-2</v>
      </c>
      <c r="J629">
        <f t="shared" si="59"/>
        <v>-4.3069588017533578E-3</v>
      </c>
      <c r="K629">
        <f t="shared" si="60"/>
        <v>-2.2799228618944789E-2</v>
      </c>
      <c r="L629">
        <f t="shared" si="61"/>
        <v>5.5412771322229659E-3</v>
      </c>
    </row>
    <row r="630" spans="1:12" x14ac:dyDescent="0.2">
      <c r="A630" s="15">
        <v>43657</v>
      </c>
      <c r="B630">
        <v>29.665711999999999</v>
      </c>
      <c r="C630">
        <v>46.203021999999997</v>
      </c>
      <c r="D630">
        <v>22.046645999999999</v>
      </c>
      <c r="E630">
        <v>26.739666</v>
      </c>
      <c r="F630">
        <v>35.149493999999997</v>
      </c>
      <c r="H630">
        <f t="shared" si="57"/>
        <v>2.9770492064185028E-4</v>
      </c>
      <c r="I630">
        <f t="shared" si="58"/>
        <v>2.0833292366422729E-2</v>
      </c>
      <c r="J630">
        <f t="shared" si="59"/>
        <v>-1.3563573239998017E-2</v>
      </c>
      <c r="K630">
        <f t="shared" si="60"/>
        <v>-3.175636194529019E-2</v>
      </c>
      <c r="L630">
        <f t="shared" si="61"/>
        <v>1.2629092621719851E-2</v>
      </c>
    </row>
    <row r="631" spans="1:12" x14ac:dyDescent="0.2">
      <c r="A631" s="15">
        <v>43658</v>
      </c>
      <c r="B631">
        <v>29.621580000000002</v>
      </c>
      <c r="C631">
        <v>46.029831000000001</v>
      </c>
      <c r="D631">
        <v>22.248740999999999</v>
      </c>
      <c r="E631">
        <v>27.741959000000001</v>
      </c>
      <c r="F631">
        <v>35.444400999999999</v>
      </c>
      <c r="H631">
        <f t="shared" si="57"/>
        <v>-1.4876433776475073E-3</v>
      </c>
      <c r="I631">
        <f t="shared" si="58"/>
        <v>-3.7484777510872203E-3</v>
      </c>
      <c r="J631">
        <f t="shared" si="59"/>
        <v>9.1667004586548639E-3</v>
      </c>
      <c r="K631">
        <f t="shared" si="60"/>
        <v>3.7483377690656239E-2</v>
      </c>
      <c r="L631">
        <f t="shared" si="61"/>
        <v>8.3900781046806205E-3</v>
      </c>
    </row>
    <row r="632" spans="1:12" x14ac:dyDescent="0.2">
      <c r="A632" s="15">
        <v>43661</v>
      </c>
      <c r="B632">
        <v>29.533314000000001</v>
      </c>
      <c r="C632">
        <v>46.607123999999999</v>
      </c>
      <c r="D632">
        <v>22.046645999999999</v>
      </c>
      <c r="E632">
        <v>27.938835000000001</v>
      </c>
      <c r="F632">
        <v>35.117618999999998</v>
      </c>
      <c r="H632">
        <f t="shared" si="57"/>
        <v>-2.9797870336424337E-3</v>
      </c>
      <c r="I632">
        <f t="shared" si="58"/>
        <v>1.2541714524217928E-2</v>
      </c>
      <c r="J632">
        <f t="shared" si="59"/>
        <v>-9.0834353278687052E-3</v>
      </c>
      <c r="K632">
        <f t="shared" si="60"/>
        <v>7.0966870075757083E-3</v>
      </c>
      <c r="L632">
        <f t="shared" si="61"/>
        <v>-9.2195661594055567E-3</v>
      </c>
    </row>
    <row r="633" spans="1:12" x14ac:dyDescent="0.2">
      <c r="A633" s="15">
        <v>43662</v>
      </c>
      <c r="B633">
        <v>29.983463</v>
      </c>
      <c r="C633">
        <v>46.433937</v>
      </c>
      <c r="D633">
        <v>22.202809999999999</v>
      </c>
      <c r="E633">
        <v>28.296797000000002</v>
      </c>
      <c r="F633">
        <v>34.902416000000002</v>
      </c>
      <c r="H633">
        <f t="shared" si="57"/>
        <v>1.5242075440636382E-2</v>
      </c>
      <c r="I633">
        <f t="shared" si="58"/>
        <v>-3.7158911586133714E-3</v>
      </c>
      <c r="J633">
        <f t="shared" si="59"/>
        <v>7.0833450131144726E-3</v>
      </c>
      <c r="K633">
        <f t="shared" si="60"/>
        <v>1.2812345253479629E-2</v>
      </c>
      <c r="L633">
        <f t="shared" si="61"/>
        <v>-6.1280635227575209E-3</v>
      </c>
    </row>
    <row r="634" spans="1:12" x14ac:dyDescent="0.2">
      <c r="A634" s="15">
        <v>43663</v>
      </c>
      <c r="B634">
        <v>29.453876000000001</v>
      </c>
      <c r="C634">
        <v>46.703346000000003</v>
      </c>
      <c r="D634">
        <v>21.780249000000001</v>
      </c>
      <c r="E634">
        <v>27.992531</v>
      </c>
      <c r="F634">
        <v>34.400280000000002</v>
      </c>
      <c r="H634">
        <f t="shared" si="57"/>
        <v>-1.7662636233846563E-2</v>
      </c>
      <c r="I634">
        <f t="shared" si="58"/>
        <v>5.8019848715391564E-3</v>
      </c>
      <c r="J634">
        <f t="shared" si="59"/>
        <v>-1.9031870290291963E-2</v>
      </c>
      <c r="K634">
        <f t="shared" si="60"/>
        <v>-1.0752665752240542E-2</v>
      </c>
      <c r="L634">
        <f t="shared" si="61"/>
        <v>-1.438685505324333E-2</v>
      </c>
    </row>
    <row r="635" spans="1:12" x14ac:dyDescent="0.2">
      <c r="A635" s="15">
        <v>43664</v>
      </c>
      <c r="B635">
        <v>29.52449</v>
      </c>
      <c r="C635">
        <v>46.876533999999999</v>
      </c>
      <c r="D635">
        <v>21.403618000000002</v>
      </c>
      <c r="E635">
        <v>27.187118999999999</v>
      </c>
      <c r="F635">
        <v>34.009726999999998</v>
      </c>
      <c r="H635">
        <f t="shared" si="57"/>
        <v>2.3974433789291094E-3</v>
      </c>
      <c r="I635">
        <f t="shared" si="58"/>
        <v>3.7082567917081644E-3</v>
      </c>
      <c r="J635">
        <f t="shared" si="59"/>
        <v>-1.7292318375239812E-2</v>
      </c>
      <c r="K635">
        <f t="shared" si="60"/>
        <v>-2.8772389320565583E-2</v>
      </c>
      <c r="L635">
        <f t="shared" si="61"/>
        <v>-1.1353192474014895E-2</v>
      </c>
    </row>
    <row r="636" spans="1:12" x14ac:dyDescent="0.2">
      <c r="A636" s="15">
        <v>43665</v>
      </c>
      <c r="B636">
        <v>29.162604999999999</v>
      </c>
      <c r="C636">
        <v>47.319125999999997</v>
      </c>
      <c r="D636">
        <v>21.467922000000002</v>
      </c>
      <c r="E636">
        <v>27.634567000000001</v>
      </c>
      <c r="F636">
        <v>34.033638000000003</v>
      </c>
      <c r="H636">
        <f t="shared" si="57"/>
        <v>-1.2257112654613156E-2</v>
      </c>
      <c r="I636">
        <f t="shared" si="58"/>
        <v>9.4416536854025068E-3</v>
      </c>
      <c r="J636">
        <f t="shared" si="59"/>
        <v>3.0043518810698444E-3</v>
      </c>
      <c r="K636">
        <f t="shared" si="60"/>
        <v>1.6458088111506175E-2</v>
      </c>
      <c r="L636">
        <f t="shared" si="61"/>
        <v>7.0306356766702827E-4</v>
      </c>
    </row>
    <row r="637" spans="1:12" x14ac:dyDescent="0.2">
      <c r="A637" s="15">
        <v>43668</v>
      </c>
      <c r="B637">
        <v>29.312650999999999</v>
      </c>
      <c r="C637">
        <v>47.992640999999999</v>
      </c>
      <c r="D637">
        <v>21.872109999999999</v>
      </c>
      <c r="E637">
        <v>27.545079999999999</v>
      </c>
      <c r="F637">
        <v>34.392307000000002</v>
      </c>
      <c r="H637">
        <f t="shared" si="57"/>
        <v>5.1451507847122269E-3</v>
      </c>
      <c r="I637">
        <f t="shared" si="58"/>
        <v>1.4233462384744877E-2</v>
      </c>
      <c r="J637">
        <f t="shared" si="59"/>
        <v>1.8827532539013259E-2</v>
      </c>
      <c r="K637">
        <f t="shared" si="60"/>
        <v>-3.2382269640773842E-3</v>
      </c>
      <c r="L637">
        <f t="shared" si="61"/>
        <v>1.0538661779266656E-2</v>
      </c>
    </row>
    <row r="638" spans="1:12" x14ac:dyDescent="0.2">
      <c r="A638" s="15">
        <v>43669</v>
      </c>
      <c r="B638">
        <v>29.904026000000002</v>
      </c>
      <c r="C638">
        <v>48.300533000000001</v>
      </c>
      <c r="D638">
        <v>22.919326999999999</v>
      </c>
      <c r="E638">
        <v>28.33259</v>
      </c>
      <c r="F638">
        <v>34.894447</v>
      </c>
      <c r="H638">
        <f t="shared" si="57"/>
        <v>2.0174736157436035E-2</v>
      </c>
      <c r="I638">
        <f t="shared" si="58"/>
        <v>6.4154002277141409E-3</v>
      </c>
      <c r="J638">
        <f t="shared" si="59"/>
        <v>4.7879102656305239E-2</v>
      </c>
      <c r="K638">
        <f t="shared" si="60"/>
        <v>2.8589860693815305E-2</v>
      </c>
      <c r="L638">
        <f t="shared" si="61"/>
        <v>1.4600358155677062E-2</v>
      </c>
    </row>
    <row r="639" spans="1:12" x14ac:dyDescent="0.2">
      <c r="A639" s="15">
        <v>43670</v>
      </c>
      <c r="B639">
        <v>30.195297</v>
      </c>
      <c r="C639">
        <v>49.070262999999997</v>
      </c>
      <c r="D639">
        <v>23.259212000000002</v>
      </c>
      <c r="E639">
        <v>28.493673000000001</v>
      </c>
      <c r="F639">
        <v>35.205292</v>
      </c>
      <c r="H639">
        <f t="shared" si="57"/>
        <v>9.7401935110676963E-3</v>
      </c>
      <c r="I639">
        <f t="shared" si="58"/>
        <v>1.5936263063597966E-2</v>
      </c>
      <c r="J639">
        <f t="shared" si="59"/>
        <v>1.4829623923948709E-2</v>
      </c>
      <c r="K639">
        <f t="shared" si="60"/>
        <v>5.6854315119090337E-3</v>
      </c>
      <c r="L639">
        <f t="shared" si="61"/>
        <v>8.9081509158177585E-3</v>
      </c>
    </row>
    <row r="640" spans="1:12" x14ac:dyDescent="0.2">
      <c r="A640" s="15">
        <v>43671</v>
      </c>
      <c r="B640">
        <v>30.18647</v>
      </c>
      <c r="C640">
        <v>48.637290999999998</v>
      </c>
      <c r="D640">
        <v>22.900955</v>
      </c>
      <c r="E640">
        <v>29.603355000000001</v>
      </c>
      <c r="F640">
        <v>35.308903000000001</v>
      </c>
      <c r="H640">
        <f t="shared" si="57"/>
        <v>-2.923302923630855E-4</v>
      </c>
      <c r="I640">
        <f t="shared" si="58"/>
        <v>-8.8235108909034965E-3</v>
      </c>
      <c r="J640">
        <f t="shared" si="59"/>
        <v>-1.5402800404416217E-2</v>
      </c>
      <c r="K640">
        <f t="shared" si="60"/>
        <v>3.89448562844108E-2</v>
      </c>
      <c r="L640">
        <f t="shared" si="61"/>
        <v>2.9430518570900954E-3</v>
      </c>
    </row>
    <row r="641" spans="1:12" x14ac:dyDescent="0.2">
      <c r="A641" s="15">
        <v>43672</v>
      </c>
      <c r="B641">
        <v>30.133512</v>
      </c>
      <c r="C641">
        <v>48.877827000000003</v>
      </c>
      <c r="D641">
        <v>22.505951</v>
      </c>
      <c r="E641">
        <v>29.62125</v>
      </c>
      <c r="F641">
        <v>35.197319</v>
      </c>
      <c r="H641">
        <f t="shared" si="57"/>
        <v>-1.7543621364141115E-3</v>
      </c>
      <c r="I641">
        <f t="shared" si="58"/>
        <v>4.9455057026099869E-3</v>
      </c>
      <c r="J641">
        <f t="shared" si="59"/>
        <v>-1.7248363659943422E-2</v>
      </c>
      <c r="K641">
        <f t="shared" si="60"/>
        <v>6.0449229487669065E-4</v>
      </c>
      <c r="L641">
        <f t="shared" si="61"/>
        <v>-3.1602227914019343E-3</v>
      </c>
    </row>
    <row r="642" spans="1:12" x14ac:dyDescent="0.2">
      <c r="A642" s="15">
        <v>43675</v>
      </c>
      <c r="B642">
        <v>29.718665999999999</v>
      </c>
      <c r="C642">
        <v>48.492966000000003</v>
      </c>
      <c r="D642">
        <v>22.322229</v>
      </c>
      <c r="E642">
        <v>29.603355000000001</v>
      </c>
      <c r="F642">
        <v>34.703156</v>
      </c>
      <c r="H642">
        <f t="shared" si="57"/>
        <v>-1.3766931647396397E-2</v>
      </c>
      <c r="I642">
        <f t="shared" si="58"/>
        <v>-7.8739384220170017E-3</v>
      </c>
      <c r="J642">
        <f t="shared" si="59"/>
        <v>-8.1632631298272917E-3</v>
      </c>
      <c r="K642">
        <f t="shared" si="60"/>
        <v>-6.0412710469681663E-4</v>
      </c>
      <c r="L642">
        <f t="shared" si="61"/>
        <v>-1.4039790928394247E-2</v>
      </c>
    </row>
    <row r="643" spans="1:12" x14ac:dyDescent="0.2">
      <c r="A643" s="15">
        <v>43676</v>
      </c>
      <c r="B643">
        <v>29.303829</v>
      </c>
      <c r="C643">
        <v>48.252426</v>
      </c>
      <c r="D643">
        <v>21.982346</v>
      </c>
      <c r="E643">
        <v>29.227497</v>
      </c>
      <c r="F643">
        <v>34.591568000000002</v>
      </c>
      <c r="H643">
        <f t="shared" si="57"/>
        <v>-1.3958802861474329E-2</v>
      </c>
      <c r="I643">
        <f t="shared" si="58"/>
        <v>-4.9603070267965066E-3</v>
      </c>
      <c r="J643">
        <f t="shared" si="59"/>
        <v>-1.5226212400204275E-2</v>
      </c>
      <c r="K643">
        <f t="shared" si="60"/>
        <v>-1.269646632957655E-2</v>
      </c>
      <c r="L643">
        <f t="shared" si="61"/>
        <v>-3.2155000542313239E-3</v>
      </c>
    </row>
    <row r="644" spans="1:12" x14ac:dyDescent="0.2">
      <c r="A644" s="15">
        <v>43677</v>
      </c>
      <c r="B644">
        <v>28.633015</v>
      </c>
      <c r="C644">
        <v>48.685397999999999</v>
      </c>
      <c r="D644">
        <v>22.083390999999999</v>
      </c>
      <c r="E644">
        <v>28.959023999999999</v>
      </c>
      <c r="F644">
        <v>36.113917999999998</v>
      </c>
      <c r="H644">
        <f t="shared" si="57"/>
        <v>-2.2891684223246056E-2</v>
      </c>
      <c r="I644">
        <f t="shared" si="58"/>
        <v>8.9730617896808251E-3</v>
      </c>
      <c r="J644">
        <f t="shared" si="59"/>
        <v>4.5966431426380794E-3</v>
      </c>
      <c r="K644">
        <f t="shared" si="60"/>
        <v>-9.1856309146144399E-3</v>
      </c>
      <c r="L644">
        <f t="shared" si="61"/>
        <v>4.4009279949379421E-2</v>
      </c>
    </row>
    <row r="645" spans="1:12" x14ac:dyDescent="0.2">
      <c r="A645" s="15">
        <v>43678</v>
      </c>
      <c r="B645">
        <v>27.988683999999999</v>
      </c>
      <c r="C645">
        <v>49.888100000000001</v>
      </c>
      <c r="D645">
        <v>21.541412000000001</v>
      </c>
      <c r="E645">
        <v>28.493673000000001</v>
      </c>
      <c r="F645">
        <v>35.898716</v>
      </c>
      <c r="H645">
        <f t="shared" si="57"/>
        <v>-2.2503079050529617E-2</v>
      </c>
      <c r="I645">
        <f t="shared" si="58"/>
        <v>2.4703546636303697E-2</v>
      </c>
      <c r="J645">
        <f t="shared" si="59"/>
        <v>-2.4542381194989416E-2</v>
      </c>
      <c r="K645">
        <f t="shared" si="60"/>
        <v>-1.6069291561759735E-2</v>
      </c>
      <c r="L645">
        <f t="shared" si="61"/>
        <v>-5.9589768133160304E-3</v>
      </c>
    </row>
    <row r="646" spans="1:12" x14ac:dyDescent="0.2">
      <c r="A646" s="15">
        <v>43679</v>
      </c>
      <c r="B646">
        <v>27.662106999999999</v>
      </c>
      <c r="C646">
        <v>50.994587000000003</v>
      </c>
      <c r="D646">
        <v>20.925941000000002</v>
      </c>
      <c r="E646">
        <v>30.140293</v>
      </c>
      <c r="F646">
        <v>35.779162999999997</v>
      </c>
      <c r="H646">
        <f t="shared" si="57"/>
        <v>-1.1668179897275643E-2</v>
      </c>
      <c r="I646">
        <f t="shared" si="58"/>
        <v>2.2179377446725823E-2</v>
      </c>
      <c r="J646">
        <f t="shared" si="59"/>
        <v>-2.8571525394899822E-2</v>
      </c>
      <c r="K646">
        <f t="shared" si="60"/>
        <v>5.7788969502106546E-2</v>
      </c>
      <c r="L646">
        <f t="shared" si="61"/>
        <v>-3.3302862419927193E-3</v>
      </c>
    </row>
    <row r="647" spans="1:12" x14ac:dyDescent="0.2">
      <c r="A647" s="15">
        <v>43682</v>
      </c>
      <c r="B647">
        <v>27.008946999999999</v>
      </c>
      <c r="C647">
        <v>50.321072000000001</v>
      </c>
      <c r="D647">
        <v>20.374779</v>
      </c>
      <c r="E647">
        <v>29.227497</v>
      </c>
      <c r="F647">
        <v>35.157466999999997</v>
      </c>
      <c r="H647">
        <f t="shared" si="57"/>
        <v>-2.3612084213252449E-2</v>
      </c>
      <c r="I647">
        <f t="shared" si="58"/>
        <v>-1.3207578286691501E-2</v>
      </c>
      <c r="J647">
        <f t="shared" si="59"/>
        <v>-2.6338696071063206E-2</v>
      </c>
      <c r="K647">
        <f t="shared" si="60"/>
        <v>-3.0284907980158038E-2</v>
      </c>
      <c r="L647">
        <f t="shared" si="61"/>
        <v>-1.7375923522861658E-2</v>
      </c>
    </row>
    <row r="648" spans="1:12" x14ac:dyDescent="0.2">
      <c r="A648" s="15">
        <v>43683</v>
      </c>
      <c r="B648">
        <v>27.123692999999999</v>
      </c>
      <c r="C648">
        <v>50.417290000000001</v>
      </c>
      <c r="D648">
        <v>20.402332000000001</v>
      </c>
      <c r="E648">
        <v>29.478065000000001</v>
      </c>
      <c r="F648">
        <v>34.998058</v>
      </c>
      <c r="H648">
        <f t="shared" si="57"/>
        <v>4.2484440433756543E-3</v>
      </c>
      <c r="I648">
        <f t="shared" si="58"/>
        <v>1.9120816822026931E-3</v>
      </c>
      <c r="J648">
        <f t="shared" si="59"/>
        <v>1.3523091465188486E-3</v>
      </c>
      <c r="K648">
        <f t="shared" si="60"/>
        <v>8.5730228626830218E-3</v>
      </c>
      <c r="L648">
        <f t="shared" si="61"/>
        <v>-4.5341434865030505E-3</v>
      </c>
    </row>
    <row r="649" spans="1:12" x14ac:dyDescent="0.2">
      <c r="A649" s="15">
        <v>43684</v>
      </c>
      <c r="B649">
        <v>27.238437999999999</v>
      </c>
      <c r="C649">
        <v>49.839993</v>
      </c>
      <c r="D649">
        <v>19.915472000000001</v>
      </c>
      <c r="E649">
        <v>29.567557999999998</v>
      </c>
      <c r="F649">
        <v>34.511864000000003</v>
      </c>
      <c r="H649">
        <f t="shared" si="57"/>
        <v>4.2304342553942664E-3</v>
      </c>
      <c r="I649">
        <f t="shared" si="58"/>
        <v>-1.1450377439961579E-2</v>
      </c>
      <c r="J649">
        <f t="shared" si="59"/>
        <v>-2.3862958410832635E-2</v>
      </c>
      <c r="K649">
        <f t="shared" si="60"/>
        <v>3.0359184023780461E-3</v>
      </c>
      <c r="L649">
        <f t="shared" si="61"/>
        <v>-1.389202795195088E-2</v>
      </c>
    </row>
    <row r="650" spans="1:12" x14ac:dyDescent="0.2">
      <c r="A650" s="15">
        <v>43685</v>
      </c>
      <c r="B650">
        <v>27.123692999999999</v>
      </c>
      <c r="C650">
        <v>50.898372999999999</v>
      </c>
      <c r="D650">
        <v>19.575586000000001</v>
      </c>
      <c r="E650">
        <v>30.050806000000001</v>
      </c>
      <c r="F650">
        <v>35.253117000000003</v>
      </c>
      <c r="H650">
        <f t="shared" si="57"/>
        <v>-4.2126130727466737E-3</v>
      </c>
      <c r="I650">
        <f t="shared" si="58"/>
        <v>2.1235556754592544E-2</v>
      </c>
      <c r="J650">
        <f t="shared" si="59"/>
        <v>-1.70664295578834E-2</v>
      </c>
      <c r="K650">
        <f t="shared" si="60"/>
        <v>1.6343859036312747E-2</v>
      </c>
      <c r="L650">
        <f t="shared" si="61"/>
        <v>2.1478208189508408E-2</v>
      </c>
    </row>
    <row r="651" spans="1:12" x14ac:dyDescent="0.2">
      <c r="A651" s="15">
        <v>43686</v>
      </c>
      <c r="B651">
        <v>26.832417</v>
      </c>
      <c r="C651">
        <v>51.523777000000003</v>
      </c>
      <c r="D651">
        <v>18.960114999999998</v>
      </c>
      <c r="E651">
        <v>29.531763000000002</v>
      </c>
      <c r="F651">
        <v>35.39658</v>
      </c>
      <c r="H651">
        <f t="shared" ref="H651:H714" si="62">B651/B650-1</f>
        <v>-1.0738803156340126E-2</v>
      </c>
      <c r="I651">
        <f t="shared" ref="I651:I714" si="63">C651/C650-1</f>
        <v>1.2287308279971931E-2</v>
      </c>
      <c r="J651">
        <f t="shared" ref="J651:J714" si="64">D651/D650-1</f>
        <v>-3.1440744609127047E-2</v>
      </c>
      <c r="K651">
        <f t="shared" ref="K651:K714" si="65">E651/E650-1</f>
        <v>-1.7272182316840357E-2</v>
      </c>
      <c r="L651">
        <f t="shared" ref="L651:L714" si="66">F651/F650-1</f>
        <v>4.0695124916187986E-3</v>
      </c>
    </row>
    <row r="652" spans="1:12" x14ac:dyDescent="0.2">
      <c r="A652" s="15">
        <v>43689</v>
      </c>
      <c r="B652">
        <v>26.920684999999999</v>
      </c>
      <c r="C652">
        <v>51.475665999999997</v>
      </c>
      <c r="D652">
        <v>18.831510999999999</v>
      </c>
      <c r="E652">
        <v>28.726348999999999</v>
      </c>
      <c r="F652">
        <v>35.141533000000003</v>
      </c>
      <c r="H652">
        <f t="shared" si="62"/>
        <v>3.2896030201081672E-3</v>
      </c>
      <c r="I652">
        <f t="shared" si="63"/>
        <v>-9.3376306632186878E-4</v>
      </c>
      <c r="J652">
        <f t="shared" si="64"/>
        <v>-6.7828702515780881E-3</v>
      </c>
      <c r="K652">
        <f t="shared" si="65"/>
        <v>-2.7272804539302364E-2</v>
      </c>
      <c r="L652">
        <f t="shared" si="66"/>
        <v>-7.2054136303563165E-3</v>
      </c>
    </row>
    <row r="653" spans="1:12" x14ac:dyDescent="0.2">
      <c r="A653" s="15">
        <v>43690</v>
      </c>
      <c r="B653">
        <v>26.867723000000002</v>
      </c>
      <c r="C653">
        <v>51.04269</v>
      </c>
      <c r="D653">
        <v>18.914186000000001</v>
      </c>
      <c r="E653">
        <v>28.780042999999999</v>
      </c>
      <c r="F653">
        <v>35.882773999999998</v>
      </c>
      <c r="H653">
        <f t="shared" si="62"/>
        <v>-1.9673347836430821E-3</v>
      </c>
      <c r="I653">
        <f t="shared" si="63"/>
        <v>-8.4112753393029704E-3</v>
      </c>
      <c r="J653">
        <f t="shared" si="64"/>
        <v>4.3902478138904133E-3</v>
      </c>
      <c r="K653">
        <f t="shared" si="65"/>
        <v>1.8691550395073531E-3</v>
      </c>
      <c r="L653">
        <f t="shared" si="66"/>
        <v>2.1093018338158354E-2</v>
      </c>
    </row>
    <row r="654" spans="1:12" x14ac:dyDescent="0.2">
      <c r="A654" s="15">
        <v>43691</v>
      </c>
      <c r="B654">
        <v>26.576452</v>
      </c>
      <c r="C654">
        <v>50.754047</v>
      </c>
      <c r="D654">
        <v>18.266565</v>
      </c>
      <c r="E654">
        <v>27.849343999999999</v>
      </c>
      <c r="F654">
        <v>35.101677000000002</v>
      </c>
      <c r="H654">
        <f t="shared" si="62"/>
        <v>-1.084092611792975E-2</v>
      </c>
      <c r="I654">
        <f t="shared" si="63"/>
        <v>-5.6549331549727855E-3</v>
      </c>
      <c r="J654">
        <f t="shared" si="64"/>
        <v>-3.4239961476534075E-2</v>
      </c>
      <c r="K654">
        <f t="shared" si="65"/>
        <v>-3.2338346402053686E-2</v>
      </c>
      <c r="L654">
        <f t="shared" si="66"/>
        <v>-2.1768021613936428E-2</v>
      </c>
    </row>
    <row r="655" spans="1:12" x14ac:dyDescent="0.2">
      <c r="A655" s="15">
        <v>43693</v>
      </c>
      <c r="B655">
        <v>26.832417</v>
      </c>
      <c r="C655">
        <v>51.764316999999998</v>
      </c>
      <c r="D655">
        <v>17.674060999999998</v>
      </c>
      <c r="E655">
        <v>27.688262999999999</v>
      </c>
      <c r="F655">
        <v>34.854590999999999</v>
      </c>
      <c r="H655">
        <f t="shared" si="62"/>
        <v>9.63127056990154E-3</v>
      </c>
      <c r="I655">
        <f t="shared" si="63"/>
        <v>1.9905210711571364E-2</v>
      </c>
      <c r="J655">
        <f t="shared" si="64"/>
        <v>-3.2436530896750471E-2</v>
      </c>
      <c r="K655">
        <f t="shared" si="65"/>
        <v>-5.7840141584662996E-3</v>
      </c>
      <c r="L655">
        <f t="shared" si="66"/>
        <v>-7.0391508645014644E-3</v>
      </c>
    </row>
    <row r="656" spans="1:12" x14ac:dyDescent="0.2">
      <c r="A656" s="15">
        <v>43696</v>
      </c>
      <c r="B656">
        <v>26.920684999999999</v>
      </c>
      <c r="C656">
        <v>52.052962999999998</v>
      </c>
      <c r="D656">
        <v>18.482441000000001</v>
      </c>
      <c r="E656">
        <v>28.941126000000001</v>
      </c>
      <c r="F656">
        <v>36.018272000000003</v>
      </c>
      <c r="H656">
        <f t="shared" si="62"/>
        <v>3.2896030201081672E-3</v>
      </c>
      <c r="I656">
        <f t="shared" si="63"/>
        <v>5.5761577999764445E-3</v>
      </c>
      <c r="J656">
        <f t="shared" si="64"/>
        <v>4.5738214890171713E-2</v>
      </c>
      <c r="K656">
        <f t="shared" si="65"/>
        <v>4.524888397657878E-2</v>
      </c>
      <c r="L656">
        <f t="shared" si="66"/>
        <v>3.3386735193650763E-2</v>
      </c>
    </row>
    <row r="657" spans="1:12" x14ac:dyDescent="0.2">
      <c r="A657" s="15">
        <v>43697</v>
      </c>
      <c r="B657">
        <v>26.717673999999999</v>
      </c>
      <c r="C657">
        <v>51.956749000000002</v>
      </c>
      <c r="D657">
        <v>18.390577</v>
      </c>
      <c r="E657">
        <v>27.974630000000001</v>
      </c>
      <c r="F657">
        <v>36.209560000000003</v>
      </c>
      <c r="H657">
        <f t="shared" si="62"/>
        <v>-7.5410785423921656E-3</v>
      </c>
      <c r="I657">
        <f t="shared" si="63"/>
        <v>-1.8483866134574312E-3</v>
      </c>
      <c r="J657">
        <f t="shared" si="64"/>
        <v>-4.970339145137892E-3</v>
      </c>
      <c r="K657">
        <f t="shared" si="65"/>
        <v>-3.3395245229919546E-2</v>
      </c>
      <c r="L657">
        <f t="shared" si="66"/>
        <v>5.3108599990583372E-3</v>
      </c>
    </row>
    <row r="658" spans="1:12" x14ac:dyDescent="0.2">
      <c r="A658" s="15">
        <v>43698</v>
      </c>
      <c r="B658">
        <v>27.326699999999999</v>
      </c>
      <c r="C658">
        <v>52.918911000000001</v>
      </c>
      <c r="D658">
        <v>18.464067</v>
      </c>
      <c r="E658">
        <v>29.030615000000001</v>
      </c>
      <c r="F658">
        <v>37.524676999999997</v>
      </c>
      <c r="H658">
        <f t="shared" si="62"/>
        <v>2.2794873535772586E-2</v>
      </c>
      <c r="I658">
        <f t="shared" si="63"/>
        <v>1.8518518162096598E-2</v>
      </c>
      <c r="J658">
        <f t="shared" si="64"/>
        <v>3.996068203841574E-3</v>
      </c>
      <c r="K658">
        <f t="shared" si="65"/>
        <v>3.7747952341103286E-2</v>
      </c>
      <c r="L658">
        <f t="shared" si="66"/>
        <v>3.6319607308125113E-2</v>
      </c>
    </row>
    <row r="659" spans="1:12" x14ac:dyDescent="0.2">
      <c r="A659" s="15">
        <v>43699</v>
      </c>
      <c r="B659">
        <v>26.938334999999999</v>
      </c>
      <c r="C659">
        <v>52.197288999999998</v>
      </c>
      <c r="D659">
        <v>18.638603</v>
      </c>
      <c r="E659">
        <v>29.603355000000001</v>
      </c>
      <c r="F659">
        <v>37.269627</v>
      </c>
      <c r="H659">
        <f t="shared" si="62"/>
        <v>-1.4211924601214232E-2</v>
      </c>
      <c r="I659">
        <f t="shared" si="63"/>
        <v>-1.3636372827097731E-2</v>
      </c>
      <c r="J659">
        <f t="shared" si="64"/>
        <v>9.4527386626142018E-3</v>
      </c>
      <c r="K659">
        <f t="shared" si="65"/>
        <v>1.9728827653151759E-2</v>
      </c>
      <c r="L659">
        <f t="shared" si="66"/>
        <v>-6.7968606365351736E-3</v>
      </c>
    </row>
    <row r="660" spans="1:12" x14ac:dyDescent="0.2">
      <c r="A660" s="15">
        <v>43700</v>
      </c>
      <c r="B660">
        <v>26.435227999999999</v>
      </c>
      <c r="C660">
        <v>51.956749000000002</v>
      </c>
      <c r="D660">
        <v>18.555928999999999</v>
      </c>
      <c r="E660">
        <v>29.710740999999999</v>
      </c>
      <c r="F660">
        <v>36.552287999999997</v>
      </c>
      <c r="H660">
        <f t="shared" si="62"/>
        <v>-1.8676247065752216E-2</v>
      </c>
      <c r="I660">
        <f t="shared" si="63"/>
        <v>-4.6082853076908625E-3</v>
      </c>
      <c r="J660">
        <f t="shared" si="64"/>
        <v>-4.4356328636862008E-3</v>
      </c>
      <c r="K660">
        <f t="shared" si="65"/>
        <v>3.6274942485403638E-3</v>
      </c>
      <c r="L660">
        <f t="shared" si="66"/>
        <v>-1.9247281439119357E-2</v>
      </c>
    </row>
    <row r="661" spans="1:12" x14ac:dyDescent="0.2">
      <c r="A661" s="15">
        <v>43703</v>
      </c>
      <c r="B661">
        <v>26.523491</v>
      </c>
      <c r="C661">
        <v>52.101078000000001</v>
      </c>
      <c r="D661">
        <v>18.702905999999999</v>
      </c>
      <c r="E661">
        <v>29.549658000000001</v>
      </c>
      <c r="F661">
        <v>36.137833000000001</v>
      </c>
      <c r="H661">
        <f t="shared" si="62"/>
        <v>3.3388401265159739E-3</v>
      </c>
      <c r="I661">
        <f t="shared" si="63"/>
        <v>2.7778681841699182E-3</v>
      </c>
      <c r="J661">
        <f t="shared" si="64"/>
        <v>7.9207567565062753E-3</v>
      </c>
      <c r="K661">
        <f t="shared" si="65"/>
        <v>-5.4217092734240024E-3</v>
      </c>
      <c r="L661">
        <f t="shared" si="66"/>
        <v>-1.1338688292234833E-2</v>
      </c>
    </row>
    <row r="662" spans="1:12" x14ac:dyDescent="0.2">
      <c r="A662" s="15">
        <v>43704</v>
      </c>
      <c r="B662">
        <v>26.505839999999999</v>
      </c>
      <c r="C662">
        <v>52.437828000000003</v>
      </c>
      <c r="D662">
        <v>18.611046000000002</v>
      </c>
      <c r="E662">
        <v>28.994823</v>
      </c>
      <c r="F662">
        <v>36.185654</v>
      </c>
      <c r="H662">
        <f t="shared" si="62"/>
        <v>-6.6548555014878108E-4</v>
      </c>
      <c r="I662">
        <f t="shared" si="63"/>
        <v>6.463397935835502E-3</v>
      </c>
      <c r="J662">
        <f t="shared" si="64"/>
        <v>-4.9115362072609248E-3</v>
      </c>
      <c r="K662">
        <f t="shared" si="65"/>
        <v>-1.8776359442129631E-2</v>
      </c>
      <c r="L662">
        <f t="shared" si="66"/>
        <v>1.3232946203498575E-3</v>
      </c>
    </row>
    <row r="663" spans="1:12" x14ac:dyDescent="0.2">
      <c r="A663" s="15">
        <v>43705</v>
      </c>
      <c r="B663">
        <v>25.658501000000001</v>
      </c>
      <c r="C663">
        <v>52.197288999999998</v>
      </c>
      <c r="D663">
        <v>18.666160999999999</v>
      </c>
      <c r="E663">
        <v>28.475777000000001</v>
      </c>
      <c r="F663">
        <v>36.703724000000001</v>
      </c>
      <c r="H663">
        <f t="shared" si="62"/>
        <v>-3.1968011577825806E-2</v>
      </c>
      <c r="I663">
        <f t="shared" si="63"/>
        <v>-4.5871274454770683E-3</v>
      </c>
      <c r="J663">
        <f t="shared" si="64"/>
        <v>2.9614133456010716E-3</v>
      </c>
      <c r="K663">
        <f t="shared" si="65"/>
        <v>-1.790133362773072E-2</v>
      </c>
      <c r="L663">
        <f t="shared" si="66"/>
        <v>1.4316999770130012E-2</v>
      </c>
    </row>
    <row r="664" spans="1:12" x14ac:dyDescent="0.2">
      <c r="A664" s="15">
        <v>43706</v>
      </c>
      <c r="B664">
        <v>25.879162000000001</v>
      </c>
      <c r="C664">
        <v>52.197288999999998</v>
      </c>
      <c r="D664">
        <v>18.886627000000001</v>
      </c>
      <c r="E664">
        <v>28.565266000000001</v>
      </c>
      <c r="F664">
        <v>36.799370000000003</v>
      </c>
      <c r="H664">
        <f t="shared" si="62"/>
        <v>8.599917820608427E-3</v>
      </c>
      <c r="I664">
        <f t="shared" si="63"/>
        <v>0</v>
      </c>
      <c r="J664">
        <f t="shared" si="64"/>
        <v>1.1810998522942207E-2</v>
      </c>
      <c r="K664">
        <f t="shared" si="65"/>
        <v>3.1426359322872521E-3</v>
      </c>
      <c r="L664">
        <f t="shared" si="66"/>
        <v>2.6058936145008094E-3</v>
      </c>
    </row>
    <row r="665" spans="1:12" x14ac:dyDescent="0.2">
      <c r="A665" s="15">
        <v>43707</v>
      </c>
      <c r="B665">
        <v>25.83503</v>
      </c>
      <c r="C665">
        <v>52.101078000000001</v>
      </c>
      <c r="D665">
        <v>19.244883999999999</v>
      </c>
      <c r="E665">
        <v>28.672654999999999</v>
      </c>
      <c r="F665">
        <v>36.990662</v>
      </c>
      <c r="H665">
        <f t="shared" si="62"/>
        <v>-1.7053102414985588E-3</v>
      </c>
      <c r="I665">
        <f t="shared" si="63"/>
        <v>-1.8432183326608786E-3</v>
      </c>
      <c r="J665">
        <f t="shared" si="64"/>
        <v>1.8968818519050412E-2</v>
      </c>
      <c r="K665">
        <f t="shared" si="65"/>
        <v>3.7594258705659911E-3</v>
      </c>
      <c r="L665">
        <f t="shared" si="66"/>
        <v>5.1982411655415728E-3</v>
      </c>
    </row>
    <row r="666" spans="1:12" x14ac:dyDescent="0.2">
      <c r="A666" s="15">
        <v>43710</v>
      </c>
      <c r="B666">
        <v>25.755592</v>
      </c>
      <c r="C666">
        <v>52.726478999999998</v>
      </c>
      <c r="D666">
        <v>18.95093</v>
      </c>
      <c r="E666">
        <v>29.495965999999999</v>
      </c>
      <c r="F666">
        <v>37.269627</v>
      </c>
      <c r="H666">
        <f t="shared" si="62"/>
        <v>-3.0748174087662505E-3</v>
      </c>
      <c r="I666">
        <f t="shared" si="63"/>
        <v>1.2003609599018139E-2</v>
      </c>
      <c r="J666">
        <f t="shared" si="64"/>
        <v>-1.5274397081322943E-2</v>
      </c>
      <c r="K666">
        <f t="shared" si="65"/>
        <v>2.871415290980206E-2</v>
      </c>
      <c r="L666">
        <f t="shared" si="66"/>
        <v>7.5414979056065423E-3</v>
      </c>
    </row>
    <row r="667" spans="1:12" x14ac:dyDescent="0.2">
      <c r="A667" s="15">
        <v>43711</v>
      </c>
      <c r="B667">
        <v>25.464319</v>
      </c>
      <c r="C667">
        <v>52.485934999999998</v>
      </c>
      <c r="D667">
        <v>18.831510999999999</v>
      </c>
      <c r="E667">
        <v>29.281186999999999</v>
      </c>
      <c r="F667">
        <v>36.520409000000001</v>
      </c>
      <c r="H667">
        <f t="shared" si="62"/>
        <v>-1.1309116870619751E-2</v>
      </c>
      <c r="I667">
        <f t="shared" si="63"/>
        <v>-4.5621100547981186E-3</v>
      </c>
      <c r="J667">
        <f t="shared" si="64"/>
        <v>-6.3014849403169038E-3</v>
      </c>
      <c r="K667">
        <f t="shared" si="65"/>
        <v>-7.2816398011850136E-3</v>
      </c>
      <c r="L667">
        <f t="shared" si="66"/>
        <v>-2.0102642830313266E-2</v>
      </c>
    </row>
    <row r="668" spans="1:12" x14ac:dyDescent="0.2">
      <c r="A668" s="15">
        <v>43712</v>
      </c>
      <c r="B668">
        <v>25.623196</v>
      </c>
      <c r="C668">
        <v>53.159450999999997</v>
      </c>
      <c r="D668">
        <v>19.162212</v>
      </c>
      <c r="E668">
        <v>29.549658000000001</v>
      </c>
      <c r="F668">
        <v>36.863135999999997</v>
      </c>
      <c r="H668">
        <f t="shared" si="62"/>
        <v>6.2392008205678362E-3</v>
      </c>
      <c r="I668">
        <f t="shared" si="63"/>
        <v>1.2832314028510705E-2</v>
      </c>
      <c r="J668">
        <f t="shared" si="64"/>
        <v>1.7561044358044509E-2</v>
      </c>
      <c r="K668">
        <f t="shared" si="65"/>
        <v>9.1687198336598552E-3</v>
      </c>
      <c r="L668">
        <f t="shared" si="66"/>
        <v>9.384533453609345E-3</v>
      </c>
    </row>
    <row r="669" spans="1:12" x14ac:dyDescent="0.2">
      <c r="A669" s="15">
        <v>43713</v>
      </c>
      <c r="B669">
        <v>26.143954999999998</v>
      </c>
      <c r="C669">
        <v>52.101078000000001</v>
      </c>
      <c r="D669">
        <v>19.639885</v>
      </c>
      <c r="E669">
        <v>30.211887000000001</v>
      </c>
      <c r="F669">
        <v>37.317447999999999</v>
      </c>
      <c r="H669">
        <f t="shared" si="62"/>
        <v>2.0323733229843599E-2</v>
      </c>
      <c r="I669">
        <f t="shared" si="63"/>
        <v>-1.9909404256262864E-2</v>
      </c>
      <c r="J669">
        <f t="shared" si="64"/>
        <v>2.4927863234160963E-2</v>
      </c>
      <c r="K669">
        <f t="shared" si="65"/>
        <v>2.2410716225548244E-2</v>
      </c>
      <c r="L669">
        <f t="shared" si="66"/>
        <v>1.2324290586671838E-2</v>
      </c>
    </row>
    <row r="670" spans="1:12" x14ac:dyDescent="0.2">
      <c r="A670" s="15">
        <v>43714</v>
      </c>
      <c r="B670">
        <v>26.320484</v>
      </c>
      <c r="C670">
        <v>51.090805000000003</v>
      </c>
      <c r="D670">
        <v>19.548027000000001</v>
      </c>
      <c r="E670">
        <v>30.605642</v>
      </c>
      <c r="F670">
        <v>37.070366</v>
      </c>
      <c r="H670">
        <f t="shared" si="62"/>
        <v>6.752191854675571E-3</v>
      </c>
      <c r="I670">
        <f t="shared" si="63"/>
        <v>-1.9390635257105382E-2</v>
      </c>
      <c r="J670">
        <f t="shared" si="64"/>
        <v>-4.6771149627402586E-3</v>
      </c>
      <c r="K670">
        <f t="shared" si="65"/>
        <v>1.3033115078180835E-2</v>
      </c>
      <c r="L670">
        <f t="shared" si="66"/>
        <v>-6.6210851288651673E-3</v>
      </c>
    </row>
    <row r="671" spans="1:12" x14ac:dyDescent="0.2">
      <c r="A671" s="15">
        <v>43717</v>
      </c>
      <c r="B671">
        <v>26.673539999999999</v>
      </c>
      <c r="C671">
        <v>49.503234999999997</v>
      </c>
      <c r="D671">
        <v>20.154309999999999</v>
      </c>
      <c r="E671">
        <v>31.232074999999998</v>
      </c>
      <c r="F671">
        <v>37.150069999999999</v>
      </c>
      <c r="H671">
        <f t="shared" si="62"/>
        <v>1.3413735096968527E-2</v>
      </c>
      <c r="I671">
        <f t="shared" si="63"/>
        <v>-3.1073497471805434E-2</v>
      </c>
      <c r="J671">
        <f t="shared" si="64"/>
        <v>3.101504821944423E-2</v>
      </c>
      <c r="K671">
        <f t="shared" si="65"/>
        <v>2.0467892815318134E-2</v>
      </c>
      <c r="L671">
        <f t="shared" si="66"/>
        <v>2.1500731878396628E-3</v>
      </c>
    </row>
    <row r="672" spans="1:12" x14ac:dyDescent="0.2">
      <c r="A672" s="15">
        <v>43718</v>
      </c>
      <c r="B672">
        <v>26.991295000000001</v>
      </c>
      <c r="C672">
        <v>49.503234999999997</v>
      </c>
      <c r="D672">
        <v>21.008617000000001</v>
      </c>
      <c r="E672">
        <v>32.270164000000001</v>
      </c>
      <c r="F672">
        <v>37.572505999999997</v>
      </c>
      <c r="H672">
        <f t="shared" si="62"/>
        <v>1.1912741990751874E-2</v>
      </c>
      <c r="I672">
        <f t="shared" si="63"/>
        <v>0</v>
      </c>
      <c r="J672">
        <f t="shared" si="64"/>
        <v>4.2388303047834475E-2</v>
      </c>
      <c r="K672">
        <f t="shared" si="65"/>
        <v>3.3237913267050168E-2</v>
      </c>
      <c r="L672">
        <f t="shared" si="66"/>
        <v>1.1371068748995627E-2</v>
      </c>
    </row>
    <row r="673" spans="1:12" x14ac:dyDescent="0.2">
      <c r="A673" s="15">
        <v>43719</v>
      </c>
      <c r="B673">
        <v>27.406137000000001</v>
      </c>
      <c r="C673">
        <v>49.310802000000002</v>
      </c>
      <c r="D673">
        <v>21.164781999999999</v>
      </c>
      <c r="E673">
        <v>32.807102</v>
      </c>
      <c r="F673">
        <v>37.102249</v>
      </c>
      <c r="H673">
        <f t="shared" si="62"/>
        <v>1.5369473750703744E-2</v>
      </c>
      <c r="I673">
        <f t="shared" si="63"/>
        <v>-3.8872813059589451E-3</v>
      </c>
      <c r="J673">
        <f t="shared" si="64"/>
        <v>7.4333784084881227E-3</v>
      </c>
      <c r="K673">
        <f t="shared" si="65"/>
        <v>1.6638837038448262E-2</v>
      </c>
      <c r="L673">
        <f t="shared" si="66"/>
        <v>-1.2515987089069758E-2</v>
      </c>
    </row>
    <row r="674" spans="1:12" x14ac:dyDescent="0.2">
      <c r="A674" s="15">
        <v>43720</v>
      </c>
      <c r="B674">
        <v>27.512056000000001</v>
      </c>
      <c r="C674">
        <v>50.224860999999997</v>
      </c>
      <c r="D674">
        <v>21.357689000000001</v>
      </c>
      <c r="E674">
        <v>33.648308</v>
      </c>
      <c r="F674">
        <v>36.926903000000003</v>
      </c>
      <c r="H674">
        <f t="shared" si="62"/>
        <v>3.8647913056846228E-3</v>
      </c>
      <c r="I674">
        <f t="shared" si="63"/>
        <v>1.8536688979424731E-2</v>
      </c>
      <c r="J674">
        <f t="shared" si="64"/>
        <v>9.1145280872726442E-3</v>
      </c>
      <c r="K674">
        <f t="shared" si="65"/>
        <v>2.5640972494309411E-2</v>
      </c>
      <c r="L674">
        <f t="shared" si="66"/>
        <v>-4.7260207865026382E-3</v>
      </c>
    </row>
    <row r="675" spans="1:12" x14ac:dyDescent="0.2">
      <c r="A675" s="15">
        <v>43721</v>
      </c>
      <c r="B675">
        <v>28.147559999999999</v>
      </c>
      <c r="C675">
        <v>48.541077000000001</v>
      </c>
      <c r="D675">
        <v>21.826180000000001</v>
      </c>
      <c r="E675">
        <v>33.934672999999997</v>
      </c>
      <c r="F675">
        <v>36.432732000000001</v>
      </c>
      <c r="H675">
        <f t="shared" si="62"/>
        <v>2.3099109713937693E-2</v>
      </c>
      <c r="I675">
        <f t="shared" si="63"/>
        <v>-3.3524911099305887E-2</v>
      </c>
      <c r="J675">
        <f t="shared" si="64"/>
        <v>2.1935472512967014E-2</v>
      </c>
      <c r="K675">
        <f t="shared" si="65"/>
        <v>8.5105319411602487E-3</v>
      </c>
      <c r="L675">
        <f t="shared" si="66"/>
        <v>-1.3382411192186972E-2</v>
      </c>
    </row>
    <row r="676" spans="1:12" x14ac:dyDescent="0.2">
      <c r="A676" s="15">
        <v>43724</v>
      </c>
      <c r="B676">
        <v>28.138732999999998</v>
      </c>
      <c r="C676">
        <v>49.599452999999997</v>
      </c>
      <c r="D676">
        <v>21.504667000000001</v>
      </c>
      <c r="E676">
        <v>35.044356999999998</v>
      </c>
      <c r="F676">
        <v>37.158042999999999</v>
      </c>
      <c r="H676">
        <f t="shared" si="62"/>
        <v>-3.1359734200764322E-4</v>
      </c>
      <c r="I676">
        <f t="shared" si="63"/>
        <v>2.1803718940970329E-2</v>
      </c>
      <c r="J676">
        <f t="shared" si="64"/>
        <v>-1.4730612502966589E-2</v>
      </c>
      <c r="K676">
        <f t="shared" si="65"/>
        <v>3.2700595052146175E-2</v>
      </c>
      <c r="L676">
        <f t="shared" si="66"/>
        <v>1.9908224285787757E-2</v>
      </c>
    </row>
    <row r="677" spans="1:12" x14ac:dyDescent="0.2">
      <c r="A677" s="15">
        <v>43725</v>
      </c>
      <c r="B677">
        <v>27.326699999999999</v>
      </c>
      <c r="C677">
        <v>50.465401</v>
      </c>
      <c r="D677">
        <v>21.063734</v>
      </c>
      <c r="E677">
        <v>35.473906999999997</v>
      </c>
      <c r="F677">
        <v>38.082607000000003</v>
      </c>
      <c r="H677">
        <f t="shared" si="62"/>
        <v>-2.8858193437494184E-2</v>
      </c>
      <c r="I677">
        <f t="shared" si="63"/>
        <v>1.7458821572084782E-2</v>
      </c>
      <c r="J677">
        <f t="shared" si="64"/>
        <v>-2.0504060816194047E-2</v>
      </c>
      <c r="K677">
        <f t="shared" si="65"/>
        <v>1.2257322912216706E-2</v>
      </c>
      <c r="L677">
        <f t="shared" si="66"/>
        <v>2.4881934713300247E-2</v>
      </c>
    </row>
    <row r="678" spans="1:12" x14ac:dyDescent="0.2">
      <c r="A678" s="15">
        <v>43726</v>
      </c>
      <c r="B678">
        <v>27.397311999999999</v>
      </c>
      <c r="C678">
        <v>50.080531999999998</v>
      </c>
      <c r="D678">
        <v>21.054548</v>
      </c>
      <c r="E678">
        <v>34.185253000000003</v>
      </c>
      <c r="F678">
        <v>38.297809999999998</v>
      </c>
      <c r="H678">
        <f t="shared" si="62"/>
        <v>2.5839929446291876E-3</v>
      </c>
      <c r="I678">
        <f t="shared" si="63"/>
        <v>-7.6263933779106008E-3</v>
      </c>
      <c r="J678">
        <f t="shared" si="64"/>
        <v>-4.3610501347957076E-4</v>
      </c>
      <c r="K678">
        <f t="shared" si="65"/>
        <v>-3.6326813395547108E-2</v>
      </c>
      <c r="L678">
        <f t="shared" si="66"/>
        <v>5.6509524151011625E-3</v>
      </c>
    </row>
    <row r="679" spans="1:12" x14ac:dyDescent="0.2">
      <c r="A679" s="15">
        <v>43727</v>
      </c>
      <c r="B679">
        <v>28.050471999999999</v>
      </c>
      <c r="C679">
        <v>49.984318000000002</v>
      </c>
      <c r="D679">
        <v>21.100477000000001</v>
      </c>
      <c r="E679">
        <v>33.684105000000002</v>
      </c>
      <c r="F679">
        <v>38.991238000000003</v>
      </c>
      <c r="H679">
        <f t="shared" si="62"/>
        <v>2.3840294989523114E-2</v>
      </c>
      <c r="I679">
        <f t="shared" si="63"/>
        <v>-1.9211856615259926E-3</v>
      </c>
      <c r="J679">
        <f t="shared" si="64"/>
        <v>2.1814289245249974E-3</v>
      </c>
      <c r="K679">
        <f t="shared" si="65"/>
        <v>-1.46597715687522E-2</v>
      </c>
      <c r="L679">
        <f t="shared" si="66"/>
        <v>1.8106205028433964E-2</v>
      </c>
    </row>
    <row r="680" spans="1:12" x14ac:dyDescent="0.2">
      <c r="A680" s="15">
        <v>43728</v>
      </c>
      <c r="B680">
        <v>28.138732999999998</v>
      </c>
      <c r="C680">
        <v>49.888100000000001</v>
      </c>
      <c r="D680">
        <v>20.622800999999999</v>
      </c>
      <c r="E680">
        <v>32.449139000000002</v>
      </c>
      <c r="F680">
        <v>39.716540999999999</v>
      </c>
      <c r="H680">
        <f t="shared" si="62"/>
        <v>3.1465067682283632E-3</v>
      </c>
      <c r="I680">
        <f t="shared" si="63"/>
        <v>-1.9249637456292268E-3</v>
      </c>
      <c r="J680">
        <f t="shared" si="64"/>
        <v>-2.263816121313289E-2</v>
      </c>
      <c r="K680">
        <f t="shared" si="65"/>
        <v>-3.6663167983830958E-2</v>
      </c>
      <c r="L680">
        <f t="shared" si="66"/>
        <v>1.8601692000648873E-2</v>
      </c>
    </row>
    <row r="681" spans="1:12" x14ac:dyDescent="0.2">
      <c r="A681" s="15">
        <v>43731</v>
      </c>
      <c r="B681">
        <v>27.432617</v>
      </c>
      <c r="C681">
        <v>49.599452999999997</v>
      </c>
      <c r="D681">
        <v>20.227798</v>
      </c>
      <c r="E681">
        <v>32.592323</v>
      </c>
      <c r="F681">
        <v>39.294108999999999</v>
      </c>
      <c r="H681">
        <f t="shared" si="62"/>
        <v>-2.5094093611108814E-2</v>
      </c>
      <c r="I681">
        <f t="shared" si="63"/>
        <v>-5.7858888191774094E-3</v>
      </c>
      <c r="J681">
        <f t="shared" si="64"/>
        <v>-1.9153702739021727E-2</v>
      </c>
      <c r="K681">
        <f t="shared" si="65"/>
        <v>4.4125670021628594E-3</v>
      </c>
      <c r="L681">
        <f t="shared" si="66"/>
        <v>-1.0636172973875091E-2</v>
      </c>
    </row>
    <row r="682" spans="1:12" x14ac:dyDescent="0.2">
      <c r="A682" s="15">
        <v>43732</v>
      </c>
      <c r="B682">
        <v>27.344351</v>
      </c>
      <c r="C682">
        <v>49.936214</v>
      </c>
      <c r="D682">
        <v>19.860354999999998</v>
      </c>
      <c r="E682">
        <v>33.057673999999999</v>
      </c>
      <c r="F682">
        <v>39.318024000000001</v>
      </c>
      <c r="H682">
        <f t="shared" si="62"/>
        <v>-3.2175566771482922E-3</v>
      </c>
      <c r="I682">
        <f t="shared" si="63"/>
        <v>6.7896111676877258E-3</v>
      </c>
      <c r="J682">
        <f t="shared" si="64"/>
        <v>-1.8165249623315449E-2</v>
      </c>
      <c r="K682">
        <f t="shared" si="65"/>
        <v>1.4277932873947075E-2</v>
      </c>
      <c r="L682">
        <f t="shared" si="66"/>
        <v>6.0861540339307574E-4</v>
      </c>
    </row>
    <row r="683" spans="1:12" x14ac:dyDescent="0.2">
      <c r="A683" s="15">
        <v>43733</v>
      </c>
      <c r="B683">
        <v>26.97364</v>
      </c>
      <c r="C683">
        <v>48.541077000000001</v>
      </c>
      <c r="D683">
        <v>19.768495999999999</v>
      </c>
      <c r="E683">
        <v>32.825004999999997</v>
      </c>
      <c r="F683">
        <v>38.744152</v>
      </c>
      <c r="H683">
        <f t="shared" si="62"/>
        <v>-1.3557132879109091E-2</v>
      </c>
      <c r="I683">
        <f t="shared" si="63"/>
        <v>-2.7938381552113589E-2</v>
      </c>
      <c r="J683">
        <f t="shared" si="64"/>
        <v>-4.6252446142075465E-3</v>
      </c>
      <c r="K683">
        <f t="shared" si="65"/>
        <v>-7.0382749857114124E-3</v>
      </c>
      <c r="L683">
        <f t="shared" si="66"/>
        <v>-1.4595647024377434E-2</v>
      </c>
    </row>
    <row r="684" spans="1:12" x14ac:dyDescent="0.2">
      <c r="A684" s="15">
        <v>43734</v>
      </c>
      <c r="B684">
        <v>26.903030000000001</v>
      </c>
      <c r="C684">
        <v>48.829723000000001</v>
      </c>
      <c r="D684">
        <v>19.11628</v>
      </c>
      <c r="E684">
        <v>32.932388000000003</v>
      </c>
      <c r="F684">
        <v>38.584743000000003</v>
      </c>
      <c r="H684">
        <f t="shared" si="62"/>
        <v>-2.6177408759069376E-3</v>
      </c>
      <c r="I684">
        <f t="shared" si="63"/>
        <v>5.9464275998655225E-3</v>
      </c>
      <c r="J684">
        <f t="shared" si="64"/>
        <v>-3.2992697067090959E-2</v>
      </c>
      <c r="K684">
        <f t="shared" si="65"/>
        <v>3.2713780241619972E-3</v>
      </c>
      <c r="L684">
        <f t="shared" si="66"/>
        <v>-4.1144015747200946E-3</v>
      </c>
    </row>
    <row r="685" spans="1:12" x14ac:dyDescent="0.2">
      <c r="A685" s="15">
        <v>43735</v>
      </c>
      <c r="B685">
        <v>26.691196000000001</v>
      </c>
      <c r="C685">
        <v>48.733508999999998</v>
      </c>
      <c r="D685">
        <v>19.630703</v>
      </c>
      <c r="E685">
        <v>33.290356000000003</v>
      </c>
      <c r="F685">
        <v>39.660747999999998</v>
      </c>
      <c r="H685">
        <f t="shared" si="62"/>
        <v>-7.8739829677177964E-3</v>
      </c>
      <c r="I685">
        <f t="shared" si="63"/>
        <v>-1.9703982346982452E-3</v>
      </c>
      <c r="J685">
        <f t="shared" si="64"/>
        <v>2.6910204286608064E-2</v>
      </c>
      <c r="K685">
        <f t="shared" si="65"/>
        <v>1.0869785695467815E-2</v>
      </c>
      <c r="L685">
        <f t="shared" si="66"/>
        <v>2.7886799712518284E-2</v>
      </c>
    </row>
    <row r="686" spans="1:12" x14ac:dyDescent="0.2">
      <c r="A686" s="15">
        <v>43738</v>
      </c>
      <c r="B686">
        <v>26.779458999999999</v>
      </c>
      <c r="C686">
        <v>48.300533000000001</v>
      </c>
      <c r="D686">
        <v>19.364304000000001</v>
      </c>
      <c r="E686">
        <v>33.558822999999997</v>
      </c>
      <c r="F686">
        <v>39.246288</v>
      </c>
      <c r="H686">
        <f t="shared" si="62"/>
        <v>3.3068207209596689E-3</v>
      </c>
      <c r="I686">
        <f t="shared" si="63"/>
        <v>-8.8845644174728733E-3</v>
      </c>
      <c r="J686">
        <f t="shared" si="64"/>
        <v>-1.3570527759499962E-2</v>
      </c>
      <c r="K686">
        <f t="shared" si="65"/>
        <v>8.0644076020093269E-3</v>
      </c>
      <c r="L686">
        <f t="shared" si="66"/>
        <v>-1.0450130693450355E-2</v>
      </c>
    </row>
    <row r="687" spans="1:12" x14ac:dyDescent="0.2">
      <c r="A687" s="15">
        <v>43739</v>
      </c>
      <c r="B687">
        <v>26.258699</v>
      </c>
      <c r="C687">
        <v>48.204315000000001</v>
      </c>
      <c r="D687">
        <v>19.437794</v>
      </c>
      <c r="E687">
        <v>33.003982999999998</v>
      </c>
      <c r="F687">
        <v>39.509312000000001</v>
      </c>
      <c r="H687">
        <f t="shared" si="62"/>
        <v>-1.9446247961917296E-2</v>
      </c>
      <c r="I687">
        <f t="shared" si="63"/>
        <v>-1.9920691144340585E-3</v>
      </c>
      <c r="J687">
        <f t="shared" si="64"/>
        <v>3.7951273642471417E-3</v>
      </c>
      <c r="K687">
        <f t="shared" si="65"/>
        <v>-1.6533356965469204E-2</v>
      </c>
      <c r="L687">
        <f t="shared" si="66"/>
        <v>6.7018822264159894E-3</v>
      </c>
    </row>
    <row r="688" spans="1:12" x14ac:dyDescent="0.2">
      <c r="A688" s="15">
        <v>43740</v>
      </c>
      <c r="B688">
        <v>25.252483000000002</v>
      </c>
      <c r="C688">
        <v>47.049720999999998</v>
      </c>
      <c r="D688">
        <v>18.840698</v>
      </c>
      <c r="E688">
        <v>32.234360000000002</v>
      </c>
      <c r="F688">
        <v>38.783999999999999</v>
      </c>
      <c r="H688">
        <f t="shared" si="62"/>
        <v>-3.8319339431096666E-2</v>
      </c>
      <c r="I688">
        <f t="shared" si="63"/>
        <v>-2.3952088106635294E-2</v>
      </c>
      <c r="J688">
        <f t="shared" si="64"/>
        <v>-3.0718300646668029E-2</v>
      </c>
      <c r="K688">
        <f t="shared" si="65"/>
        <v>-2.3319094546861097E-2</v>
      </c>
      <c r="L688">
        <f t="shared" si="66"/>
        <v>-1.8358001273218849E-2</v>
      </c>
    </row>
    <row r="689" spans="1:12" x14ac:dyDescent="0.2">
      <c r="A689" s="15">
        <v>43741</v>
      </c>
      <c r="B689">
        <v>25.420185</v>
      </c>
      <c r="C689">
        <v>46.145290000000003</v>
      </c>
      <c r="D689">
        <v>18.482441000000001</v>
      </c>
      <c r="E689">
        <v>31.876401999999999</v>
      </c>
      <c r="F689">
        <v>38.568806000000002</v>
      </c>
      <c r="H689">
        <f t="shared" si="62"/>
        <v>6.6410103117384711E-3</v>
      </c>
      <c r="I689">
        <f t="shared" si="63"/>
        <v>-1.9222877007070815E-2</v>
      </c>
      <c r="J689">
        <f t="shared" si="64"/>
        <v>-1.9015059845447269E-2</v>
      </c>
      <c r="K689">
        <f t="shared" si="65"/>
        <v>-1.1104858294068931E-2</v>
      </c>
      <c r="L689">
        <f t="shared" si="66"/>
        <v>-5.5485251650164713E-3</v>
      </c>
    </row>
    <row r="690" spans="1:12" x14ac:dyDescent="0.2">
      <c r="A690" s="15">
        <v>43742</v>
      </c>
      <c r="B690">
        <v>25.446664999999999</v>
      </c>
      <c r="C690">
        <v>46.722591000000001</v>
      </c>
      <c r="D690">
        <v>18.519183999999999</v>
      </c>
      <c r="E690">
        <v>32.091178999999997</v>
      </c>
      <c r="F690">
        <v>38.624595999999997</v>
      </c>
      <c r="H690">
        <f t="shared" si="62"/>
        <v>1.0416918680962173E-3</v>
      </c>
      <c r="I690">
        <f t="shared" si="63"/>
        <v>1.251050757292882E-2</v>
      </c>
      <c r="J690">
        <f t="shared" si="64"/>
        <v>1.9879949839958222E-3</v>
      </c>
      <c r="K690">
        <f t="shared" si="65"/>
        <v>6.7378056030287237E-3</v>
      </c>
      <c r="L690">
        <f t="shared" si="66"/>
        <v>1.4465057590840047E-3</v>
      </c>
    </row>
    <row r="691" spans="1:12" x14ac:dyDescent="0.2">
      <c r="A691" s="15">
        <v>43745</v>
      </c>
      <c r="B691">
        <v>25.402533999999999</v>
      </c>
      <c r="C691">
        <v>45.991343999999998</v>
      </c>
      <c r="D691">
        <v>18.877441000000001</v>
      </c>
      <c r="E691">
        <v>32.216464999999999</v>
      </c>
      <c r="F691">
        <v>39.086883999999998</v>
      </c>
      <c r="H691">
        <f t="shared" si="62"/>
        <v>-1.7342547638364847E-3</v>
      </c>
      <c r="I691">
        <f t="shared" si="63"/>
        <v>-1.5650822960567523E-2</v>
      </c>
      <c r="J691">
        <f t="shared" si="64"/>
        <v>1.9345182811510542E-2</v>
      </c>
      <c r="K691">
        <f t="shared" si="65"/>
        <v>3.90406348112049E-3</v>
      </c>
      <c r="L691">
        <f t="shared" si="66"/>
        <v>1.1968746546889397E-2</v>
      </c>
    </row>
    <row r="692" spans="1:12" x14ac:dyDescent="0.2">
      <c r="A692" s="15">
        <v>43746</v>
      </c>
      <c r="B692">
        <v>24.917076000000002</v>
      </c>
      <c r="C692">
        <v>45.491016000000002</v>
      </c>
      <c r="D692">
        <v>18.721274999999999</v>
      </c>
      <c r="E692">
        <v>31.715320999999999</v>
      </c>
      <c r="F692">
        <v>39.262230000000002</v>
      </c>
      <c r="H692">
        <f t="shared" si="62"/>
        <v>-1.911061313804352E-2</v>
      </c>
      <c r="I692">
        <f t="shared" si="63"/>
        <v>-1.087874274776568E-2</v>
      </c>
      <c r="J692">
        <f t="shared" si="64"/>
        <v>-8.2726255110532332E-3</v>
      </c>
      <c r="K692">
        <f t="shared" si="65"/>
        <v>-1.5555524170637547E-2</v>
      </c>
      <c r="L692">
        <f t="shared" si="66"/>
        <v>4.4860572666780563E-3</v>
      </c>
    </row>
    <row r="693" spans="1:12" x14ac:dyDescent="0.2">
      <c r="A693" s="15">
        <v>43747</v>
      </c>
      <c r="B693">
        <v>24.934730999999999</v>
      </c>
      <c r="C693">
        <v>45.394806000000003</v>
      </c>
      <c r="D693">
        <v>18.565111000000002</v>
      </c>
      <c r="E693">
        <v>31.947996</v>
      </c>
      <c r="F693">
        <v>38.736179</v>
      </c>
      <c r="H693">
        <f t="shared" si="62"/>
        <v>7.0855023277993645E-4</v>
      </c>
      <c r="I693">
        <f t="shared" si="63"/>
        <v>-2.1149230872310465E-3</v>
      </c>
      <c r="J693">
        <f t="shared" si="64"/>
        <v>-8.3415258843212436E-3</v>
      </c>
      <c r="K693">
        <f t="shared" si="65"/>
        <v>7.3363596099185191E-3</v>
      </c>
      <c r="L693">
        <f t="shared" si="66"/>
        <v>-1.3398398409871337E-2</v>
      </c>
    </row>
    <row r="694" spans="1:12" x14ac:dyDescent="0.2">
      <c r="A694" s="15">
        <v>43748</v>
      </c>
      <c r="B694">
        <v>25.481974000000001</v>
      </c>
      <c r="C694">
        <v>45.125400999999997</v>
      </c>
      <c r="D694">
        <v>19.309189</v>
      </c>
      <c r="E694">
        <v>32.252265999999999</v>
      </c>
      <c r="F694">
        <v>38.855739999999997</v>
      </c>
      <c r="H694">
        <f t="shared" si="62"/>
        <v>2.1947018397752149E-2</v>
      </c>
      <c r="I694">
        <f t="shared" si="63"/>
        <v>-5.9347097991784281E-3</v>
      </c>
      <c r="J694">
        <f t="shared" si="64"/>
        <v>4.007937253916749E-2</v>
      </c>
      <c r="K694">
        <f t="shared" si="65"/>
        <v>9.5239150524495386E-3</v>
      </c>
      <c r="L694">
        <f t="shared" si="66"/>
        <v>3.0865460426543478E-3</v>
      </c>
    </row>
    <row r="695" spans="1:12" x14ac:dyDescent="0.2">
      <c r="A695" s="15">
        <v>43749</v>
      </c>
      <c r="B695">
        <v>26.549973000000001</v>
      </c>
      <c r="C695">
        <v>46.472423999999997</v>
      </c>
      <c r="D695">
        <v>19.869537000000001</v>
      </c>
      <c r="E695">
        <v>33.075572999999999</v>
      </c>
      <c r="F695">
        <v>39.246288</v>
      </c>
      <c r="H695">
        <f t="shared" si="62"/>
        <v>4.1911941359017213E-2</v>
      </c>
      <c r="I695">
        <f t="shared" si="63"/>
        <v>2.9850659942057822E-2</v>
      </c>
      <c r="J695">
        <f t="shared" si="64"/>
        <v>2.9019758416575669E-2</v>
      </c>
      <c r="K695">
        <f t="shared" si="65"/>
        <v>2.5527105599339794E-2</v>
      </c>
      <c r="L695">
        <f t="shared" si="66"/>
        <v>1.0051230526043398E-2</v>
      </c>
    </row>
    <row r="696" spans="1:12" x14ac:dyDescent="0.2">
      <c r="A696" s="15">
        <v>43752</v>
      </c>
      <c r="B696">
        <v>26.602930000000001</v>
      </c>
      <c r="C696">
        <v>46.568644999999997</v>
      </c>
      <c r="D696">
        <v>19.695004999999998</v>
      </c>
      <c r="E696">
        <v>32.825004999999997</v>
      </c>
      <c r="F696">
        <v>39.373814000000003</v>
      </c>
      <c r="H696">
        <f t="shared" si="62"/>
        <v>1.9946159643928763E-3</v>
      </c>
      <c r="I696">
        <f t="shared" si="63"/>
        <v>2.0704966885307652E-3</v>
      </c>
      <c r="J696">
        <f t="shared" si="64"/>
        <v>-8.7838986887315285E-3</v>
      </c>
      <c r="K696">
        <f t="shared" si="65"/>
        <v>-7.5756208365611588E-3</v>
      </c>
      <c r="L696">
        <f t="shared" si="66"/>
        <v>3.2493773678672344E-3</v>
      </c>
    </row>
    <row r="697" spans="1:12" x14ac:dyDescent="0.2">
      <c r="A697" s="15">
        <v>43753</v>
      </c>
      <c r="B697">
        <v>26.479358999999999</v>
      </c>
      <c r="C697">
        <v>47.338371000000002</v>
      </c>
      <c r="D697">
        <v>19.695004999999998</v>
      </c>
      <c r="E697">
        <v>33.648308</v>
      </c>
      <c r="F697">
        <v>39.852038999999998</v>
      </c>
      <c r="H697">
        <f t="shared" si="62"/>
        <v>-4.6450146656779046E-3</v>
      </c>
      <c r="I697">
        <f t="shared" si="63"/>
        <v>1.6528846823866239E-2</v>
      </c>
      <c r="J697">
        <f t="shared" si="64"/>
        <v>0</v>
      </c>
      <c r="K697">
        <f t="shared" si="65"/>
        <v>2.5081580337916298E-2</v>
      </c>
      <c r="L697">
        <f t="shared" si="66"/>
        <v>1.2145762663479776E-2</v>
      </c>
    </row>
    <row r="698" spans="1:12" x14ac:dyDescent="0.2">
      <c r="A698" s="15">
        <v>43754</v>
      </c>
      <c r="B698">
        <v>26.95599</v>
      </c>
      <c r="C698">
        <v>46.684100999999998</v>
      </c>
      <c r="D698">
        <v>19.704191000000002</v>
      </c>
      <c r="E698">
        <v>33.988373000000003</v>
      </c>
      <c r="F698">
        <v>39.812187000000002</v>
      </c>
      <c r="H698">
        <f t="shared" si="62"/>
        <v>1.8000095848241582E-2</v>
      </c>
      <c r="I698">
        <f t="shared" si="63"/>
        <v>-1.382113465628132E-2</v>
      </c>
      <c r="J698">
        <f t="shared" si="64"/>
        <v>4.6641267671687636E-4</v>
      </c>
      <c r="K698">
        <f t="shared" si="65"/>
        <v>1.0106451712222908E-2</v>
      </c>
      <c r="L698">
        <f t="shared" si="66"/>
        <v>-9.9999902137992702E-4</v>
      </c>
    </row>
    <row r="699" spans="1:12" x14ac:dyDescent="0.2">
      <c r="A699" s="15">
        <v>43755</v>
      </c>
      <c r="B699">
        <v>26.505839999999999</v>
      </c>
      <c r="C699">
        <v>47.780963999999997</v>
      </c>
      <c r="D699">
        <v>19.952214999999999</v>
      </c>
      <c r="E699">
        <v>33.952572000000004</v>
      </c>
      <c r="F699">
        <v>39.581046999999998</v>
      </c>
      <c r="H699">
        <f t="shared" si="62"/>
        <v>-1.6699442313192758E-2</v>
      </c>
      <c r="I699">
        <f t="shared" si="63"/>
        <v>2.3495429418251002E-2</v>
      </c>
      <c r="J699">
        <f t="shared" si="64"/>
        <v>1.2587372909651506E-2</v>
      </c>
      <c r="K699">
        <f t="shared" si="65"/>
        <v>-1.0533307963873639E-3</v>
      </c>
      <c r="L699">
        <f t="shared" si="66"/>
        <v>-5.8057599297421936E-3</v>
      </c>
    </row>
    <row r="700" spans="1:12" x14ac:dyDescent="0.2">
      <c r="A700" s="15">
        <v>43756</v>
      </c>
      <c r="B700">
        <v>26.744154000000002</v>
      </c>
      <c r="C700">
        <v>47.011237999999999</v>
      </c>
      <c r="D700">
        <v>20.044077000000001</v>
      </c>
      <c r="E700">
        <v>33.988373000000003</v>
      </c>
      <c r="F700">
        <v>39.636837</v>
      </c>
      <c r="H700">
        <f t="shared" si="62"/>
        <v>8.9909997193071689E-3</v>
      </c>
      <c r="I700">
        <f t="shared" si="63"/>
        <v>-1.6109469871725457E-2</v>
      </c>
      <c r="J700">
        <f t="shared" si="64"/>
        <v>4.6041003467536257E-3</v>
      </c>
      <c r="K700">
        <f t="shared" si="65"/>
        <v>1.0544414720627948E-3</v>
      </c>
      <c r="L700">
        <f t="shared" si="66"/>
        <v>1.4095129924178718E-3</v>
      </c>
    </row>
    <row r="701" spans="1:12" x14ac:dyDescent="0.2">
      <c r="A701" s="15">
        <v>43759</v>
      </c>
      <c r="B701">
        <v>27.688585</v>
      </c>
      <c r="C701">
        <v>46.453181999999998</v>
      </c>
      <c r="D701">
        <v>20.586055999999999</v>
      </c>
      <c r="E701">
        <v>34.417923000000002</v>
      </c>
      <c r="F701">
        <v>39.525252999999999</v>
      </c>
      <c r="H701">
        <f t="shared" si="62"/>
        <v>3.5313549271365874E-2</v>
      </c>
      <c r="I701">
        <f t="shared" si="63"/>
        <v>-1.1870693556293888E-2</v>
      </c>
      <c r="J701">
        <f t="shared" si="64"/>
        <v>2.7039359307988953E-2</v>
      </c>
      <c r="K701">
        <f t="shared" si="65"/>
        <v>1.2638145403429446E-2</v>
      </c>
      <c r="L701">
        <f t="shared" si="66"/>
        <v>-2.8151590400616877E-3</v>
      </c>
    </row>
    <row r="702" spans="1:12" x14ac:dyDescent="0.2">
      <c r="A702" s="15">
        <v>43760</v>
      </c>
      <c r="B702">
        <v>27.900418999999999</v>
      </c>
      <c r="C702">
        <v>47.627018</v>
      </c>
      <c r="D702">
        <v>20.733034</v>
      </c>
      <c r="E702">
        <v>34.095759999999999</v>
      </c>
      <c r="F702">
        <v>40.712840999999997</v>
      </c>
      <c r="H702">
        <f t="shared" si="62"/>
        <v>7.6505895841192384E-3</v>
      </c>
      <c r="I702">
        <f t="shared" si="63"/>
        <v>2.5269226982125748E-2</v>
      </c>
      <c r="J702">
        <f t="shared" si="64"/>
        <v>7.1396871746585155E-3</v>
      </c>
      <c r="K702">
        <f t="shared" si="65"/>
        <v>-9.360326594954671E-3</v>
      </c>
      <c r="L702">
        <f t="shared" si="66"/>
        <v>3.0046309886998079E-2</v>
      </c>
    </row>
    <row r="703" spans="1:12" x14ac:dyDescent="0.2">
      <c r="A703" s="15">
        <v>43761</v>
      </c>
      <c r="B703">
        <v>28.500617999999999</v>
      </c>
      <c r="C703">
        <v>46.703346000000003</v>
      </c>
      <c r="D703">
        <v>21.100477000000001</v>
      </c>
      <c r="E703">
        <v>34.382126</v>
      </c>
      <c r="F703">
        <v>41.382354999999997</v>
      </c>
      <c r="H703">
        <f t="shared" si="62"/>
        <v>2.1512185892262004E-2</v>
      </c>
      <c r="I703">
        <f t="shared" si="63"/>
        <v>-1.9393865893514439E-2</v>
      </c>
      <c r="J703">
        <f t="shared" si="64"/>
        <v>1.7722587055999606E-2</v>
      </c>
      <c r="K703">
        <f t="shared" si="65"/>
        <v>8.3988742295229013E-3</v>
      </c>
      <c r="L703">
        <f t="shared" si="66"/>
        <v>1.6444787039057163E-2</v>
      </c>
    </row>
    <row r="704" spans="1:12" x14ac:dyDescent="0.2">
      <c r="A704" s="15">
        <v>43762</v>
      </c>
      <c r="B704">
        <v>28.430004</v>
      </c>
      <c r="C704">
        <v>47.011237999999999</v>
      </c>
      <c r="D704">
        <v>21.017803000000001</v>
      </c>
      <c r="E704">
        <v>35.044356999999998</v>
      </c>
      <c r="F704">
        <v>41.669291999999999</v>
      </c>
      <c r="H704">
        <f t="shared" si="62"/>
        <v>-2.4776304850652187E-3</v>
      </c>
      <c r="I704">
        <f t="shared" si="63"/>
        <v>6.5925041002414808E-3</v>
      </c>
      <c r="J704">
        <f t="shared" si="64"/>
        <v>-3.9181104768389874E-3</v>
      </c>
      <c r="K704">
        <f t="shared" si="65"/>
        <v>1.9260908996726833E-2</v>
      </c>
      <c r="L704">
        <f t="shared" si="66"/>
        <v>6.9338006500596627E-3</v>
      </c>
    </row>
    <row r="705" spans="1:12" x14ac:dyDescent="0.2">
      <c r="A705" s="15">
        <v>43763</v>
      </c>
      <c r="B705">
        <v>28.491793000000001</v>
      </c>
      <c r="C705">
        <v>46.799560999999997</v>
      </c>
      <c r="D705">
        <v>21.100477000000001</v>
      </c>
      <c r="E705">
        <v>35.241233999999999</v>
      </c>
      <c r="F705">
        <v>41.589587999999999</v>
      </c>
      <c r="H705">
        <f t="shared" si="62"/>
        <v>2.1733728915409589E-3</v>
      </c>
      <c r="I705">
        <f t="shared" si="63"/>
        <v>-4.5026893356860942E-3</v>
      </c>
      <c r="J705">
        <f t="shared" si="64"/>
        <v>3.9335224523704415E-3</v>
      </c>
      <c r="K705">
        <f t="shared" si="65"/>
        <v>5.6179372901605795E-3</v>
      </c>
      <c r="L705">
        <f t="shared" si="66"/>
        <v>-1.9127754798425878E-3</v>
      </c>
    </row>
    <row r="706" spans="1:12" x14ac:dyDescent="0.2">
      <c r="A706" s="15">
        <v>43766</v>
      </c>
      <c r="B706">
        <v>28.774236999999999</v>
      </c>
      <c r="C706">
        <v>46.664859999999997</v>
      </c>
      <c r="D706">
        <v>21.706758000000001</v>
      </c>
      <c r="E706">
        <v>35.617095999999997</v>
      </c>
      <c r="F706">
        <v>42.179397999999999</v>
      </c>
      <c r="H706">
        <f t="shared" si="62"/>
        <v>9.9131704347281691E-3</v>
      </c>
      <c r="I706">
        <f t="shared" si="63"/>
        <v>-2.8782534947282556E-3</v>
      </c>
      <c r="J706">
        <f t="shared" si="64"/>
        <v>2.8733047124953615E-2</v>
      </c>
      <c r="K706">
        <f t="shared" si="65"/>
        <v>1.0665404054806871E-2</v>
      </c>
      <c r="L706">
        <f t="shared" si="66"/>
        <v>1.4181674509494924E-2</v>
      </c>
    </row>
    <row r="707" spans="1:12" x14ac:dyDescent="0.2">
      <c r="A707" s="15">
        <v>43767</v>
      </c>
      <c r="B707">
        <v>28.791891</v>
      </c>
      <c r="C707">
        <v>46.664859999999997</v>
      </c>
      <c r="D707">
        <v>21.56897</v>
      </c>
      <c r="E707">
        <v>36.315120999999998</v>
      </c>
      <c r="F707">
        <v>42.131577</v>
      </c>
      <c r="H707">
        <f t="shared" si="62"/>
        <v>6.1353494794658125E-4</v>
      </c>
      <c r="I707">
        <f t="shared" si="63"/>
        <v>0</v>
      </c>
      <c r="J707">
        <f t="shared" si="64"/>
        <v>-6.3477005640363293E-3</v>
      </c>
      <c r="K707">
        <f t="shared" si="65"/>
        <v>1.9598032360639506E-2</v>
      </c>
      <c r="L707">
        <f t="shared" si="66"/>
        <v>-1.133752549052458E-3</v>
      </c>
    </row>
    <row r="708" spans="1:12" x14ac:dyDescent="0.2">
      <c r="A708" s="15">
        <v>43768</v>
      </c>
      <c r="B708">
        <v>28.518274000000002</v>
      </c>
      <c r="C708">
        <v>46.915016000000001</v>
      </c>
      <c r="D708">
        <v>21.026989</v>
      </c>
      <c r="E708">
        <v>36.905754000000002</v>
      </c>
      <c r="F708">
        <v>41.860579999999999</v>
      </c>
      <c r="H708">
        <f t="shared" si="62"/>
        <v>-9.5032660411223935E-3</v>
      </c>
      <c r="I708">
        <f t="shared" si="63"/>
        <v>5.3606932496959026E-3</v>
      </c>
      <c r="J708">
        <f t="shared" si="64"/>
        <v>-2.5127810924675531E-2</v>
      </c>
      <c r="K708">
        <f t="shared" si="65"/>
        <v>1.6264106623794738E-2</v>
      </c>
      <c r="L708">
        <f t="shared" si="66"/>
        <v>-6.4321589481447505E-3</v>
      </c>
    </row>
    <row r="709" spans="1:12" x14ac:dyDescent="0.2">
      <c r="A709" s="15">
        <v>43769</v>
      </c>
      <c r="B709">
        <v>27.953379000000002</v>
      </c>
      <c r="C709">
        <v>46.664859999999997</v>
      </c>
      <c r="D709">
        <v>20.622800999999999</v>
      </c>
      <c r="E709">
        <v>36.046641999999999</v>
      </c>
      <c r="F709">
        <v>41.701175999999997</v>
      </c>
      <c r="H709">
        <f t="shared" si="62"/>
        <v>-1.9808176329324856E-2</v>
      </c>
      <c r="I709">
        <f t="shared" si="63"/>
        <v>-5.3321094465790253E-3</v>
      </c>
      <c r="J709">
        <f t="shared" si="64"/>
        <v>-1.9222343246577123E-2</v>
      </c>
      <c r="K709">
        <f t="shared" si="65"/>
        <v>-2.3278538083790434E-2</v>
      </c>
      <c r="L709">
        <f t="shared" si="66"/>
        <v>-3.8079739936713874E-3</v>
      </c>
    </row>
    <row r="710" spans="1:12" x14ac:dyDescent="0.2">
      <c r="A710" s="15">
        <v>43770</v>
      </c>
      <c r="B710">
        <v>28.544751999999999</v>
      </c>
      <c r="C710">
        <v>46.895778999999997</v>
      </c>
      <c r="D710">
        <v>21.348503000000001</v>
      </c>
      <c r="E710">
        <v>36.064545000000003</v>
      </c>
      <c r="F710">
        <v>42.067813999999998</v>
      </c>
      <c r="H710">
        <f t="shared" si="62"/>
        <v>2.115568926389888E-2</v>
      </c>
      <c r="I710">
        <f t="shared" si="63"/>
        <v>4.948455861648382E-3</v>
      </c>
      <c r="J710">
        <f t="shared" si="64"/>
        <v>3.5189303334692612E-2</v>
      </c>
      <c r="K710">
        <f t="shared" si="65"/>
        <v>4.9666207465337564E-4</v>
      </c>
      <c r="L710">
        <f t="shared" si="66"/>
        <v>8.7920302295552144E-3</v>
      </c>
    </row>
    <row r="711" spans="1:12" x14ac:dyDescent="0.2">
      <c r="A711" s="15">
        <v>43773</v>
      </c>
      <c r="B711">
        <v>29.224388000000001</v>
      </c>
      <c r="C711">
        <v>46.395454000000001</v>
      </c>
      <c r="D711">
        <v>22.285485999999999</v>
      </c>
      <c r="E711">
        <v>37.818550000000002</v>
      </c>
      <c r="F711">
        <v>43.072085999999999</v>
      </c>
      <c r="H711">
        <f t="shared" si="62"/>
        <v>2.3809490445038772E-2</v>
      </c>
      <c r="I711">
        <f t="shared" si="63"/>
        <v>-1.0668870646119322E-2</v>
      </c>
      <c r="J711">
        <f t="shared" si="64"/>
        <v>4.3889868999245518E-2</v>
      </c>
      <c r="K711">
        <f t="shared" si="65"/>
        <v>4.8635162318005021E-2</v>
      </c>
      <c r="L711">
        <f t="shared" si="66"/>
        <v>2.3872692790740224E-2</v>
      </c>
    </row>
    <row r="712" spans="1:12" x14ac:dyDescent="0.2">
      <c r="A712" s="15">
        <v>43774</v>
      </c>
      <c r="B712">
        <v>29.727497</v>
      </c>
      <c r="C712">
        <v>45.471775000000001</v>
      </c>
      <c r="D712">
        <v>22.643744000000002</v>
      </c>
      <c r="E712">
        <v>37.657471000000001</v>
      </c>
      <c r="F712">
        <v>43.263373999999999</v>
      </c>
      <c r="H712">
        <f t="shared" si="62"/>
        <v>1.7215381892685011E-2</v>
      </c>
      <c r="I712">
        <f t="shared" si="63"/>
        <v>-1.9908825550020492E-2</v>
      </c>
      <c r="J712">
        <f t="shared" si="64"/>
        <v>1.6075844161532071E-2</v>
      </c>
      <c r="K712">
        <f t="shared" si="65"/>
        <v>-4.2592590144254761E-3</v>
      </c>
      <c r="L712">
        <f t="shared" si="66"/>
        <v>4.4411129751180667E-3</v>
      </c>
    </row>
    <row r="713" spans="1:12" x14ac:dyDescent="0.2">
      <c r="A713" s="15">
        <v>43775</v>
      </c>
      <c r="B713">
        <v>29.506834000000001</v>
      </c>
      <c r="C713">
        <v>43.874588000000003</v>
      </c>
      <c r="D713">
        <v>22.202809999999999</v>
      </c>
      <c r="E713">
        <v>37.675364999999999</v>
      </c>
      <c r="F713">
        <v>43.231495000000002</v>
      </c>
      <c r="H713">
        <f t="shared" si="62"/>
        <v>-7.422858372502672E-3</v>
      </c>
      <c r="I713">
        <f t="shared" si="63"/>
        <v>-3.5124799944580953E-2</v>
      </c>
      <c r="J713">
        <f t="shared" si="64"/>
        <v>-1.9472663177962146E-2</v>
      </c>
      <c r="K713">
        <f t="shared" si="65"/>
        <v>4.7517795340001889E-4</v>
      </c>
      <c r="L713">
        <f t="shared" si="66"/>
        <v>-7.3685884970497995E-4</v>
      </c>
    </row>
    <row r="714" spans="1:12" x14ac:dyDescent="0.2">
      <c r="A714" s="15">
        <v>43776</v>
      </c>
      <c r="B714">
        <v>29.833411999999999</v>
      </c>
      <c r="C714">
        <v>43.085616999999999</v>
      </c>
      <c r="D714">
        <v>22.781531999999999</v>
      </c>
      <c r="E714">
        <v>37.442692000000001</v>
      </c>
      <c r="F714">
        <v>43.470604000000002</v>
      </c>
      <c r="H714">
        <f t="shared" si="62"/>
        <v>1.1067876682398392E-2</v>
      </c>
      <c r="I714">
        <f t="shared" si="63"/>
        <v>-1.7982413874746861E-2</v>
      </c>
      <c r="J714">
        <f t="shared" si="64"/>
        <v>2.6065259307267885E-2</v>
      </c>
      <c r="K714">
        <f t="shared" si="65"/>
        <v>-6.1757331349012734E-3</v>
      </c>
      <c r="L714">
        <f t="shared" si="66"/>
        <v>5.5308982490658298E-3</v>
      </c>
    </row>
    <row r="715" spans="1:12" x14ac:dyDescent="0.2">
      <c r="A715" s="15">
        <v>43777</v>
      </c>
      <c r="B715">
        <v>29.621580000000002</v>
      </c>
      <c r="C715">
        <v>43.162590000000002</v>
      </c>
      <c r="D715">
        <v>22.900955</v>
      </c>
      <c r="E715">
        <v>37.639572000000001</v>
      </c>
      <c r="F715">
        <v>43.024261000000003</v>
      </c>
      <c r="H715">
        <f t="shared" ref="H715:H778" si="67">B715/B714-1</f>
        <v>-7.1004952433867397E-3</v>
      </c>
      <c r="I715">
        <f t="shared" ref="I715:I778" si="68">C715/C714-1</f>
        <v>1.7865126545595356E-3</v>
      </c>
      <c r="J715">
        <f t="shared" ref="J715:J778" si="69">D715/D714-1</f>
        <v>5.2420969757434044E-3</v>
      </c>
      <c r="K715">
        <f t="shared" ref="K715:K778" si="70">E715/E714-1</f>
        <v>5.2581689372122042E-3</v>
      </c>
      <c r="L715">
        <f t="shared" ref="L715:L778" si="71">F715/F714-1</f>
        <v>-1.026769722362264E-2</v>
      </c>
    </row>
    <row r="716" spans="1:12" x14ac:dyDescent="0.2">
      <c r="A716" s="15">
        <v>43780</v>
      </c>
      <c r="B716">
        <v>29.762803999999999</v>
      </c>
      <c r="C716">
        <v>43.201076999999998</v>
      </c>
      <c r="D716">
        <v>22.873396</v>
      </c>
      <c r="E716">
        <v>37.442692000000001</v>
      </c>
      <c r="F716">
        <v>43.040199000000001</v>
      </c>
      <c r="H716">
        <f t="shared" si="67"/>
        <v>4.7676052391532053E-3</v>
      </c>
      <c r="I716">
        <f t="shared" si="68"/>
        <v>8.9167494350994581E-4</v>
      </c>
      <c r="J716">
        <f t="shared" si="69"/>
        <v>-1.2033995962177357E-3</v>
      </c>
      <c r="K716">
        <f t="shared" si="70"/>
        <v>-5.2306652158531364E-3</v>
      </c>
      <c r="L716">
        <f t="shared" si="71"/>
        <v>3.7044215588033502E-4</v>
      </c>
    </row>
    <row r="717" spans="1:12" x14ac:dyDescent="0.2">
      <c r="A717" s="15">
        <v>43781</v>
      </c>
      <c r="B717">
        <v>30.001121999999999</v>
      </c>
      <c r="C717">
        <v>43.297291000000001</v>
      </c>
      <c r="D717">
        <v>23.103048000000001</v>
      </c>
      <c r="E717">
        <v>37.746960000000001</v>
      </c>
      <c r="F717">
        <v>43.167724999999997</v>
      </c>
      <c r="H717">
        <f t="shared" si="67"/>
        <v>8.0072428659612171E-3</v>
      </c>
      <c r="I717">
        <f t="shared" si="68"/>
        <v>2.2271204025769986E-3</v>
      </c>
      <c r="J717">
        <f t="shared" si="69"/>
        <v>1.0040135710499776E-2</v>
      </c>
      <c r="K717">
        <f t="shared" si="70"/>
        <v>8.1262319493480284E-3</v>
      </c>
      <c r="L717">
        <f t="shared" si="71"/>
        <v>2.9629509844970592E-3</v>
      </c>
    </row>
    <row r="718" spans="1:12" x14ac:dyDescent="0.2">
      <c r="A718" s="15">
        <v>43782</v>
      </c>
      <c r="B718">
        <v>29.745149999999999</v>
      </c>
      <c r="C718">
        <v>43.836101999999997</v>
      </c>
      <c r="D718">
        <v>22.790721999999999</v>
      </c>
      <c r="E718">
        <v>38.122818000000002</v>
      </c>
      <c r="F718">
        <v>43.088023999999997</v>
      </c>
      <c r="H718">
        <f t="shared" si="67"/>
        <v>-8.5320809001743214E-3</v>
      </c>
      <c r="I718">
        <f t="shared" si="68"/>
        <v>1.2444450623943171E-2</v>
      </c>
      <c r="J718">
        <f t="shared" si="69"/>
        <v>-1.3518822278341891E-2</v>
      </c>
      <c r="K718">
        <f t="shared" si="70"/>
        <v>9.9573051710655225E-3</v>
      </c>
      <c r="L718">
        <f t="shared" si="71"/>
        <v>-1.8463099456828003E-3</v>
      </c>
    </row>
    <row r="719" spans="1:12" x14ac:dyDescent="0.2">
      <c r="A719" s="15">
        <v>43783</v>
      </c>
      <c r="B719">
        <v>29.162604999999999</v>
      </c>
      <c r="C719">
        <v>43.181831000000003</v>
      </c>
      <c r="D719">
        <v>22.138508000000002</v>
      </c>
      <c r="E719">
        <v>37.281609000000003</v>
      </c>
      <c r="F719">
        <v>42.689509999999999</v>
      </c>
      <c r="H719">
        <f t="shared" si="67"/>
        <v>-1.9584537311124639E-2</v>
      </c>
      <c r="I719">
        <f t="shared" si="68"/>
        <v>-1.4925391860799886E-2</v>
      </c>
      <c r="J719">
        <f t="shared" si="69"/>
        <v>-2.8617522516399263E-2</v>
      </c>
      <c r="K719">
        <f t="shared" si="70"/>
        <v>-2.2065761245666504E-2</v>
      </c>
      <c r="L719">
        <f t="shared" si="71"/>
        <v>-9.2488344325095673E-3</v>
      </c>
    </row>
    <row r="720" spans="1:12" x14ac:dyDescent="0.2">
      <c r="A720" s="15">
        <v>43784</v>
      </c>
      <c r="B720">
        <v>29.180256</v>
      </c>
      <c r="C720">
        <v>43.085616999999999</v>
      </c>
      <c r="D720">
        <v>22.000717000000002</v>
      </c>
      <c r="E720">
        <v>36.852055</v>
      </c>
      <c r="F720">
        <v>42.928615999999998</v>
      </c>
      <c r="H720">
        <f t="shared" si="67"/>
        <v>6.0526142983463593E-4</v>
      </c>
      <c r="I720">
        <f t="shared" si="68"/>
        <v>-2.2281130228128943E-3</v>
      </c>
      <c r="J720">
        <f t="shared" si="69"/>
        <v>-6.2240418369656769E-3</v>
      </c>
      <c r="K720">
        <f t="shared" si="70"/>
        <v>-1.1521873962038631E-2</v>
      </c>
      <c r="L720">
        <f t="shared" si="71"/>
        <v>5.601048126342878E-3</v>
      </c>
    </row>
    <row r="721" spans="1:12" x14ac:dyDescent="0.2">
      <c r="A721" s="15">
        <v>43787</v>
      </c>
      <c r="B721">
        <v>28.836020999999999</v>
      </c>
      <c r="C721">
        <v>43.393504999999998</v>
      </c>
      <c r="D721">
        <v>21.715948000000001</v>
      </c>
      <c r="E721">
        <v>35.402321000000001</v>
      </c>
      <c r="F721">
        <v>42.163460000000001</v>
      </c>
      <c r="H721">
        <f t="shared" si="67"/>
        <v>-1.179684647043544E-2</v>
      </c>
      <c r="I721">
        <f t="shared" si="68"/>
        <v>7.1459577798316243E-3</v>
      </c>
      <c r="J721">
        <f t="shared" si="69"/>
        <v>-1.2943623610085053E-2</v>
      </c>
      <c r="K721">
        <f t="shared" si="70"/>
        <v>-3.9339298717534166E-2</v>
      </c>
      <c r="L721">
        <f t="shared" si="71"/>
        <v>-1.7823914938231322E-2</v>
      </c>
    </row>
    <row r="722" spans="1:12" x14ac:dyDescent="0.2">
      <c r="A722" s="15">
        <v>43788</v>
      </c>
      <c r="B722">
        <v>28.853676</v>
      </c>
      <c r="C722">
        <v>42.527560999999999</v>
      </c>
      <c r="D722">
        <v>21.605715</v>
      </c>
      <c r="E722">
        <v>34.811684</v>
      </c>
      <c r="F722">
        <v>42.211277000000003</v>
      </c>
      <c r="H722">
        <f t="shared" si="67"/>
        <v>6.1225506806228402E-4</v>
      </c>
      <c r="I722">
        <f t="shared" si="68"/>
        <v>-1.995561317298522E-2</v>
      </c>
      <c r="J722">
        <f t="shared" si="69"/>
        <v>-5.0761311456447578E-3</v>
      </c>
      <c r="K722">
        <f t="shared" si="70"/>
        <v>-1.6683567159339718E-2</v>
      </c>
      <c r="L722">
        <f t="shared" si="71"/>
        <v>1.1340862443451893E-3</v>
      </c>
    </row>
    <row r="723" spans="1:12" x14ac:dyDescent="0.2">
      <c r="A723" s="15">
        <v>43789</v>
      </c>
      <c r="B723">
        <v>28.800718</v>
      </c>
      <c r="C723">
        <v>43.066367999999997</v>
      </c>
      <c r="D723">
        <v>21.789435999999998</v>
      </c>
      <c r="E723">
        <v>34.632702000000002</v>
      </c>
      <c r="F723">
        <v>42.290984999999999</v>
      </c>
      <c r="H723">
        <f t="shared" si="67"/>
        <v>-1.8353987200798727E-3</v>
      </c>
      <c r="I723">
        <f t="shared" si="68"/>
        <v>1.2669595606482176E-2</v>
      </c>
      <c r="J723">
        <f t="shared" si="69"/>
        <v>8.5033520066333246E-3</v>
      </c>
      <c r="K723">
        <f t="shared" si="70"/>
        <v>-5.141434697614633E-3</v>
      </c>
      <c r="L723">
        <f t="shared" si="71"/>
        <v>1.8883105573896941E-3</v>
      </c>
    </row>
    <row r="724" spans="1:12" x14ac:dyDescent="0.2">
      <c r="A724" s="15">
        <v>43790</v>
      </c>
      <c r="B724">
        <v>29.003727000000001</v>
      </c>
      <c r="C724">
        <v>43.643669000000003</v>
      </c>
      <c r="D724">
        <v>21.403618000000002</v>
      </c>
      <c r="E724">
        <v>34.382126</v>
      </c>
      <c r="F724">
        <v>41.972163999999999</v>
      </c>
      <c r="H724">
        <f t="shared" si="67"/>
        <v>7.0487478819105664E-3</v>
      </c>
      <c r="I724">
        <f t="shared" si="68"/>
        <v>1.3404914944301849E-2</v>
      </c>
      <c r="J724">
        <f t="shared" si="69"/>
        <v>-1.7706653811507378E-2</v>
      </c>
      <c r="K724">
        <f t="shared" si="70"/>
        <v>-7.2352425750668026E-3</v>
      </c>
      <c r="L724">
        <f t="shared" si="71"/>
        <v>-7.5387461417604218E-3</v>
      </c>
    </row>
    <row r="725" spans="1:12" x14ac:dyDescent="0.2">
      <c r="A725" s="15">
        <v>43791</v>
      </c>
      <c r="B725">
        <v>29.36561</v>
      </c>
      <c r="C725">
        <v>43.489722999999998</v>
      </c>
      <c r="D725">
        <v>22.019089000000001</v>
      </c>
      <c r="E725">
        <v>34.364235000000001</v>
      </c>
      <c r="F725">
        <v>42.482272999999999</v>
      </c>
      <c r="H725">
        <f t="shared" si="67"/>
        <v>1.2477120612809589E-2</v>
      </c>
      <c r="I725">
        <f t="shared" si="68"/>
        <v>-3.527338638738331E-3</v>
      </c>
      <c r="J725">
        <f t="shared" si="69"/>
        <v>2.8755465547927406E-2</v>
      </c>
      <c r="K725">
        <f t="shared" si="70"/>
        <v>-5.2035758347224181E-4</v>
      </c>
      <c r="L725">
        <f t="shared" si="71"/>
        <v>1.2153507262575358E-2</v>
      </c>
    </row>
    <row r="726" spans="1:12" x14ac:dyDescent="0.2">
      <c r="A726" s="15">
        <v>43794</v>
      </c>
      <c r="B726">
        <v>29.489182</v>
      </c>
      <c r="C726">
        <v>43.816859999999998</v>
      </c>
      <c r="D726">
        <v>22.377348000000001</v>
      </c>
      <c r="E726">
        <v>34.453724000000001</v>
      </c>
      <c r="F726">
        <v>42.243160000000003</v>
      </c>
      <c r="H726">
        <f t="shared" si="67"/>
        <v>4.2080515269391494E-3</v>
      </c>
      <c r="I726">
        <f t="shared" si="68"/>
        <v>7.5221679383885576E-3</v>
      </c>
      <c r="J726">
        <f t="shared" si="69"/>
        <v>1.6270382484943058E-2</v>
      </c>
      <c r="K726">
        <f t="shared" si="70"/>
        <v>2.6041318830465343E-3</v>
      </c>
      <c r="L726">
        <f t="shared" si="71"/>
        <v>-5.6285359307397531E-3</v>
      </c>
    </row>
    <row r="727" spans="1:12" x14ac:dyDescent="0.2">
      <c r="A727" s="15">
        <v>43795</v>
      </c>
      <c r="B727">
        <v>29.206735999999999</v>
      </c>
      <c r="C727">
        <v>45.125400999999997</v>
      </c>
      <c r="D727">
        <v>22.579440999999999</v>
      </c>
      <c r="E727">
        <v>34.364235000000001</v>
      </c>
      <c r="F727">
        <v>42.466330999999997</v>
      </c>
      <c r="H727">
        <f t="shared" si="67"/>
        <v>-9.5779530269778368E-3</v>
      </c>
      <c r="I727">
        <f t="shared" si="68"/>
        <v>2.9863869752419392E-2</v>
      </c>
      <c r="J727">
        <f t="shared" si="69"/>
        <v>9.0311416705857184E-3</v>
      </c>
      <c r="K727">
        <f t="shared" si="70"/>
        <v>-2.5973679942405958E-3</v>
      </c>
      <c r="L727">
        <f t="shared" si="71"/>
        <v>5.2830091309454819E-3</v>
      </c>
    </row>
    <row r="728" spans="1:12" x14ac:dyDescent="0.2">
      <c r="A728" s="15">
        <v>43796</v>
      </c>
      <c r="B728">
        <v>29.400918999999998</v>
      </c>
      <c r="C728">
        <v>45.260105000000003</v>
      </c>
      <c r="D728">
        <v>22.340603000000002</v>
      </c>
      <c r="E728">
        <v>32.126975999999999</v>
      </c>
      <c r="F728">
        <v>42.450389999999999</v>
      </c>
      <c r="H728">
        <f t="shared" si="67"/>
        <v>6.648569015038186E-3</v>
      </c>
      <c r="I728">
        <f t="shared" si="68"/>
        <v>2.985103667001443E-3</v>
      </c>
      <c r="J728">
        <f t="shared" si="69"/>
        <v>-1.0577675505784145E-2</v>
      </c>
      <c r="K728">
        <f t="shared" si="70"/>
        <v>-6.5104286476914242E-2</v>
      </c>
      <c r="L728">
        <f t="shared" si="71"/>
        <v>-3.7537973318202411E-4</v>
      </c>
    </row>
    <row r="729" spans="1:12" x14ac:dyDescent="0.2">
      <c r="A729" s="15">
        <v>43797</v>
      </c>
      <c r="B729">
        <v>29.215558999999999</v>
      </c>
      <c r="C729">
        <v>45.798912000000001</v>
      </c>
      <c r="D729">
        <v>22.331415</v>
      </c>
      <c r="E729">
        <v>31.625831999999999</v>
      </c>
      <c r="F729">
        <v>42.211277000000003</v>
      </c>
      <c r="H729">
        <f t="shared" si="67"/>
        <v>-6.3045648335006144E-3</v>
      </c>
      <c r="I729">
        <f t="shared" si="68"/>
        <v>1.1904678524276457E-2</v>
      </c>
      <c r="J729">
        <f t="shared" si="69"/>
        <v>-4.1126911390898524E-4</v>
      </c>
      <c r="K729">
        <f t="shared" si="70"/>
        <v>-1.5598853748326591E-2</v>
      </c>
      <c r="L729">
        <f t="shared" si="71"/>
        <v>-5.6327633267915234E-3</v>
      </c>
    </row>
    <row r="730" spans="1:12" x14ac:dyDescent="0.2">
      <c r="A730" s="15">
        <v>43798</v>
      </c>
      <c r="B730">
        <v>28.685976</v>
      </c>
      <c r="C730">
        <v>45.394806000000003</v>
      </c>
      <c r="D730">
        <v>22.092576999999999</v>
      </c>
      <c r="E730">
        <v>31.679525000000002</v>
      </c>
      <c r="F730">
        <v>41.238888000000003</v>
      </c>
      <c r="H730">
        <f t="shared" si="67"/>
        <v>-1.8126745409868694E-2</v>
      </c>
      <c r="I730">
        <f t="shared" si="68"/>
        <v>-8.8234847150954199E-3</v>
      </c>
      <c r="J730">
        <f t="shared" si="69"/>
        <v>-1.0695157472108252E-2</v>
      </c>
      <c r="K730">
        <f t="shared" si="70"/>
        <v>1.6977577064218874E-3</v>
      </c>
      <c r="L730">
        <f t="shared" si="71"/>
        <v>-2.3036237449058916E-2</v>
      </c>
    </row>
    <row r="731" spans="1:12" x14ac:dyDescent="0.2">
      <c r="A731" s="15">
        <v>43801</v>
      </c>
      <c r="B731">
        <v>28.641842</v>
      </c>
      <c r="C731">
        <v>43.528213999999998</v>
      </c>
      <c r="D731">
        <v>22.009900999999999</v>
      </c>
      <c r="E731">
        <v>31.411051</v>
      </c>
      <c r="F731">
        <v>40.936016000000002</v>
      </c>
      <c r="H731">
        <f t="shared" si="67"/>
        <v>-1.5385218198606943E-3</v>
      </c>
      <c r="I731">
        <f t="shared" si="68"/>
        <v>-4.1119065471939775E-2</v>
      </c>
      <c r="J731">
        <f t="shared" si="69"/>
        <v>-3.7422524316651495E-3</v>
      </c>
      <c r="K731">
        <f t="shared" si="70"/>
        <v>-8.4746851475835383E-3</v>
      </c>
      <c r="L731">
        <f t="shared" si="71"/>
        <v>-7.3443299441051657E-3</v>
      </c>
    </row>
    <row r="732" spans="1:12" x14ac:dyDescent="0.2">
      <c r="A732" s="15">
        <v>43802</v>
      </c>
      <c r="B732">
        <v>28.403528000000001</v>
      </c>
      <c r="C732">
        <v>43.297291000000001</v>
      </c>
      <c r="D732">
        <v>21.780249000000001</v>
      </c>
      <c r="E732">
        <v>31.339464</v>
      </c>
      <c r="F732">
        <v>40.266499000000003</v>
      </c>
      <c r="H732">
        <f t="shared" si="67"/>
        <v>-8.3204844157718227E-3</v>
      </c>
      <c r="I732">
        <f t="shared" si="68"/>
        <v>-5.3051338150469363E-3</v>
      </c>
      <c r="J732">
        <f t="shared" si="69"/>
        <v>-1.0434031484285122E-2</v>
      </c>
      <c r="K732">
        <f t="shared" si="70"/>
        <v>-2.2790386733637646E-3</v>
      </c>
      <c r="L732">
        <f t="shared" si="71"/>
        <v>-1.6355206622940544E-2</v>
      </c>
    </row>
    <row r="733" spans="1:12" x14ac:dyDescent="0.2">
      <c r="A733" s="15">
        <v>43803</v>
      </c>
      <c r="B733">
        <v>28.421181000000001</v>
      </c>
      <c r="C733">
        <v>43.643669000000003</v>
      </c>
      <c r="D733">
        <v>22.202809999999999</v>
      </c>
      <c r="E733">
        <v>32.126975999999999</v>
      </c>
      <c r="F733">
        <v>40.282443999999998</v>
      </c>
      <c r="H733">
        <f t="shared" si="67"/>
        <v>6.2150730007903832E-4</v>
      </c>
      <c r="I733">
        <f t="shared" si="68"/>
        <v>7.9999924244682497E-3</v>
      </c>
      <c r="J733">
        <f t="shared" si="69"/>
        <v>1.9401109693465868E-2</v>
      </c>
      <c r="K733">
        <f t="shared" si="70"/>
        <v>2.5128445081256112E-2</v>
      </c>
      <c r="L733">
        <f t="shared" si="71"/>
        <v>3.9598674818974722E-4</v>
      </c>
    </row>
    <row r="734" spans="1:12" x14ac:dyDescent="0.2">
      <c r="A734" s="15">
        <v>43804</v>
      </c>
      <c r="B734">
        <v>28.615359999999999</v>
      </c>
      <c r="C734">
        <v>43.662914000000001</v>
      </c>
      <c r="D734">
        <v>22.120134</v>
      </c>
      <c r="E734">
        <v>32.073284000000001</v>
      </c>
      <c r="F734">
        <v>40.473728000000001</v>
      </c>
      <c r="H734">
        <f t="shared" si="67"/>
        <v>6.8321932153345699E-3</v>
      </c>
      <c r="I734">
        <f t="shared" si="68"/>
        <v>4.4095742729588494E-4</v>
      </c>
      <c r="J734">
        <f t="shared" si="69"/>
        <v>-3.7236728143870135E-3</v>
      </c>
      <c r="K734">
        <f t="shared" si="70"/>
        <v>-1.6712435057690822E-3</v>
      </c>
      <c r="L734">
        <f t="shared" si="71"/>
        <v>4.7485698732678827E-3</v>
      </c>
    </row>
    <row r="735" spans="1:12" x14ac:dyDescent="0.2">
      <c r="A735" s="15">
        <v>43805</v>
      </c>
      <c r="B735">
        <v>28.712454000000001</v>
      </c>
      <c r="C735">
        <v>43.874588000000003</v>
      </c>
      <c r="D735">
        <v>22.671303000000002</v>
      </c>
      <c r="E735">
        <v>32.735515999999997</v>
      </c>
      <c r="F735">
        <v>40.808490999999997</v>
      </c>
      <c r="H735">
        <f t="shared" si="67"/>
        <v>3.3930728112454567E-3</v>
      </c>
      <c r="I735">
        <f t="shared" si="68"/>
        <v>4.8479128076519551E-3</v>
      </c>
      <c r="J735">
        <f t="shared" si="69"/>
        <v>2.4917073287169078E-2</v>
      </c>
      <c r="K735">
        <f t="shared" si="70"/>
        <v>2.0647464724846909E-2</v>
      </c>
      <c r="L735">
        <f t="shared" si="71"/>
        <v>8.2711184895050138E-3</v>
      </c>
    </row>
    <row r="736" spans="1:12" x14ac:dyDescent="0.2">
      <c r="A736" s="15">
        <v>43808</v>
      </c>
      <c r="B736">
        <v>28.491793000000001</v>
      </c>
      <c r="C736">
        <v>43.913071000000002</v>
      </c>
      <c r="D736">
        <v>22.809093000000001</v>
      </c>
      <c r="E736">
        <v>32.502834</v>
      </c>
      <c r="F736">
        <v>40.202736000000002</v>
      </c>
      <c r="H736">
        <f t="shared" si="67"/>
        <v>-7.6852016898312225E-3</v>
      </c>
      <c r="I736">
        <f t="shared" si="68"/>
        <v>8.7711364947740122E-4</v>
      </c>
      <c r="J736">
        <f t="shared" si="69"/>
        <v>6.0777274248418056E-3</v>
      </c>
      <c r="K736">
        <f t="shared" si="70"/>
        <v>-7.1079374462891254E-3</v>
      </c>
      <c r="L736">
        <f t="shared" si="71"/>
        <v>-1.4843847080745931E-2</v>
      </c>
    </row>
    <row r="737" spans="1:12" x14ac:dyDescent="0.2">
      <c r="A737" s="15">
        <v>43809</v>
      </c>
      <c r="B737">
        <v>28.562403</v>
      </c>
      <c r="C737">
        <v>43.990046999999997</v>
      </c>
      <c r="D737">
        <v>22.450835999999999</v>
      </c>
      <c r="E737">
        <v>32.699711000000001</v>
      </c>
      <c r="F737">
        <v>39.931739999999998</v>
      </c>
      <c r="H737">
        <f t="shared" si="67"/>
        <v>2.4782575108557303E-3</v>
      </c>
      <c r="I737">
        <f t="shared" si="68"/>
        <v>1.7529177132702412E-3</v>
      </c>
      <c r="J737">
        <f t="shared" si="69"/>
        <v>-1.5706762211018299E-2</v>
      </c>
      <c r="K737">
        <f t="shared" si="70"/>
        <v>6.0572256560766924E-3</v>
      </c>
      <c r="L737">
        <f t="shared" si="71"/>
        <v>-6.7407352574213597E-3</v>
      </c>
    </row>
    <row r="738" spans="1:12" x14ac:dyDescent="0.2">
      <c r="A738" s="15">
        <v>43810</v>
      </c>
      <c r="B738">
        <v>28.394698999999999</v>
      </c>
      <c r="C738">
        <v>44.259453000000001</v>
      </c>
      <c r="D738">
        <v>22.505951</v>
      </c>
      <c r="E738">
        <v>33.093471999999998</v>
      </c>
      <c r="F738">
        <v>39.533222000000002</v>
      </c>
      <c r="H738">
        <f t="shared" si="67"/>
        <v>-5.8714947758422564E-3</v>
      </c>
      <c r="I738">
        <f t="shared" si="68"/>
        <v>6.1242489693180691E-3</v>
      </c>
      <c r="J738">
        <f t="shared" si="69"/>
        <v>2.4549197188024063E-3</v>
      </c>
      <c r="K738">
        <f t="shared" si="70"/>
        <v>1.2041727218934595E-2</v>
      </c>
      <c r="L738">
        <f t="shared" si="71"/>
        <v>-9.9799808372987853E-3</v>
      </c>
    </row>
    <row r="739" spans="1:12" x14ac:dyDescent="0.2">
      <c r="A739" s="15">
        <v>43811</v>
      </c>
      <c r="B739">
        <v>28.968419999999998</v>
      </c>
      <c r="C739">
        <v>44.067017</v>
      </c>
      <c r="D739">
        <v>22.965257999999999</v>
      </c>
      <c r="E739">
        <v>33.809390999999998</v>
      </c>
      <c r="F739">
        <v>39.557136999999997</v>
      </c>
      <c r="H739">
        <f t="shared" si="67"/>
        <v>2.0205215064966753E-2</v>
      </c>
      <c r="I739">
        <f t="shared" si="68"/>
        <v>-4.3479073272776336E-3</v>
      </c>
      <c r="J739">
        <f t="shared" si="69"/>
        <v>2.0408246689953113E-2</v>
      </c>
      <c r="K739">
        <f t="shared" si="70"/>
        <v>2.1633239328892495E-2</v>
      </c>
      <c r="L739">
        <f t="shared" si="71"/>
        <v>6.0493424998342427E-4</v>
      </c>
    </row>
    <row r="740" spans="1:12" x14ac:dyDescent="0.2">
      <c r="A740" s="15">
        <v>43812</v>
      </c>
      <c r="B740">
        <v>28.756588000000001</v>
      </c>
      <c r="C740">
        <v>43.893828999999997</v>
      </c>
      <c r="D740">
        <v>23.093862999999999</v>
      </c>
      <c r="E740">
        <v>34.346336000000001</v>
      </c>
      <c r="F740">
        <v>39.899864000000001</v>
      </c>
      <c r="H740">
        <f t="shared" si="67"/>
        <v>-7.3125148006000229E-3</v>
      </c>
      <c r="I740">
        <f t="shared" si="68"/>
        <v>-3.9301049127060672E-3</v>
      </c>
      <c r="J740">
        <f t="shared" si="69"/>
        <v>5.5999806316131551E-3</v>
      </c>
      <c r="K740">
        <f t="shared" si="70"/>
        <v>1.5881534216336535E-2</v>
      </c>
      <c r="L740">
        <f t="shared" si="71"/>
        <v>8.6641002355656305E-3</v>
      </c>
    </row>
    <row r="741" spans="1:12" x14ac:dyDescent="0.2">
      <c r="A741" s="15">
        <v>43815</v>
      </c>
      <c r="B741">
        <v>29.462702</v>
      </c>
      <c r="C741">
        <v>44.143993000000002</v>
      </c>
      <c r="D741">
        <v>22.965257999999999</v>
      </c>
      <c r="E741">
        <v>34.847476999999998</v>
      </c>
      <c r="F741">
        <v>40.250557000000001</v>
      </c>
      <c r="H741">
        <f t="shared" si="67"/>
        <v>2.4554860263672484E-2</v>
      </c>
      <c r="I741">
        <f t="shared" si="68"/>
        <v>5.6992977304395342E-3</v>
      </c>
      <c r="J741">
        <f t="shared" si="69"/>
        <v>-5.5687954847571941E-3</v>
      </c>
      <c r="K741">
        <f t="shared" si="70"/>
        <v>1.4590813995414065E-2</v>
      </c>
      <c r="L741">
        <f t="shared" si="71"/>
        <v>8.7893282042263987E-3</v>
      </c>
    </row>
    <row r="742" spans="1:12" x14ac:dyDescent="0.2">
      <c r="A742" s="15">
        <v>43816</v>
      </c>
      <c r="B742">
        <v>29.701017</v>
      </c>
      <c r="C742">
        <v>44.952213</v>
      </c>
      <c r="D742">
        <v>22.487579</v>
      </c>
      <c r="E742">
        <v>34.632702000000002</v>
      </c>
      <c r="F742">
        <v>40.473728000000001</v>
      </c>
      <c r="H742">
        <f t="shared" si="67"/>
        <v>8.088701436820056E-3</v>
      </c>
      <c r="I742">
        <f t="shared" si="68"/>
        <v>1.830871982967186E-2</v>
      </c>
      <c r="J742">
        <f t="shared" si="69"/>
        <v>-2.0800071133535658E-2</v>
      </c>
      <c r="K742">
        <f t="shared" si="70"/>
        <v>-6.1632869432698412E-3</v>
      </c>
      <c r="L742">
        <f t="shared" si="71"/>
        <v>5.5445443897832458E-3</v>
      </c>
    </row>
    <row r="743" spans="1:12" x14ac:dyDescent="0.2">
      <c r="A743" s="15">
        <v>43817</v>
      </c>
      <c r="B743">
        <v>29.912849000000001</v>
      </c>
      <c r="C743">
        <v>44.932963999999998</v>
      </c>
      <c r="D743">
        <v>22.643744000000002</v>
      </c>
      <c r="E743">
        <v>33.523021999999997</v>
      </c>
      <c r="F743">
        <v>40.091147999999997</v>
      </c>
      <c r="H743">
        <f t="shared" si="67"/>
        <v>7.1321463504094851E-3</v>
      </c>
      <c r="I743">
        <f t="shared" si="68"/>
        <v>-4.2821028633233116E-4</v>
      </c>
      <c r="J743">
        <f t="shared" si="69"/>
        <v>6.9445003394985605E-3</v>
      </c>
      <c r="K743">
        <f t="shared" si="70"/>
        <v>-3.204139255435523E-2</v>
      </c>
      <c r="L743">
        <f t="shared" si="71"/>
        <v>-9.4525515415828654E-3</v>
      </c>
    </row>
    <row r="744" spans="1:12" x14ac:dyDescent="0.2">
      <c r="A744" s="15">
        <v>43818</v>
      </c>
      <c r="B744">
        <v>30.133512</v>
      </c>
      <c r="C744">
        <v>45.240859999999998</v>
      </c>
      <c r="D744">
        <v>22.983630999999999</v>
      </c>
      <c r="E744">
        <v>34.364235000000001</v>
      </c>
      <c r="F744">
        <v>40.314323000000002</v>
      </c>
      <c r="H744">
        <f t="shared" si="67"/>
        <v>7.3768633673108042E-3</v>
      </c>
      <c r="I744">
        <f t="shared" si="68"/>
        <v>6.852341189866662E-3</v>
      </c>
      <c r="J744">
        <f t="shared" si="69"/>
        <v>1.5010194427211188E-2</v>
      </c>
      <c r="K744">
        <f t="shared" si="70"/>
        <v>2.5093590905975072E-2</v>
      </c>
      <c r="L744">
        <f t="shared" si="71"/>
        <v>5.5666901830799809E-3</v>
      </c>
    </row>
    <row r="745" spans="1:12" x14ac:dyDescent="0.2">
      <c r="A745" s="15">
        <v>43819</v>
      </c>
      <c r="B745">
        <v>30.177643</v>
      </c>
      <c r="C745">
        <v>44.451884999999997</v>
      </c>
      <c r="D745">
        <v>23.112234000000001</v>
      </c>
      <c r="E745">
        <v>34.990662</v>
      </c>
      <c r="F745">
        <v>40.091147999999997</v>
      </c>
      <c r="H745">
        <f t="shared" si="67"/>
        <v>1.4645156528718672E-3</v>
      </c>
      <c r="I745">
        <f t="shared" si="68"/>
        <v>-1.7439434175212432E-2</v>
      </c>
      <c r="J745">
        <f t="shared" si="69"/>
        <v>5.5954170165715134E-3</v>
      </c>
      <c r="K745">
        <f t="shared" si="70"/>
        <v>1.8229039581413531E-2</v>
      </c>
      <c r="L745">
        <f t="shared" si="71"/>
        <v>-5.5358736893585947E-3</v>
      </c>
    </row>
    <row r="746" spans="1:12" x14ac:dyDescent="0.2">
      <c r="A746" s="15">
        <v>43822</v>
      </c>
      <c r="B746">
        <v>30.107033000000001</v>
      </c>
      <c r="C746">
        <v>44.586590000000001</v>
      </c>
      <c r="D746">
        <v>22.965257999999999</v>
      </c>
      <c r="E746">
        <v>35.080154</v>
      </c>
      <c r="F746">
        <v>40.250557000000001</v>
      </c>
      <c r="H746">
        <f t="shared" si="67"/>
        <v>-2.339811628098265E-3</v>
      </c>
      <c r="I746">
        <f t="shared" si="68"/>
        <v>3.0303551806634133E-3</v>
      </c>
      <c r="J746">
        <f t="shared" si="69"/>
        <v>-6.3592294885904677E-3</v>
      </c>
      <c r="K746">
        <f t="shared" si="70"/>
        <v>2.557596652501104E-3</v>
      </c>
      <c r="L746">
        <f t="shared" si="71"/>
        <v>3.9761645139222423E-3</v>
      </c>
    </row>
    <row r="747" spans="1:12" x14ac:dyDescent="0.2">
      <c r="A747" s="15">
        <v>43826</v>
      </c>
      <c r="B747">
        <v>29.939329000000001</v>
      </c>
      <c r="C747">
        <v>44.355663</v>
      </c>
      <c r="D747">
        <v>22.900955</v>
      </c>
      <c r="E747">
        <v>34.811684</v>
      </c>
      <c r="F747">
        <v>40.138969000000003</v>
      </c>
      <c r="H747">
        <f t="shared" si="67"/>
        <v>-5.570259945574807E-3</v>
      </c>
      <c r="I747">
        <f t="shared" si="68"/>
        <v>-5.1792926976474973E-3</v>
      </c>
      <c r="J747">
        <f t="shared" si="69"/>
        <v>-2.8000120878240997E-3</v>
      </c>
      <c r="K747">
        <f t="shared" si="70"/>
        <v>-7.6530450807029693E-3</v>
      </c>
      <c r="L747">
        <f t="shared" si="71"/>
        <v>-2.772334305833235E-3</v>
      </c>
    </row>
    <row r="748" spans="1:12" x14ac:dyDescent="0.2">
      <c r="A748" s="15">
        <v>43829</v>
      </c>
      <c r="B748">
        <v>29.621580000000002</v>
      </c>
      <c r="C748">
        <v>43.047127000000003</v>
      </c>
      <c r="D748">
        <v>22.836652999999998</v>
      </c>
      <c r="E748">
        <v>34.364235000000001</v>
      </c>
      <c r="F748">
        <v>39.915801999999999</v>
      </c>
      <c r="H748">
        <f t="shared" si="67"/>
        <v>-1.061309690674761E-2</v>
      </c>
      <c r="I748">
        <f t="shared" si="68"/>
        <v>-2.9500990662680304E-2</v>
      </c>
      <c r="J748">
        <f t="shared" si="69"/>
        <v>-2.8078305031384865E-3</v>
      </c>
      <c r="K748">
        <f t="shared" si="70"/>
        <v>-1.2853414388111717E-2</v>
      </c>
      <c r="L748">
        <f t="shared" si="71"/>
        <v>-5.5598587995622228E-3</v>
      </c>
    </row>
    <row r="749" spans="1:12" x14ac:dyDescent="0.2">
      <c r="A749" s="15">
        <v>43832</v>
      </c>
      <c r="B749">
        <v>30.283563999999998</v>
      </c>
      <c r="C749">
        <v>43.489722999999998</v>
      </c>
      <c r="D749">
        <v>23.176538000000001</v>
      </c>
      <c r="E749">
        <v>34.740085999999998</v>
      </c>
      <c r="F749">
        <v>40.059269</v>
      </c>
      <c r="H749">
        <f t="shared" si="67"/>
        <v>2.2348031401430823E-2</v>
      </c>
      <c r="I749">
        <f t="shared" si="68"/>
        <v>1.0281661770366046E-2</v>
      </c>
      <c r="J749">
        <f t="shared" si="69"/>
        <v>1.4883310614738576E-2</v>
      </c>
      <c r="K749">
        <f t="shared" si="70"/>
        <v>1.093727242873288E-2</v>
      </c>
      <c r="L749">
        <f t="shared" si="71"/>
        <v>3.594240696955131E-3</v>
      </c>
    </row>
    <row r="750" spans="1:12" x14ac:dyDescent="0.2">
      <c r="A750" s="15">
        <v>43833</v>
      </c>
      <c r="B750">
        <v>30.124689</v>
      </c>
      <c r="C750">
        <v>43.220317999999999</v>
      </c>
      <c r="D750">
        <v>23.002002999999998</v>
      </c>
      <c r="E750">
        <v>34.400024000000002</v>
      </c>
      <c r="F750">
        <v>40.091147999999997</v>
      </c>
      <c r="H750">
        <f t="shared" si="67"/>
        <v>-5.2462451249132291E-3</v>
      </c>
      <c r="I750">
        <f t="shared" si="68"/>
        <v>-6.194681902204735E-3</v>
      </c>
      <c r="J750">
        <f t="shared" si="69"/>
        <v>-7.5306760655970972E-3</v>
      </c>
      <c r="K750">
        <f t="shared" si="70"/>
        <v>-9.7887495154731496E-3</v>
      </c>
      <c r="L750">
        <f t="shared" si="71"/>
        <v>7.9579584939493131E-4</v>
      </c>
    </row>
    <row r="751" spans="1:12" x14ac:dyDescent="0.2">
      <c r="A751" s="15">
        <v>43836</v>
      </c>
      <c r="B751">
        <v>29.948153999999999</v>
      </c>
      <c r="C751">
        <v>43.470478</v>
      </c>
      <c r="D751">
        <v>22.818279</v>
      </c>
      <c r="E751">
        <v>34.507415999999999</v>
      </c>
      <c r="F751">
        <v>40.346207</v>
      </c>
      <c r="H751">
        <f t="shared" si="67"/>
        <v>-5.8601434856306867E-3</v>
      </c>
      <c r="I751">
        <f t="shared" si="68"/>
        <v>5.7880184963008396E-3</v>
      </c>
      <c r="J751">
        <f t="shared" si="69"/>
        <v>-7.9873044099680879E-3</v>
      </c>
      <c r="K751">
        <f t="shared" si="70"/>
        <v>3.1218582870755629E-3</v>
      </c>
      <c r="L751">
        <f t="shared" si="71"/>
        <v>6.3619779608208304E-3</v>
      </c>
    </row>
    <row r="752" spans="1:12" x14ac:dyDescent="0.2">
      <c r="A752" s="15">
        <v>43837</v>
      </c>
      <c r="B752">
        <v>29.798103000000001</v>
      </c>
      <c r="C752">
        <v>42.181182999999997</v>
      </c>
      <c r="D752">
        <v>23.130607999999999</v>
      </c>
      <c r="E752">
        <v>34.471618999999997</v>
      </c>
      <c r="F752">
        <v>40.138969000000003</v>
      </c>
      <c r="H752">
        <f t="shared" si="67"/>
        <v>-5.0103589022547634E-3</v>
      </c>
      <c r="I752">
        <f t="shared" si="68"/>
        <v>-2.9659094155808474E-2</v>
      </c>
      <c r="J752">
        <f t="shared" si="69"/>
        <v>1.3687666804319321E-2</v>
      </c>
      <c r="K752">
        <f t="shared" si="70"/>
        <v>-1.0373712131909185E-3</v>
      </c>
      <c r="L752">
        <f t="shared" si="71"/>
        <v>-5.1364927563077867E-3</v>
      </c>
    </row>
    <row r="753" spans="1:12" x14ac:dyDescent="0.2">
      <c r="A753" s="15">
        <v>43838</v>
      </c>
      <c r="B753">
        <v>30.009943</v>
      </c>
      <c r="C753">
        <v>41.603889000000002</v>
      </c>
      <c r="D753">
        <v>23.121420000000001</v>
      </c>
      <c r="E753">
        <v>34.525317999999999</v>
      </c>
      <c r="F753">
        <v>40.186798000000003</v>
      </c>
      <c r="H753">
        <f t="shared" si="67"/>
        <v>7.109177386224852E-3</v>
      </c>
      <c r="I753">
        <f t="shared" si="68"/>
        <v>-1.3686055225146099E-2</v>
      </c>
      <c r="J753">
        <f t="shared" si="69"/>
        <v>-3.9722258922025855E-4</v>
      </c>
      <c r="K753">
        <f t="shared" si="70"/>
        <v>1.5577742374097703E-3</v>
      </c>
      <c r="L753">
        <f t="shared" si="71"/>
        <v>1.1915851650299292E-3</v>
      </c>
    </row>
    <row r="754" spans="1:12" x14ac:dyDescent="0.2">
      <c r="A754" s="15">
        <v>43839</v>
      </c>
      <c r="B754">
        <v>30.195297</v>
      </c>
      <c r="C754">
        <v>42.104210000000002</v>
      </c>
      <c r="D754">
        <v>22.992815</v>
      </c>
      <c r="E754">
        <v>34.095759999999999</v>
      </c>
      <c r="F754">
        <v>39.947681000000003</v>
      </c>
      <c r="H754">
        <f t="shared" si="67"/>
        <v>6.1764195953322165E-3</v>
      </c>
      <c r="I754">
        <f t="shared" si="68"/>
        <v>1.2025822874395242E-2</v>
      </c>
      <c r="J754">
        <f t="shared" si="69"/>
        <v>-5.5621583795458784E-3</v>
      </c>
      <c r="K754">
        <f t="shared" si="70"/>
        <v>-1.2441826024600311E-2</v>
      </c>
      <c r="L754">
        <f t="shared" si="71"/>
        <v>-5.9501381523354713E-3</v>
      </c>
    </row>
    <row r="755" spans="1:12" x14ac:dyDescent="0.2">
      <c r="A755" s="15">
        <v>43840</v>
      </c>
      <c r="B755">
        <v>30.274733999999999</v>
      </c>
      <c r="C755">
        <v>42.412106000000001</v>
      </c>
      <c r="D755">
        <v>22.643744000000002</v>
      </c>
      <c r="E755">
        <v>34.274742000000003</v>
      </c>
      <c r="F755">
        <v>40.457790000000003</v>
      </c>
      <c r="H755">
        <f t="shared" si="67"/>
        <v>2.6307739248268014E-3</v>
      </c>
      <c r="I755">
        <f t="shared" si="68"/>
        <v>7.3127129092316334E-3</v>
      </c>
      <c r="J755">
        <f t="shared" si="69"/>
        <v>-1.5181742644386875E-2</v>
      </c>
      <c r="K755">
        <f t="shared" si="70"/>
        <v>5.2493917132219181E-3</v>
      </c>
      <c r="L755">
        <f t="shared" si="71"/>
        <v>1.2769427091399832E-2</v>
      </c>
    </row>
    <row r="756" spans="1:12" x14ac:dyDescent="0.2">
      <c r="A756" s="15">
        <v>43843</v>
      </c>
      <c r="B756">
        <v>30.265909000000001</v>
      </c>
      <c r="C756">
        <v>42.873939999999997</v>
      </c>
      <c r="D756">
        <v>22.744789000000001</v>
      </c>
      <c r="E756">
        <v>34.095759999999999</v>
      </c>
      <c r="F756">
        <v>40.441848999999998</v>
      </c>
      <c r="H756">
        <f t="shared" si="67"/>
        <v>-2.9149719366639015E-4</v>
      </c>
      <c r="I756">
        <f t="shared" si="68"/>
        <v>1.0889202248056229E-2</v>
      </c>
      <c r="J756">
        <f t="shared" si="69"/>
        <v>4.4623804261343381E-3</v>
      </c>
      <c r="K756">
        <f t="shared" si="70"/>
        <v>-5.2219794973220601E-3</v>
      </c>
      <c r="L756">
        <f t="shared" si="71"/>
        <v>-3.940155900755693E-4</v>
      </c>
    </row>
    <row r="757" spans="1:12" x14ac:dyDescent="0.2">
      <c r="A757" s="15">
        <v>43844</v>
      </c>
      <c r="B757">
        <v>30.098206000000001</v>
      </c>
      <c r="C757">
        <v>43.124104000000003</v>
      </c>
      <c r="D757">
        <v>22.744789000000001</v>
      </c>
      <c r="E757">
        <v>34.024166000000001</v>
      </c>
      <c r="F757">
        <v>39.995505999999999</v>
      </c>
      <c r="H757">
        <f t="shared" si="67"/>
        <v>-5.5409867253615186E-3</v>
      </c>
      <c r="I757">
        <f t="shared" si="68"/>
        <v>5.8348731187292113E-3</v>
      </c>
      <c r="J757">
        <f t="shared" si="69"/>
        <v>0</v>
      </c>
      <c r="K757">
        <f t="shared" si="70"/>
        <v>-2.0997918802806437E-3</v>
      </c>
      <c r="L757">
        <f t="shared" si="71"/>
        <v>-1.1036661553234128E-2</v>
      </c>
    </row>
    <row r="758" spans="1:12" x14ac:dyDescent="0.2">
      <c r="A758" s="15">
        <v>43845</v>
      </c>
      <c r="B758">
        <v>29.674534000000001</v>
      </c>
      <c r="C758">
        <v>43.008643999999997</v>
      </c>
      <c r="D758">
        <v>22.597815000000001</v>
      </c>
      <c r="E758">
        <v>34.131554000000001</v>
      </c>
      <c r="F758">
        <v>38.871676999999998</v>
      </c>
      <c r="H758">
        <f t="shared" si="67"/>
        <v>-1.4076320694994204E-2</v>
      </c>
      <c r="I758">
        <f t="shared" si="68"/>
        <v>-2.6773889609394974E-3</v>
      </c>
      <c r="J758">
        <f t="shared" si="69"/>
        <v>-6.4618757289857109E-3</v>
      </c>
      <c r="K758">
        <f t="shared" si="70"/>
        <v>3.1562272532998925E-3</v>
      </c>
      <c r="L758">
        <f t="shared" si="71"/>
        <v>-2.8098881909382589E-2</v>
      </c>
    </row>
    <row r="759" spans="1:12" x14ac:dyDescent="0.2">
      <c r="A759" s="15">
        <v>43846</v>
      </c>
      <c r="B759">
        <v>29.709838999999999</v>
      </c>
      <c r="C759">
        <v>43.547451000000002</v>
      </c>
      <c r="D759">
        <v>22.331415</v>
      </c>
      <c r="E759">
        <v>34.274742000000003</v>
      </c>
      <c r="F759">
        <v>38.895583999999999</v>
      </c>
      <c r="H759">
        <f t="shared" si="67"/>
        <v>1.1897406712435554E-3</v>
      </c>
      <c r="I759">
        <f t="shared" si="68"/>
        <v>1.2527876954223638E-2</v>
      </c>
      <c r="J759">
        <f t="shared" si="69"/>
        <v>-1.1788750372547119E-2</v>
      </c>
      <c r="K759">
        <f t="shared" si="70"/>
        <v>4.1951796276256115E-3</v>
      </c>
      <c r="L759">
        <f t="shared" si="71"/>
        <v>6.1502363275978134E-4</v>
      </c>
    </row>
    <row r="760" spans="1:12" x14ac:dyDescent="0.2">
      <c r="A760" s="15">
        <v>43847</v>
      </c>
      <c r="B760">
        <v>29.550965999999999</v>
      </c>
      <c r="C760">
        <v>44.471130000000002</v>
      </c>
      <c r="D760">
        <v>22.340603000000002</v>
      </c>
      <c r="E760">
        <v>34.417923000000002</v>
      </c>
      <c r="F760">
        <v>38.520980999999999</v>
      </c>
      <c r="H760">
        <f t="shared" si="67"/>
        <v>-5.3474877463994819E-3</v>
      </c>
      <c r="I760">
        <f t="shared" si="68"/>
        <v>2.1210862605942182E-2</v>
      </c>
      <c r="J760">
        <f t="shared" si="69"/>
        <v>4.1143832578471873E-4</v>
      </c>
      <c r="K760">
        <f t="shared" si="70"/>
        <v>4.1774493882404951E-3</v>
      </c>
      <c r="L760">
        <f t="shared" si="71"/>
        <v>-9.6309905001040752E-3</v>
      </c>
    </row>
    <row r="761" spans="1:12" x14ac:dyDescent="0.2">
      <c r="A761" s="15">
        <v>43850</v>
      </c>
      <c r="B761">
        <v>29.400918999999998</v>
      </c>
      <c r="C761">
        <v>45.048423999999997</v>
      </c>
      <c r="D761">
        <v>22.36816</v>
      </c>
      <c r="E761">
        <v>34.596905</v>
      </c>
      <c r="F761">
        <v>38.321719999999999</v>
      </c>
      <c r="H761">
        <f t="shared" si="67"/>
        <v>-5.0775666690557886E-3</v>
      </c>
      <c r="I761">
        <f t="shared" si="68"/>
        <v>1.2981320690524267E-2</v>
      </c>
      <c r="J761">
        <f t="shared" si="69"/>
        <v>1.2334940108822412E-3</v>
      </c>
      <c r="K761">
        <f t="shared" si="70"/>
        <v>5.2002556923611554E-3</v>
      </c>
      <c r="L761">
        <f t="shared" si="71"/>
        <v>-5.1727914198239633E-3</v>
      </c>
    </row>
    <row r="762" spans="1:12" x14ac:dyDescent="0.2">
      <c r="A762" s="15">
        <v>43851</v>
      </c>
      <c r="B762">
        <v>29.533314000000001</v>
      </c>
      <c r="C762">
        <v>44.259453000000001</v>
      </c>
      <c r="D762">
        <v>21.853739000000001</v>
      </c>
      <c r="E762">
        <v>34.006270999999998</v>
      </c>
      <c r="F762">
        <v>38.138401000000002</v>
      </c>
      <c r="H762">
        <f t="shared" si="67"/>
        <v>4.5030905326464143E-3</v>
      </c>
      <c r="I762">
        <f t="shared" si="68"/>
        <v>-1.751384243763987E-2</v>
      </c>
      <c r="J762">
        <f t="shared" si="69"/>
        <v>-2.2997913105056389E-2</v>
      </c>
      <c r="K762">
        <f t="shared" si="70"/>
        <v>-1.7071873914733193E-2</v>
      </c>
      <c r="L762">
        <f t="shared" si="71"/>
        <v>-4.7836840308836948E-3</v>
      </c>
    </row>
    <row r="763" spans="1:12" x14ac:dyDescent="0.2">
      <c r="A763" s="15">
        <v>43852</v>
      </c>
      <c r="B763">
        <v>29.824587000000001</v>
      </c>
      <c r="C763">
        <v>44.548102999999998</v>
      </c>
      <c r="D763">
        <v>21.679205</v>
      </c>
      <c r="E763">
        <v>33.379837000000002</v>
      </c>
      <c r="F763">
        <v>37.883347000000001</v>
      </c>
      <c r="H763">
        <f t="shared" si="67"/>
        <v>9.8625233863018913E-3</v>
      </c>
      <c r="I763">
        <f t="shared" si="68"/>
        <v>6.5217706147429055E-3</v>
      </c>
      <c r="J763">
        <f t="shared" si="69"/>
        <v>-7.9864594337839545E-3</v>
      </c>
      <c r="K763">
        <f t="shared" si="70"/>
        <v>-1.8421131796544143E-2</v>
      </c>
      <c r="L763">
        <f t="shared" si="71"/>
        <v>-6.6875902846582624E-3</v>
      </c>
    </row>
    <row r="764" spans="1:12" x14ac:dyDescent="0.2">
      <c r="A764" s="15">
        <v>43853</v>
      </c>
      <c r="B764">
        <v>29.453876000000001</v>
      </c>
      <c r="C764">
        <v>44.548102999999998</v>
      </c>
      <c r="D764">
        <v>21.523040999999999</v>
      </c>
      <c r="E764">
        <v>33.361941999999999</v>
      </c>
      <c r="F764">
        <v>37.142097</v>
      </c>
      <c r="H764">
        <f t="shared" si="67"/>
        <v>-1.2429711097089124E-2</v>
      </c>
      <c r="I764">
        <f t="shared" si="68"/>
        <v>0</v>
      </c>
      <c r="J764">
        <f t="shared" si="69"/>
        <v>-7.2034006782075721E-3</v>
      </c>
      <c r="K764">
        <f t="shared" si="70"/>
        <v>-5.3610207862919701E-4</v>
      </c>
      <c r="L764">
        <f t="shared" si="71"/>
        <v>-1.9566644942961342E-2</v>
      </c>
    </row>
    <row r="765" spans="1:12" x14ac:dyDescent="0.2">
      <c r="A765" s="15">
        <v>43854</v>
      </c>
      <c r="B765">
        <v>29.833411999999999</v>
      </c>
      <c r="C765">
        <v>45.221615</v>
      </c>
      <c r="D765">
        <v>21.458735999999998</v>
      </c>
      <c r="E765">
        <v>33.630412999999997</v>
      </c>
      <c r="F765">
        <v>37.596415999999998</v>
      </c>
      <c r="H765">
        <f t="shared" si="67"/>
        <v>1.2885774354451707E-2</v>
      </c>
      <c r="I765">
        <f t="shared" si="68"/>
        <v>1.5118758255542319E-2</v>
      </c>
      <c r="J765">
        <f t="shared" si="69"/>
        <v>-2.9877283605045379E-3</v>
      </c>
      <c r="K765">
        <f t="shared" si="70"/>
        <v>8.0472233900532597E-3</v>
      </c>
      <c r="L765">
        <f t="shared" si="71"/>
        <v>1.2231915715475106E-2</v>
      </c>
    </row>
    <row r="766" spans="1:12" x14ac:dyDescent="0.2">
      <c r="A766" s="15">
        <v>43857</v>
      </c>
      <c r="B766">
        <v>29.436219999999999</v>
      </c>
      <c r="C766">
        <v>45.798912000000001</v>
      </c>
      <c r="D766">
        <v>20.439077000000001</v>
      </c>
      <c r="E766">
        <v>32.359650000000002</v>
      </c>
      <c r="F766">
        <v>36.831252999999997</v>
      </c>
      <c r="H766">
        <f t="shared" si="67"/>
        <v>-1.3313663217603189E-2</v>
      </c>
      <c r="I766">
        <f t="shared" si="68"/>
        <v>1.2765952741847109E-2</v>
      </c>
      <c r="J766">
        <f t="shared" si="69"/>
        <v>-4.7517197657867549E-2</v>
      </c>
      <c r="K766">
        <f t="shared" si="70"/>
        <v>-3.7786125314607233E-2</v>
      </c>
      <c r="L766">
        <f t="shared" si="71"/>
        <v>-2.0352019724433346E-2</v>
      </c>
    </row>
    <row r="767" spans="1:12" x14ac:dyDescent="0.2">
      <c r="A767" s="15">
        <v>43858</v>
      </c>
      <c r="B767">
        <v>29.656883000000001</v>
      </c>
      <c r="C767">
        <v>46.934265000000003</v>
      </c>
      <c r="D767">
        <v>20.549313000000001</v>
      </c>
      <c r="E767">
        <v>32.556530000000002</v>
      </c>
      <c r="F767">
        <v>36.783431999999998</v>
      </c>
      <c r="H767">
        <f t="shared" si="67"/>
        <v>7.4963089690185392E-3</v>
      </c>
      <c r="I767">
        <f t="shared" si="68"/>
        <v>2.4789955708991451E-2</v>
      </c>
      <c r="J767">
        <f t="shared" si="69"/>
        <v>5.3933942320389949E-3</v>
      </c>
      <c r="K767">
        <f t="shared" si="70"/>
        <v>6.0841201928945043E-3</v>
      </c>
      <c r="L767">
        <f t="shared" si="71"/>
        <v>-1.2983810243979432E-3</v>
      </c>
    </row>
    <row r="768" spans="1:12" x14ac:dyDescent="0.2">
      <c r="A768" s="15">
        <v>43859</v>
      </c>
      <c r="B768">
        <v>29.745149999999999</v>
      </c>
      <c r="C768">
        <v>46.857292000000001</v>
      </c>
      <c r="D768">
        <v>20.74222</v>
      </c>
      <c r="E768">
        <v>32.753410000000002</v>
      </c>
      <c r="F768">
        <v>36.879078</v>
      </c>
      <c r="H768">
        <f t="shared" si="67"/>
        <v>2.9762736697580561E-3</v>
      </c>
      <c r="I768">
        <f t="shared" si="68"/>
        <v>-1.6400171601708147E-3</v>
      </c>
      <c r="J768">
        <f t="shared" si="69"/>
        <v>9.3875157772913553E-3</v>
      </c>
      <c r="K768">
        <f t="shared" si="70"/>
        <v>6.0473275253842829E-3</v>
      </c>
      <c r="L768">
        <f t="shared" si="71"/>
        <v>2.6002467632710857E-3</v>
      </c>
    </row>
    <row r="769" spans="1:12" x14ac:dyDescent="0.2">
      <c r="A769" s="15">
        <v>43860</v>
      </c>
      <c r="B769">
        <v>29.400918999999998</v>
      </c>
      <c r="C769">
        <v>46.376213</v>
      </c>
      <c r="D769">
        <v>20.319659999999999</v>
      </c>
      <c r="E769">
        <v>32.109076999999999</v>
      </c>
      <c r="F769">
        <v>36.384914000000002</v>
      </c>
      <c r="H769">
        <f t="shared" si="67"/>
        <v>-1.1572676553992856E-2</v>
      </c>
      <c r="I769">
        <f t="shared" si="68"/>
        <v>-1.0266897199266212E-2</v>
      </c>
      <c r="J769">
        <f t="shared" si="69"/>
        <v>-2.0371975613025062E-2</v>
      </c>
      <c r="K769">
        <f t="shared" si="70"/>
        <v>-1.9672241760476328E-2</v>
      </c>
      <c r="L769">
        <f t="shared" si="71"/>
        <v>-1.3399575770305261E-2</v>
      </c>
    </row>
    <row r="770" spans="1:12" x14ac:dyDescent="0.2">
      <c r="A770" s="15">
        <v>43861</v>
      </c>
      <c r="B770">
        <v>29.268519999999999</v>
      </c>
      <c r="C770">
        <v>45.914371000000003</v>
      </c>
      <c r="D770">
        <v>20.135936999999998</v>
      </c>
      <c r="E770">
        <v>31.822714000000001</v>
      </c>
      <c r="F770">
        <v>35.858863999999997</v>
      </c>
      <c r="H770">
        <f t="shared" si="67"/>
        <v>-4.5032265828153228E-3</v>
      </c>
      <c r="I770">
        <f t="shared" si="68"/>
        <v>-9.9585966624743394E-3</v>
      </c>
      <c r="J770">
        <f t="shared" si="69"/>
        <v>-9.0416375077142508E-3</v>
      </c>
      <c r="K770">
        <f t="shared" si="70"/>
        <v>-8.9184438406622046E-3</v>
      </c>
      <c r="L770">
        <f t="shared" si="71"/>
        <v>-1.4457915167808366E-2</v>
      </c>
    </row>
    <row r="771" spans="1:12" x14ac:dyDescent="0.2">
      <c r="A771" s="15">
        <v>43864</v>
      </c>
      <c r="B771">
        <v>29.259696999999999</v>
      </c>
      <c r="C771">
        <v>44.759777</v>
      </c>
      <c r="D771">
        <v>20.135936999999998</v>
      </c>
      <c r="E771">
        <v>31.554237000000001</v>
      </c>
      <c r="F771">
        <v>35.261082000000002</v>
      </c>
      <c r="H771">
        <f t="shared" si="67"/>
        <v>-3.0145015873705994E-4</v>
      </c>
      <c r="I771">
        <f t="shared" si="68"/>
        <v>-2.5146680110242681E-2</v>
      </c>
      <c r="J771">
        <f t="shared" si="69"/>
        <v>0</v>
      </c>
      <c r="K771">
        <f t="shared" si="70"/>
        <v>-8.4366468554505358E-3</v>
      </c>
      <c r="L771">
        <f t="shared" si="71"/>
        <v>-1.6670410975651473E-2</v>
      </c>
    </row>
    <row r="772" spans="1:12" x14ac:dyDescent="0.2">
      <c r="A772" s="15">
        <v>43865</v>
      </c>
      <c r="B772">
        <v>29.480353999999998</v>
      </c>
      <c r="C772">
        <v>44.528858</v>
      </c>
      <c r="D772">
        <v>20.677918999999999</v>
      </c>
      <c r="E772">
        <v>31.965893000000001</v>
      </c>
      <c r="F772">
        <v>35.842925999999999</v>
      </c>
      <c r="H772">
        <f t="shared" si="67"/>
        <v>7.5413289481431889E-3</v>
      </c>
      <c r="I772">
        <f t="shared" si="68"/>
        <v>-5.1590739605338332E-3</v>
      </c>
      <c r="J772">
        <f t="shared" si="69"/>
        <v>2.6916154932348224E-2</v>
      </c>
      <c r="K772">
        <f t="shared" si="70"/>
        <v>1.3045981748821989E-2</v>
      </c>
      <c r="L772">
        <f t="shared" si="71"/>
        <v>1.650102512452678E-2</v>
      </c>
    </row>
    <row r="773" spans="1:12" x14ac:dyDescent="0.2">
      <c r="A773" s="15">
        <v>43866</v>
      </c>
      <c r="B773">
        <v>29.683363</v>
      </c>
      <c r="C773">
        <v>45.414051000000001</v>
      </c>
      <c r="D773">
        <v>21.210711</v>
      </c>
      <c r="E773">
        <v>33.147162999999999</v>
      </c>
      <c r="F773">
        <v>36.289268</v>
      </c>
      <c r="H773">
        <f t="shared" si="67"/>
        <v>6.8862470240351747E-3</v>
      </c>
      <c r="I773">
        <f t="shared" si="68"/>
        <v>1.9879086052465134E-2</v>
      </c>
      <c r="J773">
        <f t="shared" si="69"/>
        <v>2.5766229183894263E-2</v>
      </c>
      <c r="K773">
        <f t="shared" si="70"/>
        <v>3.6954074769630196E-2</v>
      </c>
      <c r="L773">
        <f t="shared" si="71"/>
        <v>1.2452722191263144E-2</v>
      </c>
    </row>
    <row r="774" spans="1:12" x14ac:dyDescent="0.2">
      <c r="A774" s="15">
        <v>43867</v>
      </c>
      <c r="B774">
        <v>30.883759999999999</v>
      </c>
      <c r="C774">
        <v>45.029181999999999</v>
      </c>
      <c r="D774">
        <v>21.183153000000001</v>
      </c>
      <c r="E774">
        <v>31.786915</v>
      </c>
      <c r="F774">
        <v>35.500197999999997</v>
      </c>
      <c r="H774">
        <f t="shared" si="67"/>
        <v>4.0440060649462151E-2</v>
      </c>
      <c r="I774">
        <f t="shared" si="68"/>
        <v>-8.4746678951851395E-3</v>
      </c>
      <c r="J774">
        <f t="shared" si="69"/>
        <v>-1.2992492330878846E-3</v>
      </c>
      <c r="K774">
        <f t="shared" si="70"/>
        <v>-4.1036634115565129E-2</v>
      </c>
      <c r="L774">
        <f t="shared" si="71"/>
        <v>-2.1743894090120564E-2</v>
      </c>
    </row>
    <row r="775" spans="1:12" x14ac:dyDescent="0.2">
      <c r="A775" s="15">
        <v>43868</v>
      </c>
      <c r="B775">
        <v>31.148555999999999</v>
      </c>
      <c r="C775">
        <v>44.894482000000004</v>
      </c>
      <c r="D775">
        <v>21.100477000000001</v>
      </c>
      <c r="E775">
        <v>31.858505000000001</v>
      </c>
      <c r="F775">
        <v>35.380637999999998</v>
      </c>
      <c r="H775">
        <f t="shared" si="67"/>
        <v>8.573956020899054E-3</v>
      </c>
      <c r="I775">
        <f t="shared" si="68"/>
        <v>-2.9913934479199877E-3</v>
      </c>
      <c r="J775">
        <f t="shared" si="69"/>
        <v>-3.9029128477710007E-3</v>
      </c>
      <c r="K775">
        <f t="shared" si="70"/>
        <v>2.2521845860159484E-3</v>
      </c>
      <c r="L775">
        <f t="shared" si="71"/>
        <v>-3.3678685397754426E-3</v>
      </c>
    </row>
    <row r="776" spans="1:12" x14ac:dyDescent="0.2">
      <c r="A776" s="15">
        <v>43871</v>
      </c>
      <c r="B776">
        <v>30.557183999999999</v>
      </c>
      <c r="C776">
        <v>44.297942999999997</v>
      </c>
      <c r="D776">
        <v>20.815708000000001</v>
      </c>
      <c r="E776">
        <v>31.804811000000001</v>
      </c>
      <c r="F776">
        <v>34.408248999999998</v>
      </c>
      <c r="H776">
        <f t="shared" si="67"/>
        <v>-1.8985534995586972E-2</v>
      </c>
      <c r="I776">
        <f t="shared" si="68"/>
        <v>-1.3287579529261628E-2</v>
      </c>
      <c r="J776">
        <f t="shared" si="69"/>
        <v>-1.3495856041548238E-2</v>
      </c>
      <c r="K776">
        <f t="shared" si="70"/>
        <v>-1.6853898197671802E-3</v>
      </c>
      <c r="L776">
        <f t="shared" si="71"/>
        <v>-2.7483647977178949E-2</v>
      </c>
    </row>
    <row r="777" spans="1:12" x14ac:dyDescent="0.2">
      <c r="A777" s="15">
        <v>43872</v>
      </c>
      <c r="B777">
        <v>31.175034</v>
      </c>
      <c r="C777">
        <v>46.260750000000002</v>
      </c>
      <c r="D777">
        <v>21.054548</v>
      </c>
      <c r="E777">
        <v>32.502834</v>
      </c>
      <c r="F777">
        <v>34.974148</v>
      </c>
      <c r="H777">
        <f t="shared" si="67"/>
        <v>2.0219467867196084E-2</v>
      </c>
      <c r="I777">
        <f t="shared" si="68"/>
        <v>4.4309213184007268E-2</v>
      </c>
      <c r="J777">
        <f t="shared" si="69"/>
        <v>1.1474027210604643E-2</v>
      </c>
      <c r="K777">
        <f t="shared" si="70"/>
        <v>2.1947088445203988E-2</v>
      </c>
      <c r="L777">
        <f t="shared" si="71"/>
        <v>1.6446608486238246E-2</v>
      </c>
    </row>
    <row r="778" spans="1:12" x14ac:dyDescent="0.2">
      <c r="A778" s="15">
        <v>43873</v>
      </c>
      <c r="B778">
        <v>31.422173000000001</v>
      </c>
      <c r="C778">
        <v>45.895125999999998</v>
      </c>
      <c r="D778">
        <v>21.247454000000001</v>
      </c>
      <c r="E778">
        <v>32.735515999999997</v>
      </c>
      <c r="F778">
        <v>34.830685000000003</v>
      </c>
      <c r="H778">
        <f t="shared" si="67"/>
        <v>7.9274652916176969E-3</v>
      </c>
      <c r="I778">
        <f t="shared" si="68"/>
        <v>-7.9035467431894935E-3</v>
      </c>
      <c r="J778">
        <f t="shared" si="69"/>
        <v>9.1622009648462122E-3</v>
      </c>
      <c r="K778">
        <f t="shared" si="70"/>
        <v>7.1588219045759516E-3</v>
      </c>
      <c r="L778">
        <f t="shared" si="71"/>
        <v>-4.1019726913718024E-3</v>
      </c>
    </row>
    <row r="779" spans="1:12" x14ac:dyDescent="0.2">
      <c r="A779" s="15">
        <v>43874</v>
      </c>
      <c r="B779">
        <v>31.201512999999998</v>
      </c>
      <c r="C779">
        <v>45.933616999999998</v>
      </c>
      <c r="D779">
        <v>20.861639</v>
      </c>
      <c r="E779">
        <v>32.037486999999999</v>
      </c>
      <c r="F779">
        <v>35.014000000000003</v>
      </c>
      <c r="H779">
        <f t="shared" ref="H779:H842" si="72">B779/B778-1</f>
        <v>-7.0224296709207046E-3</v>
      </c>
      <c r="I779">
        <f t="shared" ref="I779:I842" si="73">C779/C778-1</f>
        <v>8.3867293446360236E-4</v>
      </c>
      <c r="J779">
        <f t="shared" ref="J779:J842" si="74">D779/D778-1</f>
        <v>-1.8158175563058099E-2</v>
      </c>
      <c r="K779">
        <f t="shared" ref="K779:K842" si="75">E779/E778-1</f>
        <v>-2.1323293025226731E-2</v>
      </c>
      <c r="L779">
        <f t="shared" ref="L779:L842" si="76">F779/F778-1</f>
        <v>5.2630317204500621E-3</v>
      </c>
    </row>
    <row r="780" spans="1:12" x14ac:dyDescent="0.2">
      <c r="A780" s="15">
        <v>43875</v>
      </c>
      <c r="B780">
        <v>31.280949</v>
      </c>
      <c r="C780">
        <v>46.780315000000002</v>
      </c>
      <c r="D780">
        <v>21.017803000000001</v>
      </c>
      <c r="E780">
        <v>31.822714000000001</v>
      </c>
      <c r="F780">
        <v>35.045883000000003</v>
      </c>
      <c r="H780">
        <f t="shared" si="72"/>
        <v>2.5459021810898541E-3</v>
      </c>
      <c r="I780">
        <f t="shared" si="73"/>
        <v>1.8433079197747615E-2</v>
      </c>
      <c r="J780">
        <f t="shared" si="74"/>
        <v>7.48570138712501E-3</v>
      </c>
      <c r="K780">
        <f t="shared" si="75"/>
        <v>-6.7038029543328159E-3</v>
      </c>
      <c r="L780">
        <f t="shared" si="76"/>
        <v>9.1057862569265957E-4</v>
      </c>
    </row>
    <row r="781" spans="1:12" x14ac:dyDescent="0.2">
      <c r="A781" s="15">
        <v>43878</v>
      </c>
      <c r="B781">
        <v>31.395695</v>
      </c>
      <c r="C781">
        <v>45.683456</v>
      </c>
      <c r="D781">
        <v>20.953500999999999</v>
      </c>
      <c r="E781">
        <v>31.75112</v>
      </c>
      <c r="F781">
        <v>34.878506000000002</v>
      </c>
      <c r="H781">
        <f t="shared" si="72"/>
        <v>3.6682390933855391E-3</v>
      </c>
      <c r="I781">
        <f t="shared" si="73"/>
        <v>-2.3447020397361573E-2</v>
      </c>
      <c r="J781">
        <f t="shared" si="74"/>
        <v>-3.0594063518437631E-3</v>
      </c>
      <c r="K781">
        <f t="shared" si="75"/>
        <v>-2.2497766846661937E-3</v>
      </c>
      <c r="L781">
        <f t="shared" si="76"/>
        <v>-4.7759390168597982E-3</v>
      </c>
    </row>
    <row r="782" spans="1:12" x14ac:dyDescent="0.2">
      <c r="A782" s="15">
        <v>43879</v>
      </c>
      <c r="B782">
        <v>31.069118</v>
      </c>
      <c r="C782">
        <v>46.991993000000001</v>
      </c>
      <c r="D782">
        <v>20.457450999999999</v>
      </c>
      <c r="E782">
        <v>31.733217</v>
      </c>
      <c r="F782">
        <v>34.328544999999998</v>
      </c>
      <c r="H782">
        <f t="shared" si="72"/>
        <v>-1.0401967530898726E-2</v>
      </c>
      <c r="I782">
        <f t="shared" si="73"/>
        <v>2.8643564094625429E-2</v>
      </c>
      <c r="J782">
        <f t="shared" si="74"/>
        <v>-2.3673848107769735E-2</v>
      </c>
      <c r="K782">
        <f t="shared" si="75"/>
        <v>-5.6385412546078317E-4</v>
      </c>
      <c r="L782">
        <f t="shared" si="76"/>
        <v>-1.5767905884500943E-2</v>
      </c>
    </row>
    <row r="783" spans="1:12" x14ac:dyDescent="0.2">
      <c r="A783" s="15">
        <v>43880</v>
      </c>
      <c r="B783">
        <v>31.024984</v>
      </c>
      <c r="C783">
        <v>48.156207999999999</v>
      </c>
      <c r="D783">
        <v>20.631985</v>
      </c>
      <c r="E783">
        <v>31.769012</v>
      </c>
      <c r="F783">
        <v>34.782863999999996</v>
      </c>
      <c r="H783">
        <f t="shared" si="72"/>
        <v>-1.420510231413652E-3</v>
      </c>
      <c r="I783">
        <f t="shared" si="73"/>
        <v>2.4774752583913484E-2</v>
      </c>
      <c r="J783">
        <f t="shared" si="74"/>
        <v>8.5315614345111701E-3</v>
      </c>
      <c r="K783">
        <f t="shared" si="75"/>
        <v>1.127997832681249E-3</v>
      </c>
      <c r="L783">
        <f t="shared" si="76"/>
        <v>1.3234437987394987E-2</v>
      </c>
    </row>
    <row r="784" spans="1:12" x14ac:dyDescent="0.2">
      <c r="A784" s="15">
        <v>43881</v>
      </c>
      <c r="B784">
        <v>30.698405999999999</v>
      </c>
      <c r="C784">
        <v>46.491669000000002</v>
      </c>
      <c r="D784">
        <v>20.641173999999999</v>
      </c>
      <c r="E784">
        <v>31.178379</v>
      </c>
      <c r="F784">
        <v>34.982120999999999</v>
      </c>
      <c r="H784">
        <f t="shared" si="72"/>
        <v>-1.0526290682373984E-2</v>
      </c>
      <c r="I784">
        <f t="shared" si="73"/>
        <v>-3.4565408472361447E-2</v>
      </c>
      <c r="J784">
        <f t="shared" si="74"/>
        <v>4.4537643857345266E-4</v>
      </c>
      <c r="K784">
        <f t="shared" si="75"/>
        <v>-1.8591481535529031E-2</v>
      </c>
      <c r="L784">
        <f t="shared" si="76"/>
        <v>5.7285967021003525E-3</v>
      </c>
    </row>
    <row r="785" spans="1:12" x14ac:dyDescent="0.2">
      <c r="A785" s="15">
        <v>43882</v>
      </c>
      <c r="B785">
        <v>30.504225000000002</v>
      </c>
      <c r="C785">
        <v>47.761723000000003</v>
      </c>
      <c r="D785">
        <v>20.595241999999999</v>
      </c>
      <c r="E785">
        <v>31.017299999999999</v>
      </c>
      <c r="F785">
        <v>34.113342000000003</v>
      </c>
      <c r="H785">
        <f t="shared" si="72"/>
        <v>-6.3254424350240868E-3</v>
      </c>
      <c r="I785">
        <f t="shared" si="73"/>
        <v>2.7317883554578426E-2</v>
      </c>
      <c r="J785">
        <f t="shared" si="74"/>
        <v>-2.2252610243971294E-3</v>
      </c>
      <c r="K785">
        <f t="shared" si="75"/>
        <v>-5.1663686556636668E-3</v>
      </c>
      <c r="L785">
        <f t="shared" si="76"/>
        <v>-2.4834943541587884E-2</v>
      </c>
    </row>
    <row r="786" spans="1:12" x14ac:dyDescent="0.2">
      <c r="A786" s="15">
        <v>43885</v>
      </c>
      <c r="B786">
        <v>29.683363</v>
      </c>
      <c r="C786">
        <v>45.818153000000002</v>
      </c>
      <c r="D786">
        <v>19.474539</v>
      </c>
      <c r="E786">
        <v>29.478065000000001</v>
      </c>
      <c r="F786">
        <v>32.423617999999998</v>
      </c>
      <c r="H786">
        <f t="shared" si="72"/>
        <v>-2.6909780530401939E-2</v>
      </c>
      <c r="I786">
        <f t="shared" si="73"/>
        <v>-4.0693046186796922E-2</v>
      </c>
      <c r="J786">
        <f t="shared" si="74"/>
        <v>-5.4415626677268403E-2</v>
      </c>
      <c r="K786">
        <f t="shared" si="75"/>
        <v>-4.962504795710776E-2</v>
      </c>
      <c r="L786">
        <f t="shared" si="76"/>
        <v>-4.9532643269017851E-2</v>
      </c>
    </row>
    <row r="787" spans="1:12" x14ac:dyDescent="0.2">
      <c r="A787" s="15">
        <v>43886</v>
      </c>
      <c r="B787">
        <v>28.774236999999999</v>
      </c>
      <c r="C787">
        <v>44.586590000000001</v>
      </c>
      <c r="D787">
        <v>19.11628</v>
      </c>
      <c r="E787">
        <v>28.815842</v>
      </c>
      <c r="F787">
        <v>31.993216</v>
      </c>
      <c r="H787">
        <f t="shared" si="72"/>
        <v>-3.0627459563796755E-2</v>
      </c>
      <c r="I787">
        <f t="shared" si="73"/>
        <v>-2.6879368096745404E-2</v>
      </c>
      <c r="J787">
        <f t="shared" si="74"/>
        <v>-1.8396276286694158E-2</v>
      </c>
      <c r="K787">
        <f t="shared" si="75"/>
        <v>-2.2464941304661701E-2</v>
      </c>
      <c r="L787">
        <f t="shared" si="76"/>
        <v>-1.3274336010250187E-2</v>
      </c>
    </row>
    <row r="788" spans="1:12" x14ac:dyDescent="0.2">
      <c r="A788" s="15">
        <v>43887</v>
      </c>
      <c r="B788">
        <v>29.091989999999999</v>
      </c>
      <c r="C788">
        <v>44.143993000000002</v>
      </c>
      <c r="D788">
        <v>18.996860999999999</v>
      </c>
      <c r="E788">
        <v>28.833735999999998</v>
      </c>
      <c r="F788">
        <v>31.499051999999999</v>
      </c>
      <c r="H788">
        <f t="shared" si="72"/>
        <v>1.1042968750135662E-2</v>
      </c>
      <c r="I788">
        <f t="shared" si="73"/>
        <v>-9.9266842339815753E-3</v>
      </c>
      <c r="J788">
        <f t="shared" si="74"/>
        <v>-6.2469790147455795E-3</v>
      </c>
      <c r="K788">
        <f t="shared" si="75"/>
        <v>6.2097786349601947E-4</v>
      </c>
      <c r="L788">
        <f t="shared" si="76"/>
        <v>-1.5445899530700524E-2</v>
      </c>
    </row>
    <row r="789" spans="1:12" x14ac:dyDescent="0.2">
      <c r="A789" s="15">
        <v>43888</v>
      </c>
      <c r="B789">
        <v>27.362006999999998</v>
      </c>
      <c r="C789">
        <v>42.643020999999997</v>
      </c>
      <c r="D789">
        <v>18.546741000000001</v>
      </c>
      <c r="E789">
        <v>29.030615000000001</v>
      </c>
      <c r="F789">
        <v>30.638248000000001</v>
      </c>
      <c r="H789">
        <f t="shared" si="72"/>
        <v>-5.9465956093068928E-2</v>
      </c>
      <c r="I789">
        <f t="shared" si="73"/>
        <v>-3.4001727029994822E-2</v>
      </c>
      <c r="J789">
        <f t="shared" si="74"/>
        <v>-2.369444088683903E-2</v>
      </c>
      <c r="K789">
        <f t="shared" si="75"/>
        <v>6.8280780541238872E-3</v>
      </c>
      <c r="L789">
        <f t="shared" si="76"/>
        <v>-2.7327933551777983E-2</v>
      </c>
    </row>
    <row r="790" spans="1:12" x14ac:dyDescent="0.2">
      <c r="A790" s="15">
        <v>43889</v>
      </c>
      <c r="B790">
        <v>27.388487000000001</v>
      </c>
      <c r="C790">
        <v>41.257511000000001</v>
      </c>
      <c r="D790">
        <v>18.170113000000001</v>
      </c>
      <c r="E790">
        <v>28.565266000000001</v>
      </c>
      <c r="F790">
        <v>30.16799</v>
      </c>
      <c r="H790">
        <f t="shared" si="72"/>
        <v>9.6776526663422402E-4</v>
      </c>
      <c r="I790">
        <f t="shared" si="73"/>
        <v>-3.2490896927776181E-2</v>
      </c>
      <c r="J790">
        <f t="shared" si="74"/>
        <v>-2.0306963902714803E-2</v>
      </c>
      <c r="K790">
        <f t="shared" si="75"/>
        <v>-1.602959496379941E-2</v>
      </c>
      <c r="L790">
        <f t="shared" si="76"/>
        <v>-1.5348723595422387E-2</v>
      </c>
    </row>
    <row r="791" spans="1:12" x14ac:dyDescent="0.2">
      <c r="A791" s="15">
        <v>43892</v>
      </c>
      <c r="B791">
        <v>26.814764</v>
      </c>
      <c r="C791">
        <v>41.315235000000001</v>
      </c>
      <c r="D791">
        <v>18.096622</v>
      </c>
      <c r="E791">
        <v>27.097628</v>
      </c>
      <c r="F791">
        <v>30.120170999999999</v>
      </c>
      <c r="H791">
        <f t="shared" si="72"/>
        <v>-2.09475974339145E-2</v>
      </c>
      <c r="I791">
        <f t="shared" si="73"/>
        <v>1.3991149393379754E-3</v>
      </c>
      <c r="J791">
        <f t="shared" si="74"/>
        <v>-4.0446088585139872E-3</v>
      </c>
      <c r="K791">
        <f t="shared" si="75"/>
        <v>-5.1378411809643199E-2</v>
      </c>
      <c r="L791">
        <f t="shared" si="76"/>
        <v>-1.5850906871820447E-3</v>
      </c>
    </row>
    <row r="792" spans="1:12" x14ac:dyDescent="0.2">
      <c r="A792" s="15">
        <v>43893</v>
      </c>
      <c r="B792">
        <v>25.985081000000001</v>
      </c>
      <c r="C792">
        <v>42.527560999999999</v>
      </c>
      <c r="D792">
        <v>18.367612999999999</v>
      </c>
      <c r="E792">
        <v>27.491385000000001</v>
      </c>
      <c r="F792">
        <v>30.813597000000001</v>
      </c>
      <c r="H792">
        <f t="shared" si="72"/>
        <v>-3.0941275485400488E-2</v>
      </c>
      <c r="I792">
        <f t="shared" si="73"/>
        <v>2.934331609150953E-2</v>
      </c>
      <c r="J792">
        <f t="shared" si="74"/>
        <v>1.497467317381096E-2</v>
      </c>
      <c r="K792">
        <f t="shared" si="75"/>
        <v>1.4531050466852768E-2</v>
      </c>
      <c r="L792">
        <f t="shared" si="76"/>
        <v>2.3021980851303914E-2</v>
      </c>
    </row>
    <row r="793" spans="1:12" x14ac:dyDescent="0.2">
      <c r="A793" s="15">
        <v>43894</v>
      </c>
      <c r="B793">
        <v>25.764420000000001</v>
      </c>
      <c r="C793">
        <v>44.163238999999997</v>
      </c>
      <c r="D793">
        <v>18.482441000000001</v>
      </c>
      <c r="E793">
        <v>27.348198</v>
      </c>
      <c r="F793">
        <v>30.064378999999999</v>
      </c>
      <c r="H793">
        <f t="shared" si="72"/>
        <v>-8.4918342182577211E-3</v>
      </c>
      <c r="I793">
        <f t="shared" si="73"/>
        <v>3.8461599055727547E-2</v>
      </c>
      <c r="J793">
        <f t="shared" si="74"/>
        <v>6.2516561079548616E-3</v>
      </c>
      <c r="K793">
        <f t="shared" si="75"/>
        <v>-5.2084316595908398E-3</v>
      </c>
      <c r="L793">
        <f t="shared" si="76"/>
        <v>-2.4314525824427502E-2</v>
      </c>
    </row>
    <row r="794" spans="1:12" x14ac:dyDescent="0.2">
      <c r="A794" s="15">
        <v>43895</v>
      </c>
      <c r="B794">
        <v>24.466930000000001</v>
      </c>
      <c r="C794">
        <v>43.701397</v>
      </c>
      <c r="D794">
        <v>17.623536999999999</v>
      </c>
      <c r="E794">
        <v>27.652467999999999</v>
      </c>
      <c r="F794">
        <v>29.028223000000001</v>
      </c>
      <c r="H794">
        <f t="shared" si="72"/>
        <v>-5.0359759699616702E-2</v>
      </c>
      <c r="I794">
        <f t="shared" si="73"/>
        <v>-1.0457611589584692E-2</v>
      </c>
      <c r="J794">
        <f t="shared" si="74"/>
        <v>-4.6471350835098124E-2</v>
      </c>
      <c r="K794">
        <f t="shared" si="75"/>
        <v>1.1125778744178971E-2</v>
      </c>
      <c r="L794">
        <f t="shared" si="76"/>
        <v>-3.4464573507405505E-2</v>
      </c>
    </row>
    <row r="795" spans="1:12" x14ac:dyDescent="0.2">
      <c r="A795" s="15">
        <v>43896</v>
      </c>
      <c r="B795">
        <v>23.584284</v>
      </c>
      <c r="C795">
        <v>41.546157999999998</v>
      </c>
      <c r="D795">
        <v>16.397193999999999</v>
      </c>
      <c r="E795">
        <v>27.545079999999999</v>
      </c>
      <c r="F795">
        <v>27.489939</v>
      </c>
      <c r="H795">
        <f t="shared" si="72"/>
        <v>-3.6075061317459967E-2</v>
      </c>
      <c r="I795">
        <f t="shared" si="73"/>
        <v>-4.9317393675080923E-2</v>
      </c>
      <c r="J795">
        <f t="shared" si="74"/>
        <v>-6.9585520772589504E-2</v>
      </c>
      <c r="K795">
        <f t="shared" si="75"/>
        <v>-3.883487000147734E-3</v>
      </c>
      <c r="L795">
        <f t="shared" si="76"/>
        <v>-5.2992702998044372E-2</v>
      </c>
    </row>
    <row r="796" spans="1:12" x14ac:dyDescent="0.2">
      <c r="A796" s="15">
        <v>43899</v>
      </c>
      <c r="B796">
        <v>21.580680999999998</v>
      </c>
      <c r="C796">
        <v>38.159348000000001</v>
      </c>
      <c r="D796">
        <v>14.628868000000001</v>
      </c>
      <c r="E796">
        <v>25.361519000000001</v>
      </c>
      <c r="F796">
        <v>23.281561</v>
      </c>
      <c r="H796">
        <f t="shared" si="72"/>
        <v>-8.4955006478042772E-2</v>
      </c>
      <c r="I796">
        <f t="shared" si="73"/>
        <v>-8.1519210512798757E-2</v>
      </c>
      <c r="J796">
        <f t="shared" si="74"/>
        <v>-0.10784320780738454</v>
      </c>
      <c r="K796">
        <f t="shared" si="75"/>
        <v>-7.9272269312704702E-2</v>
      </c>
      <c r="L796">
        <f t="shared" si="76"/>
        <v>-0.15308793518967068</v>
      </c>
    </row>
    <row r="797" spans="1:12" x14ac:dyDescent="0.2">
      <c r="A797" s="15">
        <v>43900</v>
      </c>
      <c r="B797">
        <v>21.748380999999998</v>
      </c>
      <c r="C797">
        <v>37.062480999999998</v>
      </c>
      <c r="D797">
        <v>14.665611999999999</v>
      </c>
      <c r="E797">
        <v>25.379415999999999</v>
      </c>
      <c r="F797">
        <v>23.345324000000002</v>
      </c>
      <c r="H797">
        <f t="shared" si="72"/>
        <v>7.7708391130011378E-3</v>
      </c>
      <c r="I797">
        <f t="shared" si="73"/>
        <v>-2.8744385255219829E-2</v>
      </c>
      <c r="J797">
        <f t="shared" si="74"/>
        <v>2.5117459532753017E-3</v>
      </c>
      <c r="K797">
        <f t="shared" si="75"/>
        <v>7.0567539743970897E-4</v>
      </c>
      <c r="L797">
        <f t="shared" si="76"/>
        <v>2.7387768371718302E-3</v>
      </c>
    </row>
    <row r="798" spans="1:12" x14ac:dyDescent="0.2">
      <c r="A798" s="15">
        <v>43901</v>
      </c>
      <c r="B798">
        <v>21.412974999999999</v>
      </c>
      <c r="C798">
        <v>35.927128000000003</v>
      </c>
      <c r="D798">
        <v>14.215495000000001</v>
      </c>
      <c r="E798">
        <v>25.558396999999999</v>
      </c>
      <c r="F798">
        <v>22.460609000000002</v>
      </c>
      <c r="H798">
        <f t="shared" si="72"/>
        <v>-1.5422113489735101E-2</v>
      </c>
      <c r="I798">
        <f t="shared" si="73"/>
        <v>-3.0633486193220483E-2</v>
      </c>
      <c r="J798">
        <f t="shared" si="74"/>
        <v>-3.0692002488542536E-2</v>
      </c>
      <c r="K798">
        <f t="shared" si="75"/>
        <v>7.0522111304689439E-3</v>
      </c>
      <c r="L798">
        <f t="shared" si="76"/>
        <v>-3.7896882476336602E-2</v>
      </c>
    </row>
    <row r="799" spans="1:12" x14ac:dyDescent="0.2">
      <c r="A799" s="15">
        <v>43902</v>
      </c>
      <c r="B799">
        <v>18.800343999999999</v>
      </c>
      <c r="C799">
        <v>31.443456999999999</v>
      </c>
      <c r="D799">
        <v>11.978678</v>
      </c>
      <c r="E799">
        <v>22.981079000000001</v>
      </c>
      <c r="F799">
        <v>18.148619</v>
      </c>
      <c r="H799">
        <f t="shared" si="72"/>
        <v>-0.12201158409795931</v>
      </c>
      <c r="I799">
        <f t="shared" si="73"/>
        <v>-0.12479903765199385</v>
      </c>
      <c r="J799">
        <f t="shared" si="74"/>
        <v>-0.15735062338666361</v>
      </c>
      <c r="K799">
        <f t="shared" si="75"/>
        <v>-0.10084036178012257</v>
      </c>
      <c r="L799">
        <f t="shared" si="76"/>
        <v>-0.19198010169715352</v>
      </c>
    </row>
    <row r="800" spans="1:12" x14ac:dyDescent="0.2">
      <c r="A800" s="15">
        <v>43903</v>
      </c>
      <c r="B800">
        <v>19.338760000000001</v>
      </c>
      <c r="C800">
        <v>31.924534000000001</v>
      </c>
      <c r="D800">
        <v>12.924846000000001</v>
      </c>
      <c r="E800">
        <v>23.267448000000002</v>
      </c>
      <c r="F800">
        <v>17.965299999999999</v>
      </c>
      <c r="H800">
        <f t="shared" si="72"/>
        <v>2.8638624910267696E-2</v>
      </c>
      <c r="I800">
        <f t="shared" si="73"/>
        <v>1.5299749006605801E-2</v>
      </c>
      <c r="J800">
        <f t="shared" si="74"/>
        <v>7.8987681278351429E-2</v>
      </c>
      <c r="K800">
        <f t="shared" si="75"/>
        <v>1.2461077219220185E-2</v>
      </c>
      <c r="L800">
        <f t="shared" si="76"/>
        <v>-1.0100988951280532E-2</v>
      </c>
    </row>
    <row r="801" spans="1:12" x14ac:dyDescent="0.2">
      <c r="A801" s="15">
        <v>43906</v>
      </c>
      <c r="B801">
        <v>16.946793</v>
      </c>
      <c r="C801">
        <v>29.673076999999999</v>
      </c>
      <c r="D801">
        <v>12.189959</v>
      </c>
      <c r="E801">
        <v>21.799810000000001</v>
      </c>
      <c r="F801">
        <v>15.498457999999999</v>
      </c>
      <c r="H801">
        <f t="shared" si="72"/>
        <v>-0.12368771317292326</v>
      </c>
      <c r="I801">
        <f t="shared" si="73"/>
        <v>-7.0524349705464839E-2</v>
      </c>
      <c r="J801">
        <f t="shared" si="74"/>
        <v>-5.6858472433636731E-2</v>
      </c>
      <c r="K801">
        <f t="shared" si="75"/>
        <v>-6.3076878908249867E-2</v>
      </c>
      <c r="L801">
        <f t="shared" si="76"/>
        <v>-0.13731148380489056</v>
      </c>
    </row>
    <row r="802" spans="1:12" x14ac:dyDescent="0.2">
      <c r="A802" s="15">
        <v>43907</v>
      </c>
      <c r="B802">
        <v>16.064146000000001</v>
      </c>
      <c r="C802">
        <v>31.270265999999999</v>
      </c>
      <c r="D802">
        <v>12.695194000000001</v>
      </c>
      <c r="E802">
        <v>22.014585</v>
      </c>
      <c r="F802">
        <v>15.618012</v>
      </c>
      <c r="H802">
        <f t="shared" si="72"/>
        <v>-5.2083423689662012E-2</v>
      </c>
      <c r="I802">
        <f t="shared" si="73"/>
        <v>5.3826200767786991E-2</v>
      </c>
      <c r="J802">
        <f t="shared" si="74"/>
        <v>4.1446817007341874E-2</v>
      </c>
      <c r="K802">
        <f t="shared" si="75"/>
        <v>9.8521500875465851E-3</v>
      </c>
      <c r="L802">
        <f t="shared" si="76"/>
        <v>7.7139287018102021E-3</v>
      </c>
    </row>
    <row r="803" spans="1:12" x14ac:dyDescent="0.2">
      <c r="A803" s="15">
        <v>43908</v>
      </c>
      <c r="B803">
        <v>14.320921</v>
      </c>
      <c r="C803">
        <v>27.941185000000001</v>
      </c>
      <c r="D803">
        <v>13.044267</v>
      </c>
      <c r="E803">
        <v>22.121973000000001</v>
      </c>
      <c r="F803">
        <v>13.011691000000001</v>
      </c>
      <c r="H803">
        <f t="shared" si="72"/>
        <v>-0.10851650626183307</v>
      </c>
      <c r="I803">
        <f t="shared" si="73"/>
        <v>-0.10646155040702243</v>
      </c>
      <c r="J803">
        <f t="shared" si="74"/>
        <v>2.7496468348573444E-2</v>
      </c>
      <c r="K803">
        <f t="shared" si="75"/>
        <v>4.8780388092712901E-3</v>
      </c>
      <c r="L803">
        <f t="shared" si="76"/>
        <v>-0.16687917770840488</v>
      </c>
    </row>
    <row r="804" spans="1:12" x14ac:dyDescent="0.2">
      <c r="A804" s="15">
        <v>43909</v>
      </c>
      <c r="B804">
        <v>14.453319</v>
      </c>
      <c r="C804">
        <v>30.250371999999999</v>
      </c>
      <c r="D804">
        <v>13.871015999999999</v>
      </c>
      <c r="E804">
        <v>22.623118999999999</v>
      </c>
      <c r="F804">
        <v>15.119863</v>
      </c>
      <c r="H804">
        <f t="shared" si="72"/>
        <v>9.2450757880726542E-3</v>
      </c>
      <c r="I804">
        <f t="shared" si="73"/>
        <v>8.2644562140080868E-2</v>
      </c>
      <c r="J804">
        <f t="shared" si="74"/>
        <v>6.3380257395835304E-2</v>
      </c>
      <c r="K804">
        <f t="shared" si="75"/>
        <v>2.2653766009026244E-2</v>
      </c>
      <c r="L804">
        <f t="shared" si="76"/>
        <v>0.16202136985884463</v>
      </c>
    </row>
    <row r="805" spans="1:12" x14ac:dyDescent="0.2">
      <c r="A805" s="15">
        <v>43910</v>
      </c>
      <c r="B805">
        <v>15.446294</v>
      </c>
      <c r="C805">
        <v>36.350479</v>
      </c>
      <c r="D805">
        <v>15.193814</v>
      </c>
      <c r="E805">
        <v>23.088467000000001</v>
      </c>
      <c r="F805">
        <v>18.22035</v>
      </c>
      <c r="H805">
        <f t="shared" si="72"/>
        <v>6.8702212965755516E-2</v>
      </c>
      <c r="I805">
        <f t="shared" si="73"/>
        <v>0.20165394990845087</v>
      </c>
      <c r="J805">
        <f t="shared" si="74"/>
        <v>9.5364175198125345E-2</v>
      </c>
      <c r="K805">
        <f t="shared" si="75"/>
        <v>2.0569577519351068E-2</v>
      </c>
      <c r="L805">
        <f t="shared" si="76"/>
        <v>0.20506052204308989</v>
      </c>
    </row>
    <row r="806" spans="1:12" x14ac:dyDescent="0.2">
      <c r="A806" s="15">
        <v>43913</v>
      </c>
      <c r="B806">
        <v>15.803763999999999</v>
      </c>
      <c r="C806">
        <v>32.636532000000003</v>
      </c>
      <c r="D806">
        <v>15.951668</v>
      </c>
      <c r="E806">
        <v>22.909489000000001</v>
      </c>
      <c r="F806">
        <v>17.997181000000001</v>
      </c>
      <c r="H806">
        <f t="shared" si="72"/>
        <v>2.314276809699467E-2</v>
      </c>
      <c r="I806">
        <f t="shared" si="73"/>
        <v>-0.10217051060042426</v>
      </c>
      <c r="J806">
        <f t="shared" si="74"/>
        <v>4.9879115276783015E-2</v>
      </c>
      <c r="K806">
        <f t="shared" si="75"/>
        <v>-7.7518355809418349E-3</v>
      </c>
      <c r="L806">
        <f t="shared" si="76"/>
        <v>-1.2248337710307311E-2</v>
      </c>
    </row>
    <row r="807" spans="1:12" x14ac:dyDescent="0.2">
      <c r="A807" s="15">
        <v>43914</v>
      </c>
      <c r="B807">
        <v>17.794129999999999</v>
      </c>
      <c r="C807">
        <v>31.327995000000001</v>
      </c>
      <c r="D807">
        <v>16.695741999999999</v>
      </c>
      <c r="E807">
        <v>23.983367999999999</v>
      </c>
      <c r="F807">
        <v>20.244834999999998</v>
      </c>
      <c r="H807">
        <f t="shared" si="72"/>
        <v>0.12594252862799005</v>
      </c>
      <c r="I807">
        <f t="shared" si="73"/>
        <v>-4.0094241630820315E-2</v>
      </c>
      <c r="J807">
        <f t="shared" si="74"/>
        <v>4.6645529483186232E-2</v>
      </c>
      <c r="K807">
        <f t="shared" si="75"/>
        <v>4.6874856091290384E-2</v>
      </c>
      <c r="L807">
        <f t="shared" si="76"/>
        <v>0.12488922570707039</v>
      </c>
    </row>
    <row r="808" spans="1:12" x14ac:dyDescent="0.2">
      <c r="A808" s="15">
        <v>43915</v>
      </c>
      <c r="B808">
        <v>17.004162000000001</v>
      </c>
      <c r="C808">
        <v>31.520430000000001</v>
      </c>
      <c r="D808">
        <v>17.279057999999999</v>
      </c>
      <c r="E808">
        <v>24.448716999999998</v>
      </c>
      <c r="F808">
        <v>20.475978999999999</v>
      </c>
      <c r="H808">
        <f t="shared" si="72"/>
        <v>-4.4394865048192789E-2</v>
      </c>
      <c r="I808">
        <f t="shared" si="73"/>
        <v>6.142589080469385E-3</v>
      </c>
      <c r="J808">
        <f t="shared" si="74"/>
        <v>3.4938009942894421E-2</v>
      </c>
      <c r="K808">
        <f t="shared" si="75"/>
        <v>1.9402987937307214E-2</v>
      </c>
      <c r="L808">
        <f t="shared" si="76"/>
        <v>1.1417430668118511E-2</v>
      </c>
    </row>
    <row r="809" spans="1:12" x14ac:dyDescent="0.2">
      <c r="A809" s="15">
        <v>43916</v>
      </c>
      <c r="B809">
        <v>17.357223999999999</v>
      </c>
      <c r="C809">
        <v>33.233077999999999</v>
      </c>
      <c r="D809">
        <v>17.012663</v>
      </c>
      <c r="E809">
        <v>24.430819</v>
      </c>
      <c r="F809">
        <v>20.475978999999999</v>
      </c>
      <c r="H809">
        <f t="shared" si="72"/>
        <v>2.0763269604229695E-2</v>
      </c>
      <c r="I809">
        <f t="shared" si="73"/>
        <v>5.4334537948879547E-2</v>
      </c>
      <c r="J809">
        <f t="shared" si="74"/>
        <v>-1.5417217767311087E-2</v>
      </c>
      <c r="K809">
        <f t="shared" si="75"/>
        <v>-7.3206295446914815E-4</v>
      </c>
      <c r="L809">
        <f t="shared" si="76"/>
        <v>0</v>
      </c>
    </row>
    <row r="810" spans="1:12" x14ac:dyDescent="0.2">
      <c r="A810" s="15">
        <v>43917</v>
      </c>
      <c r="B810">
        <v>16.183302000000001</v>
      </c>
      <c r="C810">
        <v>31.366482000000001</v>
      </c>
      <c r="D810">
        <v>16.277774999999998</v>
      </c>
      <c r="E810">
        <v>24.724723999999998</v>
      </c>
      <c r="F810">
        <v>19.288387</v>
      </c>
      <c r="H810">
        <f t="shared" si="72"/>
        <v>-6.7633050077592904E-2</v>
      </c>
      <c r="I810">
        <f t="shared" si="73"/>
        <v>-5.6166810669779021E-2</v>
      </c>
      <c r="J810">
        <f t="shared" si="74"/>
        <v>-4.3196529549783147E-2</v>
      </c>
      <c r="K810">
        <f t="shared" si="75"/>
        <v>1.2030091991594771E-2</v>
      </c>
      <c r="L810">
        <f t="shared" si="76"/>
        <v>-5.7999278080916095E-2</v>
      </c>
    </row>
    <row r="811" spans="1:12" x14ac:dyDescent="0.2">
      <c r="A811" s="15">
        <v>43920</v>
      </c>
      <c r="B811">
        <v>15.066756</v>
      </c>
      <c r="C811">
        <v>31.251021999999999</v>
      </c>
      <c r="D811">
        <v>16.534983</v>
      </c>
      <c r="E811">
        <v>25.183949999999999</v>
      </c>
      <c r="F811">
        <v>20.029634000000001</v>
      </c>
      <c r="H811">
        <f t="shared" si="72"/>
        <v>-6.8993707217476441E-2</v>
      </c>
      <c r="I811">
        <f t="shared" si="73"/>
        <v>-3.680999354661485E-3</v>
      </c>
      <c r="J811">
        <f t="shared" si="74"/>
        <v>1.5801176757880064E-2</v>
      </c>
      <c r="K811">
        <f t="shared" si="75"/>
        <v>1.8573554147662152E-2</v>
      </c>
      <c r="L811">
        <f t="shared" si="76"/>
        <v>3.8429703842006058E-2</v>
      </c>
    </row>
    <row r="812" spans="1:12" x14ac:dyDescent="0.2">
      <c r="A812" s="15">
        <v>43921</v>
      </c>
      <c r="B812">
        <v>14.903468999999999</v>
      </c>
      <c r="C812">
        <v>31.770588</v>
      </c>
      <c r="D812">
        <v>17.026441999999999</v>
      </c>
      <c r="E812">
        <v>26.249355000000001</v>
      </c>
      <c r="F812">
        <v>20.053545</v>
      </c>
      <c r="H812">
        <f t="shared" si="72"/>
        <v>-1.0837568485213445E-2</v>
      </c>
      <c r="I812">
        <f t="shared" si="73"/>
        <v>1.6625568277415015E-2</v>
      </c>
      <c r="J812">
        <f t="shared" si="74"/>
        <v>2.9722377095882102E-2</v>
      </c>
      <c r="K812">
        <f t="shared" si="75"/>
        <v>4.2304920395728418E-2</v>
      </c>
      <c r="L812">
        <f t="shared" si="76"/>
        <v>1.1937811744338056E-3</v>
      </c>
    </row>
    <row r="813" spans="1:12" x14ac:dyDescent="0.2">
      <c r="A813" s="15">
        <v>43922</v>
      </c>
      <c r="B813">
        <v>14.03406</v>
      </c>
      <c r="C813">
        <v>31.212534000000002</v>
      </c>
      <c r="D813">
        <v>17.031033999999998</v>
      </c>
      <c r="E813">
        <v>25.569701999999999</v>
      </c>
      <c r="F813">
        <v>20.053545</v>
      </c>
      <c r="H813">
        <f t="shared" si="72"/>
        <v>-5.8336015594758428E-2</v>
      </c>
      <c r="I813">
        <f t="shared" si="73"/>
        <v>-1.7565113997890069E-2</v>
      </c>
      <c r="J813">
        <f t="shared" si="74"/>
        <v>2.6969815537492003E-4</v>
      </c>
      <c r="K813">
        <f t="shared" si="75"/>
        <v>-2.5892179064971432E-2</v>
      </c>
      <c r="L813">
        <f t="shared" si="76"/>
        <v>0</v>
      </c>
    </row>
    <row r="814" spans="1:12" x14ac:dyDescent="0.2">
      <c r="A814" s="15">
        <v>43923</v>
      </c>
      <c r="B814">
        <v>13.751614999999999</v>
      </c>
      <c r="C814">
        <v>33.290806000000003</v>
      </c>
      <c r="D814">
        <v>17.049406000000001</v>
      </c>
      <c r="E814">
        <v>26.488153000000001</v>
      </c>
      <c r="F814">
        <v>21.551983</v>
      </c>
      <c r="H814">
        <f t="shared" si="72"/>
        <v>-2.0125679952914588E-2</v>
      </c>
      <c r="I814">
        <f t="shared" si="73"/>
        <v>6.6584532995622947E-2</v>
      </c>
      <c r="J814">
        <f t="shared" si="74"/>
        <v>1.0787366169313639E-3</v>
      </c>
      <c r="K814">
        <f t="shared" si="75"/>
        <v>3.5919503481112169E-2</v>
      </c>
      <c r="L814">
        <f t="shared" si="76"/>
        <v>7.4721850924612143E-2</v>
      </c>
    </row>
    <row r="815" spans="1:12" x14ac:dyDescent="0.2">
      <c r="A815" s="15">
        <v>43924</v>
      </c>
      <c r="B815">
        <v>13.539781</v>
      </c>
      <c r="C815">
        <v>35.118915999999999</v>
      </c>
      <c r="D815">
        <v>17.178011000000001</v>
      </c>
      <c r="E815">
        <v>25.845237999999998</v>
      </c>
      <c r="F815">
        <v>21.456339</v>
      </c>
      <c r="H815">
        <f t="shared" si="72"/>
        <v>-1.5404299785879649E-2</v>
      </c>
      <c r="I815">
        <f t="shared" si="73"/>
        <v>5.4913359562396735E-2</v>
      </c>
      <c r="J815">
        <f t="shared" si="74"/>
        <v>7.5430780403729081E-3</v>
      </c>
      <c r="K815">
        <f t="shared" si="75"/>
        <v>-2.427179426213677E-2</v>
      </c>
      <c r="L815">
        <f t="shared" si="76"/>
        <v>-4.4378282963567495E-3</v>
      </c>
    </row>
    <row r="816" spans="1:12" x14ac:dyDescent="0.2">
      <c r="A816" s="15">
        <v>43927</v>
      </c>
      <c r="B816">
        <v>14.493036999999999</v>
      </c>
      <c r="C816">
        <v>36.716102999999997</v>
      </c>
      <c r="D816">
        <v>17.940458</v>
      </c>
      <c r="E816">
        <v>26.543258999999999</v>
      </c>
      <c r="F816">
        <v>21.695450000000001</v>
      </c>
      <c r="H816">
        <f t="shared" si="72"/>
        <v>7.040409294655503E-2</v>
      </c>
      <c r="I816">
        <f t="shared" si="73"/>
        <v>4.5479393498364162E-2</v>
      </c>
      <c r="J816">
        <f t="shared" si="74"/>
        <v>4.43850571524258E-2</v>
      </c>
      <c r="K816">
        <f t="shared" si="75"/>
        <v>2.7007721886716629E-2</v>
      </c>
      <c r="L816">
        <f t="shared" si="76"/>
        <v>1.1144072621149359E-2</v>
      </c>
    </row>
    <row r="817" spans="1:12" x14ac:dyDescent="0.2">
      <c r="A817" s="15">
        <v>43928</v>
      </c>
      <c r="B817">
        <v>15.711086</v>
      </c>
      <c r="C817">
        <v>37.601292000000001</v>
      </c>
      <c r="D817">
        <v>18.133365999999999</v>
      </c>
      <c r="E817">
        <v>27.939305999999998</v>
      </c>
      <c r="F817">
        <v>22.875070999999998</v>
      </c>
      <c r="H817">
        <f t="shared" si="72"/>
        <v>8.4043737692796938E-2</v>
      </c>
      <c r="I817">
        <f t="shared" si="73"/>
        <v>2.4109012876448288E-2</v>
      </c>
      <c r="J817">
        <f t="shared" si="74"/>
        <v>1.0752679781084629E-2</v>
      </c>
      <c r="K817">
        <f t="shared" si="75"/>
        <v>5.2595161732023943E-2</v>
      </c>
      <c r="L817">
        <f t="shared" si="76"/>
        <v>5.4371815288458913E-2</v>
      </c>
    </row>
    <row r="818" spans="1:12" x14ac:dyDescent="0.2">
      <c r="A818" s="15">
        <v>43929</v>
      </c>
      <c r="B818">
        <v>15.375684</v>
      </c>
      <c r="C818">
        <v>37.17794</v>
      </c>
      <c r="D818">
        <v>17.586794000000001</v>
      </c>
      <c r="E818">
        <v>27.920938</v>
      </c>
      <c r="F818">
        <v>23.703993000000001</v>
      </c>
      <c r="H818">
        <f t="shared" si="72"/>
        <v>-2.1348110499808892E-2</v>
      </c>
      <c r="I818">
        <f t="shared" si="73"/>
        <v>-1.1258974824588486E-2</v>
      </c>
      <c r="J818">
        <f t="shared" si="74"/>
        <v>-3.0141783935756727E-2</v>
      </c>
      <c r="K818">
        <f t="shared" si="75"/>
        <v>-6.5742506274135692E-4</v>
      </c>
      <c r="L818">
        <f t="shared" si="76"/>
        <v>3.6236914849357316E-2</v>
      </c>
    </row>
    <row r="819" spans="1:12" x14ac:dyDescent="0.2">
      <c r="A819" s="15">
        <v>43930</v>
      </c>
      <c r="B819">
        <v>15.931748000000001</v>
      </c>
      <c r="C819">
        <v>37.562804999999997</v>
      </c>
      <c r="D819">
        <v>18.092030000000001</v>
      </c>
      <c r="E819">
        <v>28.967974000000002</v>
      </c>
      <c r="F819">
        <v>24.469152000000001</v>
      </c>
      <c r="H819">
        <f t="shared" si="72"/>
        <v>3.6165155319269005E-2</v>
      </c>
      <c r="I819">
        <f t="shared" si="73"/>
        <v>1.0351972164138079E-2</v>
      </c>
      <c r="J819">
        <f t="shared" si="74"/>
        <v>2.8728146812887045E-2</v>
      </c>
      <c r="K819">
        <f t="shared" si="75"/>
        <v>3.7500029547717917E-2</v>
      </c>
      <c r="L819">
        <f t="shared" si="76"/>
        <v>3.2279751348222252E-2</v>
      </c>
    </row>
    <row r="820" spans="1:12" x14ac:dyDescent="0.2">
      <c r="A820" s="15">
        <v>43935</v>
      </c>
      <c r="B820">
        <v>16.545189000000001</v>
      </c>
      <c r="C820">
        <v>36.735343999999998</v>
      </c>
      <c r="D820">
        <v>18.059877</v>
      </c>
      <c r="E820">
        <v>28.012782999999999</v>
      </c>
      <c r="F820">
        <v>24.979258000000002</v>
      </c>
      <c r="H820">
        <f t="shared" si="72"/>
        <v>3.8504312270066121E-2</v>
      </c>
      <c r="I820">
        <f t="shared" si="73"/>
        <v>-2.2028732944730844E-2</v>
      </c>
      <c r="J820">
        <f t="shared" si="74"/>
        <v>-1.7771913931162731E-3</v>
      </c>
      <c r="K820">
        <f t="shared" si="75"/>
        <v>-3.2974035395088475E-2</v>
      </c>
      <c r="L820">
        <f t="shared" si="76"/>
        <v>2.0846901437368892E-2</v>
      </c>
    </row>
    <row r="821" spans="1:12" x14ac:dyDescent="0.2">
      <c r="A821" s="15">
        <v>43936</v>
      </c>
      <c r="B821">
        <v>14.651915000000001</v>
      </c>
      <c r="C821">
        <v>35.041938999999999</v>
      </c>
      <c r="D821">
        <v>17.559235000000001</v>
      </c>
      <c r="E821">
        <v>25.771758999999999</v>
      </c>
      <c r="F821">
        <v>21.950502</v>
      </c>
      <c r="H821">
        <f t="shared" si="72"/>
        <v>-0.11443048489805707</v>
      </c>
      <c r="I821">
        <f t="shared" si="73"/>
        <v>-4.6097431400125122E-2</v>
      </c>
      <c r="J821">
        <f t="shared" si="74"/>
        <v>-2.7721229773602474E-2</v>
      </c>
      <c r="K821">
        <f t="shared" si="75"/>
        <v>-8.0000048549264124E-2</v>
      </c>
      <c r="L821">
        <f t="shared" si="76"/>
        <v>-0.12125083939643044</v>
      </c>
    </row>
    <row r="822" spans="1:12" x14ac:dyDescent="0.2">
      <c r="A822" s="15">
        <v>43937</v>
      </c>
      <c r="B822">
        <v>14.510691</v>
      </c>
      <c r="C822">
        <v>34.079780999999997</v>
      </c>
      <c r="D822">
        <v>17.444407999999999</v>
      </c>
      <c r="E822">
        <v>24.724723999999998</v>
      </c>
      <c r="F822">
        <v>21.057817</v>
      </c>
      <c r="H822">
        <f t="shared" si="72"/>
        <v>-9.6386035545524829E-3</v>
      </c>
      <c r="I822">
        <f t="shared" si="73"/>
        <v>-2.7457327632469219E-2</v>
      </c>
      <c r="J822">
        <f t="shared" si="74"/>
        <v>-6.5394078956174662E-3</v>
      </c>
      <c r="K822">
        <f t="shared" si="75"/>
        <v>-4.0627223000184065E-2</v>
      </c>
      <c r="L822">
        <f t="shared" si="76"/>
        <v>-4.0668090415426517E-2</v>
      </c>
    </row>
    <row r="823" spans="1:12" x14ac:dyDescent="0.2">
      <c r="A823" s="15">
        <v>43938</v>
      </c>
      <c r="B823">
        <v>15.075582000000001</v>
      </c>
      <c r="C823">
        <v>37.370376999999998</v>
      </c>
      <c r="D823">
        <v>17.995574999999999</v>
      </c>
      <c r="E823">
        <v>27.424973999999999</v>
      </c>
      <c r="F823">
        <v>21.456339</v>
      </c>
      <c r="H823">
        <f t="shared" si="72"/>
        <v>3.8929297026585541E-2</v>
      </c>
      <c r="I823">
        <f t="shared" si="73"/>
        <v>9.6555667420515467E-2</v>
      </c>
      <c r="J823">
        <f t="shared" si="74"/>
        <v>3.1595626518251541E-2</v>
      </c>
      <c r="K823">
        <f t="shared" si="75"/>
        <v>0.1092125436870397</v>
      </c>
      <c r="L823">
        <f t="shared" si="76"/>
        <v>1.8925133597656352E-2</v>
      </c>
    </row>
    <row r="824" spans="1:12" x14ac:dyDescent="0.2">
      <c r="A824" s="15">
        <v>43941</v>
      </c>
      <c r="B824">
        <v>14.90788</v>
      </c>
      <c r="C824">
        <v>36.254264999999997</v>
      </c>
      <c r="D824">
        <v>17.899121999999998</v>
      </c>
      <c r="E824">
        <v>28.582222000000002</v>
      </c>
      <c r="F824">
        <v>21.280989000000002</v>
      </c>
      <c r="H824">
        <f t="shared" si="72"/>
        <v>-1.1124081312416378E-2</v>
      </c>
      <c r="I824">
        <f t="shared" si="73"/>
        <v>-2.9866222650095309E-2</v>
      </c>
      <c r="J824">
        <f t="shared" si="74"/>
        <v>-5.3598176218320193E-3</v>
      </c>
      <c r="K824">
        <f t="shared" si="75"/>
        <v>4.2196867716264741E-2</v>
      </c>
      <c r="L824">
        <f t="shared" si="76"/>
        <v>-8.1724100276379108E-3</v>
      </c>
    </row>
    <row r="825" spans="1:12" x14ac:dyDescent="0.2">
      <c r="A825" s="15">
        <v>43942</v>
      </c>
      <c r="B825">
        <v>14.056127999999999</v>
      </c>
      <c r="C825">
        <v>35.599991000000003</v>
      </c>
      <c r="D825">
        <v>16.962139000000001</v>
      </c>
      <c r="E825">
        <v>27.829094000000001</v>
      </c>
      <c r="F825">
        <v>20.085428</v>
      </c>
      <c r="H825">
        <f t="shared" si="72"/>
        <v>-5.7134347740926406E-2</v>
      </c>
      <c r="I825">
        <f t="shared" si="73"/>
        <v>-1.8046814629947505E-2</v>
      </c>
      <c r="J825">
        <f t="shared" si="74"/>
        <v>-5.2347986677782177E-2</v>
      </c>
      <c r="K825">
        <f t="shared" si="75"/>
        <v>-2.6349525939585838E-2</v>
      </c>
      <c r="L825">
        <f t="shared" si="76"/>
        <v>-5.6179766833205025E-2</v>
      </c>
    </row>
    <row r="826" spans="1:12" x14ac:dyDescent="0.2">
      <c r="A826" s="15">
        <v>43943</v>
      </c>
      <c r="B826">
        <v>14.779896000000001</v>
      </c>
      <c r="C826">
        <v>35.811672000000002</v>
      </c>
      <c r="D826">
        <v>16.994288999999998</v>
      </c>
      <c r="E826">
        <v>28.196473999999998</v>
      </c>
      <c r="F826">
        <v>21.312871999999999</v>
      </c>
      <c r="H826">
        <f t="shared" si="72"/>
        <v>5.1491278394732998E-2</v>
      </c>
      <c r="I826">
        <f t="shared" si="73"/>
        <v>5.9460970088447418E-3</v>
      </c>
      <c r="J826">
        <f t="shared" si="74"/>
        <v>1.895397744352767E-3</v>
      </c>
      <c r="K826">
        <f t="shared" si="75"/>
        <v>1.3201292144113586E-2</v>
      </c>
      <c r="L826">
        <f t="shared" si="76"/>
        <v>6.111116974953168E-2</v>
      </c>
    </row>
    <row r="827" spans="1:12" x14ac:dyDescent="0.2">
      <c r="A827" s="15">
        <v>43944</v>
      </c>
      <c r="B827">
        <v>15.724327000000001</v>
      </c>
      <c r="C827">
        <v>37.197181999999998</v>
      </c>
      <c r="D827">
        <v>17.187197000000001</v>
      </c>
      <c r="E827">
        <v>29.023081000000001</v>
      </c>
      <c r="F827">
        <v>21.695450000000001</v>
      </c>
      <c r="H827">
        <f t="shared" si="72"/>
        <v>6.389970538358325E-2</v>
      </c>
      <c r="I827">
        <f t="shared" si="73"/>
        <v>3.8688782808018463E-2</v>
      </c>
      <c r="J827">
        <f t="shared" si="74"/>
        <v>1.13513427952181E-2</v>
      </c>
      <c r="K827">
        <f t="shared" si="75"/>
        <v>2.9315970500425115E-2</v>
      </c>
      <c r="L827">
        <f t="shared" si="76"/>
        <v>1.7950560581417863E-2</v>
      </c>
    </row>
    <row r="828" spans="1:12" x14ac:dyDescent="0.2">
      <c r="A828" s="15">
        <v>43945</v>
      </c>
      <c r="B828">
        <v>15.706674</v>
      </c>
      <c r="C828">
        <v>36.735343999999998</v>
      </c>
      <c r="D828">
        <v>16.902429999999999</v>
      </c>
      <c r="E828">
        <v>28.876128999999999</v>
      </c>
      <c r="F828">
        <v>22.030207000000001</v>
      </c>
      <c r="H828">
        <f t="shared" si="72"/>
        <v>-1.1226553607032175E-3</v>
      </c>
      <c r="I828">
        <f t="shared" si="73"/>
        <v>-1.2415940540872139E-2</v>
      </c>
      <c r="J828">
        <f t="shared" si="74"/>
        <v>-1.6568553906724959E-2</v>
      </c>
      <c r="K828">
        <f t="shared" si="75"/>
        <v>-5.0632804973393952E-3</v>
      </c>
      <c r="L828">
        <f t="shared" si="76"/>
        <v>1.5429825147669218E-2</v>
      </c>
    </row>
    <row r="829" spans="1:12" x14ac:dyDescent="0.2">
      <c r="A829" s="15">
        <v>43948</v>
      </c>
      <c r="B829">
        <v>16.064146000000001</v>
      </c>
      <c r="C829">
        <v>37.17794</v>
      </c>
      <c r="D829">
        <v>16.985104</v>
      </c>
      <c r="E829">
        <v>28.086259999999999</v>
      </c>
      <c r="F829">
        <v>21.280989000000002</v>
      </c>
      <c r="H829">
        <f t="shared" si="72"/>
        <v>2.2759242345005815E-2</v>
      </c>
      <c r="I829">
        <f t="shared" si="73"/>
        <v>1.2048233439708733E-2</v>
      </c>
      <c r="J829">
        <f t="shared" si="74"/>
        <v>4.8912493647363942E-3</v>
      </c>
      <c r="K829">
        <f t="shared" si="75"/>
        <v>-2.7353701044901091E-2</v>
      </c>
      <c r="L829">
        <f t="shared" si="76"/>
        <v>-3.4008668189091429E-2</v>
      </c>
    </row>
    <row r="830" spans="1:12" x14ac:dyDescent="0.2">
      <c r="A830" s="15">
        <v>43949</v>
      </c>
      <c r="B830">
        <v>16.827635000000001</v>
      </c>
      <c r="C830">
        <v>39.929721999999998</v>
      </c>
      <c r="D830">
        <v>17.191792</v>
      </c>
      <c r="E830">
        <v>28.196473999999998</v>
      </c>
      <c r="F830">
        <v>21.918621000000002</v>
      </c>
      <c r="H830">
        <f t="shared" si="72"/>
        <v>4.7527518736445673E-2</v>
      </c>
      <c r="I830">
        <f t="shared" si="73"/>
        <v>7.4016527004992616E-2</v>
      </c>
      <c r="J830">
        <f t="shared" si="74"/>
        <v>1.2168780361898168E-2</v>
      </c>
      <c r="K830">
        <f t="shared" si="75"/>
        <v>3.9241251772219599E-3</v>
      </c>
      <c r="L830">
        <f t="shared" si="76"/>
        <v>2.9962517249550791E-2</v>
      </c>
    </row>
    <row r="831" spans="1:12" x14ac:dyDescent="0.2">
      <c r="A831" s="15">
        <v>43950</v>
      </c>
      <c r="B831">
        <v>18.111885000000001</v>
      </c>
      <c r="C831">
        <v>41.680858999999998</v>
      </c>
      <c r="D831">
        <v>17.683249</v>
      </c>
      <c r="E831">
        <v>28.233212000000002</v>
      </c>
      <c r="F831">
        <v>23.512702999999998</v>
      </c>
      <c r="H831">
        <f t="shared" si="72"/>
        <v>7.6317913955229022E-2</v>
      </c>
      <c r="I831">
        <f t="shared" si="73"/>
        <v>4.3855476880104494E-2</v>
      </c>
      <c r="J831">
        <f t="shared" si="74"/>
        <v>2.8586723245604739E-2</v>
      </c>
      <c r="K831">
        <f t="shared" si="75"/>
        <v>1.3029288697588015E-3</v>
      </c>
      <c r="L831">
        <f t="shared" si="76"/>
        <v>7.2727294294654632E-2</v>
      </c>
    </row>
    <row r="832" spans="1:12" x14ac:dyDescent="0.2">
      <c r="A832" s="15">
        <v>43951</v>
      </c>
      <c r="B832">
        <v>17.498446000000001</v>
      </c>
      <c r="C832">
        <v>39.795025000000003</v>
      </c>
      <c r="D832">
        <v>17.357143000000001</v>
      </c>
      <c r="E832">
        <v>27.553557999999999</v>
      </c>
      <c r="F832">
        <v>23.831517999999999</v>
      </c>
      <c r="H832">
        <f t="shared" si="72"/>
        <v>-3.3869417788374823E-2</v>
      </c>
      <c r="I832">
        <f t="shared" si="73"/>
        <v>-4.5244604963635582E-2</v>
      </c>
      <c r="J832">
        <f t="shared" si="74"/>
        <v>-1.8441520559937752E-2</v>
      </c>
      <c r="K832">
        <f t="shared" si="75"/>
        <v>-2.407285433906714E-2</v>
      </c>
      <c r="L832">
        <f t="shared" si="76"/>
        <v>1.3559266240040557E-2</v>
      </c>
    </row>
    <row r="833" spans="1:12" x14ac:dyDescent="0.2">
      <c r="A833" s="15">
        <v>43955</v>
      </c>
      <c r="B833">
        <v>16.615798999999999</v>
      </c>
      <c r="C833">
        <v>38.967564000000003</v>
      </c>
      <c r="D833">
        <v>16.870277000000002</v>
      </c>
      <c r="E833">
        <v>26.635104999999999</v>
      </c>
      <c r="F833">
        <v>22.508431999999999</v>
      </c>
      <c r="H833">
        <f t="shared" si="72"/>
        <v>-5.044145062938743E-2</v>
      </c>
      <c r="I833">
        <f t="shared" si="73"/>
        <v>-2.0793076521499865E-2</v>
      </c>
      <c r="J833">
        <f t="shared" si="74"/>
        <v>-2.8049892773251872E-2</v>
      </c>
      <c r="K833">
        <f t="shared" si="75"/>
        <v>-3.33333720458171E-2</v>
      </c>
      <c r="L833">
        <f t="shared" si="76"/>
        <v>-5.5518326612681523E-2</v>
      </c>
    </row>
    <row r="834" spans="1:12" x14ac:dyDescent="0.2">
      <c r="A834" s="15">
        <v>43956</v>
      </c>
      <c r="B834">
        <v>16.990922999999999</v>
      </c>
      <c r="C834">
        <v>39.21772</v>
      </c>
      <c r="D834">
        <v>17.306619999999999</v>
      </c>
      <c r="E834">
        <v>27.68214</v>
      </c>
      <c r="F834">
        <v>24.166274999999999</v>
      </c>
      <c r="H834">
        <f t="shared" si="72"/>
        <v>2.2576344357559952E-2</v>
      </c>
      <c r="I834">
        <f t="shared" si="73"/>
        <v>6.4195955384842573E-3</v>
      </c>
      <c r="J834">
        <f t="shared" si="74"/>
        <v>2.5864601986084645E-2</v>
      </c>
      <c r="K834">
        <f t="shared" si="75"/>
        <v>3.9310338742798212E-2</v>
      </c>
      <c r="L834">
        <f t="shared" si="76"/>
        <v>7.3654308749716568E-2</v>
      </c>
    </row>
    <row r="835" spans="1:12" x14ac:dyDescent="0.2">
      <c r="A835" s="15">
        <v>43957</v>
      </c>
      <c r="B835">
        <v>16.673169999999999</v>
      </c>
      <c r="C835">
        <v>39.467883999999998</v>
      </c>
      <c r="D835">
        <v>17.315804</v>
      </c>
      <c r="E835">
        <v>27.498450999999999</v>
      </c>
      <c r="F835">
        <v>23.879341</v>
      </c>
      <c r="H835">
        <f t="shared" si="72"/>
        <v>-1.8701338355779695E-2</v>
      </c>
      <c r="I835">
        <f t="shared" si="73"/>
        <v>6.3788511927771463E-3</v>
      </c>
      <c r="J835">
        <f t="shared" si="74"/>
        <v>5.3066398869350273E-4</v>
      </c>
      <c r="K835">
        <f t="shared" si="75"/>
        <v>-6.6356502784828963E-3</v>
      </c>
      <c r="L835">
        <f t="shared" si="76"/>
        <v>-1.1873323464207775E-2</v>
      </c>
    </row>
    <row r="836" spans="1:12" x14ac:dyDescent="0.2">
      <c r="A836" s="15">
        <v>43958</v>
      </c>
      <c r="B836">
        <v>16.893829</v>
      </c>
      <c r="C836">
        <v>40.834156</v>
      </c>
      <c r="D836">
        <v>17.324991000000001</v>
      </c>
      <c r="E836">
        <v>28.141365</v>
      </c>
      <c r="F836">
        <v>24.867671999999999</v>
      </c>
      <c r="H836">
        <f t="shared" si="72"/>
        <v>1.3234375946505672E-2</v>
      </c>
      <c r="I836">
        <f t="shared" si="73"/>
        <v>3.4617310621466446E-2</v>
      </c>
      <c r="J836">
        <f t="shared" si="74"/>
        <v>5.3055578591676422E-4</v>
      </c>
      <c r="K836">
        <f t="shared" si="75"/>
        <v>2.3380007841169004E-2</v>
      </c>
      <c r="L836">
        <f t="shared" si="76"/>
        <v>4.1388537480996579E-2</v>
      </c>
    </row>
    <row r="837" spans="1:12" x14ac:dyDescent="0.2">
      <c r="A837" s="15">
        <v>43959</v>
      </c>
      <c r="B837">
        <v>17.308675999999998</v>
      </c>
      <c r="C837">
        <v>42.970154000000001</v>
      </c>
      <c r="D837">
        <v>17.412258000000001</v>
      </c>
      <c r="E837">
        <v>28.343426000000001</v>
      </c>
      <c r="F837">
        <v>24.660442</v>
      </c>
      <c r="H837">
        <f t="shared" si="72"/>
        <v>2.4556126382005994E-2</v>
      </c>
      <c r="I837">
        <f t="shared" si="73"/>
        <v>5.2309101233780853E-2</v>
      </c>
      <c r="J837">
        <f t="shared" si="74"/>
        <v>5.0370588937103111E-3</v>
      </c>
      <c r="K837">
        <f t="shared" si="75"/>
        <v>7.1802131843996531E-3</v>
      </c>
      <c r="L837">
        <f t="shared" si="76"/>
        <v>-8.3333092056224745E-3</v>
      </c>
    </row>
    <row r="838" spans="1:12" x14ac:dyDescent="0.2">
      <c r="A838" s="15">
        <v>43962</v>
      </c>
      <c r="B838">
        <v>17.383699</v>
      </c>
      <c r="C838">
        <v>42.950912000000002</v>
      </c>
      <c r="D838">
        <v>17.017254000000001</v>
      </c>
      <c r="E838">
        <v>28.416903000000001</v>
      </c>
      <c r="F838">
        <v>24.612618999999999</v>
      </c>
      <c r="H838">
        <f t="shared" si="72"/>
        <v>4.3344158732880889E-3</v>
      </c>
      <c r="I838">
        <f t="shared" si="73"/>
        <v>-4.4779918638404581E-4</v>
      </c>
      <c r="J838">
        <f t="shared" si="74"/>
        <v>-2.2685397838695054E-2</v>
      </c>
      <c r="K838">
        <f t="shared" si="75"/>
        <v>2.5923824452274147E-3</v>
      </c>
      <c r="L838">
        <f t="shared" si="76"/>
        <v>-1.9392596450623634E-3</v>
      </c>
    </row>
    <row r="839" spans="1:12" x14ac:dyDescent="0.2">
      <c r="A839" s="15">
        <v>43963</v>
      </c>
      <c r="B839">
        <v>17.118908000000001</v>
      </c>
      <c r="C839">
        <v>42.816212</v>
      </c>
      <c r="D839">
        <v>16.645219999999998</v>
      </c>
      <c r="E839">
        <v>28.196473999999998</v>
      </c>
      <c r="F839">
        <v>24.516973</v>
      </c>
      <c r="H839">
        <f t="shared" si="72"/>
        <v>-1.523214363065073E-2</v>
      </c>
      <c r="I839">
        <f t="shared" si="73"/>
        <v>-3.1361382966677009E-3</v>
      </c>
      <c r="J839">
        <f t="shared" si="74"/>
        <v>-2.186216413059372E-2</v>
      </c>
      <c r="K839">
        <f t="shared" si="75"/>
        <v>-7.7569677455704422E-3</v>
      </c>
      <c r="L839">
        <f t="shared" si="76"/>
        <v>-3.8860553604636028E-3</v>
      </c>
    </row>
    <row r="840" spans="1:12" x14ac:dyDescent="0.2">
      <c r="A840" s="15">
        <v>43964</v>
      </c>
      <c r="B840">
        <v>16.562840000000001</v>
      </c>
      <c r="C840">
        <v>41.142043999999999</v>
      </c>
      <c r="D840">
        <v>16.332891</v>
      </c>
      <c r="E840">
        <v>28.435269999999999</v>
      </c>
      <c r="F840">
        <v>24.453211</v>
      </c>
      <c r="H840">
        <f t="shared" si="72"/>
        <v>-3.2482679385858026E-2</v>
      </c>
      <c r="I840">
        <f t="shared" si="73"/>
        <v>-3.9101263792322483E-2</v>
      </c>
      <c r="J840">
        <f t="shared" si="74"/>
        <v>-1.8763885367691024E-2</v>
      </c>
      <c r="K840">
        <f t="shared" si="75"/>
        <v>8.46900218800406E-3</v>
      </c>
      <c r="L840">
        <f t="shared" si="76"/>
        <v>-2.6007288909606352E-3</v>
      </c>
    </row>
    <row r="841" spans="1:12" x14ac:dyDescent="0.2">
      <c r="A841" s="15">
        <v>43965</v>
      </c>
      <c r="B841">
        <v>15.755219</v>
      </c>
      <c r="C841">
        <v>39.179240999999998</v>
      </c>
      <c r="D841">
        <v>16.130796</v>
      </c>
      <c r="E841">
        <v>27.608664000000001</v>
      </c>
      <c r="F841">
        <v>24.070633000000001</v>
      </c>
      <c r="H841">
        <f t="shared" si="72"/>
        <v>-4.876102166053653E-2</v>
      </c>
      <c r="I841">
        <f t="shared" si="73"/>
        <v>-4.770796025593671E-2</v>
      </c>
      <c r="J841">
        <f t="shared" si="74"/>
        <v>-1.237349835984336E-2</v>
      </c>
      <c r="K841">
        <f t="shared" si="75"/>
        <v>-2.9069743315255914E-2</v>
      </c>
      <c r="L841">
        <f t="shared" si="76"/>
        <v>-1.564530727682345E-2</v>
      </c>
    </row>
    <row r="842" spans="1:12" x14ac:dyDescent="0.2">
      <c r="A842" s="15">
        <v>43966</v>
      </c>
      <c r="B842">
        <v>15.746392999999999</v>
      </c>
      <c r="C842">
        <v>39.044536999999998</v>
      </c>
      <c r="D842">
        <v>16.231843999999999</v>
      </c>
      <c r="E842">
        <v>27.645403000000002</v>
      </c>
      <c r="F842">
        <v>24.309742</v>
      </c>
      <c r="H842">
        <f t="shared" si="72"/>
        <v>-5.6019532321327503E-4</v>
      </c>
      <c r="I842">
        <f t="shared" si="73"/>
        <v>-3.438147257625479E-3</v>
      </c>
      <c r="J842">
        <f t="shared" si="74"/>
        <v>6.264290987251897E-3</v>
      </c>
      <c r="K842">
        <f t="shared" si="75"/>
        <v>1.3307054626041648E-3</v>
      </c>
      <c r="L842">
        <f t="shared" si="76"/>
        <v>9.9336398839198203E-3</v>
      </c>
    </row>
    <row r="843" spans="1:12" x14ac:dyDescent="0.2">
      <c r="A843" s="15">
        <v>43969</v>
      </c>
      <c r="B843">
        <v>16.681996999999999</v>
      </c>
      <c r="C843">
        <v>39.390911000000003</v>
      </c>
      <c r="D843">
        <v>17.200979</v>
      </c>
      <c r="E843">
        <v>28.949604000000001</v>
      </c>
      <c r="F843">
        <v>25.074902000000002</v>
      </c>
      <c r="H843">
        <f t="shared" ref="H843:H906" si="77">B843/B842-1</f>
        <v>5.9417036015803726E-2</v>
      </c>
      <c r="I843">
        <f t="shared" ref="I843:I906" si="78">C843/C842-1</f>
        <v>8.8712538709321276E-3</v>
      </c>
      <c r="J843">
        <f t="shared" ref="J843:J906" si="79">D843/D842-1</f>
        <v>5.9705785738207062E-2</v>
      </c>
      <c r="K843">
        <f t="shared" ref="K843:K906" si="80">E843/E842-1</f>
        <v>4.7176053103656912E-2</v>
      </c>
      <c r="L843">
        <f t="shared" ref="L843:L906" si="81">F843/F842-1</f>
        <v>3.1475447168464399E-2</v>
      </c>
    </row>
    <row r="844" spans="1:12" x14ac:dyDescent="0.2">
      <c r="A844" s="15">
        <v>43970</v>
      </c>
      <c r="B844">
        <v>16.293633</v>
      </c>
      <c r="C844">
        <v>35.465294</v>
      </c>
      <c r="D844">
        <v>15.588817000000001</v>
      </c>
      <c r="E844">
        <v>28.325056</v>
      </c>
      <c r="F844">
        <v>23.847462</v>
      </c>
      <c r="H844">
        <f t="shared" si="77"/>
        <v>-2.3280426198374116E-2</v>
      </c>
      <c r="I844">
        <f t="shared" si="78"/>
        <v>-9.9657938858027539E-2</v>
      </c>
      <c r="J844">
        <f t="shared" si="79"/>
        <v>-9.3725014140183527E-2</v>
      </c>
      <c r="K844">
        <f t="shared" si="80"/>
        <v>-2.1573628433742997E-2</v>
      </c>
      <c r="L844">
        <f t="shared" si="81"/>
        <v>-4.8950939070469768E-2</v>
      </c>
    </row>
    <row r="845" spans="1:12" x14ac:dyDescent="0.2">
      <c r="A845" s="15">
        <v>43971</v>
      </c>
      <c r="B845">
        <v>16.474575000000002</v>
      </c>
      <c r="C845">
        <v>36.254264999999997</v>
      </c>
      <c r="D845">
        <v>15.790912000000001</v>
      </c>
      <c r="E845">
        <v>28.343426000000001</v>
      </c>
      <c r="F845">
        <v>24.596678000000001</v>
      </c>
      <c r="H845">
        <f t="shared" si="77"/>
        <v>1.1105073988103342E-2</v>
      </c>
      <c r="I845">
        <f t="shared" si="78"/>
        <v>2.2246283930424937E-2</v>
      </c>
      <c r="J845">
        <f t="shared" si="79"/>
        <v>1.2964101124543381E-2</v>
      </c>
      <c r="K845">
        <f t="shared" si="80"/>
        <v>6.4854240711831324E-4</v>
      </c>
      <c r="L845">
        <f t="shared" si="81"/>
        <v>3.1417012007399325E-2</v>
      </c>
    </row>
    <row r="846" spans="1:12" x14ac:dyDescent="0.2">
      <c r="A846" s="15">
        <v>43972</v>
      </c>
      <c r="B846">
        <v>15.812593</v>
      </c>
      <c r="C846">
        <v>35.984862999999997</v>
      </c>
      <c r="D846">
        <v>15.372944</v>
      </c>
      <c r="E846">
        <v>28.067888</v>
      </c>
      <c r="F846">
        <v>23.895282999999999</v>
      </c>
      <c r="H846">
        <f t="shared" si="77"/>
        <v>-4.0182038079889848E-2</v>
      </c>
      <c r="I846">
        <f t="shared" si="78"/>
        <v>-7.4309050259327991E-3</v>
      </c>
      <c r="J846">
        <f t="shared" si="79"/>
        <v>-2.6468895526743474E-2</v>
      </c>
      <c r="K846">
        <f t="shared" si="80"/>
        <v>-9.7214077084400996E-3</v>
      </c>
      <c r="L846">
        <f t="shared" si="81"/>
        <v>-2.8515842667859559E-2</v>
      </c>
    </row>
    <row r="847" spans="1:12" x14ac:dyDescent="0.2">
      <c r="A847" s="15">
        <v>43973</v>
      </c>
      <c r="B847">
        <v>15.843486</v>
      </c>
      <c r="C847">
        <v>36.042586999999997</v>
      </c>
      <c r="D847">
        <v>15.722014</v>
      </c>
      <c r="E847">
        <v>28.196473999999998</v>
      </c>
      <c r="F847">
        <v>23.974985</v>
      </c>
      <c r="H847">
        <f t="shared" si="77"/>
        <v>1.9536960193689001E-3</v>
      </c>
      <c r="I847">
        <f t="shared" si="78"/>
        <v>1.6041189318964921E-3</v>
      </c>
      <c r="J847">
        <f t="shared" si="79"/>
        <v>2.2706776268748508E-2</v>
      </c>
      <c r="K847">
        <f t="shared" si="80"/>
        <v>4.5812495760277905E-3</v>
      </c>
      <c r="L847">
        <f t="shared" si="81"/>
        <v>3.3354700172414375E-3</v>
      </c>
    </row>
    <row r="848" spans="1:12" x14ac:dyDescent="0.2">
      <c r="A848" s="15">
        <v>43976</v>
      </c>
      <c r="B848">
        <v>15.967053</v>
      </c>
      <c r="C848">
        <v>37.023994000000002</v>
      </c>
      <c r="D848">
        <v>15.832248999999999</v>
      </c>
      <c r="E848">
        <v>28.765913000000001</v>
      </c>
      <c r="F848">
        <v>23.927164000000001</v>
      </c>
      <c r="H848">
        <f t="shared" si="77"/>
        <v>7.7992305481255908E-3</v>
      </c>
      <c r="I848">
        <f t="shared" si="78"/>
        <v>2.7229094293370393E-2</v>
      </c>
      <c r="J848">
        <f t="shared" si="79"/>
        <v>7.0115062866626943E-3</v>
      </c>
      <c r="K848">
        <f t="shared" si="80"/>
        <v>2.0195397481259647E-2</v>
      </c>
      <c r="L848">
        <f t="shared" si="81"/>
        <v>-1.9946206431411539E-3</v>
      </c>
    </row>
    <row r="849" spans="1:12" x14ac:dyDescent="0.2">
      <c r="A849" s="15">
        <v>43977</v>
      </c>
      <c r="B849">
        <v>17.348396000000001</v>
      </c>
      <c r="C849">
        <v>37.774475000000002</v>
      </c>
      <c r="D849">
        <v>16.268587</v>
      </c>
      <c r="E849">
        <v>29.206769999999999</v>
      </c>
      <c r="F849">
        <v>25.976600999999999</v>
      </c>
      <c r="H849">
        <f t="shared" si="77"/>
        <v>8.6512082098055387E-2</v>
      </c>
      <c r="I849">
        <f t="shared" si="78"/>
        <v>2.0270125367889857E-2</v>
      </c>
      <c r="J849">
        <f t="shared" si="79"/>
        <v>2.756007690379314E-2</v>
      </c>
      <c r="K849">
        <f t="shared" si="80"/>
        <v>1.5325673827908615E-2</v>
      </c>
      <c r="L849">
        <f t="shared" si="81"/>
        <v>8.5653151372222736E-2</v>
      </c>
    </row>
    <row r="850" spans="1:12" x14ac:dyDescent="0.2">
      <c r="A850" s="15">
        <v>43978</v>
      </c>
      <c r="B850">
        <v>18.429635999999999</v>
      </c>
      <c r="C850">
        <v>37.254913000000002</v>
      </c>
      <c r="D850">
        <v>16.429345999999999</v>
      </c>
      <c r="E850">
        <v>29.445568000000002</v>
      </c>
      <c r="F850">
        <v>26.608509000000002</v>
      </c>
      <c r="H850">
        <f t="shared" si="77"/>
        <v>6.2325070283154593E-2</v>
      </c>
      <c r="I850">
        <f t="shared" si="78"/>
        <v>-1.3754314255856603E-2</v>
      </c>
      <c r="J850">
        <f t="shared" si="79"/>
        <v>9.8815588594141079E-3</v>
      </c>
      <c r="K850">
        <f t="shared" si="80"/>
        <v>8.1761180712554005E-3</v>
      </c>
      <c r="L850">
        <f t="shared" si="81"/>
        <v>2.4326046352253883E-2</v>
      </c>
    </row>
    <row r="851" spans="1:12" x14ac:dyDescent="0.2">
      <c r="A851" s="15">
        <v>43979</v>
      </c>
      <c r="B851">
        <v>18.226624999999999</v>
      </c>
      <c r="C851">
        <v>38.024642999999998</v>
      </c>
      <c r="D851">
        <v>16.764637</v>
      </c>
      <c r="E851">
        <v>29.776206999999999</v>
      </c>
      <c r="F851">
        <v>26.693901</v>
      </c>
      <c r="H851">
        <f t="shared" si="77"/>
        <v>-1.101546443999224E-2</v>
      </c>
      <c r="I851">
        <f t="shared" si="78"/>
        <v>2.0661167561980331E-2</v>
      </c>
      <c r="J851">
        <f t="shared" si="79"/>
        <v>2.0408055195867192E-2</v>
      </c>
      <c r="K851">
        <f t="shared" si="80"/>
        <v>1.1228820581759447E-2</v>
      </c>
      <c r="L851">
        <f t="shared" si="81"/>
        <v>3.2091989821751987E-3</v>
      </c>
    </row>
    <row r="852" spans="1:12" x14ac:dyDescent="0.2">
      <c r="A852" s="15">
        <v>43980</v>
      </c>
      <c r="B852">
        <v>17.445484</v>
      </c>
      <c r="C852">
        <v>38.524971000000001</v>
      </c>
      <c r="D852">
        <v>16.107831999999998</v>
      </c>
      <c r="E852">
        <v>30.988567</v>
      </c>
      <c r="F852">
        <v>25.378847</v>
      </c>
      <c r="H852">
        <f t="shared" si="77"/>
        <v>-4.2857138938228956E-2</v>
      </c>
      <c r="I852">
        <f t="shared" si="78"/>
        <v>1.3157993357097553E-2</v>
      </c>
      <c r="J852">
        <f t="shared" si="79"/>
        <v>-3.917800307874264E-2</v>
      </c>
      <c r="K852">
        <f t="shared" si="80"/>
        <v>4.0715729844301496E-2</v>
      </c>
      <c r="L852">
        <f t="shared" si="81"/>
        <v>-4.9264212076009395E-2</v>
      </c>
    </row>
    <row r="853" spans="1:12" x14ac:dyDescent="0.2">
      <c r="A853" s="15">
        <v>43984</v>
      </c>
      <c r="B853">
        <v>18.800343999999999</v>
      </c>
      <c r="C853">
        <v>39.333182999999998</v>
      </c>
      <c r="D853">
        <v>16.893243999999999</v>
      </c>
      <c r="E853">
        <v>31.227361999999999</v>
      </c>
      <c r="F853">
        <v>27.086711999999999</v>
      </c>
      <c r="H853">
        <f t="shared" si="77"/>
        <v>7.7662505666222792E-2</v>
      </c>
      <c r="I853">
        <f t="shared" si="78"/>
        <v>2.097891261228968E-2</v>
      </c>
      <c r="J853">
        <f t="shared" si="79"/>
        <v>4.8759634443666933E-2</v>
      </c>
      <c r="K853">
        <f t="shared" si="80"/>
        <v>7.7059065041633623E-3</v>
      </c>
      <c r="L853">
        <f t="shared" si="81"/>
        <v>6.7294822337673477E-2</v>
      </c>
    </row>
    <row r="854" spans="1:12" x14ac:dyDescent="0.2">
      <c r="A854" s="15">
        <v>43985</v>
      </c>
      <c r="B854">
        <v>19.577076000000002</v>
      </c>
      <c r="C854">
        <v>39.91048</v>
      </c>
      <c r="D854">
        <v>17.931273999999998</v>
      </c>
      <c r="E854">
        <v>32.05397</v>
      </c>
      <c r="F854">
        <v>27.599070000000001</v>
      </c>
      <c r="H854">
        <f t="shared" si="77"/>
        <v>4.1314775942397741E-2</v>
      </c>
      <c r="I854">
        <f t="shared" si="78"/>
        <v>1.467709846924925E-2</v>
      </c>
      <c r="J854">
        <f t="shared" si="79"/>
        <v>6.1446457530596188E-2</v>
      </c>
      <c r="K854">
        <f t="shared" si="80"/>
        <v>2.6470631749169193E-2</v>
      </c>
      <c r="L854">
        <f t="shared" si="81"/>
        <v>1.8915474126206311E-2</v>
      </c>
    </row>
    <row r="855" spans="1:12" x14ac:dyDescent="0.2">
      <c r="A855" s="15">
        <v>43986</v>
      </c>
      <c r="B855">
        <v>20.230232000000001</v>
      </c>
      <c r="C855">
        <v>39.91048</v>
      </c>
      <c r="D855">
        <v>18.275753000000002</v>
      </c>
      <c r="E855">
        <v>32.072333999999998</v>
      </c>
      <c r="F855">
        <v>27.445364000000001</v>
      </c>
      <c r="H855">
        <f t="shared" si="77"/>
        <v>3.3363307165993561E-2</v>
      </c>
      <c r="I855">
        <f t="shared" si="78"/>
        <v>0</v>
      </c>
      <c r="J855">
        <f t="shared" si="79"/>
        <v>1.9211072230562287E-2</v>
      </c>
      <c r="K855">
        <f t="shared" si="80"/>
        <v>5.7290875358018134E-4</v>
      </c>
      <c r="L855">
        <f t="shared" si="81"/>
        <v>-5.5692456303780835E-3</v>
      </c>
    </row>
    <row r="856" spans="1:12" x14ac:dyDescent="0.2">
      <c r="A856" s="15">
        <v>43987</v>
      </c>
      <c r="B856">
        <v>21.916084000000001</v>
      </c>
      <c r="C856">
        <v>39.044536999999998</v>
      </c>
      <c r="D856">
        <v>18.620229999999999</v>
      </c>
      <c r="E856">
        <v>31.980494</v>
      </c>
      <c r="F856">
        <v>29.409403000000001</v>
      </c>
      <c r="H856">
        <f t="shared" si="77"/>
        <v>8.3333300379353048E-2</v>
      </c>
      <c r="I856">
        <f t="shared" si="78"/>
        <v>-2.1697133184065964E-2</v>
      </c>
      <c r="J856">
        <f t="shared" si="79"/>
        <v>1.8848853997971871E-2</v>
      </c>
      <c r="K856">
        <f t="shared" si="80"/>
        <v>-2.8635271757895264E-3</v>
      </c>
      <c r="L856">
        <f t="shared" si="81"/>
        <v>7.1561776334975846E-2</v>
      </c>
    </row>
    <row r="857" spans="1:12" x14ac:dyDescent="0.2">
      <c r="A857" s="15">
        <v>43990</v>
      </c>
      <c r="B857">
        <v>22.013176000000001</v>
      </c>
      <c r="C857">
        <v>40.353073000000002</v>
      </c>
      <c r="D857">
        <v>19.088722000000001</v>
      </c>
      <c r="E857">
        <v>31.631478999999999</v>
      </c>
      <c r="F857">
        <v>30.417044000000001</v>
      </c>
      <c r="H857">
        <f t="shared" si="77"/>
        <v>4.4301710104779346E-3</v>
      </c>
      <c r="I857">
        <f t="shared" si="78"/>
        <v>3.3513933075964175E-2</v>
      </c>
      <c r="J857">
        <f t="shared" si="79"/>
        <v>2.5160376644112414E-2</v>
      </c>
      <c r="K857">
        <f t="shared" si="80"/>
        <v>-1.0913371131790583E-2</v>
      </c>
      <c r="L857">
        <f t="shared" si="81"/>
        <v>3.4262545213855633E-2</v>
      </c>
    </row>
    <row r="858" spans="1:12" x14ac:dyDescent="0.2">
      <c r="A858" s="15">
        <v>43991</v>
      </c>
      <c r="B858">
        <v>21.324711000000001</v>
      </c>
      <c r="C858">
        <v>39.660319999999999</v>
      </c>
      <c r="D858">
        <v>18.758019999999998</v>
      </c>
      <c r="E858">
        <v>32.329501999999998</v>
      </c>
      <c r="F858">
        <v>29.033674000000001</v>
      </c>
      <c r="H858">
        <f t="shared" si="77"/>
        <v>-3.1275132675085193E-2</v>
      </c>
      <c r="I858">
        <f t="shared" si="78"/>
        <v>-1.7167292315011684E-2</v>
      </c>
      <c r="J858">
        <f t="shared" si="79"/>
        <v>-1.7324470438618289E-2</v>
      </c>
      <c r="K858">
        <f t="shared" si="80"/>
        <v>2.2067352588856171E-2</v>
      </c>
      <c r="L858">
        <f t="shared" si="81"/>
        <v>-4.5480093331883298E-2</v>
      </c>
    </row>
    <row r="859" spans="1:12" x14ac:dyDescent="0.2">
      <c r="A859" s="15">
        <v>43992</v>
      </c>
      <c r="B859">
        <v>20.556809999999999</v>
      </c>
      <c r="C859">
        <v>39.179240999999998</v>
      </c>
      <c r="D859">
        <v>17.940458</v>
      </c>
      <c r="E859">
        <v>31.484531</v>
      </c>
      <c r="F859">
        <v>28.128508</v>
      </c>
      <c r="H859">
        <f t="shared" si="77"/>
        <v>-3.6009913569285956E-2</v>
      </c>
      <c r="I859">
        <f t="shared" si="78"/>
        <v>-1.2129982814056972E-2</v>
      </c>
      <c r="J859">
        <f t="shared" si="79"/>
        <v>-4.3584664053028965E-2</v>
      </c>
      <c r="K859">
        <f t="shared" si="80"/>
        <v>-2.6136220718772529E-2</v>
      </c>
      <c r="L859">
        <f t="shared" si="81"/>
        <v>-3.1176419491380947E-2</v>
      </c>
    </row>
    <row r="860" spans="1:12" x14ac:dyDescent="0.2">
      <c r="A860" s="15">
        <v>43993</v>
      </c>
      <c r="B860">
        <v>19.179881999999999</v>
      </c>
      <c r="C860">
        <v>37.216427000000003</v>
      </c>
      <c r="D860">
        <v>17.274467000000001</v>
      </c>
      <c r="E860">
        <v>30.602816000000001</v>
      </c>
      <c r="F860">
        <v>26.403566000000001</v>
      </c>
      <c r="H860">
        <f t="shared" si="77"/>
        <v>-6.6981598798646291E-2</v>
      </c>
      <c r="I860">
        <f t="shared" si="78"/>
        <v>-5.0098316095505635E-2</v>
      </c>
      <c r="J860">
        <f t="shared" si="79"/>
        <v>-3.7122296431897017E-2</v>
      </c>
      <c r="K860">
        <f t="shared" si="80"/>
        <v>-2.8004704913660583E-2</v>
      </c>
      <c r="L860">
        <f t="shared" si="81"/>
        <v>-6.1323622283840917E-2</v>
      </c>
    </row>
    <row r="861" spans="1:12" x14ac:dyDescent="0.2">
      <c r="A861" s="15">
        <v>43994</v>
      </c>
      <c r="B861">
        <v>19.85952</v>
      </c>
      <c r="C861">
        <v>37.524323000000003</v>
      </c>
      <c r="D861">
        <v>17.692433999999999</v>
      </c>
      <c r="E861">
        <v>30.051743999999999</v>
      </c>
      <c r="F861">
        <v>26.813452000000002</v>
      </c>
      <c r="H861">
        <f t="shared" si="77"/>
        <v>3.5434941674823639E-2</v>
      </c>
      <c r="I861">
        <f t="shared" si="78"/>
        <v>8.2731208990052263E-3</v>
      </c>
      <c r="J861">
        <f t="shared" si="79"/>
        <v>2.4195652462098982E-2</v>
      </c>
      <c r="K861">
        <f t="shared" si="80"/>
        <v>-1.8007231752790398E-2</v>
      </c>
      <c r="L861">
        <f t="shared" si="81"/>
        <v>1.5523887947559878E-2</v>
      </c>
    </row>
    <row r="862" spans="1:12" x14ac:dyDescent="0.2">
      <c r="A862" s="15">
        <v>43997</v>
      </c>
      <c r="B862">
        <v>19.894826999999999</v>
      </c>
      <c r="C862">
        <v>37.004753000000001</v>
      </c>
      <c r="D862">
        <v>17.825634000000001</v>
      </c>
      <c r="E862">
        <v>29.574152000000002</v>
      </c>
      <c r="F862">
        <v>25.993679</v>
      </c>
      <c r="H862">
        <f t="shared" si="77"/>
        <v>1.7778375308163952E-3</v>
      </c>
      <c r="I862">
        <f t="shared" si="78"/>
        <v>-1.3846219157638173E-2</v>
      </c>
      <c r="J862">
        <f t="shared" si="79"/>
        <v>7.5286419042175368E-3</v>
      </c>
      <c r="K862">
        <f t="shared" si="80"/>
        <v>-1.589232225590631E-2</v>
      </c>
      <c r="L862">
        <f t="shared" si="81"/>
        <v>-3.0573198855559536E-2</v>
      </c>
    </row>
    <row r="863" spans="1:12" x14ac:dyDescent="0.2">
      <c r="A863" s="15">
        <v>43998</v>
      </c>
      <c r="B863">
        <v>20.406760999999999</v>
      </c>
      <c r="C863">
        <v>38.255561999999998</v>
      </c>
      <c r="D863">
        <v>18.124179999999999</v>
      </c>
      <c r="E863">
        <v>30.584447999999998</v>
      </c>
      <c r="F863">
        <v>27.035477</v>
      </c>
      <c r="H863">
        <f t="shared" si="77"/>
        <v>2.5732015664172492E-2</v>
      </c>
      <c r="I863">
        <f t="shared" si="78"/>
        <v>3.3801306551080046E-2</v>
      </c>
      <c r="J863">
        <f t="shared" si="79"/>
        <v>1.674812800487202E-2</v>
      </c>
      <c r="K863">
        <f t="shared" si="80"/>
        <v>3.4161452879527987E-2</v>
      </c>
      <c r="L863">
        <f t="shared" si="81"/>
        <v>4.0078897642769284E-2</v>
      </c>
    </row>
    <row r="864" spans="1:12" x14ac:dyDescent="0.2">
      <c r="A864" s="15">
        <v>43999</v>
      </c>
      <c r="B864">
        <v>19.85952</v>
      </c>
      <c r="C864">
        <v>38.101616</v>
      </c>
      <c r="D864">
        <v>18.408949</v>
      </c>
      <c r="E864">
        <v>31.741699000000001</v>
      </c>
      <c r="F864">
        <v>26.98424</v>
      </c>
      <c r="H864">
        <f t="shared" si="77"/>
        <v>-2.6816651598947971E-2</v>
      </c>
      <c r="I864">
        <f t="shared" si="78"/>
        <v>-4.0241468678462455E-3</v>
      </c>
      <c r="J864">
        <f t="shared" si="79"/>
        <v>1.5712103940702438E-2</v>
      </c>
      <c r="K864">
        <f t="shared" si="80"/>
        <v>3.7837890682218767E-2</v>
      </c>
      <c r="L864">
        <f t="shared" si="81"/>
        <v>-1.8951764749702837E-3</v>
      </c>
    </row>
    <row r="865" spans="1:12" x14ac:dyDescent="0.2">
      <c r="A865" s="15">
        <v>44000</v>
      </c>
      <c r="B865">
        <v>19.418198</v>
      </c>
      <c r="C865">
        <v>38.929073000000002</v>
      </c>
      <c r="D865">
        <v>18.197669999999999</v>
      </c>
      <c r="E865">
        <v>31.594746000000001</v>
      </c>
      <c r="F865">
        <v>25.942442</v>
      </c>
      <c r="H865">
        <f t="shared" si="77"/>
        <v>-2.2222188653099328E-2</v>
      </c>
      <c r="I865">
        <f t="shared" si="78"/>
        <v>2.1717110371381798E-2</v>
      </c>
      <c r="J865">
        <f t="shared" si="79"/>
        <v>-1.1476972422488685E-2</v>
      </c>
      <c r="K865">
        <f t="shared" si="80"/>
        <v>-4.6296513617622992E-3</v>
      </c>
      <c r="L865">
        <f t="shared" si="81"/>
        <v>-3.8607646537386242E-2</v>
      </c>
    </row>
    <row r="866" spans="1:12" x14ac:dyDescent="0.2">
      <c r="A866" s="15">
        <v>44001</v>
      </c>
      <c r="B866">
        <v>19.153402</v>
      </c>
      <c r="C866">
        <v>39.198483000000003</v>
      </c>
      <c r="D866">
        <v>18.000170000000001</v>
      </c>
      <c r="E866">
        <v>32.145817000000001</v>
      </c>
      <c r="F866">
        <v>25.891207000000001</v>
      </c>
      <c r="H866">
        <f t="shared" si="77"/>
        <v>-1.3636486763601852E-2</v>
      </c>
      <c r="I866">
        <f t="shared" si="78"/>
        <v>6.9205346862484252E-3</v>
      </c>
      <c r="J866">
        <f t="shared" si="79"/>
        <v>-1.0853037779012253E-2</v>
      </c>
      <c r="K866">
        <f t="shared" si="80"/>
        <v>1.7441855680688123E-2</v>
      </c>
      <c r="L866">
        <f t="shared" si="81"/>
        <v>-1.9749490044151941E-3</v>
      </c>
    </row>
    <row r="867" spans="1:12" x14ac:dyDescent="0.2">
      <c r="A867" s="15">
        <v>44004</v>
      </c>
      <c r="B867">
        <v>18.747387</v>
      </c>
      <c r="C867">
        <v>37.966915</v>
      </c>
      <c r="D867">
        <v>17.664874999999999</v>
      </c>
      <c r="E867">
        <v>31.815172</v>
      </c>
      <c r="F867">
        <v>25.566713</v>
      </c>
      <c r="H867">
        <f t="shared" si="77"/>
        <v>-2.1198061837787385E-2</v>
      </c>
      <c r="I867">
        <f t="shared" si="78"/>
        <v>-3.1418766894627081E-2</v>
      </c>
      <c r="J867">
        <f t="shared" si="79"/>
        <v>-1.8627324075272789E-2</v>
      </c>
      <c r="K867">
        <f t="shared" si="80"/>
        <v>-1.0285786172428035E-2</v>
      </c>
      <c r="L867">
        <f t="shared" si="81"/>
        <v>-1.2532980791509662E-2</v>
      </c>
    </row>
    <row r="868" spans="1:12" x14ac:dyDescent="0.2">
      <c r="A868" s="15">
        <v>44005</v>
      </c>
      <c r="B868">
        <v>19.047487</v>
      </c>
      <c r="C868">
        <v>38.818890000000003</v>
      </c>
      <c r="D868">
        <v>18.294125000000001</v>
      </c>
      <c r="E868">
        <v>31.962123999999999</v>
      </c>
      <c r="F868">
        <v>26.061993000000001</v>
      </c>
      <c r="H868">
        <f t="shared" si="77"/>
        <v>1.6007564147472841E-2</v>
      </c>
      <c r="I868">
        <f t="shared" si="78"/>
        <v>2.2439932241005156E-2</v>
      </c>
      <c r="J868">
        <f t="shared" si="79"/>
        <v>3.56215370898465E-2</v>
      </c>
      <c r="K868">
        <f t="shared" si="80"/>
        <v>4.618928352799756E-3</v>
      </c>
      <c r="L868">
        <f t="shared" si="81"/>
        <v>1.9372063980223064E-2</v>
      </c>
    </row>
    <row r="869" spans="1:12" x14ac:dyDescent="0.2">
      <c r="A869" s="15">
        <v>44006</v>
      </c>
      <c r="B869">
        <v>17.891221999999999</v>
      </c>
      <c r="C869">
        <v>36.742804999999997</v>
      </c>
      <c r="D869">
        <v>17.586794000000001</v>
      </c>
      <c r="E869">
        <v>31.264105000000001</v>
      </c>
      <c r="F869">
        <v>25.156825999999999</v>
      </c>
      <c r="H869">
        <f t="shared" si="77"/>
        <v>-6.0704333332790905E-2</v>
      </c>
      <c r="I869">
        <f t="shared" si="78"/>
        <v>-5.3481307682934909E-2</v>
      </c>
      <c r="J869">
        <f t="shared" si="79"/>
        <v>-3.8664379958046613E-2</v>
      </c>
      <c r="K869">
        <f t="shared" si="80"/>
        <v>-2.1838942868752986E-2</v>
      </c>
      <c r="L869">
        <f t="shared" si="81"/>
        <v>-3.4731303933663193E-2</v>
      </c>
    </row>
    <row r="870" spans="1:12" x14ac:dyDescent="0.2">
      <c r="A870" s="15">
        <v>44007</v>
      </c>
      <c r="B870">
        <v>18.411982999999999</v>
      </c>
      <c r="C870">
        <v>37.761265000000002</v>
      </c>
      <c r="D870">
        <v>17.421444000000001</v>
      </c>
      <c r="E870">
        <v>30.970198</v>
      </c>
      <c r="F870">
        <v>25.583791999999999</v>
      </c>
      <c r="H870">
        <f t="shared" si="77"/>
        <v>2.9107067141640686E-2</v>
      </c>
      <c r="I870">
        <f t="shared" si="78"/>
        <v>2.7718624095248057E-2</v>
      </c>
      <c r="J870">
        <f t="shared" si="79"/>
        <v>-9.4019410246120039E-3</v>
      </c>
      <c r="K870">
        <f t="shared" si="80"/>
        <v>-9.4007808635494516E-3</v>
      </c>
      <c r="L870">
        <f t="shared" si="81"/>
        <v>1.6972172880632908E-2</v>
      </c>
    </row>
    <row r="871" spans="1:12" x14ac:dyDescent="0.2">
      <c r="A871" s="15">
        <v>44008</v>
      </c>
      <c r="B871">
        <v>18.191322</v>
      </c>
      <c r="C871">
        <v>37.584991000000002</v>
      </c>
      <c r="D871">
        <v>17.260687000000001</v>
      </c>
      <c r="E871">
        <v>30.676293999999999</v>
      </c>
      <c r="F871">
        <v>25.34469</v>
      </c>
      <c r="H871">
        <f t="shared" si="77"/>
        <v>-1.198464065494742E-2</v>
      </c>
      <c r="I871">
        <f t="shared" si="78"/>
        <v>-4.6681169182228865E-3</v>
      </c>
      <c r="J871">
        <f t="shared" si="79"/>
        <v>-9.2275359034532656E-3</v>
      </c>
      <c r="K871">
        <f t="shared" si="80"/>
        <v>-9.4898973522868912E-3</v>
      </c>
      <c r="L871">
        <f t="shared" si="81"/>
        <v>-9.3458389592910862E-3</v>
      </c>
    </row>
    <row r="872" spans="1:12" x14ac:dyDescent="0.2">
      <c r="A872" s="15">
        <v>44011</v>
      </c>
      <c r="B872">
        <v>18.614989999999999</v>
      </c>
      <c r="C872">
        <v>38.270493000000002</v>
      </c>
      <c r="D872">
        <v>17.632725000000001</v>
      </c>
      <c r="E872">
        <v>31.025303000000001</v>
      </c>
      <c r="F872">
        <v>25.242218000000001</v>
      </c>
      <c r="H872">
        <f t="shared" si="77"/>
        <v>2.3289566310793708E-2</v>
      </c>
      <c r="I872">
        <f t="shared" si="78"/>
        <v>1.8238716619620732E-2</v>
      </c>
      <c r="J872">
        <f t="shared" si="79"/>
        <v>2.1554066764549962E-2</v>
      </c>
      <c r="K872">
        <f t="shared" si="80"/>
        <v>1.137715657569327E-2</v>
      </c>
      <c r="L872">
        <f t="shared" si="81"/>
        <v>-4.0431348736165162E-3</v>
      </c>
    </row>
    <row r="873" spans="1:12" x14ac:dyDescent="0.2">
      <c r="A873" s="15">
        <v>44012</v>
      </c>
      <c r="B873">
        <v>18.491420999999999</v>
      </c>
      <c r="C873">
        <v>39.034331999999999</v>
      </c>
      <c r="D873">
        <v>17.586794000000001</v>
      </c>
      <c r="E873">
        <v>29.757845</v>
      </c>
      <c r="F873">
        <v>25.413005999999999</v>
      </c>
      <c r="H873">
        <f t="shared" si="77"/>
        <v>-6.6381448499300832E-3</v>
      </c>
      <c r="I873">
        <f t="shared" si="78"/>
        <v>1.9958953755834674E-2</v>
      </c>
      <c r="J873">
        <f t="shared" si="79"/>
        <v>-2.6048724743339413E-3</v>
      </c>
      <c r="K873">
        <f t="shared" si="80"/>
        <v>-4.0852397154670816E-2</v>
      </c>
      <c r="L873">
        <f t="shared" si="81"/>
        <v>6.7659664455792523E-3</v>
      </c>
    </row>
    <row r="874" spans="1:12" x14ac:dyDescent="0.2">
      <c r="A874" s="15">
        <v>44013</v>
      </c>
      <c r="B874">
        <v>18.579685000000001</v>
      </c>
      <c r="C874">
        <v>40.209479999999999</v>
      </c>
      <c r="D874">
        <v>17.265277999999999</v>
      </c>
      <c r="E874">
        <v>29.923162000000001</v>
      </c>
      <c r="F874">
        <v>25.395925999999999</v>
      </c>
      <c r="H874">
        <f t="shared" si="77"/>
        <v>4.7732405205636042E-3</v>
      </c>
      <c r="I874">
        <f t="shared" si="78"/>
        <v>3.0105497898619049E-2</v>
      </c>
      <c r="J874">
        <f t="shared" si="79"/>
        <v>-1.8281672031866814E-2</v>
      </c>
      <c r="K874">
        <f t="shared" si="80"/>
        <v>5.5554090022311708E-3</v>
      </c>
      <c r="L874">
        <f t="shared" si="81"/>
        <v>-6.7209679956792279E-4</v>
      </c>
    </row>
    <row r="875" spans="1:12" x14ac:dyDescent="0.2">
      <c r="A875" s="15">
        <v>44014</v>
      </c>
      <c r="B875">
        <v>19.338760000000001</v>
      </c>
      <c r="C875">
        <v>39.837349000000003</v>
      </c>
      <c r="D875">
        <v>17.600573000000001</v>
      </c>
      <c r="E875">
        <v>30.070118000000001</v>
      </c>
      <c r="F875">
        <v>25.583791999999999</v>
      </c>
      <c r="H875">
        <f t="shared" si="77"/>
        <v>4.0855105993454544E-2</v>
      </c>
      <c r="I875">
        <f t="shared" si="78"/>
        <v>-9.2548075727414414E-3</v>
      </c>
      <c r="J875">
        <f t="shared" si="79"/>
        <v>1.9420191206883652E-2</v>
      </c>
      <c r="K875">
        <f t="shared" si="80"/>
        <v>4.9111120007971909E-3</v>
      </c>
      <c r="L875">
        <f t="shared" si="81"/>
        <v>7.3974857227099289E-3</v>
      </c>
    </row>
    <row r="876" spans="1:12" x14ac:dyDescent="0.2">
      <c r="A876" s="15">
        <v>44015</v>
      </c>
      <c r="B876">
        <v>19.144579</v>
      </c>
      <c r="C876">
        <v>39.778590999999999</v>
      </c>
      <c r="D876">
        <v>17.605165</v>
      </c>
      <c r="E876">
        <v>29.721104</v>
      </c>
      <c r="F876">
        <v>25.054354</v>
      </c>
      <c r="H876">
        <f t="shared" si="77"/>
        <v>-1.0041026415344101E-2</v>
      </c>
      <c r="I876">
        <f t="shared" si="78"/>
        <v>-1.474947542317806E-3</v>
      </c>
      <c r="J876">
        <f t="shared" si="79"/>
        <v>2.6090059681571631E-4</v>
      </c>
      <c r="K876">
        <f t="shared" si="80"/>
        <v>-1.1606672112161376E-2</v>
      </c>
      <c r="L876">
        <f t="shared" si="81"/>
        <v>-2.069427393718648E-2</v>
      </c>
    </row>
    <row r="877" spans="1:12" x14ac:dyDescent="0.2">
      <c r="A877" s="15">
        <v>44018</v>
      </c>
      <c r="B877">
        <v>20.036051</v>
      </c>
      <c r="C877">
        <v>41.913432999999998</v>
      </c>
      <c r="D877">
        <v>18.119589000000001</v>
      </c>
      <c r="E877">
        <v>29.996641</v>
      </c>
      <c r="F877">
        <v>26.027836000000001</v>
      </c>
      <c r="H877">
        <f t="shared" si="77"/>
        <v>4.6565244396338024E-2</v>
      </c>
      <c r="I877">
        <f t="shared" si="78"/>
        <v>5.3668115092362134E-2</v>
      </c>
      <c r="J877">
        <f t="shared" si="79"/>
        <v>2.9220061271791664E-2</v>
      </c>
      <c r="K877">
        <f t="shared" si="80"/>
        <v>9.2707525265549595E-3</v>
      </c>
      <c r="L877">
        <f t="shared" si="81"/>
        <v>3.8854803440551811E-2</v>
      </c>
    </row>
    <row r="878" spans="1:12" x14ac:dyDescent="0.2">
      <c r="A878" s="15">
        <v>44019</v>
      </c>
      <c r="B878">
        <v>19.806562</v>
      </c>
      <c r="C878">
        <v>41.032077999999998</v>
      </c>
      <c r="D878">
        <v>18.399764999999999</v>
      </c>
      <c r="E878">
        <v>29.923162000000001</v>
      </c>
      <c r="F878">
        <v>26.044913999999999</v>
      </c>
      <c r="H878">
        <f t="shared" si="77"/>
        <v>-1.1453803945697727E-2</v>
      </c>
      <c r="I878">
        <f t="shared" si="78"/>
        <v>-2.1027984035571601E-2</v>
      </c>
      <c r="J878">
        <f t="shared" si="79"/>
        <v>1.5462602380219348E-2</v>
      </c>
      <c r="K878">
        <f t="shared" si="80"/>
        <v>-2.449574270665833E-3</v>
      </c>
      <c r="L878">
        <f t="shared" si="81"/>
        <v>6.5614367633171078E-4</v>
      </c>
    </row>
    <row r="879" spans="1:12" x14ac:dyDescent="0.2">
      <c r="A879" s="15">
        <v>44020</v>
      </c>
      <c r="B879">
        <v>19.427022999999998</v>
      </c>
      <c r="C879">
        <v>40.562018999999999</v>
      </c>
      <c r="D879">
        <v>18.06447</v>
      </c>
      <c r="E879">
        <v>29.831316000000001</v>
      </c>
      <c r="F879">
        <v>25.61795</v>
      </c>
      <c r="H879">
        <f t="shared" si="77"/>
        <v>-1.9162285711169957E-2</v>
      </c>
      <c r="I879">
        <f t="shared" si="78"/>
        <v>-1.1455890681432157E-2</v>
      </c>
      <c r="J879">
        <f t="shared" si="79"/>
        <v>-1.8222787084508862E-2</v>
      </c>
      <c r="K879">
        <f t="shared" si="80"/>
        <v>-3.0693948721061126E-3</v>
      </c>
      <c r="L879">
        <f t="shared" si="81"/>
        <v>-1.6393373385682808E-2</v>
      </c>
    </row>
    <row r="880" spans="1:12" x14ac:dyDescent="0.2">
      <c r="A880" s="15">
        <v>44021</v>
      </c>
      <c r="B880">
        <v>18.923915999999998</v>
      </c>
      <c r="C880">
        <v>41.267105000000001</v>
      </c>
      <c r="D880">
        <v>17.902062999999998</v>
      </c>
      <c r="E880">
        <v>29.51416</v>
      </c>
      <c r="F880">
        <v>25.020195000000001</v>
      </c>
      <c r="H880">
        <f t="shared" si="77"/>
        <v>-2.5897277210203518E-2</v>
      </c>
      <c r="I880">
        <f t="shared" si="78"/>
        <v>1.7382911831879122E-2</v>
      </c>
      <c r="J880">
        <f t="shared" si="79"/>
        <v>-8.9904104576553623E-3</v>
      </c>
      <c r="K880">
        <f t="shared" si="80"/>
        <v>-1.0631646287411534E-2</v>
      </c>
      <c r="L880">
        <f t="shared" si="81"/>
        <v>-2.3333443932867404E-2</v>
      </c>
    </row>
    <row r="881" spans="1:12" x14ac:dyDescent="0.2">
      <c r="A881" s="15">
        <v>44022</v>
      </c>
      <c r="B881">
        <v>19.53294</v>
      </c>
      <c r="C881">
        <v>40.268234</v>
      </c>
      <c r="D881">
        <v>17.87886</v>
      </c>
      <c r="E881">
        <v>28.842537</v>
      </c>
      <c r="F881">
        <v>25.173904</v>
      </c>
      <c r="H881">
        <f t="shared" si="77"/>
        <v>3.2182768090917468E-2</v>
      </c>
      <c r="I881">
        <f t="shared" si="78"/>
        <v>-2.4205017531518158E-2</v>
      </c>
      <c r="J881">
        <f t="shared" si="79"/>
        <v>-1.2961076050285181E-3</v>
      </c>
      <c r="K881">
        <f t="shared" si="80"/>
        <v>-2.2755958495854212E-2</v>
      </c>
      <c r="L881">
        <f t="shared" si="81"/>
        <v>6.1433973636095818E-3</v>
      </c>
    </row>
    <row r="882" spans="1:12" x14ac:dyDescent="0.2">
      <c r="A882" s="15">
        <v>44025</v>
      </c>
      <c r="B882">
        <v>19.797737000000001</v>
      </c>
      <c r="C882">
        <v>42.187637000000002</v>
      </c>
      <c r="D882">
        <v>18.305765000000001</v>
      </c>
      <c r="E882">
        <v>28.973130999999999</v>
      </c>
      <c r="F882">
        <v>25.071432000000001</v>
      </c>
      <c r="H882">
        <f t="shared" si="77"/>
        <v>1.3556433388931755E-2</v>
      </c>
      <c r="I882">
        <f t="shared" si="78"/>
        <v>4.7665437724435655E-2</v>
      </c>
      <c r="J882">
        <f t="shared" si="79"/>
        <v>2.3877640968160252E-2</v>
      </c>
      <c r="K882">
        <f t="shared" si="80"/>
        <v>4.5278263836499022E-3</v>
      </c>
      <c r="L882">
        <f t="shared" si="81"/>
        <v>-4.0705645020334691E-3</v>
      </c>
    </row>
    <row r="883" spans="1:12" x14ac:dyDescent="0.2">
      <c r="A883" s="15">
        <v>44026</v>
      </c>
      <c r="B883">
        <v>19.788907999999999</v>
      </c>
      <c r="C883">
        <v>41.991779000000001</v>
      </c>
      <c r="D883">
        <v>18.23152</v>
      </c>
      <c r="E883">
        <v>29.719380999999998</v>
      </c>
      <c r="F883">
        <v>25.515476</v>
      </c>
      <c r="H883">
        <f t="shared" si="77"/>
        <v>-4.4596006099095753E-4</v>
      </c>
      <c r="I883">
        <f t="shared" si="78"/>
        <v>-4.6425449237652572E-3</v>
      </c>
      <c r="J883">
        <f t="shared" si="79"/>
        <v>-4.0558261290910558E-3</v>
      </c>
      <c r="K883">
        <f t="shared" si="80"/>
        <v>2.5756622575585641E-2</v>
      </c>
      <c r="L883">
        <f t="shared" si="81"/>
        <v>1.7711154273118535E-2</v>
      </c>
    </row>
    <row r="884" spans="1:12" x14ac:dyDescent="0.2">
      <c r="A884" s="15">
        <v>44027</v>
      </c>
      <c r="B884">
        <v>20.106663000000001</v>
      </c>
      <c r="C884">
        <v>42.579349999999998</v>
      </c>
      <c r="D884">
        <v>18.505295</v>
      </c>
      <c r="E884">
        <v>29.607443</v>
      </c>
      <c r="F884">
        <v>25.925364999999999</v>
      </c>
      <c r="H884">
        <f t="shared" si="77"/>
        <v>1.6057227614580949E-2</v>
      </c>
      <c r="I884">
        <f t="shared" si="78"/>
        <v>1.3992524584395261E-2</v>
      </c>
      <c r="J884">
        <f t="shared" si="79"/>
        <v>1.5016575688697298E-2</v>
      </c>
      <c r="K884">
        <f t="shared" si="80"/>
        <v>-3.7664983668400653E-3</v>
      </c>
      <c r="L884">
        <f t="shared" si="81"/>
        <v>1.606432895862886E-2</v>
      </c>
    </row>
    <row r="885" spans="1:12" x14ac:dyDescent="0.2">
      <c r="A885" s="15">
        <v>44028</v>
      </c>
      <c r="B885">
        <v>20.044874</v>
      </c>
      <c r="C885">
        <v>43.343189000000002</v>
      </c>
      <c r="D885">
        <v>18.282561999999999</v>
      </c>
      <c r="E885">
        <v>29.756692999999999</v>
      </c>
      <c r="F885">
        <v>25.720423</v>
      </c>
      <c r="H885">
        <f t="shared" si="77"/>
        <v>-3.0730609052332936E-3</v>
      </c>
      <c r="I885">
        <f t="shared" si="78"/>
        <v>1.7939188832145181E-2</v>
      </c>
      <c r="J885">
        <f t="shared" si="79"/>
        <v>-1.2036176672676757E-2</v>
      </c>
      <c r="K885">
        <f t="shared" si="80"/>
        <v>5.0409621661686721E-3</v>
      </c>
      <c r="L885">
        <f t="shared" si="81"/>
        <v>-7.9050767462676141E-3</v>
      </c>
    </row>
    <row r="886" spans="1:12" x14ac:dyDescent="0.2">
      <c r="A886" s="15">
        <v>44029</v>
      </c>
      <c r="B886">
        <v>19.638860999999999</v>
      </c>
      <c r="C886">
        <v>42.618518999999999</v>
      </c>
      <c r="D886">
        <v>18.254721</v>
      </c>
      <c r="E886">
        <v>29.122378999999999</v>
      </c>
      <c r="F886">
        <v>25.686264000000001</v>
      </c>
      <c r="H886">
        <f t="shared" si="77"/>
        <v>-2.0255203400131205E-2</v>
      </c>
      <c r="I886">
        <f t="shared" si="78"/>
        <v>-1.6719351222633905E-2</v>
      </c>
      <c r="J886">
        <f t="shared" si="79"/>
        <v>-1.5228172069099433E-3</v>
      </c>
      <c r="K886">
        <f t="shared" si="80"/>
        <v>-2.1316683275255044E-2</v>
      </c>
      <c r="L886">
        <f t="shared" si="81"/>
        <v>-1.3280885777033902E-3</v>
      </c>
    </row>
    <row r="887" spans="1:12" x14ac:dyDescent="0.2">
      <c r="A887" s="15">
        <v>44032</v>
      </c>
      <c r="B887">
        <v>19.453503000000001</v>
      </c>
      <c r="C887">
        <v>43.401947</v>
      </c>
      <c r="D887">
        <v>18.120152999999998</v>
      </c>
      <c r="E887">
        <v>29.570131</v>
      </c>
      <c r="F887">
        <v>25.447161000000001</v>
      </c>
      <c r="H887">
        <f t="shared" si="77"/>
        <v>-9.4383274060546585E-3</v>
      </c>
      <c r="I887">
        <f t="shared" si="78"/>
        <v>1.8382337499808443E-2</v>
      </c>
      <c r="J887">
        <f t="shared" si="79"/>
        <v>-7.371682098017307E-3</v>
      </c>
      <c r="K887">
        <f t="shared" si="80"/>
        <v>1.5374842831349822E-2</v>
      </c>
      <c r="L887">
        <f t="shared" si="81"/>
        <v>-9.308593885043015E-3</v>
      </c>
    </row>
    <row r="888" spans="1:12" x14ac:dyDescent="0.2">
      <c r="A888" s="15">
        <v>44033</v>
      </c>
      <c r="B888">
        <v>19.665338999999999</v>
      </c>
      <c r="C888">
        <v>43.343189000000002</v>
      </c>
      <c r="D888">
        <v>18.380009000000001</v>
      </c>
      <c r="E888">
        <v>29.794004000000001</v>
      </c>
      <c r="F888">
        <v>26.113230000000001</v>
      </c>
      <c r="H888">
        <f t="shared" si="77"/>
        <v>1.0889349851283647E-2</v>
      </c>
      <c r="I888">
        <f t="shared" si="78"/>
        <v>-1.3538102334440527E-3</v>
      </c>
      <c r="J888">
        <f t="shared" si="79"/>
        <v>1.4340717763255295E-2</v>
      </c>
      <c r="K888">
        <f t="shared" si="80"/>
        <v>7.5709167470376926E-3</v>
      </c>
      <c r="L888">
        <f t="shared" si="81"/>
        <v>2.6174589770544543E-2</v>
      </c>
    </row>
    <row r="889" spans="1:12" x14ac:dyDescent="0.2">
      <c r="A889" s="15">
        <v>44034</v>
      </c>
      <c r="B889">
        <v>19.471157000000002</v>
      </c>
      <c r="C889">
        <v>43.793663000000002</v>
      </c>
      <c r="D889">
        <v>18.120152999999998</v>
      </c>
      <c r="E889">
        <v>30.148474</v>
      </c>
      <c r="F889">
        <v>25.908287000000001</v>
      </c>
      <c r="H889">
        <f t="shared" si="77"/>
        <v>-9.8743276177439832E-3</v>
      </c>
      <c r="I889">
        <f t="shared" si="78"/>
        <v>1.0393190035001831E-2</v>
      </c>
      <c r="J889">
        <f t="shared" si="79"/>
        <v>-1.413796913810017E-2</v>
      </c>
      <c r="K889">
        <f t="shared" si="80"/>
        <v>1.1897360287660641E-2</v>
      </c>
      <c r="L889">
        <f t="shared" si="81"/>
        <v>-7.848243974414526E-3</v>
      </c>
    </row>
    <row r="890" spans="1:12" x14ac:dyDescent="0.2">
      <c r="A890" s="15">
        <v>44035</v>
      </c>
      <c r="B890">
        <v>19.029833</v>
      </c>
      <c r="C890">
        <v>44.400818000000001</v>
      </c>
      <c r="D890">
        <v>18.287203000000002</v>
      </c>
      <c r="E890">
        <v>29.999224000000002</v>
      </c>
      <c r="F890">
        <v>25.498398000000002</v>
      </c>
      <c r="H890">
        <f t="shared" si="77"/>
        <v>-2.2665525217633542E-2</v>
      </c>
      <c r="I890">
        <f t="shared" si="78"/>
        <v>1.3863992148818394E-2</v>
      </c>
      <c r="J890">
        <f t="shared" si="79"/>
        <v>9.2190170800436899E-3</v>
      </c>
      <c r="K890">
        <f t="shared" si="80"/>
        <v>-4.9504993188046464E-3</v>
      </c>
      <c r="L890">
        <f t="shared" si="81"/>
        <v>-1.5820768080884728E-2</v>
      </c>
    </row>
    <row r="891" spans="1:12" x14ac:dyDescent="0.2">
      <c r="A891" s="15">
        <v>44036</v>
      </c>
      <c r="B891">
        <v>18.623816999999999</v>
      </c>
      <c r="C891">
        <v>43.676147</v>
      </c>
      <c r="D891">
        <v>18.013428000000001</v>
      </c>
      <c r="E891">
        <v>29.234317999999998</v>
      </c>
      <c r="F891">
        <v>25.242218000000001</v>
      </c>
      <c r="H891">
        <f t="shared" si="77"/>
        <v>-2.1335762641742639E-2</v>
      </c>
      <c r="I891">
        <f t="shared" si="78"/>
        <v>-1.6321118228047049E-2</v>
      </c>
      <c r="J891">
        <f t="shared" si="79"/>
        <v>-1.4970851474662372E-2</v>
      </c>
      <c r="K891">
        <f t="shared" si="80"/>
        <v>-2.5497526202677867E-2</v>
      </c>
      <c r="L891">
        <f t="shared" si="81"/>
        <v>-1.004690569187916E-2</v>
      </c>
    </row>
    <row r="892" spans="1:12" x14ac:dyDescent="0.2">
      <c r="A892" s="15">
        <v>44039</v>
      </c>
      <c r="B892">
        <v>18.535553</v>
      </c>
      <c r="C892">
        <v>42.912303999999999</v>
      </c>
      <c r="D892">
        <v>17.943822999999998</v>
      </c>
      <c r="E892">
        <v>29.383568</v>
      </c>
      <c r="F892">
        <v>25.037275000000001</v>
      </c>
      <c r="H892">
        <f t="shared" si="77"/>
        <v>-4.7393077369691783E-3</v>
      </c>
      <c r="I892">
        <f t="shared" si="78"/>
        <v>-1.7488790849614078E-2</v>
      </c>
      <c r="J892">
        <f t="shared" si="79"/>
        <v>-3.8640618543013261E-3</v>
      </c>
      <c r="K892">
        <f t="shared" si="80"/>
        <v>5.105301242190885E-3</v>
      </c>
      <c r="L892">
        <f t="shared" si="81"/>
        <v>-8.1190567326532292E-3</v>
      </c>
    </row>
    <row r="893" spans="1:12" x14ac:dyDescent="0.2">
      <c r="A893" s="15">
        <v>44040</v>
      </c>
      <c r="B893">
        <v>18.420808999999998</v>
      </c>
      <c r="C893">
        <v>43.676147</v>
      </c>
      <c r="D893">
        <v>17.776775000000001</v>
      </c>
      <c r="E893">
        <v>28.879850000000001</v>
      </c>
      <c r="F893">
        <v>24.559073999999999</v>
      </c>
      <c r="H893">
        <f t="shared" si="77"/>
        <v>-6.1904816112042793E-3</v>
      </c>
      <c r="I893">
        <f t="shared" si="78"/>
        <v>1.7800092952361624E-2</v>
      </c>
      <c r="J893">
        <f t="shared" si="79"/>
        <v>-9.3094988732332906E-3</v>
      </c>
      <c r="K893">
        <f t="shared" si="80"/>
        <v>-1.7142846641360898E-2</v>
      </c>
      <c r="L893">
        <f t="shared" si="81"/>
        <v>-1.9099562552234661E-2</v>
      </c>
    </row>
    <row r="894" spans="1:12" x14ac:dyDescent="0.2">
      <c r="A894" s="15">
        <v>44041</v>
      </c>
      <c r="B894">
        <v>18.041273</v>
      </c>
      <c r="C894">
        <v>43.695732</v>
      </c>
      <c r="D894">
        <v>17.275628999999999</v>
      </c>
      <c r="E894">
        <v>29.141037000000001</v>
      </c>
      <c r="F894">
        <v>24.559073999999999</v>
      </c>
      <c r="H894">
        <f t="shared" si="77"/>
        <v>-2.06036553552017E-2</v>
      </c>
      <c r="I894">
        <f t="shared" si="78"/>
        <v>4.4841409660056897E-4</v>
      </c>
      <c r="J894">
        <f t="shared" si="79"/>
        <v>-2.8191052651563742E-2</v>
      </c>
      <c r="K894">
        <f t="shared" si="80"/>
        <v>9.0439181643948707E-3</v>
      </c>
      <c r="L894">
        <f t="shared" si="81"/>
        <v>0</v>
      </c>
    </row>
    <row r="895" spans="1:12" x14ac:dyDescent="0.2">
      <c r="A895" s="15">
        <v>44042</v>
      </c>
      <c r="B895">
        <v>17.441071999999998</v>
      </c>
      <c r="C895">
        <v>43.225676999999997</v>
      </c>
      <c r="D895">
        <v>16.946173000000002</v>
      </c>
      <c r="E895">
        <v>28.767911999999999</v>
      </c>
      <c r="F895">
        <v>23.397725999999999</v>
      </c>
      <c r="H895">
        <f t="shared" si="77"/>
        <v>-3.3268217824762303E-2</v>
      </c>
      <c r="I895">
        <f t="shared" si="78"/>
        <v>-1.0757457959509664E-2</v>
      </c>
      <c r="J895">
        <f t="shared" si="79"/>
        <v>-1.9070564666559875E-2</v>
      </c>
      <c r="K895">
        <f t="shared" si="80"/>
        <v>-1.2804108515424573E-2</v>
      </c>
      <c r="L895">
        <f t="shared" si="81"/>
        <v>-4.7287939276537849E-2</v>
      </c>
    </row>
    <row r="896" spans="1:12" x14ac:dyDescent="0.2">
      <c r="A896" s="15">
        <v>44043</v>
      </c>
      <c r="B896">
        <v>16.681996999999999</v>
      </c>
      <c r="C896">
        <v>43.617393</v>
      </c>
      <c r="D896">
        <v>17.396276</v>
      </c>
      <c r="E896">
        <v>26.566475000000001</v>
      </c>
      <c r="F896">
        <v>22.817053000000001</v>
      </c>
      <c r="H896">
        <f t="shared" si="77"/>
        <v>-4.3522267438606987E-2</v>
      </c>
      <c r="I896">
        <f t="shared" si="78"/>
        <v>9.0621137061659418E-3</v>
      </c>
      <c r="J896">
        <f t="shared" si="79"/>
        <v>2.6560746193255547E-2</v>
      </c>
      <c r="K896">
        <f t="shared" si="80"/>
        <v>-7.6524045262652329E-2</v>
      </c>
      <c r="L896">
        <f t="shared" si="81"/>
        <v>-2.4817497221738427E-2</v>
      </c>
    </row>
    <row r="897" spans="1:12" x14ac:dyDescent="0.2">
      <c r="A897" s="15">
        <v>44046</v>
      </c>
      <c r="B897">
        <v>17.189518</v>
      </c>
      <c r="C897">
        <v>44.146210000000004</v>
      </c>
      <c r="D897">
        <v>17.674689999999998</v>
      </c>
      <c r="E897">
        <v>27.629883</v>
      </c>
      <c r="F897">
        <v>23.397725999999999</v>
      </c>
      <c r="H897">
        <f t="shared" si="77"/>
        <v>3.0423276062212512E-2</v>
      </c>
      <c r="I897">
        <f t="shared" si="78"/>
        <v>1.2123993747173323E-2</v>
      </c>
      <c r="J897">
        <f t="shared" si="79"/>
        <v>1.6004229870806741E-2</v>
      </c>
      <c r="K897">
        <f t="shared" si="80"/>
        <v>4.0028193427995129E-2</v>
      </c>
      <c r="L897">
        <f t="shared" si="81"/>
        <v>2.5449079686145071E-2</v>
      </c>
    </row>
    <row r="898" spans="1:12" x14ac:dyDescent="0.2">
      <c r="A898" s="15">
        <v>44047</v>
      </c>
      <c r="B898">
        <v>17.679387999999999</v>
      </c>
      <c r="C898">
        <v>43.891593999999998</v>
      </c>
      <c r="D898">
        <v>17.957747000000001</v>
      </c>
      <c r="E898">
        <v>27.126162999999998</v>
      </c>
      <c r="F898">
        <v>24.541996000000001</v>
      </c>
      <c r="H898">
        <f t="shared" si="77"/>
        <v>2.8498181275356194E-2</v>
      </c>
      <c r="I898">
        <f t="shared" si="78"/>
        <v>-5.767561926607212E-3</v>
      </c>
      <c r="J898">
        <f t="shared" si="79"/>
        <v>1.601482119346942E-2</v>
      </c>
      <c r="K898">
        <f t="shared" si="80"/>
        <v>-1.8230985632476271E-2</v>
      </c>
      <c r="L898">
        <f t="shared" si="81"/>
        <v>4.8905179930733622E-2</v>
      </c>
    </row>
    <row r="899" spans="1:12" x14ac:dyDescent="0.2">
      <c r="A899" s="15">
        <v>44048</v>
      </c>
      <c r="B899">
        <v>17.847090000000001</v>
      </c>
      <c r="C899">
        <v>43.499873999999998</v>
      </c>
      <c r="D899">
        <v>18.598099000000001</v>
      </c>
      <c r="E899">
        <v>27.331381</v>
      </c>
      <c r="F899">
        <v>25.395925999999999</v>
      </c>
      <c r="H899">
        <f t="shared" si="77"/>
        <v>9.4857355922051134E-3</v>
      </c>
      <c r="I899">
        <f t="shared" si="78"/>
        <v>-8.9247157439759084E-3</v>
      </c>
      <c r="J899">
        <f t="shared" si="79"/>
        <v>3.5658816220097034E-2</v>
      </c>
      <c r="K899">
        <f t="shared" si="80"/>
        <v>7.5653161857061058E-3</v>
      </c>
      <c r="L899">
        <f t="shared" si="81"/>
        <v>3.4794643434869599E-2</v>
      </c>
    </row>
    <row r="900" spans="1:12" x14ac:dyDescent="0.2">
      <c r="A900" s="15">
        <v>44049</v>
      </c>
      <c r="B900">
        <v>17.569056</v>
      </c>
      <c r="C900">
        <v>43.010235000000002</v>
      </c>
      <c r="D900">
        <v>18.412490999999999</v>
      </c>
      <c r="E900">
        <v>27.032881</v>
      </c>
      <c r="F900">
        <v>25.003119000000002</v>
      </c>
      <c r="H900">
        <f t="shared" si="77"/>
        <v>-1.5578674170411033E-2</v>
      </c>
      <c r="I900">
        <f t="shared" si="78"/>
        <v>-1.1256101569397603E-2</v>
      </c>
      <c r="J900">
        <f t="shared" si="79"/>
        <v>-9.9799447244582895E-3</v>
      </c>
      <c r="K900">
        <f t="shared" si="80"/>
        <v>-1.092151179627554E-2</v>
      </c>
      <c r="L900">
        <f t="shared" si="81"/>
        <v>-1.546732338092327E-2</v>
      </c>
    </row>
    <row r="901" spans="1:12" x14ac:dyDescent="0.2">
      <c r="A901" s="15">
        <v>44050</v>
      </c>
      <c r="B901">
        <v>17.516098</v>
      </c>
      <c r="C901">
        <v>43.793663000000002</v>
      </c>
      <c r="D901">
        <v>18.421769999999999</v>
      </c>
      <c r="E901">
        <v>26.809007999999999</v>
      </c>
      <c r="F901">
        <v>24.661545</v>
      </c>
      <c r="H901">
        <f t="shared" si="77"/>
        <v>-3.0142769196023211E-3</v>
      </c>
      <c r="I901">
        <f t="shared" si="78"/>
        <v>1.8214920239333798E-2</v>
      </c>
      <c r="J901">
        <f t="shared" si="79"/>
        <v>5.0395136649350469E-4</v>
      </c>
      <c r="K901">
        <f t="shared" si="80"/>
        <v>-8.2815072503741316E-3</v>
      </c>
      <c r="L901">
        <f t="shared" si="81"/>
        <v>-1.3661255621748691E-2</v>
      </c>
    </row>
    <row r="902" spans="1:12" x14ac:dyDescent="0.2">
      <c r="A902" s="15">
        <v>44053</v>
      </c>
      <c r="B902">
        <v>17.882394999999999</v>
      </c>
      <c r="C902">
        <v>44.361649</v>
      </c>
      <c r="D902">
        <v>18.746587999999999</v>
      </c>
      <c r="E902">
        <v>27.182130999999998</v>
      </c>
      <c r="F902">
        <v>24.917726999999999</v>
      </c>
      <c r="H902">
        <f t="shared" si="77"/>
        <v>2.0912020473966342E-2</v>
      </c>
      <c r="I902">
        <f t="shared" si="78"/>
        <v>1.2969593340479424E-2</v>
      </c>
      <c r="J902">
        <f t="shared" si="79"/>
        <v>1.7632290491087499E-2</v>
      </c>
      <c r="K902">
        <f t="shared" si="80"/>
        <v>1.3917821949995357E-2</v>
      </c>
      <c r="L902">
        <f t="shared" si="81"/>
        <v>1.0387913652611713E-2</v>
      </c>
    </row>
    <row r="903" spans="1:12" x14ac:dyDescent="0.2">
      <c r="A903" s="15">
        <v>44054</v>
      </c>
      <c r="B903">
        <v>18.57086</v>
      </c>
      <c r="C903">
        <v>44.714191</v>
      </c>
      <c r="D903">
        <v>19.331257000000001</v>
      </c>
      <c r="E903">
        <v>28.525380999999999</v>
      </c>
      <c r="F903">
        <v>25.395925999999999</v>
      </c>
      <c r="H903">
        <f t="shared" si="77"/>
        <v>3.8499596949961079E-2</v>
      </c>
      <c r="I903">
        <f t="shared" si="78"/>
        <v>7.9469994453993387E-3</v>
      </c>
      <c r="J903">
        <f t="shared" si="79"/>
        <v>3.1188022055000264E-2</v>
      </c>
      <c r="K903">
        <f t="shared" si="80"/>
        <v>4.9416655375547958E-2</v>
      </c>
      <c r="L903">
        <f t="shared" si="81"/>
        <v>1.9191116428878052E-2</v>
      </c>
    </row>
    <row r="904" spans="1:12" x14ac:dyDescent="0.2">
      <c r="A904" s="15">
        <v>44055</v>
      </c>
      <c r="B904">
        <v>18.544381999999999</v>
      </c>
      <c r="C904">
        <v>45.732647</v>
      </c>
      <c r="D904">
        <v>19.915928000000001</v>
      </c>
      <c r="E904">
        <v>28.394788999999999</v>
      </c>
      <c r="F904">
        <v>25.447161000000001</v>
      </c>
      <c r="H904">
        <f t="shared" si="77"/>
        <v>-1.425782112406293E-3</v>
      </c>
      <c r="I904">
        <f t="shared" si="78"/>
        <v>2.2777019492536521E-2</v>
      </c>
      <c r="J904">
        <f t="shared" si="79"/>
        <v>3.0244851641049619E-2</v>
      </c>
      <c r="K904">
        <f t="shared" si="80"/>
        <v>-4.5780983608948445E-3</v>
      </c>
      <c r="L904">
        <f t="shared" si="81"/>
        <v>2.017449570454799E-3</v>
      </c>
    </row>
    <row r="905" spans="1:12" x14ac:dyDescent="0.2">
      <c r="A905" s="15">
        <v>44056</v>
      </c>
      <c r="B905">
        <v>18.341372</v>
      </c>
      <c r="C905">
        <v>45.497619999999998</v>
      </c>
      <c r="D905">
        <v>19.730319999999999</v>
      </c>
      <c r="E905">
        <v>27.909725000000002</v>
      </c>
      <c r="F905">
        <v>24.798176000000002</v>
      </c>
      <c r="H905">
        <f t="shared" si="77"/>
        <v>-1.0947250763061245E-2</v>
      </c>
      <c r="I905">
        <f t="shared" si="78"/>
        <v>-5.1391514687527673E-3</v>
      </c>
      <c r="J905">
        <f t="shared" si="79"/>
        <v>-9.3195757687014602E-3</v>
      </c>
      <c r="K905">
        <f t="shared" si="80"/>
        <v>-1.7082852772739354E-2</v>
      </c>
      <c r="L905">
        <f t="shared" si="81"/>
        <v>-2.5503237866102202E-2</v>
      </c>
    </row>
    <row r="906" spans="1:12" x14ac:dyDescent="0.2">
      <c r="A906" s="15">
        <v>44057</v>
      </c>
      <c r="B906">
        <v>18.270761</v>
      </c>
      <c r="C906">
        <v>44.459578999999998</v>
      </c>
      <c r="D906">
        <v>19.451902</v>
      </c>
      <c r="E906">
        <v>27.200787999999999</v>
      </c>
      <c r="F906">
        <v>24.473682</v>
      </c>
      <c r="H906">
        <f t="shared" si="77"/>
        <v>-3.8498210493740359E-3</v>
      </c>
      <c r="I906">
        <f t="shared" si="78"/>
        <v>-2.2815281326803438E-2</v>
      </c>
      <c r="J906">
        <f t="shared" si="79"/>
        <v>-1.4111175084843941E-2</v>
      </c>
      <c r="K906">
        <f t="shared" si="80"/>
        <v>-2.5401074356698361E-2</v>
      </c>
      <c r="L906">
        <f t="shared" si="81"/>
        <v>-1.3085397893780604E-2</v>
      </c>
    </row>
    <row r="907" spans="1:12" x14ac:dyDescent="0.2">
      <c r="A907" s="15">
        <v>44060</v>
      </c>
      <c r="B907">
        <v>17.926525000000002</v>
      </c>
      <c r="C907">
        <v>44.067863000000003</v>
      </c>
      <c r="D907">
        <v>19.600390999999998</v>
      </c>
      <c r="E907">
        <v>27.592569000000001</v>
      </c>
      <c r="F907">
        <v>24.183344000000002</v>
      </c>
      <c r="H907">
        <f t="shared" ref="H907:H970" si="82">B907/B906-1</f>
        <v>-1.8840813472410844E-2</v>
      </c>
      <c r="I907">
        <f t="shared" ref="I907:I970" si="83">C907/C906-1</f>
        <v>-8.810609745089959E-3</v>
      </c>
      <c r="J907">
        <f t="shared" ref="J907:J970" si="84">D907/D906-1</f>
        <v>7.6336493983979459E-3</v>
      </c>
      <c r="K907">
        <f t="shared" ref="K907:K970" si="85">E907/E906-1</f>
        <v>1.4403295963337559E-2</v>
      </c>
      <c r="L907">
        <f t="shared" ref="L907:L970" si="86">F907/F906-1</f>
        <v>-1.1863274189801043E-2</v>
      </c>
    </row>
    <row r="908" spans="1:12" x14ac:dyDescent="0.2">
      <c r="A908" s="15">
        <v>44061</v>
      </c>
      <c r="B908">
        <v>17.900047000000001</v>
      </c>
      <c r="C908">
        <v>43.734904999999998</v>
      </c>
      <c r="D908">
        <v>19.665355999999999</v>
      </c>
      <c r="E908">
        <v>27.256758000000001</v>
      </c>
      <c r="F908">
        <v>24.063793</v>
      </c>
      <c r="H908">
        <f t="shared" si="82"/>
        <v>-1.4770291509369482E-3</v>
      </c>
      <c r="I908">
        <f t="shared" si="83"/>
        <v>-7.555574001852694E-3</v>
      </c>
      <c r="J908">
        <f t="shared" si="84"/>
        <v>3.3144746959385962E-3</v>
      </c>
      <c r="K908">
        <f t="shared" si="85"/>
        <v>-1.2170341949674923E-2</v>
      </c>
      <c r="L908">
        <f t="shared" si="86"/>
        <v>-4.9435264204984453E-3</v>
      </c>
    </row>
    <row r="909" spans="1:12" x14ac:dyDescent="0.2">
      <c r="A909" s="15">
        <v>44062</v>
      </c>
      <c r="B909">
        <v>17.997139000000001</v>
      </c>
      <c r="C909">
        <v>43.499873999999998</v>
      </c>
      <c r="D909">
        <v>19.786000999999999</v>
      </c>
      <c r="E909">
        <v>27.088851999999999</v>
      </c>
      <c r="F909">
        <v>24.080871999999999</v>
      </c>
      <c r="H909">
        <f t="shared" si="82"/>
        <v>5.4241198361100196E-3</v>
      </c>
      <c r="I909">
        <f t="shared" si="83"/>
        <v>-5.3739913234063241E-3</v>
      </c>
      <c r="J909">
        <f t="shared" si="84"/>
        <v>6.1349003801405289E-3</v>
      </c>
      <c r="K909">
        <f t="shared" si="85"/>
        <v>-6.1601603536268756E-3</v>
      </c>
      <c r="L909">
        <f t="shared" si="86"/>
        <v>7.0973848553301799E-4</v>
      </c>
    </row>
    <row r="910" spans="1:12" x14ac:dyDescent="0.2">
      <c r="A910" s="15">
        <v>44063</v>
      </c>
      <c r="B910">
        <v>17.705866</v>
      </c>
      <c r="C910">
        <v>43.225676999999997</v>
      </c>
      <c r="D910">
        <v>19.294136000000002</v>
      </c>
      <c r="E910">
        <v>26.510508000000002</v>
      </c>
      <c r="F910">
        <v>23.756375999999999</v>
      </c>
      <c r="H910">
        <f t="shared" si="82"/>
        <v>-1.6184405754714692E-2</v>
      </c>
      <c r="I910">
        <f t="shared" si="83"/>
        <v>-6.3033975684619881E-3</v>
      </c>
      <c r="J910">
        <f t="shared" si="84"/>
        <v>-2.4859242653429425E-2</v>
      </c>
      <c r="K910">
        <f t="shared" si="85"/>
        <v>-2.1349889615107975E-2</v>
      </c>
      <c r="L910">
        <f t="shared" si="86"/>
        <v>-1.3475259533790918E-2</v>
      </c>
    </row>
    <row r="911" spans="1:12" x14ac:dyDescent="0.2">
      <c r="A911" s="15">
        <v>44064</v>
      </c>
      <c r="B911">
        <v>17.648492999999998</v>
      </c>
      <c r="C911">
        <v>43.852421</v>
      </c>
      <c r="D911">
        <v>19.080684999999999</v>
      </c>
      <c r="E911">
        <v>25.988132</v>
      </c>
      <c r="F911">
        <v>23.397725999999999</v>
      </c>
      <c r="H911">
        <f t="shared" si="82"/>
        <v>-3.2403385409107699E-3</v>
      </c>
      <c r="I911">
        <f t="shared" si="83"/>
        <v>1.4499344914829182E-2</v>
      </c>
      <c r="J911">
        <f t="shared" si="84"/>
        <v>-1.1062998623001419E-2</v>
      </c>
      <c r="K911">
        <f t="shared" si="85"/>
        <v>-1.9704488499428296E-2</v>
      </c>
      <c r="L911">
        <f t="shared" si="86"/>
        <v>-1.509699964337996E-2</v>
      </c>
    </row>
    <row r="912" spans="1:12" x14ac:dyDescent="0.2">
      <c r="A912" s="15">
        <v>44067</v>
      </c>
      <c r="B912">
        <v>18.005963999999999</v>
      </c>
      <c r="C912">
        <v>44.772948999999997</v>
      </c>
      <c r="D912">
        <v>19.451902</v>
      </c>
      <c r="E912">
        <v>26.323944000000001</v>
      </c>
      <c r="F912">
        <v>24.388286999999998</v>
      </c>
      <c r="H912">
        <f t="shared" si="82"/>
        <v>2.0255043872584588E-2</v>
      </c>
      <c r="I912">
        <f t="shared" si="83"/>
        <v>2.0991497824031091E-2</v>
      </c>
      <c r="J912">
        <f t="shared" si="84"/>
        <v>1.9455119142735233E-2</v>
      </c>
      <c r="K912">
        <f t="shared" si="85"/>
        <v>1.2921744433189719E-2</v>
      </c>
      <c r="L912">
        <f t="shared" si="86"/>
        <v>4.233578083613776E-2</v>
      </c>
    </row>
    <row r="913" spans="1:12" x14ac:dyDescent="0.2">
      <c r="A913" s="15">
        <v>44068</v>
      </c>
      <c r="B913">
        <v>18.094228999999999</v>
      </c>
      <c r="C913">
        <v>44.929634</v>
      </c>
      <c r="D913">
        <v>19.414781999999999</v>
      </c>
      <c r="E913">
        <v>26.267976999999998</v>
      </c>
      <c r="F913">
        <v>23.910086</v>
      </c>
      <c r="H913">
        <f t="shared" si="82"/>
        <v>4.9019869194451005E-3</v>
      </c>
      <c r="I913">
        <f t="shared" si="83"/>
        <v>3.4995461210294287E-3</v>
      </c>
      <c r="J913">
        <f t="shared" si="84"/>
        <v>-1.9082966796769574E-3</v>
      </c>
      <c r="K913">
        <f t="shared" si="85"/>
        <v>-2.126087185111869E-3</v>
      </c>
      <c r="L913">
        <f t="shared" si="86"/>
        <v>-1.9607814193756123E-2</v>
      </c>
    </row>
    <row r="914" spans="1:12" x14ac:dyDescent="0.2">
      <c r="A914" s="15">
        <v>44069</v>
      </c>
      <c r="B914">
        <v>18.253105000000001</v>
      </c>
      <c r="C914">
        <v>44.342064000000001</v>
      </c>
      <c r="D914">
        <v>19.340540000000001</v>
      </c>
      <c r="E914">
        <v>26.379915</v>
      </c>
      <c r="F914">
        <v>23.995477999999999</v>
      </c>
      <c r="H914">
        <f t="shared" si="82"/>
        <v>8.7804791240346791E-3</v>
      </c>
      <c r="I914">
        <f t="shared" si="83"/>
        <v>-1.3077560346919315E-2</v>
      </c>
      <c r="J914">
        <f t="shared" si="84"/>
        <v>-3.823993491144928E-3</v>
      </c>
      <c r="K914">
        <f t="shared" si="85"/>
        <v>4.2613864021581183E-3</v>
      </c>
      <c r="L914">
        <f t="shared" si="86"/>
        <v>3.5713798770944383E-3</v>
      </c>
    </row>
    <row r="915" spans="1:12" x14ac:dyDescent="0.2">
      <c r="A915" s="15">
        <v>44070</v>
      </c>
      <c r="B915">
        <v>17.9177</v>
      </c>
      <c r="C915">
        <v>44.067863000000003</v>
      </c>
      <c r="D915">
        <v>19.136368000000001</v>
      </c>
      <c r="E915">
        <v>26.603788000000002</v>
      </c>
      <c r="F915">
        <v>23.517277</v>
      </c>
      <c r="H915">
        <f t="shared" si="82"/>
        <v>-1.8375229858152986E-2</v>
      </c>
      <c r="I915">
        <f t="shared" si="83"/>
        <v>-6.1837671787221549E-3</v>
      </c>
      <c r="J915">
        <f t="shared" si="84"/>
        <v>-1.0556685594094062E-2</v>
      </c>
      <c r="K915">
        <f t="shared" si="85"/>
        <v>8.4864943651259406E-3</v>
      </c>
      <c r="L915">
        <f t="shared" si="86"/>
        <v>-1.9928796584089636E-2</v>
      </c>
    </row>
    <row r="916" spans="1:12" x14ac:dyDescent="0.2">
      <c r="A916" s="15">
        <v>44071</v>
      </c>
      <c r="B916">
        <v>18.385504000000001</v>
      </c>
      <c r="C916">
        <v>44.557502999999997</v>
      </c>
      <c r="D916">
        <v>19.331257000000001</v>
      </c>
      <c r="E916">
        <v>26.790351999999999</v>
      </c>
      <c r="F916">
        <v>23.551435000000001</v>
      </c>
      <c r="H916">
        <f t="shared" si="82"/>
        <v>2.6108484905986939E-2</v>
      </c>
      <c r="I916">
        <f t="shared" si="83"/>
        <v>1.1111044799245073E-2</v>
      </c>
      <c r="J916">
        <f t="shared" si="84"/>
        <v>1.0184220955617107E-2</v>
      </c>
      <c r="K916">
        <f t="shared" si="85"/>
        <v>7.0126855619205841E-3</v>
      </c>
      <c r="L916">
        <f t="shared" si="86"/>
        <v>1.4524640756665708E-3</v>
      </c>
    </row>
    <row r="917" spans="1:12" x14ac:dyDescent="0.2">
      <c r="A917" s="15">
        <v>44074</v>
      </c>
      <c r="B917">
        <v>17.988309999999998</v>
      </c>
      <c r="C917">
        <v>44.067863000000003</v>
      </c>
      <c r="D917">
        <v>19.312695999999999</v>
      </c>
      <c r="E917">
        <v>26.156040000000001</v>
      </c>
      <c r="F917">
        <v>23.278175000000001</v>
      </c>
      <c r="H917">
        <f t="shared" si="82"/>
        <v>-2.1603650354105164E-2</v>
      </c>
      <c r="I917">
        <f t="shared" si="83"/>
        <v>-1.0988946126536669E-2</v>
      </c>
      <c r="J917">
        <f t="shared" si="84"/>
        <v>-9.6015484145717256E-4</v>
      </c>
      <c r="K917">
        <f t="shared" si="85"/>
        <v>-2.3676881886434242E-2</v>
      </c>
      <c r="L917">
        <f t="shared" si="86"/>
        <v>-1.1602690027168183E-2</v>
      </c>
    </row>
    <row r="918" spans="1:12" x14ac:dyDescent="0.2">
      <c r="A918" s="15">
        <v>44075</v>
      </c>
      <c r="B918">
        <v>17.988309999999998</v>
      </c>
      <c r="C918">
        <v>44.302894999999999</v>
      </c>
      <c r="D918">
        <v>19.359100000000002</v>
      </c>
      <c r="E918">
        <v>25.782914999999999</v>
      </c>
      <c r="F918">
        <v>23.209862000000001</v>
      </c>
      <c r="H918">
        <f t="shared" si="82"/>
        <v>0</v>
      </c>
      <c r="I918">
        <f t="shared" si="83"/>
        <v>5.3334104265505555E-3</v>
      </c>
      <c r="J918">
        <f t="shared" si="84"/>
        <v>2.4027717310934893E-3</v>
      </c>
      <c r="K918">
        <f t="shared" si="85"/>
        <v>-1.4265347506732695E-2</v>
      </c>
      <c r="L918">
        <f t="shared" si="86"/>
        <v>-2.9346372728962233E-3</v>
      </c>
    </row>
    <row r="919" spans="1:12" x14ac:dyDescent="0.2">
      <c r="A919" s="15">
        <v>44076</v>
      </c>
      <c r="B919">
        <v>17.604361000000001</v>
      </c>
      <c r="C919">
        <v>45.556376999999998</v>
      </c>
      <c r="D919">
        <v>19.479745999999999</v>
      </c>
      <c r="E919">
        <v>25.297853</v>
      </c>
      <c r="F919">
        <v>23.141548</v>
      </c>
      <c r="H919">
        <f t="shared" si="82"/>
        <v>-2.134436197730627E-2</v>
      </c>
      <c r="I919">
        <f t="shared" si="83"/>
        <v>2.8293455766265296E-2</v>
      </c>
      <c r="J919">
        <f t="shared" si="84"/>
        <v>6.2320045869899143E-3</v>
      </c>
      <c r="K919">
        <f t="shared" si="85"/>
        <v>-1.881331106277162E-2</v>
      </c>
      <c r="L919">
        <f t="shared" si="86"/>
        <v>-2.9433178017173045E-3</v>
      </c>
    </row>
    <row r="920" spans="1:12" x14ac:dyDescent="0.2">
      <c r="A920" s="15">
        <v>44077</v>
      </c>
      <c r="B920">
        <v>17.608775999999999</v>
      </c>
      <c r="C920">
        <v>44.439995000000003</v>
      </c>
      <c r="D920">
        <v>19.489025000000002</v>
      </c>
      <c r="E920">
        <v>25.894852</v>
      </c>
      <c r="F920">
        <v>22.970759999999999</v>
      </c>
      <c r="H920">
        <f t="shared" si="82"/>
        <v>2.5079013092255131E-4</v>
      </c>
      <c r="I920">
        <f t="shared" si="83"/>
        <v>-2.4505504465379135E-2</v>
      </c>
      <c r="J920">
        <f t="shared" si="84"/>
        <v>4.7634091327486416E-4</v>
      </c>
      <c r="K920">
        <f t="shared" si="85"/>
        <v>2.3598801052405527E-2</v>
      </c>
      <c r="L920">
        <f t="shared" si="86"/>
        <v>-7.3801458744247039E-3</v>
      </c>
    </row>
    <row r="921" spans="1:12" x14ac:dyDescent="0.2">
      <c r="A921" s="15">
        <v>44078</v>
      </c>
      <c r="B921">
        <v>17.900047000000001</v>
      </c>
      <c r="C921">
        <v>43.617393</v>
      </c>
      <c r="D921">
        <v>20.073694</v>
      </c>
      <c r="E921">
        <v>25.932165000000001</v>
      </c>
      <c r="F921">
        <v>23.073232999999998</v>
      </c>
      <c r="H921">
        <f t="shared" si="82"/>
        <v>1.6541240572314653E-2</v>
      </c>
      <c r="I921">
        <f t="shared" si="83"/>
        <v>-1.8510398122232097E-2</v>
      </c>
      <c r="J921">
        <f t="shared" si="84"/>
        <v>2.9999910205872116E-2</v>
      </c>
      <c r="K921">
        <f t="shared" si="85"/>
        <v>1.4409427788968365E-3</v>
      </c>
      <c r="L921">
        <f t="shared" si="86"/>
        <v>4.4610191391143417E-3</v>
      </c>
    </row>
    <row r="922" spans="1:12" x14ac:dyDescent="0.2">
      <c r="A922" s="15">
        <v>44081</v>
      </c>
      <c r="B922">
        <v>18.085401999999998</v>
      </c>
      <c r="C922">
        <v>44.47916</v>
      </c>
      <c r="D922">
        <v>20.277868000000002</v>
      </c>
      <c r="E922">
        <v>26.137383</v>
      </c>
      <c r="F922">
        <v>23.568514</v>
      </c>
      <c r="H922">
        <f t="shared" si="82"/>
        <v>1.0355000743852649E-2</v>
      </c>
      <c r="I922">
        <f t="shared" si="83"/>
        <v>1.9757416496671398E-2</v>
      </c>
      <c r="J922">
        <f t="shared" si="84"/>
        <v>1.017122209793575E-2</v>
      </c>
      <c r="K922">
        <f t="shared" si="85"/>
        <v>7.9136470094185452E-3</v>
      </c>
      <c r="L922">
        <f t="shared" si="86"/>
        <v>2.1465609089112103E-2</v>
      </c>
    </row>
    <row r="923" spans="1:12" x14ac:dyDescent="0.2">
      <c r="A923" s="15">
        <v>44082</v>
      </c>
      <c r="B923">
        <v>17.9177</v>
      </c>
      <c r="C923">
        <v>43.304023999999998</v>
      </c>
      <c r="D923">
        <v>20.008734</v>
      </c>
      <c r="E923">
        <v>25.503073000000001</v>
      </c>
      <c r="F923">
        <v>22.731660999999999</v>
      </c>
      <c r="H923">
        <f t="shared" si="82"/>
        <v>-9.2727825458344126E-3</v>
      </c>
      <c r="I923">
        <f t="shared" si="83"/>
        <v>-2.6419923397833944E-2</v>
      </c>
      <c r="J923">
        <f t="shared" si="84"/>
        <v>-1.327230259117973E-2</v>
      </c>
      <c r="K923">
        <f t="shared" si="85"/>
        <v>-2.4268305667786261E-2</v>
      </c>
      <c r="L923">
        <f t="shared" si="86"/>
        <v>-3.5507244962495355E-2</v>
      </c>
    </row>
    <row r="924" spans="1:12" x14ac:dyDescent="0.2">
      <c r="A924" s="15">
        <v>44083</v>
      </c>
      <c r="B924">
        <v>17.961834</v>
      </c>
      <c r="C924">
        <v>43.813248000000002</v>
      </c>
      <c r="D924">
        <v>20.296429</v>
      </c>
      <c r="E924">
        <v>26.212008999999998</v>
      </c>
      <c r="F924">
        <v>23.46604</v>
      </c>
      <c r="H924">
        <f t="shared" si="82"/>
        <v>2.4631509624561954E-3</v>
      </c>
      <c r="I924">
        <f t="shared" si="83"/>
        <v>1.1759276689852216E-2</v>
      </c>
      <c r="J924">
        <f t="shared" si="84"/>
        <v>1.4378470921748487E-2</v>
      </c>
      <c r="K924">
        <f t="shared" si="85"/>
        <v>2.7798061825725862E-2</v>
      </c>
      <c r="L924">
        <f t="shared" si="86"/>
        <v>3.2306438143697491E-2</v>
      </c>
    </row>
    <row r="925" spans="1:12" x14ac:dyDescent="0.2">
      <c r="A925" s="15">
        <v>44084</v>
      </c>
      <c r="B925">
        <v>18.191322</v>
      </c>
      <c r="C925">
        <v>43.147339000000002</v>
      </c>
      <c r="D925">
        <v>20.342831</v>
      </c>
      <c r="E925">
        <v>25.577696</v>
      </c>
      <c r="F925">
        <v>23.329412000000001</v>
      </c>
      <c r="H925">
        <f t="shared" si="82"/>
        <v>1.277642361019482E-2</v>
      </c>
      <c r="I925">
        <f t="shared" si="83"/>
        <v>-1.5198804708566716E-2</v>
      </c>
      <c r="J925">
        <f t="shared" si="84"/>
        <v>2.2862149789995012E-3</v>
      </c>
      <c r="K925">
        <f t="shared" si="85"/>
        <v>-2.4199327872960752E-2</v>
      </c>
      <c r="L925">
        <f t="shared" si="86"/>
        <v>-5.8223713928723386E-3</v>
      </c>
    </row>
    <row r="926" spans="1:12" x14ac:dyDescent="0.2">
      <c r="A926" s="15">
        <v>44085</v>
      </c>
      <c r="B926">
        <v>17.891221999999999</v>
      </c>
      <c r="C926">
        <v>43.872005000000001</v>
      </c>
      <c r="D926">
        <v>20.287148999999999</v>
      </c>
      <c r="E926">
        <v>25.503073000000001</v>
      </c>
      <c r="F926">
        <v>23.107391</v>
      </c>
      <c r="H926">
        <f t="shared" si="82"/>
        <v>-1.6496876917466485E-2</v>
      </c>
      <c r="I926">
        <f t="shared" si="83"/>
        <v>1.6795149290666611E-2</v>
      </c>
      <c r="J926">
        <f t="shared" si="84"/>
        <v>-2.7371804838766112E-3</v>
      </c>
      <c r="K926">
        <f t="shared" si="85"/>
        <v>-2.9175028118247903E-3</v>
      </c>
      <c r="L926">
        <f t="shared" si="86"/>
        <v>-9.516785077995138E-3</v>
      </c>
    </row>
    <row r="927" spans="1:12" x14ac:dyDescent="0.2">
      <c r="A927" s="15">
        <v>44088</v>
      </c>
      <c r="B927">
        <v>18.085401999999998</v>
      </c>
      <c r="C927">
        <v>43.832832000000003</v>
      </c>
      <c r="D927">
        <v>20.324269999999999</v>
      </c>
      <c r="E927">
        <v>25.185915000000001</v>
      </c>
      <c r="F927">
        <v>22.970759999999999</v>
      </c>
      <c r="H927">
        <f t="shared" si="82"/>
        <v>1.0853367086943511E-2</v>
      </c>
      <c r="I927">
        <f t="shared" si="83"/>
        <v>-8.9289285958094045E-4</v>
      </c>
      <c r="J927">
        <f t="shared" si="84"/>
        <v>1.8297790389374402E-3</v>
      </c>
      <c r="K927">
        <f t="shared" si="85"/>
        <v>-1.2436069959098628E-2</v>
      </c>
      <c r="L927">
        <f t="shared" si="86"/>
        <v>-5.9128700423167757E-3</v>
      </c>
    </row>
    <row r="928" spans="1:12" x14ac:dyDescent="0.2">
      <c r="A928" s="15">
        <v>44089</v>
      </c>
      <c r="B928">
        <v>17.891221999999999</v>
      </c>
      <c r="C928">
        <v>45.262591999999998</v>
      </c>
      <c r="D928">
        <v>20.435637</v>
      </c>
      <c r="E928">
        <v>25.185915000000001</v>
      </c>
      <c r="F928">
        <v>23.141548</v>
      </c>
      <c r="H928">
        <f t="shared" si="82"/>
        <v>-1.0736836261643457E-2</v>
      </c>
      <c r="I928">
        <f t="shared" si="83"/>
        <v>3.2618471925336623E-2</v>
      </c>
      <c r="J928">
        <f t="shared" si="84"/>
        <v>5.4795079970892946E-3</v>
      </c>
      <c r="K928">
        <f t="shared" si="85"/>
        <v>0</v>
      </c>
      <c r="L928">
        <f t="shared" si="86"/>
        <v>7.435017387322107E-3</v>
      </c>
    </row>
    <row r="929" spans="1:12" x14ac:dyDescent="0.2">
      <c r="A929" s="15">
        <v>44090</v>
      </c>
      <c r="B929">
        <v>18.120708</v>
      </c>
      <c r="C929">
        <v>45.243008000000003</v>
      </c>
      <c r="D929">
        <v>20.751173000000001</v>
      </c>
      <c r="E929">
        <v>25.185915000000001</v>
      </c>
      <c r="F929">
        <v>23.397725999999999</v>
      </c>
      <c r="H929">
        <f t="shared" si="82"/>
        <v>1.2826737044568715E-2</v>
      </c>
      <c r="I929">
        <f t="shared" si="83"/>
        <v>-4.3267517688772017E-4</v>
      </c>
      <c r="J929">
        <f t="shared" si="84"/>
        <v>1.5440477828021715E-2</v>
      </c>
      <c r="K929">
        <f t="shared" si="85"/>
        <v>0</v>
      </c>
      <c r="L929">
        <f t="shared" si="86"/>
        <v>1.1070045962352948E-2</v>
      </c>
    </row>
    <row r="930" spans="1:12" x14ac:dyDescent="0.2">
      <c r="A930" s="15">
        <v>44091</v>
      </c>
      <c r="B930">
        <v>17.749995999999999</v>
      </c>
      <c r="C930">
        <v>45.086323</v>
      </c>
      <c r="D930">
        <v>20.769732000000001</v>
      </c>
      <c r="E930">
        <v>25.036664999999999</v>
      </c>
      <c r="F930">
        <v>23.124469999999999</v>
      </c>
      <c r="H930">
        <f t="shared" si="82"/>
        <v>-2.0457920297595522E-2</v>
      </c>
      <c r="I930">
        <f t="shared" si="83"/>
        <v>-3.463187063070694E-3</v>
      </c>
      <c r="J930">
        <f t="shared" si="84"/>
        <v>8.9435908032764466E-4</v>
      </c>
      <c r="K930">
        <f t="shared" si="85"/>
        <v>-5.9259312198902681E-3</v>
      </c>
      <c r="L930">
        <f t="shared" si="86"/>
        <v>-1.1678741771743106E-2</v>
      </c>
    </row>
    <row r="931" spans="1:12" x14ac:dyDescent="0.2">
      <c r="A931" s="15">
        <v>44092</v>
      </c>
      <c r="B931">
        <v>17.132145000000001</v>
      </c>
      <c r="C931">
        <v>45.223419</v>
      </c>
      <c r="D931">
        <v>20.834697999999999</v>
      </c>
      <c r="E931">
        <v>25.185915000000001</v>
      </c>
      <c r="F931">
        <v>21.826491999999998</v>
      </c>
      <c r="H931">
        <f t="shared" si="82"/>
        <v>-3.4808514886425779E-2</v>
      </c>
      <c r="I931">
        <f t="shared" si="83"/>
        <v>3.0407447509082086E-3</v>
      </c>
      <c r="J931">
        <f t="shared" si="84"/>
        <v>3.12791710552629E-3</v>
      </c>
      <c r="K931">
        <f t="shared" si="85"/>
        <v>5.9612572201610536E-3</v>
      </c>
      <c r="L931">
        <f t="shared" si="86"/>
        <v>-5.613006481878291E-2</v>
      </c>
    </row>
    <row r="932" spans="1:12" x14ac:dyDescent="0.2">
      <c r="A932" s="15">
        <v>44095</v>
      </c>
      <c r="B932">
        <v>16.231847999999999</v>
      </c>
      <c r="C932">
        <v>44.361649</v>
      </c>
      <c r="D932">
        <v>20.203624999999999</v>
      </c>
      <c r="E932">
        <v>24.402353000000002</v>
      </c>
      <c r="F932">
        <v>21.314133000000002</v>
      </c>
      <c r="H932">
        <f t="shared" si="82"/>
        <v>-5.2550162282656521E-2</v>
      </c>
      <c r="I932">
        <f t="shared" si="83"/>
        <v>-1.9055834765611124E-2</v>
      </c>
      <c r="J932">
        <f t="shared" si="84"/>
        <v>-3.0289519915287499E-2</v>
      </c>
      <c r="K932">
        <f t="shared" si="85"/>
        <v>-3.1111119052057434E-2</v>
      </c>
      <c r="L932">
        <f t="shared" si="86"/>
        <v>-2.3474179909442006E-2</v>
      </c>
    </row>
    <row r="933" spans="1:12" x14ac:dyDescent="0.2">
      <c r="A933" s="15">
        <v>44096</v>
      </c>
      <c r="B933">
        <v>16.342178000000001</v>
      </c>
      <c r="C933">
        <v>44.459578999999998</v>
      </c>
      <c r="D933">
        <v>20.045856000000001</v>
      </c>
      <c r="E933">
        <v>24.010572</v>
      </c>
      <c r="F933">
        <v>21.689862999999999</v>
      </c>
      <c r="H933">
        <f t="shared" si="82"/>
        <v>6.7971311707699655E-3</v>
      </c>
      <c r="I933">
        <f t="shared" si="83"/>
        <v>2.2075374159331584E-3</v>
      </c>
      <c r="J933">
        <f t="shared" si="84"/>
        <v>-7.8089451769174367E-3</v>
      </c>
      <c r="K933">
        <f t="shared" si="85"/>
        <v>-1.605505010111119E-2</v>
      </c>
      <c r="L933">
        <f t="shared" si="86"/>
        <v>1.7628209413913076E-2</v>
      </c>
    </row>
    <row r="934" spans="1:12" x14ac:dyDescent="0.2">
      <c r="A934" s="15">
        <v>44097</v>
      </c>
      <c r="B934">
        <v>16.028836999999999</v>
      </c>
      <c r="C934">
        <v>44.400818000000001</v>
      </c>
      <c r="D934">
        <v>20.584126000000001</v>
      </c>
      <c r="E934">
        <v>23.693417</v>
      </c>
      <c r="F934">
        <v>21.109188</v>
      </c>
      <c r="H934">
        <f t="shared" si="82"/>
        <v>-1.9173760070414159E-2</v>
      </c>
      <c r="I934">
        <f t="shared" si="83"/>
        <v>-1.3216724341901243E-3</v>
      </c>
      <c r="J934">
        <f t="shared" si="84"/>
        <v>2.6851933885986279E-2</v>
      </c>
      <c r="K934">
        <f t="shared" si="85"/>
        <v>-1.3208973114009925E-2</v>
      </c>
      <c r="L934">
        <f t="shared" si="86"/>
        <v>-2.6771722808945353E-2</v>
      </c>
    </row>
    <row r="935" spans="1:12" x14ac:dyDescent="0.2">
      <c r="A935" s="15">
        <v>44098</v>
      </c>
      <c r="B935">
        <v>15.927336</v>
      </c>
      <c r="C935">
        <v>45.027565000000003</v>
      </c>
      <c r="D935">
        <v>20.222185</v>
      </c>
      <c r="E935">
        <v>24.532945999999999</v>
      </c>
      <c r="F935">
        <v>20.665146</v>
      </c>
      <c r="H935">
        <f t="shared" si="82"/>
        <v>-6.3323995371591391E-3</v>
      </c>
      <c r="I935">
        <f t="shared" si="83"/>
        <v>1.4115663364580477E-2</v>
      </c>
      <c r="J935">
        <f t="shared" si="84"/>
        <v>-1.758350099489292E-2</v>
      </c>
      <c r="K935">
        <f t="shared" si="85"/>
        <v>3.5433006560429803E-2</v>
      </c>
      <c r="L935">
        <f t="shared" si="86"/>
        <v>-2.1035484642990543E-2</v>
      </c>
    </row>
    <row r="936" spans="1:12" x14ac:dyDescent="0.2">
      <c r="A936" s="15">
        <v>44099</v>
      </c>
      <c r="B936">
        <v>15.534559</v>
      </c>
      <c r="C936">
        <v>45.380108</v>
      </c>
      <c r="D936">
        <v>20.101538000000001</v>
      </c>
      <c r="E936">
        <v>25.652322999999999</v>
      </c>
      <c r="F936">
        <v>20.118628999999999</v>
      </c>
      <c r="H936">
        <f t="shared" si="82"/>
        <v>-2.4660558426092161E-2</v>
      </c>
      <c r="I936">
        <f t="shared" si="83"/>
        <v>7.8294928895221716E-3</v>
      </c>
      <c r="J936">
        <f t="shared" si="84"/>
        <v>-5.966071421065422E-3</v>
      </c>
      <c r="K936">
        <f t="shared" si="85"/>
        <v>4.5627500260262188E-2</v>
      </c>
      <c r="L936">
        <f t="shared" si="86"/>
        <v>-2.6446316904802036E-2</v>
      </c>
    </row>
    <row r="937" spans="1:12" x14ac:dyDescent="0.2">
      <c r="A937" s="15">
        <v>44102</v>
      </c>
      <c r="B937">
        <v>15.997947999999999</v>
      </c>
      <c r="C937">
        <v>45.771824000000002</v>
      </c>
      <c r="D937">
        <v>20.593405000000001</v>
      </c>
      <c r="E937">
        <v>26.267976999999998</v>
      </c>
      <c r="F937">
        <v>20.511437999999998</v>
      </c>
      <c r="H937">
        <f t="shared" si="82"/>
        <v>2.9829556152833225E-2</v>
      </c>
      <c r="I937">
        <f t="shared" si="83"/>
        <v>8.6318877866047306E-3</v>
      </c>
      <c r="J937">
        <f t="shared" si="84"/>
        <v>2.4469122710908842E-2</v>
      </c>
      <c r="K937">
        <f t="shared" si="85"/>
        <v>2.3999931702091803E-2</v>
      </c>
      <c r="L937">
        <f t="shared" si="86"/>
        <v>1.9524640570687035E-2</v>
      </c>
    </row>
    <row r="938" spans="1:12" x14ac:dyDescent="0.2">
      <c r="A938" s="15">
        <v>44103</v>
      </c>
      <c r="B938">
        <v>15.662542999999999</v>
      </c>
      <c r="C938">
        <v>46.046024000000003</v>
      </c>
      <c r="D938">
        <v>20.658369</v>
      </c>
      <c r="E938">
        <v>25.708288</v>
      </c>
      <c r="F938">
        <v>19.794134</v>
      </c>
      <c r="H938">
        <f t="shared" si="82"/>
        <v>-2.0965501325544977E-2</v>
      </c>
      <c r="I938">
        <f t="shared" si="83"/>
        <v>5.9905849502523978E-3</v>
      </c>
      <c r="J938">
        <f t="shared" si="84"/>
        <v>3.1546021651105427E-3</v>
      </c>
      <c r="K938">
        <f t="shared" si="85"/>
        <v>-2.1306893941623217E-2</v>
      </c>
      <c r="L938">
        <f t="shared" si="86"/>
        <v>-3.4970926953049264E-2</v>
      </c>
    </row>
    <row r="939" spans="1:12" x14ac:dyDescent="0.2">
      <c r="A939" s="15">
        <v>44104</v>
      </c>
      <c r="B939">
        <v>15.777284999999999</v>
      </c>
      <c r="C939">
        <v>45.713062000000001</v>
      </c>
      <c r="D939">
        <v>20.881098000000001</v>
      </c>
      <c r="E939">
        <v>24.588916999999999</v>
      </c>
      <c r="F939">
        <v>19.981998000000001</v>
      </c>
      <c r="H939">
        <f t="shared" si="82"/>
        <v>7.3258857134501643E-3</v>
      </c>
      <c r="I939">
        <f t="shared" si="83"/>
        <v>-7.2310695055886054E-3</v>
      </c>
      <c r="J939">
        <f t="shared" si="84"/>
        <v>1.0781538465113094E-2</v>
      </c>
      <c r="K939">
        <f t="shared" si="85"/>
        <v>-4.3541250199157555E-2</v>
      </c>
      <c r="L939">
        <f t="shared" si="86"/>
        <v>9.4908926048495879E-3</v>
      </c>
    </row>
    <row r="940" spans="1:12" x14ac:dyDescent="0.2">
      <c r="A940" s="15">
        <v>44105</v>
      </c>
      <c r="B940">
        <v>15.680194999999999</v>
      </c>
      <c r="C940">
        <v>46.418151999999999</v>
      </c>
      <c r="D940">
        <v>20.788294</v>
      </c>
      <c r="E940">
        <v>24.850100999999999</v>
      </c>
      <c r="F940">
        <v>19.435483999999999</v>
      </c>
      <c r="H940">
        <f t="shared" si="82"/>
        <v>-6.1537837466966172E-3</v>
      </c>
      <c r="I940">
        <f t="shared" si="83"/>
        <v>1.5424256638069789E-2</v>
      </c>
      <c r="J940">
        <f t="shared" si="84"/>
        <v>-4.4444023010667966E-3</v>
      </c>
      <c r="K940">
        <f t="shared" si="85"/>
        <v>1.0622021295203954E-2</v>
      </c>
      <c r="L940">
        <f t="shared" si="86"/>
        <v>-2.7350318021250986E-2</v>
      </c>
    </row>
    <row r="941" spans="1:12" x14ac:dyDescent="0.2">
      <c r="A941" s="15">
        <v>44106</v>
      </c>
      <c r="B941">
        <v>15.755219</v>
      </c>
      <c r="C941">
        <v>46.829448999999997</v>
      </c>
      <c r="D941">
        <v>20.899661999999999</v>
      </c>
      <c r="E941">
        <v>24.532945999999999</v>
      </c>
      <c r="F941">
        <v>19.042674999999999</v>
      </c>
      <c r="H941">
        <f t="shared" si="82"/>
        <v>4.7846343747639519E-3</v>
      </c>
      <c r="I941">
        <f t="shared" si="83"/>
        <v>8.8606931185024607E-3</v>
      </c>
      <c r="J941">
        <f t="shared" si="84"/>
        <v>5.3572457653330297E-3</v>
      </c>
      <c r="K941">
        <f t="shared" si="85"/>
        <v>-1.2762724787315771E-2</v>
      </c>
      <c r="L941">
        <f t="shared" si="86"/>
        <v>-2.021091936789432E-2</v>
      </c>
    </row>
    <row r="942" spans="1:12" x14ac:dyDescent="0.2">
      <c r="A942" s="15">
        <v>44109</v>
      </c>
      <c r="B942">
        <v>15.944986999999999</v>
      </c>
      <c r="C942">
        <v>48.180861999999998</v>
      </c>
      <c r="D942">
        <v>21.289442000000001</v>
      </c>
      <c r="E942">
        <v>25.409790000000001</v>
      </c>
      <c r="F942">
        <v>19.777056000000002</v>
      </c>
      <c r="H942">
        <f t="shared" si="82"/>
        <v>1.2044770688366846E-2</v>
      </c>
      <c r="I942">
        <f t="shared" si="83"/>
        <v>2.8858187077964503E-2</v>
      </c>
      <c r="J942">
        <f t="shared" si="84"/>
        <v>1.8650062378999355E-2</v>
      </c>
      <c r="K942">
        <f t="shared" si="85"/>
        <v>3.5741488201213256E-2</v>
      </c>
      <c r="L942">
        <f t="shared" si="86"/>
        <v>3.8565012531065257E-2</v>
      </c>
    </row>
    <row r="943" spans="1:12" x14ac:dyDescent="0.2">
      <c r="A943" s="15">
        <v>44110</v>
      </c>
      <c r="B943">
        <v>16.417204000000002</v>
      </c>
      <c r="C943">
        <v>48.415889999999997</v>
      </c>
      <c r="D943">
        <v>21.49361</v>
      </c>
      <c r="E943">
        <v>27.331381</v>
      </c>
      <c r="F943">
        <v>20.839344000000001</v>
      </c>
      <c r="H943">
        <f t="shared" si="82"/>
        <v>2.9615389463785835E-2</v>
      </c>
      <c r="I943">
        <f t="shared" si="83"/>
        <v>4.8780364286549194E-3</v>
      </c>
      <c r="J943">
        <f t="shared" si="84"/>
        <v>9.5901057434948367E-3</v>
      </c>
      <c r="K943">
        <f t="shared" si="85"/>
        <v>7.56240409700355E-2</v>
      </c>
      <c r="L943">
        <f t="shared" si="86"/>
        <v>5.3713151239496826E-2</v>
      </c>
    </row>
    <row r="944" spans="1:12" x14ac:dyDescent="0.2">
      <c r="A944" s="15">
        <v>44111</v>
      </c>
      <c r="B944">
        <v>16.280391999999999</v>
      </c>
      <c r="C944">
        <v>49.25808</v>
      </c>
      <c r="D944">
        <v>22.096844000000001</v>
      </c>
      <c r="E944">
        <v>26.790351999999999</v>
      </c>
      <c r="F944">
        <v>21.079515000000001</v>
      </c>
      <c r="H944">
        <f t="shared" si="82"/>
        <v>-8.3334531263669076E-3</v>
      </c>
      <c r="I944">
        <f t="shared" si="83"/>
        <v>1.7394908985459256E-2</v>
      </c>
      <c r="J944">
        <f t="shared" si="84"/>
        <v>2.806573674687507E-2</v>
      </c>
      <c r="K944">
        <f t="shared" si="85"/>
        <v>-1.9795157807796171E-2</v>
      </c>
      <c r="L944">
        <f t="shared" si="86"/>
        <v>1.1524882932975267E-2</v>
      </c>
    </row>
    <row r="945" spans="1:12" x14ac:dyDescent="0.2">
      <c r="A945" s="15">
        <v>44112</v>
      </c>
      <c r="B945">
        <v>16.351006000000002</v>
      </c>
      <c r="C945">
        <v>50.629078</v>
      </c>
      <c r="D945">
        <v>22.226769999999998</v>
      </c>
      <c r="E945">
        <v>27.238102000000001</v>
      </c>
      <c r="F945">
        <v>21.873922</v>
      </c>
      <c r="H945">
        <f t="shared" si="82"/>
        <v>4.3373648496918271E-3</v>
      </c>
      <c r="I945">
        <f t="shared" si="83"/>
        <v>2.7832956542358067E-2</v>
      </c>
      <c r="J945">
        <f t="shared" si="84"/>
        <v>5.8798441985650207E-3</v>
      </c>
      <c r="K945">
        <f t="shared" si="85"/>
        <v>1.6713106270496381E-2</v>
      </c>
      <c r="L945">
        <f t="shared" si="86"/>
        <v>3.7686208624818862E-2</v>
      </c>
    </row>
    <row r="946" spans="1:12" x14ac:dyDescent="0.2">
      <c r="A946" s="15">
        <v>44113</v>
      </c>
      <c r="B946">
        <v>16.002358999999998</v>
      </c>
      <c r="C946">
        <v>50.922863</v>
      </c>
      <c r="D946">
        <v>22.198929</v>
      </c>
      <c r="E946">
        <v>27.238102000000001</v>
      </c>
      <c r="F946">
        <v>21.966294999999999</v>
      </c>
      <c r="H946">
        <f t="shared" si="82"/>
        <v>-2.1322663571892941E-2</v>
      </c>
      <c r="I946">
        <f t="shared" si="83"/>
        <v>5.8026930689909495E-3</v>
      </c>
      <c r="J946">
        <f t="shared" si="84"/>
        <v>-1.2525886577311462E-3</v>
      </c>
      <c r="K946">
        <f t="shared" si="85"/>
        <v>0</v>
      </c>
      <c r="L946">
        <f t="shared" si="86"/>
        <v>4.2229738224355273E-3</v>
      </c>
    </row>
    <row r="947" spans="1:12" x14ac:dyDescent="0.2">
      <c r="A947" s="15">
        <v>44116</v>
      </c>
      <c r="B947">
        <v>15.72874</v>
      </c>
      <c r="C947">
        <v>52.244895999999997</v>
      </c>
      <c r="D947">
        <v>22.236049999999999</v>
      </c>
      <c r="E947">
        <v>28.357475000000001</v>
      </c>
      <c r="F947">
        <v>21.652227</v>
      </c>
      <c r="H947">
        <f t="shared" si="82"/>
        <v>-1.7098666515355521E-2</v>
      </c>
      <c r="I947">
        <f t="shared" si="83"/>
        <v>2.5961482173537664E-2</v>
      </c>
      <c r="J947">
        <f t="shared" si="84"/>
        <v>1.6721977893616735E-3</v>
      </c>
      <c r="K947">
        <f t="shared" si="85"/>
        <v>4.1095851685994944E-2</v>
      </c>
      <c r="L947">
        <f t="shared" si="86"/>
        <v>-1.4297722943263702E-2</v>
      </c>
    </row>
    <row r="948" spans="1:12" x14ac:dyDescent="0.2">
      <c r="A948" s="15">
        <v>44117</v>
      </c>
      <c r="B948">
        <v>15.349202999999999</v>
      </c>
      <c r="C948">
        <v>52.049045999999997</v>
      </c>
      <c r="D948">
        <v>22.041160999999999</v>
      </c>
      <c r="E948">
        <v>28.450758</v>
      </c>
      <c r="F948">
        <v>21.190363000000001</v>
      </c>
      <c r="H948">
        <f t="shared" si="82"/>
        <v>-2.41301591863049E-2</v>
      </c>
      <c r="I948">
        <f t="shared" si="83"/>
        <v>-3.7486915468258886E-3</v>
      </c>
      <c r="J948">
        <f t="shared" si="84"/>
        <v>-8.7645512579797025E-3</v>
      </c>
      <c r="K948">
        <f t="shared" si="85"/>
        <v>3.2895382963398223E-3</v>
      </c>
      <c r="L948">
        <f t="shared" si="86"/>
        <v>-2.1331015973553136E-2</v>
      </c>
    </row>
    <row r="949" spans="1:12" x14ac:dyDescent="0.2">
      <c r="A949" s="15">
        <v>44118</v>
      </c>
      <c r="B949">
        <v>15.252112</v>
      </c>
      <c r="C949">
        <v>53.664864000000001</v>
      </c>
      <c r="D949">
        <v>22.449503</v>
      </c>
      <c r="E949">
        <v>28.562695000000001</v>
      </c>
      <c r="F949">
        <v>21.504432999999999</v>
      </c>
      <c r="H949">
        <f t="shared" si="82"/>
        <v>-6.3254750100053547E-3</v>
      </c>
      <c r="I949">
        <f t="shared" si="83"/>
        <v>3.1044142480536552E-2</v>
      </c>
      <c r="J949">
        <f t="shared" si="84"/>
        <v>1.8526338063589387E-2</v>
      </c>
      <c r="K949">
        <f t="shared" si="85"/>
        <v>3.9344118705026965E-3</v>
      </c>
      <c r="L949">
        <f t="shared" si="86"/>
        <v>1.4821360068253631E-2</v>
      </c>
    </row>
    <row r="950" spans="1:12" x14ac:dyDescent="0.2">
      <c r="A950" s="15">
        <v>44119</v>
      </c>
      <c r="B950">
        <v>15.221221</v>
      </c>
      <c r="C950">
        <v>51.559401999999999</v>
      </c>
      <c r="D950">
        <v>22.310295</v>
      </c>
      <c r="E950">
        <v>27.555257999999998</v>
      </c>
      <c r="F950">
        <v>21.190363000000001</v>
      </c>
      <c r="H950">
        <f t="shared" si="82"/>
        <v>-2.0253588486630614E-3</v>
      </c>
      <c r="I950">
        <f t="shared" si="83"/>
        <v>-3.923352903680144E-2</v>
      </c>
      <c r="J950">
        <f t="shared" si="84"/>
        <v>-6.2009390586508228E-3</v>
      </c>
      <c r="K950">
        <f t="shared" si="85"/>
        <v>-3.5271076486305009E-2</v>
      </c>
      <c r="L950">
        <f t="shared" si="86"/>
        <v>-1.4604895651050054E-2</v>
      </c>
    </row>
    <row r="951" spans="1:12" x14ac:dyDescent="0.2">
      <c r="A951" s="15">
        <v>44120</v>
      </c>
      <c r="B951">
        <v>15.437468000000001</v>
      </c>
      <c r="C951">
        <v>51.020789999999998</v>
      </c>
      <c r="D951">
        <v>22.505184</v>
      </c>
      <c r="E951">
        <v>27.816444000000001</v>
      </c>
      <c r="F951">
        <v>21.301210000000001</v>
      </c>
      <c r="H951">
        <f t="shared" si="82"/>
        <v>1.4206941742715751E-2</v>
      </c>
      <c r="I951">
        <f t="shared" si="83"/>
        <v>-1.0446436132055981E-2</v>
      </c>
      <c r="J951">
        <f t="shared" si="84"/>
        <v>8.735384269907609E-3</v>
      </c>
      <c r="K951">
        <f t="shared" si="85"/>
        <v>9.4786265474271492E-3</v>
      </c>
      <c r="L951">
        <f t="shared" si="86"/>
        <v>5.2310099642935981E-3</v>
      </c>
    </row>
    <row r="952" spans="1:12" x14ac:dyDescent="0.2">
      <c r="A952" s="15">
        <v>44123</v>
      </c>
      <c r="B952">
        <v>15.764047</v>
      </c>
      <c r="C952">
        <v>51.314579000000002</v>
      </c>
      <c r="D952">
        <v>22.505184</v>
      </c>
      <c r="E952">
        <v>27.275414000000001</v>
      </c>
      <c r="F952">
        <v>21.264261000000001</v>
      </c>
      <c r="H952">
        <f t="shared" si="82"/>
        <v>2.1154958831331561E-2</v>
      </c>
      <c r="I952">
        <f t="shared" si="83"/>
        <v>5.7582213054718778E-3</v>
      </c>
      <c r="J952">
        <f t="shared" si="84"/>
        <v>0</v>
      </c>
      <c r="K952">
        <f t="shared" si="85"/>
        <v>-1.945000590298307E-2</v>
      </c>
      <c r="L952">
        <f t="shared" si="86"/>
        <v>-1.7345962975812146E-3</v>
      </c>
    </row>
    <row r="953" spans="1:12" x14ac:dyDescent="0.2">
      <c r="A953" s="15">
        <v>44124</v>
      </c>
      <c r="B953">
        <v>15.896444000000001</v>
      </c>
      <c r="C953">
        <v>51.951110999999997</v>
      </c>
      <c r="D953">
        <v>23.201221</v>
      </c>
      <c r="E953">
        <v>27.499289000000001</v>
      </c>
      <c r="F953">
        <v>20.968668000000001</v>
      </c>
      <c r="H953">
        <f t="shared" si="82"/>
        <v>8.3986681846357492E-3</v>
      </c>
      <c r="I953">
        <f t="shared" si="83"/>
        <v>1.2404505939725086E-2</v>
      </c>
      <c r="J953">
        <f t="shared" si="84"/>
        <v>3.0927852000676825E-2</v>
      </c>
      <c r="K953">
        <f t="shared" si="85"/>
        <v>8.2079414083320312E-3</v>
      </c>
      <c r="L953">
        <f t="shared" si="86"/>
        <v>-1.3900929827751818E-2</v>
      </c>
    </row>
    <row r="954" spans="1:12" x14ac:dyDescent="0.2">
      <c r="A954" s="15">
        <v>44125</v>
      </c>
      <c r="B954">
        <v>15.693434999999999</v>
      </c>
      <c r="C954">
        <v>50.580115999999997</v>
      </c>
      <c r="D954">
        <v>23.182661</v>
      </c>
      <c r="E954">
        <v>27.872413999999999</v>
      </c>
      <c r="F954">
        <v>20.395954</v>
      </c>
      <c r="H954">
        <f t="shared" si="82"/>
        <v>-1.2770717778139651E-2</v>
      </c>
      <c r="I954">
        <f t="shared" si="83"/>
        <v>-2.6390099722795157E-2</v>
      </c>
      <c r="J954">
        <f t="shared" si="84"/>
        <v>-7.9995789876752266E-4</v>
      </c>
      <c r="K954">
        <f t="shared" si="85"/>
        <v>1.3568532626425212E-2</v>
      </c>
      <c r="L954">
        <f t="shared" si="86"/>
        <v>-2.7312846004333813E-2</v>
      </c>
    </row>
    <row r="955" spans="1:12" x14ac:dyDescent="0.2">
      <c r="A955" s="15">
        <v>44126</v>
      </c>
      <c r="B955">
        <v>15.658128</v>
      </c>
      <c r="C955">
        <v>50.775970000000001</v>
      </c>
      <c r="D955">
        <v>23.154819</v>
      </c>
      <c r="E955">
        <v>27.984349999999999</v>
      </c>
      <c r="F955">
        <v>20.044938999999999</v>
      </c>
      <c r="H955">
        <f t="shared" si="82"/>
        <v>-2.2497942611033883E-3</v>
      </c>
      <c r="I955">
        <f t="shared" si="83"/>
        <v>3.8721540298563006E-3</v>
      </c>
      <c r="J955">
        <f t="shared" si="84"/>
        <v>-1.2009837869776385E-3</v>
      </c>
      <c r="K955">
        <f t="shared" si="85"/>
        <v>4.0160138264306866E-3</v>
      </c>
      <c r="L955">
        <f t="shared" si="86"/>
        <v>-1.721003096986784E-2</v>
      </c>
    </row>
    <row r="956" spans="1:12" x14ac:dyDescent="0.2">
      <c r="A956" s="15">
        <v>44127</v>
      </c>
      <c r="B956">
        <v>16.187716000000002</v>
      </c>
      <c r="C956">
        <v>51.069758999999998</v>
      </c>
      <c r="D956">
        <v>23.386831000000001</v>
      </c>
      <c r="E956">
        <v>27.835101999999999</v>
      </c>
      <c r="F956">
        <v>20.322057999999998</v>
      </c>
      <c r="H956">
        <f t="shared" si="82"/>
        <v>3.3821923029368595E-2</v>
      </c>
      <c r="I956">
        <f t="shared" si="83"/>
        <v>5.7859849846295663E-3</v>
      </c>
      <c r="J956">
        <f t="shared" si="84"/>
        <v>1.0020030819502423E-2</v>
      </c>
      <c r="K956">
        <f t="shared" si="85"/>
        <v>-5.333266629383937E-3</v>
      </c>
      <c r="L956">
        <f t="shared" si="86"/>
        <v>1.3824886172015827E-2</v>
      </c>
    </row>
    <row r="957" spans="1:12" x14ac:dyDescent="0.2">
      <c r="A957" s="15">
        <v>44131</v>
      </c>
      <c r="B957">
        <v>15.658128</v>
      </c>
      <c r="C957">
        <v>50.531146999999997</v>
      </c>
      <c r="D957">
        <v>22.885684999999999</v>
      </c>
      <c r="E957">
        <v>27.256758000000001</v>
      </c>
      <c r="F957">
        <v>19.195107</v>
      </c>
      <c r="H957">
        <f t="shared" si="82"/>
        <v>-3.2715424461363329E-2</v>
      </c>
      <c r="I957">
        <f t="shared" si="83"/>
        <v>-1.0546593728785747E-2</v>
      </c>
      <c r="J957">
        <f t="shared" si="84"/>
        <v>-2.1428555241195468E-2</v>
      </c>
      <c r="K957">
        <f t="shared" si="85"/>
        <v>-2.0777506042550131E-2</v>
      </c>
      <c r="L957">
        <f t="shared" si="86"/>
        <v>-5.5454570595163011E-2</v>
      </c>
    </row>
    <row r="958" spans="1:12" x14ac:dyDescent="0.2">
      <c r="A958" s="15">
        <v>44132</v>
      </c>
      <c r="B958">
        <v>15.172673</v>
      </c>
      <c r="C958">
        <v>48.748848000000002</v>
      </c>
      <c r="D958">
        <v>22.152526999999999</v>
      </c>
      <c r="E958">
        <v>27.816444000000001</v>
      </c>
      <c r="F958">
        <v>18.326801</v>
      </c>
      <c r="H958">
        <f t="shared" si="82"/>
        <v>-3.1003386867191285E-2</v>
      </c>
      <c r="I958">
        <f t="shared" si="83"/>
        <v>-3.5271295147921267E-2</v>
      </c>
      <c r="J958">
        <f t="shared" si="84"/>
        <v>-3.2035658971973024E-2</v>
      </c>
      <c r="K958">
        <f t="shared" si="85"/>
        <v>2.0533843386656647E-2</v>
      </c>
      <c r="L958">
        <f t="shared" si="86"/>
        <v>-4.523579889395779E-2</v>
      </c>
    </row>
    <row r="959" spans="1:12" x14ac:dyDescent="0.2">
      <c r="A959" s="15">
        <v>44133</v>
      </c>
      <c r="B959">
        <v>15.159433999999999</v>
      </c>
      <c r="C959">
        <v>47.749972999999997</v>
      </c>
      <c r="D959">
        <v>22.069002000000001</v>
      </c>
      <c r="E959">
        <v>26.958258000000001</v>
      </c>
      <c r="F959">
        <v>17.938832999999999</v>
      </c>
      <c r="H959">
        <f t="shared" si="82"/>
        <v>-8.725555477271385E-4</v>
      </c>
      <c r="I959">
        <f t="shared" si="83"/>
        <v>-2.0490227789588089E-2</v>
      </c>
      <c r="J959">
        <f t="shared" si="84"/>
        <v>-3.7704502064255241E-3</v>
      </c>
      <c r="K959">
        <f t="shared" si="85"/>
        <v>-3.0851750856435878E-2</v>
      </c>
      <c r="L959">
        <f t="shared" si="86"/>
        <v>-2.1169433770792834E-2</v>
      </c>
    </row>
    <row r="960" spans="1:12" x14ac:dyDescent="0.2">
      <c r="A960" s="15">
        <v>44134</v>
      </c>
      <c r="B960">
        <v>15.516907</v>
      </c>
      <c r="C960">
        <v>48.357140000000001</v>
      </c>
      <c r="D960">
        <v>22.133966000000001</v>
      </c>
      <c r="E960">
        <v>26.976915000000002</v>
      </c>
      <c r="F960">
        <v>18.197476999999999</v>
      </c>
      <c r="H960">
        <f t="shared" si="82"/>
        <v>2.3580893587451968E-2</v>
      </c>
      <c r="I960">
        <f t="shared" si="83"/>
        <v>1.2715546456958382E-2</v>
      </c>
      <c r="J960">
        <f t="shared" si="84"/>
        <v>2.9436763837349389E-3</v>
      </c>
      <c r="K960">
        <f t="shared" si="85"/>
        <v>6.9206994012738221E-4</v>
      </c>
      <c r="L960">
        <f t="shared" si="86"/>
        <v>1.4418106239129314E-2</v>
      </c>
    </row>
    <row r="961" spans="1:12" x14ac:dyDescent="0.2">
      <c r="A961" s="15">
        <v>44137</v>
      </c>
      <c r="B961">
        <v>15.839071000000001</v>
      </c>
      <c r="C961">
        <v>48.866363999999997</v>
      </c>
      <c r="D961">
        <v>22.356697</v>
      </c>
      <c r="E961">
        <v>27.928383</v>
      </c>
      <c r="F961">
        <v>18.825613000000001</v>
      </c>
      <c r="H961">
        <f t="shared" si="82"/>
        <v>2.0762127400776542E-2</v>
      </c>
      <c r="I961">
        <f t="shared" si="83"/>
        <v>1.0530482158374044E-2</v>
      </c>
      <c r="J961">
        <f t="shared" si="84"/>
        <v>1.0062859950177971E-2</v>
      </c>
      <c r="K961">
        <f t="shared" si="85"/>
        <v>3.5269711158596007E-2</v>
      </c>
      <c r="L961">
        <f t="shared" si="86"/>
        <v>3.4517752103766952E-2</v>
      </c>
    </row>
    <row r="962" spans="1:12" x14ac:dyDescent="0.2">
      <c r="A962" s="15">
        <v>44138</v>
      </c>
      <c r="B962">
        <v>16.487815999999999</v>
      </c>
      <c r="C962">
        <v>49.551864999999999</v>
      </c>
      <c r="D962">
        <v>22.495905</v>
      </c>
      <c r="E962">
        <v>28.562695000000001</v>
      </c>
      <c r="F962">
        <v>19.730868999999998</v>
      </c>
      <c r="H962">
        <f t="shared" si="82"/>
        <v>4.0958525913546096E-2</v>
      </c>
      <c r="I962">
        <f t="shared" si="83"/>
        <v>1.4028074607719931E-2</v>
      </c>
      <c r="J962">
        <f t="shared" si="84"/>
        <v>6.2266800860610871E-3</v>
      </c>
      <c r="K962">
        <f t="shared" si="85"/>
        <v>2.2712091852936878E-2</v>
      </c>
      <c r="L962">
        <f t="shared" si="86"/>
        <v>4.8086402286076746E-2</v>
      </c>
    </row>
    <row r="963" spans="1:12" x14ac:dyDescent="0.2">
      <c r="A963" s="15">
        <v>44139</v>
      </c>
      <c r="B963">
        <v>15.936161999999999</v>
      </c>
      <c r="C963">
        <v>50.775970000000001</v>
      </c>
      <c r="D963">
        <v>22.700073</v>
      </c>
      <c r="E963">
        <v>29.047754000000001</v>
      </c>
      <c r="F963">
        <v>19.841716999999999</v>
      </c>
      <c r="H963">
        <f t="shared" si="82"/>
        <v>-3.3458282164235631E-2</v>
      </c>
      <c r="I963">
        <f t="shared" si="83"/>
        <v>2.4703510150425156E-2</v>
      </c>
      <c r="J963">
        <f t="shared" si="84"/>
        <v>9.075785126226199E-3</v>
      </c>
      <c r="K963">
        <f t="shared" si="85"/>
        <v>1.6982256051118361E-2</v>
      </c>
      <c r="L963">
        <f t="shared" si="86"/>
        <v>5.6179988828672922E-3</v>
      </c>
    </row>
    <row r="964" spans="1:12" x14ac:dyDescent="0.2">
      <c r="A964" s="15">
        <v>44140</v>
      </c>
      <c r="B964">
        <v>15.90527</v>
      </c>
      <c r="C964">
        <v>53.077292999999997</v>
      </c>
      <c r="D964">
        <v>22.876404000000001</v>
      </c>
      <c r="E964">
        <v>29.234317999999998</v>
      </c>
      <c r="F964">
        <v>19.823242</v>
      </c>
      <c r="H964">
        <f t="shared" si="82"/>
        <v>-1.9384843100866966E-3</v>
      </c>
      <c r="I964">
        <f t="shared" si="83"/>
        <v>4.5323073099341915E-2</v>
      </c>
      <c r="J964">
        <f t="shared" si="84"/>
        <v>7.7678604822108976E-3</v>
      </c>
      <c r="K964">
        <f t="shared" si="85"/>
        <v>6.4226652428960307E-3</v>
      </c>
      <c r="L964">
        <f t="shared" si="86"/>
        <v>-9.3111901555686938E-4</v>
      </c>
    </row>
    <row r="965" spans="1:12" x14ac:dyDescent="0.2">
      <c r="A965" s="15">
        <v>44141</v>
      </c>
      <c r="B965">
        <v>15.865550000000001</v>
      </c>
      <c r="C965">
        <v>52.146973000000003</v>
      </c>
      <c r="D965">
        <v>23.201221</v>
      </c>
      <c r="E965">
        <v>28.301507999999998</v>
      </c>
      <c r="F965">
        <v>19.416801</v>
      </c>
      <c r="H965">
        <f t="shared" si="82"/>
        <v>-2.497285490909551E-3</v>
      </c>
      <c r="I965">
        <f t="shared" si="83"/>
        <v>-1.7527645955870308E-2</v>
      </c>
      <c r="J965">
        <f t="shared" si="84"/>
        <v>1.4198778794079603E-2</v>
      </c>
      <c r="K965">
        <f t="shared" si="85"/>
        <v>-3.1908047247758642E-2</v>
      </c>
      <c r="L965">
        <f t="shared" si="86"/>
        <v>-2.0503255723761105E-2</v>
      </c>
    </row>
    <row r="966" spans="1:12" x14ac:dyDescent="0.2">
      <c r="A966" s="15">
        <v>44144</v>
      </c>
      <c r="B966">
        <v>18.041273</v>
      </c>
      <c r="C966">
        <v>53.224186000000003</v>
      </c>
      <c r="D966">
        <v>23.405390000000001</v>
      </c>
      <c r="E966">
        <v>30.391006000000001</v>
      </c>
      <c r="F966">
        <v>21.744602</v>
      </c>
      <c r="H966">
        <f t="shared" si="82"/>
        <v>0.13713505047098895</v>
      </c>
      <c r="I966">
        <f t="shared" si="83"/>
        <v>2.0657248887677504E-2</v>
      </c>
      <c r="J966">
        <f t="shared" si="84"/>
        <v>8.7999247970613759E-3</v>
      </c>
      <c r="K966">
        <f t="shared" si="85"/>
        <v>7.3829917472948869E-2</v>
      </c>
      <c r="L966">
        <f t="shared" si="86"/>
        <v>0.11988591735579934</v>
      </c>
    </row>
    <row r="967" spans="1:12" x14ac:dyDescent="0.2">
      <c r="A967" s="15">
        <v>44145</v>
      </c>
      <c r="B967">
        <v>19.224015999999999</v>
      </c>
      <c r="C967">
        <v>52.538685000000001</v>
      </c>
      <c r="D967">
        <v>23.628122000000001</v>
      </c>
      <c r="E967">
        <v>31.529033999999999</v>
      </c>
      <c r="F967">
        <v>23.980025999999999</v>
      </c>
      <c r="H967">
        <f t="shared" si="82"/>
        <v>6.5557624453662422E-2</v>
      </c>
      <c r="I967">
        <f t="shared" si="83"/>
        <v>-1.2879501811450922E-2</v>
      </c>
      <c r="J967">
        <f t="shared" si="84"/>
        <v>9.5162695430410782E-3</v>
      </c>
      <c r="K967">
        <f t="shared" si="85"/>
        <v>3.7446210237331412E-2</v>
      </c>
      <c r="L967">
        <f t="shared" si="86"/>
        <v>0.10280362914897223</v>
      </c>
    </row>
    <row r="968" spans="1:12" x14ac:dyDescent="0.2">
      <c r="A968" s="15">
        <v>44146</v>
      </c>
      <c r="B968">
        <v>19.091618</v>
      </c>
      <c r="C968">
        <v>53.762794</v>
      </c>
      <c r="D968">
        <v>23.990065000000001</v>
      </c>
      <c r="E968">
        <v>32.014099000000002</v>
      </c>
      <c r="F968">
        <v>24.090873999999999</v>
      </c>
      <c r="H968">
        <f t="shared" si="82"/>
        <v>-6.8871145342366269E-3</v>
      </c>
      <c r="I968">
        <f t="shared" si="83"/>
        <v>2.3299193727440937E-2</v>
      </c>
      <c r="J968">
        <f t="shared" si="84"/>
        <v>1.5318314337466221E-2</v>
      </c>
      <c r="K968">
        <f t="shared" si="85"/>
        <v>1.5384708583206175E-2</v>
      </c>
      <c r="L968">
        <f t="shared" si="86"/>
        <v>4.6225137537383443E-3</v>
      </c>
    </row>
    <row r="969" spans="1:12" x14ac:dyDescent="0.2">
      <c r="A969" s="15">
        <v>44147</v>
      </c>
      <c r="B969">
        <v>19.109272000000001</v>
      </c>
      <c r="C969">
        <v>53.028331999999999</v>
      </c>
      <c r="D969">
        <v>23.711646999999999</v>
      </c>
      <c r="E969">
        <v>31.715599000000001</v>
      </c>
      <c r="F969">
        <v>23.906127999999999</v>
      </c>
      <c r="H969">
        <f t="shared" si="82"/>
        <v>9.2469899617730889E-4</v>
      </c>
      <c r="I969">
        <f t="shared" si="83"/>
        <v>-1.3661157565583393E-2</v>
      </c>
      <c r="J969">
        <f t="shared" si="84"/>
        <v>-1.160555421588072E-2</v>
      </c>
      <c r="K969">
        <f t="shared" si="85"/>
        <v>-9.324016896430587E-3</v>
      </c>
      <c r="L969">
        <f t="shared" si="86"/>
        <v>-7.6687130570688433E-3</v>
      </c>
    </row>
    <row r="970" spans="1:12" x14ac:dyDescent="0.2">
      <c r="A970" s="15">
        <v>44148</v>
      </c>
      <c r="B970">
        <v>19.665338999999999</v>
      </c>
      <c r="C970">
        <v>53.077292999999997</v>
      </c>
      <c r="D970">
        <v>23.776613000000001</v>
      </c>
      <c r="E970">
        <v>31.473068000000001</v>
      </c>
      <c r="F970">
        <v>24.349519999999998</v>
      </c>
      <c r="H970">
        <f t="shared" si="82"/>
        <v>2.9099329372673122E-2</v>
      </c>
      <c r="I970">
        <f t="shared" si="83"/>
        <v>9.2329888860165354E-4</v>
      </c>
      <c r="J970">
        <f t="shared" si="84"/>
        <v>2.7398349848917203E-3</v>
      </c>
      <c r="K970">
        <f t="shared" si="85"/>
        <v>-7.6470572099237577E-3</v>
      </c>
      <c r="L970">
        <f t="shared" si="86"/>
        <v>1.8547210991257002E-2</v>
      </c>
    </row>
    <row r="971" spans="1:12" x14ac:dyDescent="0.2">
      <c r="A971" s="15">
        <v>44151</v>
      </c>
      <c r="B971">
        <v>20.503851000000001</v>
      </c>
      <c r="C971">
        <v>53.371077999999997</v>
      </c>
      <c r="D971">
        <v>24.259197</v>
      </c>
      <c r="E971">
        <v>32.182003000000002</v>
      </c>
      <c r="F971">
        <v>25.679687999999999</v>
      </c>
      <c r="H971">
        <f t="shared" ref="H971:H1034" si="87">B971/B970-1</f>
        <v>4.2639081889206176E-2</v>
      </c>
      <c r="I971">
        <f t="shared" ref="I971:I1034" si="88">C971/C970-1</f>
        <v>5.5350411333148219E-3</v>
      </c>
      <c r="J971">
        <f t="shared" ref="J971:J1034" si="89">D971/D970-1</f>
        <v>2.0296583033083682E-2</v>
      </c>
      <c r="K971">
        <f t="shared" ref="K971:K1034" si="90">E971/E970-1</f>
        <v>2.2525131645888541E-2</v>
      </c>
      <c r="L971">
        <f t="shared" ref="L971:L1034" si="91">F971/F970-1</f>
        <v>5.4628099445081402E-2</v>
      </c>
    </row>
    <row r="972" spans="1:12" x14ac:dyDescent="0.2">
      <c r="A972" s="15">
        <v>44152</v>
      </c>
      <c r="B972">
        <v>20.706859999999999</v>
      </c>
      <c r="C972">
        <v>53.762794</v>
      </c>
      <c r="D972">
        <v>24.389123999999999</v>
      </c>
      <c r="E972">
        <v>32.443192000000003</v>
      </c>
      <c r="F972">
        <v>26.160028000000001</v>
      </c>
      <c r="H972">
        <f t="shared" si="87"/>
        <v>9.9010181063059477E-3</v>
      </c>
      <c r="I972">
        <f t="shared" si="88"/>
        <v>7.3394807577242815E-3</v>
      </c>
      <c r="J972">
        <f t="shared" si="89"/>
        <v>5.3557832107962167E-3</v>
      </c>
      <c r="K972">
        <f t="shared" si="90"/>
        <v>8.1159957632221946E-3</v>
      </c>
      <c r="L972">
        <f t="shared" si="91"/>
        <v>1.8705055918124991E-2</v>
      </c>
    </row>
    <row r="973" spans="1:12" x14ac:dyDescent="0.2">
      <c r="A973" s="15">
        <v>44153</v>
      </c>
      <c r="B973">
        <v>20.989305000000002</v>
      </c>
      <c r="C973">
        <v>54.007613999999997</v>
      </c>
      <c r="D973">
        <v>24.333438999999998</v>
      </c>
      <c r="E973">
        <v>32.182003000000002</v>
      </c>
      <c r="F973">
        <v>26.270878</v>
      </c>
      <c r="H973">
        <f t="shared" si="87"/>
        <v>1.3640165626270795E-2</v>
      </c>
      <c r="I973">
        <f t="shared" si="88"/>
        <v>4.5537067883785198E-3</v>
      </c>
      <c r="J973">
        <f t="shared" si="89"/>
        <v>-2.2831898349444657E-3</v>
      </c>
      <c r="K973">
        <f t="shared" si="90"/>
        <v>-8.0506566678150149E-3</v>
      </c>
      <c r="L973">
        <f t="shared" si="91"/>
        <v>4.2373807856779244E-3</v>
      </c>
    </row>
    <row r="974" spans="1:12" x14ac:dyDescent="0.2">
      <c r="A974" s="15">
        <v>44154</v>
      </c>
      <c r="B974">
        <v>20.954000000000001</v>
      </c>
      <c r="C974">
        <v>54.840007999999997</v>
      </c>
      <c r="D974">
        <v>23.934380999999998</v>
      </c>
      <c r="E974">
        <v>31.603660999999999</v>
      </c>
      <c r="F974">
        <v>26.067655999999999</v>
      </c>
      <c r="H974">
        <f t="shared" si="87"/>
        <v>-1.6820471187588559E-3</v>
      </c>
      <c r="I974">
        <f t="shared" si="88"/>
        <v>1.541253053689795E-2</v>
      </c>
      <c r="J974">
        <f t="shared" si="89"/>
        <v>-1.6399572621033975E-2</v>
      </c>
      <c r="K974">
        <f t="shared" si="90"/>
        <v>-1.797097588984764E-2</v>
      </c>
      <c r="L974">
        <f t="shared" si="91"/>
        <v>-7.7356379181541257E-3</v>
      </c>
    </row>
    <row r="975" spans="1:12" x14ac:dyDescent="0.2">
      <c r="A975" s="15">
        <v>44155</v>
      </c>
      <c r="B975">
        <v>20.689209000000002</v>
      </c>
      <c r="C975">
        <v>54.986899999999999</v>
      </c>
      <c r="D975">
        <v>23.915818999999999</v>
      </c>
      <c r="E975">
        <v>31.995439999999999</v>
      </c>
      <c r="F975">
        <v>26.030708000000001</v>
      </c>
      <c r="H975">
        <f t="shared" si="87"/>
        <v>-1.2636775794597654E-2</v>
      </c>
      <c r="I975">
        <f t="shared" si="88"/>
        <v>2.6785554079422624E-3</v>
      </c>
      <c r="J975">
        <f t="shared" si="89"/>
        <v>-7.7553708199096238E-4</v>
      </c>
      <c r="K975">
        <f t="shared" si="90"/>
        <v>1.2396633415350244E-2</v>
      </c>
      <c r="L975">
        <f t="shared" si="91"/>
        <v>-1.4173886597245167E-3</v>
      </c>
    </row>
    <row r="976" spans="1:12" x14ac:dyDescent="0.2">
      <c r="A976" s="15">
        <v>44158</v>
      </c>
      <c r="B976">
        <v>20.909867999999999</v>
      </c>
      <c r="C976">
        <v>54.888969000000003</v>
      </c>
      <c r="D976">
        <v>24.333438999999998</v>
      </c>
      <c r="E976">
        <v>31.379785999999999</v>
      </c>
      <c r="F976">
        <v>26.751214999999998</v>
      </c>
      <c r="H976">
        <f t="shared" si="87"/>
        <v>1.0665414999674327E-2</v>
      </c>
      <c r="I976">
        <f t="shared" si="88"/>
        <v>-1.7809878352843533E-3</v>
      </c>
      <c r="J976">
        <f t="shared" si="89"/>
        <v>1.7462082314638749E-2</v>
      </c>
      <c r="K976">
        <f t="shared" si="90"/>
        <v>-1.9241929474950181E-2</v>
      </c>
      <c r="L976">
        <f t="shared" si="91"/>
        <v>2.7679116526526881E-2</v>
      </c>
    </row>
    <row r="977" spans="1:12" x14ac:dyDescent="0.2">
      <c r="A977" s="15">
        <v>44159</v>
      </c>
      <c r="B977">
        <v>21.351191</v>
      </c>
      <c r="C977">
        <v>55.182755</v>
      </c>
      <c r="D977">
        <v>25.113002999999999</v>
      </c>
      <c r="E977">
        <v>31.286507</v>
      </c>
      <c r="F977">
        <v>28.24766</v>
      </c>
      <c r="H977">
        <f t="shared" si="87"/>
        <v>2.1105967766032796E-2</v>
      </c>
      <c r="I977">
        <f t="shared" si="88"/>
        <v>5.3523687063605774E-3</v>
      </c>
      <c r="J977">
        <f t="shared" si="89"/>
        <v>3.2036737593893028E-2</v>
      </c>
      <c r="K977">
        <f t="shared" si="90"/>
        <v>-2.9725824134045897E-3</v>
      </c>
      <c r="L977">
        <f t="shared" si="91"/>
        <v>5.5939328363216356E-2</v>
      </c>
    </row>
    <row r="978" spans="1:12" x14ac:dyDescent="0.2">
      <c r="A978" s="15">
        <v>44160</v>
      </c>
      <c r="B978">
        <v>21.713076000000001</v>
      </c>
      <c r="C978">
        <v>55.329647000000001</v>
      </c>
      <c r="D978">
        <v>25.057320000000001</v>
      </c>
      <c r="E978">
        <v>32.126033999999997</v>
      </c>
      <c r="F978">
        <v>28.081386999999999</v>
      </c>
      <c r="H978">
        <f t="shared" si="87"/>
        <v>1.6949171594221601E-2</v>
      </c>
      <c r="I978">
        <f t="shared" si="88"/>
        <v>2.661918564957455E-3</v>
      </c>
      <c r="J978">
        <f t="shared" si="89"/>
        <v>-2.2172975490026836E-3</v>
      </c>
      <c r="K978">
        <f t="shared" si="90"/>
        <v>2.6833516442087868E-2</v>
      </c>
      <c r="L978">
        <f t="shared" si="91"/>
        <v>-5.8862574811506807E-3</v>
      </c>
    </row>
    <row r="979" spans="1:12" x14ac:dyDescent="0.2">
      <c r="A979" s="15">
        <v>44161</v>
      </c>
      <c r="B979">
        <v>21.863126999999999</v>
      </c>
      <c r="C979">
        <v>54.888969000000003</v>
      </c>
      <c r="D979">
        <v>24.955234999999998</v>
      </c>
      <c r="E979">
        <v>32.163345</v>
      </c>
      <c r="F979">
        <v>27.453251000000002</v>
      </c>
      <c r="H979">
        <f t="shared" si="87"/>
        <v>6.910628415798703E-3</v>
      </c>
      <c r="I979">
        <f t="shared" si="88"/>
        <v>-7.9645908458443326E-3</v>
      </c>
      <c r="J979">
        <f t="shared" si="89"/>
        <v>-4.0740589975305497E-3</v>
      </c>
      <c r="K979">
        <f t="shared" si="90"/>
        <v>1.1613945250759095E-3</v>
      </c>
      <c r="L979">
        <f t="shared" si="91"/>
        <v>-2.2368410791105076E-2</v>
      </c>
    </row>
    <row r="980" spans="1:12" x14ac:dyDescent="0.2">
      <c r="A980" s="15">
        <v>44162</v>
      </c>
      <c r="B980">
        <v>22.048480999999999</v>
      </c>
      <c r="C980">
        <v>57.777863000000004</v>
      </c>
      <c r="D980">
        <v>24.992355</v>
      </c>
      <c r="E980">
        <v>32.592438000000001</v>
      </c>
      <c r="F980">
        <v>27.268505000000001</v>
      </c>
      <c r="H980">
        <f t="shared" si="87"/>
        <v>8.4779272425212771E-3</v>
      </c>
      <c r="I980">
        <f t="shared" si="88"/>
        <v>5.2631595248218366E-2</v>
      </c>
      <c r="J980">
        <f t="shared" si="89"/>
        <v>1.4874634520574137E-3</v>
      </c>
      <c r="K980">
        <f t="shared" si="90"/>
        <v>1.3341056410643981E-2</v>
      </c>
      <c r="L980">
        <f t="shared" si="91"/>
        <v>-6.7294762285166065E-3</v>
      </c>
    </row>
    <row r="981" spans="1:12" x14ac:dyDescent="0.2">
      <c r="A981" s="15">
        <v>44165</v>
      </c>
      <c r="B981">
        <v>21.271753</v>
      </c>
      <c r="C981">
        <v>57.630969999999998</v>
      </c>
      <c r="D981">
        <v>24.908830999999999</v>
      </c>
      <c r="E981">
        <v>32.965564999999998</v>
      </c>
      <c r="F981">
        <v>26.233929</v>
      </c>
      <c r="H981">
        <f t="shared" si="87"/>
        <v>-3.5228186467811451E-2</v>
      </c>
      <c r="I981">
        <f t="shared" si="88"/>
        <v>-2.5423750961506286E-3</v>
      </c>
      <c r="J981">
        <f t="shared" si="89"/>
        <v>-3.3419819780888815E-3</v>
      </c>
      <c r="K981">
        <f t="shared" si="90"/>
        <v>1.1448269073948802E-2</v>
      </c>
      <c r="L981">
        <f t="shared" si="91"/>
        <v>-3.7940327128311635E-2</v>
      </c>
    </row>
    <row r="982" spans="1:12" x14ac:dyDescent="0.2">
      <c r="A982" s="15">
        <v>44166</v>
      </c>
      <c r="B982">
        <v>21.545372</v>
      </c>
      <c r="C982">
        <v>58.757153000000002</v>
      </c>
      <c r="D982">
        <v>25.391418000000002</v>
      </c>
      <c r="E982">
        <v>34.159565000000001</v>
      </c>
      <c r="F982">
        <v>26.991385999999999</v>
      </c>
      <c r="H982">
        <f t="shared" si="87"/>
        <v>1.2863020739287467E-2</v>
      </c>
      <c r="I982">
        <f t="shared" si="88"/>
        <v>1.9541281363128382E-2</v>
      </c>
      <c r="J982">
        <f t="shared" si="89"/>
        <v>1.9374132812575606E-2</v>
      </c>
      <c r="K982">
        <f t="shared" si="90"/>
        <v>3.6219612798991996E-2</v>
      </c>
      <c r="L982">
        <f t="shared" si="91"/>
        <v>2.8873181748719334E-2</v>
      </c>
    </row>
    <row r="983" spans="1:12" x14ac:dyDescent="0.2">
      <c r="A983" s="15">
        <v>44167</v>
      </c>
      <c r="B983">
        <v>21.730727999999999</v>
      </c>
      <c r="C983">
        <v>57.141326999999997</v>
      </c>
      <c r="D983">
        <v>25.150126</v>
      </c>
      <c r="E983">
        <v>34.532688</v>
      </c>
      <c r="F983">
        <v>27.305454000000001</v>
      </c>
      <c r="H983">
        <f t="shared" si="87"/>
        <v>8.603054057270354E-3</v>
      </c>
      <c r="I983">
        <f t="shared" si="88"/>
        <v>-2.7500073054935181E-2</v>
      </c>
      <c r="J983">
        <f t="shared" si="89"/>
        <v>-9.5028958209424363E-3</v>
      </c>
      <c r="K983">
        <f t="shared" si="90"/>
        <v>1.0922943544509511E-2</v>
      </c>
      <c r="L983">
        <f t="shared" si="91"/>
        <v>1.1635860418579558E-2</v>
      </c>
    </row>
    <row r="984" spans="1:12" x14ac:dyDescent="0.2">
      <c r="A984" s="15">
        <v>44168</v>
      </c>
      <c r="B984">
        <v>21.766033</v>
      </c>
      <c r="C984">
        <v>57.337184999999998</v>
      </c>
      <c r="D984">
        <v>25.539905999999998</v>
      </c>
      <c r="E984">
        <v>33.879719000000001</v>
      </c>
      <c r="F984">
        <v>27.674944</v>
      </c>
      <c r="H984">
        <f t="shared" si="87"/>
        <v>1.6246579497936064E-3</v>
      </c>
      <c r="I984">
        <f t="shared" si="88"/>
        <v>3.4276067827405665E-3</v>
      </c>
      <c r="J984">
        <f t="shared" si="89"/>
        <v>1.5498133090863897E-2</v>
      </c>
      <c r="K984">
        <f t="shared" si="90"/>
        <v>-1.8908722078049611E-2</v>
      </c>
      <c r="L984">
        <f t="shared" si="91"/>
        <v>1.3531728862665959E-2</v>
      </c>
    </row>
    <row r="985" spans="1:12" x14ac:dyDescent="0.2">
      <c r="A985" s="15">
        <v>44169</v>
      </c>
      <c r="B985">
        <v>22.189703000000002</v>
      </c>
      <c r="C985">
        <v>57.533047000000003</v>
      </c>
      <c r="D985">
        <v>25.985367</v>
      </c>
      <c r="E985">
        <v>34.047626000000001</v>
      </c>
      <c r="F985">
        <v>29.20834</v>
      </c>
      <c r="H985">
        <f t="shared" si="87"/>
        <v>1.946473204373067E-2</v>
      </c>
      <c r="I985">
        <f t="shared" si="88"/>
        <v>3.4159681888814575E-3</v>
      </c>
      <c r="J985">
        <f t="shared" si="89"/>
        <v>1.7441763489654205E-2</v>
      </c>
      <c r="K985">
        <f t="shared" si="90"/>
        <v>4.9559738084015148E-3</v>
      </c>
      <c r="L985">
        <f t="shared" si="91"/>
        <v>5.5407374988726277E-2</v>
      </c>
    </row>
    <row r="986" spans="1:12" x14ac:dyDescent="0.2">
      <c r="A986" s="15">
        <v>44172</v>
      </c>
      <c r="B986">
        <v>22.022000999999999</v>
      </c>
      <c r="C986">
        <v>57.728901</v>
      </c>
      <c r="D986">
        <v>25.948243999999999</v>
      </c>
      <c r="E986">
        <v>33.543906999999997</v>
      </c>
      <c r="F986">
        <v>29.430033000000002</v>
      </c>
      <c r="H986">
        <f t="shared" si="87"/>
        <v>-7.5576495999069015E-3</v>
      </c>
      <c r="I986">
        <f t="shared" si="88"/>
        <v>3.4042000243790227E-3</v>
      </c>
      <c r="J986">
        <f t="shared" si="89"/>
        <v>-1.4286117259764142E-3</v>
      </c>
      <c r="K986">
        <f t="shared" si="90"/>
        <v>-1.4794541034960917E-2</v>
      </c>
      <c r="L986">
        <f t="shared" si="91"/>
        <v>7.5900581820125268E-3</v>
      </c>
    </row>
    <row r="987" spans="1:12" x14ac:dyDescent="0.2">
      <c r="A987" s="15">
        <v>44173</v>
      </c>
      <c r="B987">
        <v>22.013176000000001</v>
      </c>
      <c r="C987">
        <v>57.630969999999998</v>
      </c>
      <c r="D987">
        <v>25.753354999999999</v>
      </c>
      <c r="E987">
        <v>33.879719000000001</v>
      </c>
      <c r="F987">
        <v>29.688676999999998</v>
      </c>
      <c r="H987">
        <f t="shared" si="87"/>
        <v>-4.0073560981124245E-4</v>
      </c>
      <c r="I987">
        <f t="shared" si="88"/>
        <v>-1.6963946706693989E-3</v>
      </c>
      <c r="J987">
        <f t="shared" si="89"/>
        <v>-7.5106816476675498E-3</v>
      </c>
      <c r="K987">
        <f t="shared" si="90"/>
        <v>1.0011117667360736E-2</v>
      </c>
      <c r="L987">
        <f t="shared" si="91"/>
        <v>8.7884373082420808E-3</v>
      </c>
    </row>
    <row r="988" spans="1:12" x14ac:dyDescent="0.2">
      <c r="A988" s="15">
        <v>44174</v>
      </c>
      <c r="B988">
        <v>22.419191000000001</v>
      </c>
      <c r="C988">
        <v>58.463366999999998</v>
      </c>
      <c r="D988">
        <v>26.124575</v>
      </c>
      <c r="E988">
        <v>34.122253000000001</v>
      </c>
      <c r="F988">
        <v>30.335287000000001</v>
      </c>
      <c r="H988">
        <f t="shared" si="87"/>
        <v>1.8444180885120787E-2</v>
      </c>
      <c r="I988">
        <f t="shared" si="88"/>
        <v>1.4443570878643897E-2</v>
      </c>
      <c r="J988">
        <f t="shared" si="89"/>
        <v>1.4414432604994643E-2</v>
      </c>
      <c r="K988">
        <f t="shared" si="90"/>
        <v>7.1586780279966344E-3</v>
      </c>
      <c r="L988">
        <f t="shared" si="91"/>
        <v>2.1779683884196155E-2</v>
      </c>
    </row>
    <row r="989" spans="1:12" x14ac:dyDescent="0.2">
      <c r="A989" s="15">
        <v>44175</v>
      </c>
      <c r="B989">
        <v>22.110265999999999</v>
      </c>
      <c r="C989">
        <v>58.757153000000002</v>
      </c>
      <c r="D989">
        <v>26.068892000000002</v>
      </c>
      <c r="E989">
        <v>33.954346000000001</v>
      </c>
      <c r="F989">
        <v>30.409184</v>
      </c>
      <c r="H989">
        <f t="shared" si="87"/>
        <v>-1.3779489188526117E-2</v>
      </c>
      <c r="I989">
        <f t="shared" si="88"/>
        <v>5.0251296679508783E-3</v>
      </c>
      <c r="J989">
        <f t="shared" si="89"/>
        <v>-2.1314413727303583E-3</v>
      </c>
      <c r="K989">
        <f t="shared" si="90"/>
        <v>-4.9207477595338833E-3</v>
      </c>
      <c r="L989">
        <f t="shared" si="91"/>
        <v>2.4360079401919421E-3</v>
      </c>
    </row>
    <row r="990" spans="1:12" x14ac:dyDescent="0.2">
      <c r="A990" s="15">
        <v>44176</v>
      </c>
      <c r="B990">
        <v>21.660118000000001</v>
      </c>
      <c r="C990">
        <v>58.071648000000003</v>
      </c>
      <c r="D990">
        <v>25.929686</v>
      </c>
      <c r="E990">
        <v>33.861065000000004</v>
      </c>
      <c r="F990">
        <v>29.891897</v>
      </c>
      <c r="H990">
        <f t="shared" si="87"/>
        <v>-2.0359230413600549E-2</v>
      </c>
      <c r="I990">
        <f t="shared" si="88"/>
        <v>-1.1666749748749705E-2</v>
      </c>
      <c r="J990">
        <f t="shared" si="89"/>
        <v>-5.3399277575740811E-3</v>
      </c>
      <c r="K990">
        <f t="shared" si="90"/>
        <v>-2.7472477308205789E-3</v>
      </c>
      <c r="L990">
        <f t="shared" si="91"/>
        <v>-1.7010880660263683E-2</v>
      </c>
    </row>
    <row r="991" spans="1:12" x14ac:dyDescent="0.2">
      <c r="A991" s="15">
        <v>44179</v>
      </c>
      <c r="B991">
        <v>22.10144</v>
      </c>
      <c r="C991">
        <v>58.414402000000003</v>
      </c>
      <c r="D991">
        <v>26.106012</v>
      </c>
      <c r="E991">
        <v>34.140903000000002</v>
      </c>
      <c r="F991">
        <v>29.873422999999999</v>
      </c>
      <c r="H991">
        <f t="shared" si="87"/>
        <v>2.0374865917166307E-2</v>
      </c>
      <c r="I991">
        <f t="shared" si="88"/>
        <v>5.9022606005600942E-3</v>
      </c>
      <c r="J991">
        <f t="shared" si="89"/>
        <v>6.8001594774422802E-3</v>
      </c>
      <c r="K991">
        <f t="shared" si="90"/>
        <v>8.2643000153714841E-3</v>
      </c>
      <c r="L991">
        <f t="shared" si="91"/>
        <v>-6.1802701916180425E-4</v>
      </c>
    </row>
    <row r="992" spans="1:12" x14ac:dyDescent="0.2">
      <c r="A992" s="15">
        <v>44180</v>
      </c>
      <c r="B992">
        <v>22.445672999999999</v>
      </c>
      <c r="C992">
        <v>61.156402999999997</v>
      </c>
      <c r="D992">
        <v>26.653562999999998</v>
      </c>
      <c r="E992">
        <v>34.327469000000001</v>
      </c>
      <c r="F992">
        <v>30.224442</v>
      </c>
      <c r="H992">
        <f t="shared" si="87"/>
        <v>1.5575138995468141E-2</v>
      </c>
      <c r="I992">
        <f t="shared" si="88"/>
        <v>4.69404959413946E-2</v>
      </c>
      <c r="J992">
        <f t="shared" si="89"/>
        <v>2.0974134233907371E-2</v>
      </c>
      <c r="K992">
        <f t="shared" si="90"/>
        <v>5.4645889126014868E-3</v>
      </c>
      <c r="L992">
        <f t="shared" si="91"/>
        <v>1.1750210211933121E-2</v>
      </c>
    </row>
    <row r="993" spans="1:12" x14ac:dyDescent="0.2">
      <c r="A993" s="15">
        <v>44181</v>
      </c>
      <c r="B993">
        <v>22.375059</v>
      </c>
      <c r="C993">
        <v>62.723258999999999</v>
      </c>
      <c r="D993">
        <v>27.052624000000002</v>
      </c>
      <c r="E993">
        <v>34.495376999999998</v>
      </c>
      <c r="F993">
        <v>30.409184</v>
      </c>
      <c r="H993">
        <f t="shared" si="87"/>
        <v>-3.1459961124801206E-3</v>
      </c>
      <c r="I993">
        <f t="shared" si="88"/>
        <v>2.5620473460481241E-2</v>
      </c>
      <c r="J993">
        <f t="shared" si="89"/>
        <v>1.4972144624716854E-2</v>
      </c>
      <c r="K993">
        <f t="shared" si="90"/>
        <v>4.8913597445823243E-3</v>
      </c>
      <c r="L993">
        <f t="shared" si="91"/>
        <v>6.1123378224816616E-3</v>
      </c>
    </row>
    <row r="994" spans="1:12" x14ac:dyDescent="0.2">
      <c r="A994" s="15">
        <v>44182</v>
      </c>
      <c r="B994">
        <v>22.330929000000001</v>
      </c>
      <c r="C994">
        <v>62.380507999999999</v>
      </c>
      <c r="D994">
        <v>27.460965999999999</v>
      </c>
      <c r="E994">
        <v>34.458061000000001</v>
      </c>
      <c r="F994">
        <v>30.760202</v>
      </c>
      <c r="H994">
        <f t="shared" si="87"/>
        <v>-1.9722853021303388E-3</v>
      </c>
      <c r="I994">
        <f t="shared" si="88"/>
        <v>-5.4644960332816961E-3</v>
      </c>
      <c r="J994">
        <f t="shared" si="89"/>
        <v>1.5094358314372558E-2</v>
      </c>
      <c r="K994">
        <f t="shared" si="90"/>
        <v>-1.0817681453372252E-3</v>
      </c>
      <c r="L994">
        <f t="shared" si="91"/>
        <v>1.1543157488211442E-2</v>
      </c>
    </row>
    <row r="995" spans="1:12" x14ac:dyDescent="0.2">
      <c r="A995" s="15">
        <v>44183</v>
      </c>
      <c r="B995">
        <v>22.022000999999999</v>
      </c>
      <c r="C995">
        <v>61.646045999999998</v>
      </c>
      <c r="D995">
        <v>27.590893000000001</v>
      </c>
      <c r="E995">
        <v>34.215533999999998</v>
      </c>
      <c r="F995">
        <v>30.095119</v>
      </c>
      <c r="H995">
        <f t="shared" si="87"/>
        <v>-1.3834086347236263E-2</v>
      </c>
      <c r="I995">
        <f t="shared" si="88"/>
        <v>-1.1773902193935371E-2</v>
      </c>
      <c r="J995">
        <f t="shared" si="89"/>
        <v>4.7313339232131213E-3</v>
      </c>
      <c r="K995">
        <f t="shared" si="90"/>
        <v>-7.0383240658841162E-3</v>
      </c>
      <c r="L995">
        <f t="shared" si="91"/>
        <v>-2.1621542017181805E-2</v>
      </c>
    </row>
    <row r="996" spans="1:12" x14ac:dyDescent="0.2">
      <c r="A996" s="15">
        <v>44186</v>
      </c>
      <c r="B996">
        <v>21.218796000000001</v>
      </c>
      <c r="C996">
        <v>61.450187999999997</v>
      </c>
      <c r="D996">
        <v>27.061904999999999</v>
      </c>
      <c r="E996">
        <v>33.972999999999999</v>
      </c>
      <c r="F996">
        <v>29.226811999999999</v>
      </c>
      <c r="H996">
        <f t="shared" si="87"/>
        <v>-3.6472843680281253E-2</v>
      </c>
      <c r="I996">
        <f t="shared" si="88"/>
        <v>-3.1771380763009338E-3</v>
      </c>
      <c r="J996">
        <f t="shared" si="89"/>
        <v>-1.9172558133584205E-2</v>
      </c>
      <c r="K996">
        <f t="shared" si="90"/>
        <v>-7.0884177929241288E-3</v>
      </c>
      <c r="L996">
        <f t="shared" si="91"/>
        <v>-2.8852087277009941E-2</v>
      </c>
    </row>
    <row r="997" spans="1:12" x14ac:dyDescent="0.2">
      <c r="A997" s="15">
        <v>44187</v>
      </c>
      <c r="B997">
        <v>21.739554999999999</v>
      </c>
      <c r="C997">
        <v>63.653579999999998</v>
      </c>
      <c r="D997">
        <v>27.136147999999999</v>
      </c>
      <c r="E997">
        <v>34.364784</v>
      </c>
      <c r="F997">
        <v>29.670200000000001</v>
      </c>
      <c r="H997">
        <f t="shared" si="87"/>
        <v>2.4542344438393204E-2</v>
      </c>
      <c r="I997">
        <f t="shared" si="88"/>
        <v>3.5856554254968254E-2</v>
      </c>
      <c r="J997">
        <f t="shared" si="89"/>
        <v>2.7434506181289731E-3</v>
      </c>
      <c r="K997">
        <f t="shared" si="90"/>
        <v>1.1532216760368641E-2</v>
      </c>
      <c r="L997">
        <f t="shared" si="91"/>
        <v>1.517059062069448E-2</v>
      </c>
    </row>
    <row r="998" spans="1:12" x14ac:dyDescent="0.2">
      <c r="A998" s="15">
        <v>44188</v>
      </c>
      <c r="B998">
        <v>22.013176000000001</v>
      </c>
      <c r="C998">
        <v>65.122512999999998</v>
      </c>
      <c r="D998">
        <v>27.228952</v>
      </c>
      <c r="E998">
        <v>34.178218999999999</v>
      </c>
      <c r="F998">
        <v>30.372237999999999</v>
      </c>
      <c r="H998">
        <f t="shared" si="87"/>
        <v>1.2586320189166722E-2</v>
      </c>
      <c r="I998">
        <f t="shared" si="88"/>
        <v>2.3076989542457849E-2</v>
      </c>
      <c r="J998">
        <f t="shared" si="89"/>
        <v>3.4199400740297925E-3</v>
      </c>
      <c r="K998">
        <f t="shared" si="90"/>
        <v>-5.4289589016477402E-3</v>
      </c>
      <c r="L998">
        <f t="shared" si="91"/>
        <v>2.3661384149752829E-2</v>
      </c>
    </row>
    <row r="999" spans="1:12" x14ac:dyDescent="0.2">
      <c r="A999" s="15">
        <v>44193</v>
      </c>
      <c r="B999">
        <v>22.092614999999999</v>
      </c>
      <c r="C999">
        <v>68.158294999999995</v>
      </c>
      <c r="D999">
        <v>27.228952</v>
      </c>
      <c r="E999">
        <v>34.364784</v>
      </c>
      <c r="F999">
        <v>30.390713000000002</v>
      </c>
      <c r="H999">
        <f t="shared" si="87"/>
        <v>3.6087023517186179E-3</v>
      </c>
      <c r="I999">
        <f t="shared" si="88"/>
        <v>4.6616475012258851E-2</v>
      </c>
      <c r="J999">
        <f t="shared" si="89"/>
        <v>0</v>
      </c>
      <c r="K999">
        <f t="shared" si="90"/>
        <v>5.4585933807727027E-3</v>
      </c>
      <c r="L999">
        <f t="shared" si="91"/>
        <v>6.0828576412452762E-4</v>
      </c>
    </row>
    <row r="1000" spans="1:12" x14ac:dyDescent="0.2">
      <c r="A1000" s="15">
        <v>44194</v>
      </c>
      <c r="B1000">
        <v>22.110265999999999</v>
      </c>
      <c r="C1000">
        <v>67.619690000000006</v>
      </c>
      <c r="D1000">
        <v>27.293917</v>
      </c>
      <c r="E1000">
        <v>34.719253999999999</v>
      </c>
      <c r="F1000">
        <v>30.593931000000001</v>
      </c>
      <c r="H1000">
        <f t="shared" si="87"/>
        <v>7.9895476384317377E-4</v>
      </c>
      <c r="I1000">
        <f t="shared" si="88"/>
        <v>-7.9022663345670319E-3</v>
      </c>
      <c r="J1000">
        <f t="shared" si="89"/>
        <v>2.3858795593749704E-3</v>
      </c>
      <c r="K1000">
        <f t="shared" si="90"/>
        <v>1.0314920064680155E-2</v>
      </c>
      <c r="L1000">
        <f t="shared" si="91"/>
        <v>6.6868454188619975E-3</v>
      </c>
    </row>
    <row r="1001" spans="1:12" x14ac:dyDescent="0.2">
      <c r="A1001" s="15">
        <v>44195</v>
      </c>
      <c r="B1001">
        <v>22.013176000000001</v>
      </c>
      <c r="C1001">
        <v>68.403114000000002</v>
      </c>
      <c r="D1001">
        <v>27.19183</v>
      </c>
      <c r="E1001">
        <v>34.961784000000002</v>
      </c>
      <c r="F1001">
        <v>30.483086</v>
      </c>
      <c r="H1001">
        <f t="shared" si="87"/>
        <v>-4.3911728606068623E-3</v>
      </c>
      <c r="I1001">
        <f t="shared" si="88"/>
        <v>1.1585737822814579E-2</v>
      </c>
      <c r="J1001">
        <f t="shared" si="89"/>
        <v>-3.7402839614409933E-3</v>
      </c>
      <c r="K1001">
        <f t="shared" si="90"/>
        <v>6.9854611507493836E-3</v>
      </c>
      <c r="L1001">
        <f t="shared" si="91"/>
        <v>-3.6231042032487393E-3</v>
      </c>
    </row>
    <row r="1002" spans="1:12" x14ac:dyDescent="0.2">
      <c r="A1002" s="15">
        <v>44200</v>
      </c>
      <c r="B1002">
        <v>22.145571</v>
      </c>
      <c r="C1002">
        <v>69.529297</v>
      </c>
      <c r="D1002">
        <v>27.609452999999998</v>
      </c>
      <c r="E1002">
        <v>34.57</v>
      </c>
      <c r="F1002">
        <v>30.242918</v>
      </c>
      <c r="H1002">
        <f t="shared" si="87"/>
        <v>6.0143524950693195E-3</v>
      </c>
      <c r="I1002">
        <f t="shared" si="88"/>
        <v>1.6463914201332974E-2</v>
      </c>
      <c r="J1002">
        <f t="shared" si="89"/>
        <v>1.5358399931155731E-2</v>
      </c>
      <c r="K1002">
        <f t="shared" si="90"/>
        <v>-1.1206064312965336E-2</v>
      </c>
      <c r="L1002">
        <f t="shared" si="91"/>
        <v>-7.8787298635053515E-3</v>
      </c>
    </row>
    <row r="1003" spans="1:12" x14ac:dyDescent="0.2">
      <c r="A1003" s="15">
        <v>44201</v>
      </c>
      <c r="B1003">
        <v>21.889605</v>
      </c>
      <c r="C1003">
        <v>69.333434999999994</v>
      </c>
      <c r="D1003">
        <v>27.841464999999999</v>
      </c>
      <c r="E1003">
        <v>34.196877000000001</v>
      </c>
      <c r="F1003">
        <v>31.683931000000001</v>
      </c>
      <c r="H1003">
        <f t="shared" si="87"/>
        <v>-1.1558338233861765E-2</v>
      </c>
      <c r="I1003">
        <f t="shared" si="88"/>
        <v>-2.8169708087226741E-3</v>
      </c>
      <c r="J1003">
        <f t="shared" si="89"/>
        <v>8.4033537354035737E-3</v>
      </c>
      <c r="K1003">
        <f t="shared" si="90"/>
        <v>-1.0793260052068265E-2</v>
      </c>
      <c r="L1003">
        <f t="shared" si="91"/>
        <v>4.7647948521369665E-2</v>
      </c>
    </row>
    <row r="1004" spans="1:12" x14ac:dyDescent="0.2">
      <c r="A1004" s="15">
        <v>44202</v>
      </c>
      <c r="B1004">
        <v>22.622198000000001</v>
      </c>
      <c r="C1004">
        <v>72.565085999999994</v>
      </c>
      <c r="D1004">
        <v>28.305489999999999</v>
      </c>
      <c r="E1004">
        <v>35.446846000000001</v>
      </c>
      <c r="F1004">
        <v>32.663089999999997</v>
      </c>
      <c r="H1004">
        <f t="shared" si="87"/>
        <v>3.3467620818192101E-2</v>
      </c>
      <c r="I1004">
        <f t="shared" si="88"/>
        <v>4.6610282614729881E-2</v>
      </c>
      <c r="J1004">
        <f t="shared" si="89"/>
        <v>1.6666687618629217E-2</v>
      </c>
      <c r="K1004">
        <f t="shared" si="90"/>
        <v>3.6552138957016478E-2</v>
      </c>
      <c r="L1004">
        <f t="shared" si="91"/>
        <v>3.0903962011531894E-2</v>
      </c>
    </row>
    <row r="1005" spans="1:12" x14ac:dyDescent="0.2">
      <c r="A1005" s="15">
        <v>44203</v>
      </c>
      <c r="B1005">
        <v>23.257708000000001</v>
      </c>
      <c r="C1005">
        <v>74.425728000000007</v>
      </c>
      <c r="D1005">
        <v>29.159293999999999</v>
      </c>
      <c r="E1005">
        <v>35.969219000000002</v>
      </c>
      <c r="F1005">
        <v>34.178004999999999</v>
      </c>
      <c r="H1005">
        <f t="shared" si="87"/>
        <v>2.809231888077357E-2</v>
      </c>
      <c r="I1005">
        <f t="shared" si="88"/>
        <v>2.5641008680124866E-2</v>
      </c>
      <c r="J1005">
        <f t="shared" si="89"/>
        <v>3.0163901066542209E-2</v>
      </c>
      <c r="K1005">
        <f t="shared" si="90"/>
        <v>1.4736797739353324E-2</v>
      </c>
      <c r="L1005">
        <f t="shared" si="91"/>
        <v>4.6380027119295786E-2</v>
      </c>
    </row>
    <row r="1006" spans="1:12" x14ac:dyDescent="0.2">
      <c r="A1006" s="15">
        <v>44204</v>
      </c>
      <c r="B1006">
        <v>23.240051000000001</v>
      </c>
      <c r="C1006">
        <v>76.62912</v>
      </c>
      <c r="D1006">
        <v>28.648869000000001</v>
      </c>
      <c r="E1006">
        <v>35.969219000000002</v>
      </c>
      <c r="F1006">
        <v>33.993256000000002</v>
      </c>
      <c r="H1006">
        <f t="shared" si="87"/>
        <v>-7.5918916859729624E-4</v>
      </c>
      <c r="I1006">
        <f t="shared" si="88"/>
        <v>2.9605246185834933E-2</v>
      </c>
      <c r="J1006">
        <f t="shared" si="89"/>
        <v>-1.7504710504993581E-2</v>
      </c>
      <c r="K1006">
        <f t="shared" si="90"/>
        <v>0</v>
      </c>
      <c r="L1006">
        <f t="shared" si="91"/>
        <v>-5.4054939719271333E-3</v>
      </c>
    </row>
    <row r="1007" spans="1:12" x14ac:dyDescent="0.2">
      <c r="A1007" s="15">
        <v>44207</v>
      </c>
      <c r="B1007">
        <v>23.001740000000002</v>
      </c>
      <c r="C1007">
        <v>73.740234000000001</v>
      </c>
      <c r="D1007">
        <v>28.426136</v>
      </c>
      <c r="E1007">
        <v>36.174435000000003</v>
      </c>
      <c r="F1007">
        <v>33.753086000000003</v>
      </c>
      <c r="H1007">
        <f t="shared" si="87"/>
        <v>-1.0254323452216108E-2</v>
      </c>
      <c r="I1007">
        <f t="shared" si="88"/>
        <v>-3.7699584700959576E-2</v>
      </c>
      <c r="J1007">
        <f t="shared" si="89"/>
        <v>-7.7745826545544405E-3</v>
      </c>
      <c r="K1007">
        <f t="shared" si="90"/>
        <v>5.7053226537946422E-3</v>
      </c>
      <c r="L1007">
        <f t="shared" si="91"/>
        <v>-7.0652249375581233E-3</v>
      </c>
    </row>
    <row r="1008" spans="1:12" x14ac:dyDescent="0.2">
      <c r="A1008" s="15">
        <v>44208</v>
      </c>
      <c r="B1008">
        <v>23.381274999999999</v>
      </c>
      <c r="C1008">
        <v>72.418189999999996</v>
      </c>
      <c r="D1008">
        <v>28.67671</v>
      </c>
      <c r="E1008">
        <v>36.883372999999999</v>
      </c>
      <c r="F1008">
        <v>34.067157999999999</v>
      </c>
      <c r="H1008">
        <f t="shared" si="87"/>
        <v>1.6500273457572989E-2</v>
      </c>
      <c r="I1008">
        <f t="shared" si="88"/>
        <v>-1.7928394423050054E-2</v>
      </c>
      <c r="J1008">
        <f t="shared" si="89"/>
        <v>8.8149159632529006E-3</v>
      </c>
      <c r="K1008">
        <f t="shared" si="90"/>
        <v>1.959776289525994E-2</v>
      </c>
      <c r="L1008">
        <f t="shared" si="91"/>
        <v>9.3049862166676434E-3</v>
      </c>
    </row>
    <row r="1009" spans="1:12" x14ac:dyDescent="0.2">
      <c r="A1009" s="15">
        <v>44209</v>
      </c>
      <c r="B1009">
        <v>23.081175000000002</v>
      </c>
      <c r="C1009">
        <v>74.376755000000003</v>
      </c>
      <c r="D1009">
        <v>28.667427</v>
      </c>
      <c r="E1009">
        <v>37.125903999999998</v>
      </c>
      <c r="F1009">
        <v>33.956305999999998</v>
      </c>
      <c r="H1009">
        <f t="shared" si="87"/>
        <v>-1.283505711301014E-2</v>
      </c>
      <c r="I1009">
        <f t="shared" si="88"/>
        <v>2.7045207840737273E-2</v>
      </c>
      <c r="J1009">
        <f t="shared" si="89"/>
        <v>-3.2371216921323054E-4</v>
      </c>
      <c r="K1009">
        <f t="shared" si="90"/>
        <v>6.5756187754302253E-3</v>
      </c>
      <c r="L1009">
        <f t="shared" si="91"/>
        <v>-3.2539256723440602E-3</v>
      </c>
    </row>
    <row r="1010" spans="1:12" x14ac:dyDescent="0.2">
      <c r="A1010" s="15">
        <v>44210</v>
      </c>
      <c r="B1010">
        <v>23.222401000000001</v>
      </c>
      <c r="C1010">
        <v>75.600868000000006</v>
      </c>
      <c r="D1010">
        <v>29.001525999999998</v>
      </c>
      <c r="E1010">
        <v>37.144562000000001</v>
      </c>
      <c r="F1010">
        <v>34.621395</v>
      </c>
      <c r="H1010">
        <f t="shared" si="87"/>
        <v>6.1186659691285783E-3</v>
      </c>
      <c r="I1010">
        <f t="shared" si="88"/>
        <v>1.64582738249337E-2</v>
      </c>
      <c r="J1010">
        <f t="shared" si="89"/>
        <v>1.1654307168899258E-2</v>
      </c>
      <c r="K1010">
        <f t="shared" si="90"/>
        <v>5.0256015314809055E-4</v>
      </c>
      <c r="L1010">
        <f t="shared" si="91"/>
        <v>1.9586612277554538E-2</v>
      </c>
    </row>
    <row r="1011" spans="1:12" x14ac:dyDescent="0.2">
      <c r="A1011" s="15">
        <v>44211</v>
      </c>
      <c r="B1011">
        <v>23.037044999999999</v>
      </c>
      <c r="C1011">
        <v>73.250586999999996</v>
      </c>
      <c r="D1011">
        <v>28.398294</v>
      </c>
      <c r="E1011">
        <v>36.360996</v>
      </c>
      <c r="F1011">
        <v>34.011733999999997</v>
      </c>
      <c r="H1011">
        <f t="shared" si="87"/>
        <v>-7.9817758723571552E-3</v>
      </c>
      <c r="I1011">
        <f t="shared" si="88"/>
        <v>-3.1088016079392267E-2</v>
      </c>
      <c r="J1011">
        <f t="shared" si="89"/>
        <v>-2.0800008937460701E-2</v>
      </c>
      <c r="K1011">
        <f t="shared" si="90"/>
        <v>-2.1095039429997908E-2</v>
      </c>
      <c r="L1011">
        <f t="shared" si="91"/>
        <v>-1.7609371315049582E-2</v>
      </c>
    </row>
    <row r="1012" spans="1:12" x14ac:dyDescent="0.2">
      <c r="A1012" s="15">
        <v>44214</v>
      </c>
      <c r="B1012">
        <v>23.540151999999999</v>
      </c>
      <c r="C1012">
        <v>72.271293999999997</v>
      </c>
      <c r="D1012">
        <v>29.511952999999998</v>
      </c>
      <c r="E1012">
        <v>36.864719000000001</v>
      </c>
      <c r="F1012">
        <v>34.547500999999997</v>
      </c>
      <c r="H1012">
        <f t="shared" si="87"/>
        <v>2.1839042290363153E-2</v>
      </c>
      <c r="I1012">
        <f t="shared" si="88"/>
        <v>-1.3369080578152892E-2</v>
      </c>
      <c r="J1012">
        <f t="shared" si="89"/>
        <v>3.9215700774138051E-2</v>
      </c>
      <c r="K1012">
        <f t="shared" si="90"/>
        <v>1.3853388394531319E-2</v>
      </c>
      <c r="L1012">
        <f t="shared" si="91"/>
        <v>1.5752416504257072E-2</v>
      </c>
    </row>
    <row r="1013" spans="1:12" x14ac:dyDescent="0.2">
      <c r="A1013" s="15">
        <v>44215</v>
      </c>
      <c r="B1013">
        <v>23.478366999999999</v>
      </c>
      <c r="C1013">
        <v>75.649833999999998</v>
      </c>
      <c r="D1013">
        <v>29.047927999999999</v>
      </c>
      <c r="E1013">
        <v>36.566218999999997</v>
      </c>
      <c r="F1013">
        <v>34.307327000000001</v>
      </c>
      <c r="H1013">
        <f t="shared" si="87"/>
        <v>-2.6246644456671131E-3</v>
      </c>
      <c r="I1013">
        <f t="shared" si="88"/>
        <v>4.6748021420510266E-2</v>
      </c>
      <c r="J1013">
        <f t="shared" si="89"/>
        <v>-1.5723290152976355E-2</v>
      </c>
      <c r="K1013">
        <f t="shared" si="90"/>
        <v>-8.0971728009103794E-3</v>
      </c>
      <c r="L1013">
        <f t="shared" si="91"/>
        <v>-6.9519934307259446E-3</v>
      </c>
    </row>
    <row r="1014" spans="1:12" x14ac:dyDescent="0.2">
      <c r="A1014" s="15">
        <v>44216</v>
      </c>
      <c r="B1014">
        <v>23.522497000000001</v>
      </c>
      <c r="C1014">
        <v>75.013298000000006</v>
      </c>
      <c r="D1014">
        <v>29.465551000000001</v>
      </c>
      <c r="E1014">
        <v>37.629623000000002</v>
      </c>
      <c r="F1014">
        <v>34.843089999999997</v>
      </c>
      <c r="H1014">
        <f t="shared" si="87"/>
        <v>1.8796026146112865E-3</v>
      </c>
      <c r="I1014">
        <f t="shared" si="88"/>
        <v>-8.4142418607289216E-3</v>
      </c>
      <c r="J1014">
        <f t="shared" si="89"/>
        <v>1.4377032330843198E-2</v>
      </c>
      <c r="K1014">
        <f t="shared" si="90"/>
        <v>2.9081595775598323E-2</v>
      </c>
      <c r="L1014">
        <f t="shared" si="91"/>
        <v>1.5616576598928678E-2</v>
      </c>
    </row>
    <row r="1015" spans="1:12" x14ac:dyDescent="0.2">
      <c r="A1015" s="15">
        <v>44217</v>
      </c>
      <c r="B1015">
        <v>23.284184</v>
      </c>
      <c r="C1015">
        <v>77.363579000000001</v>
      </c>
      <c r="D1015">
        <v>29.901734999999999</v>
      </c>
      <c r="E1015">
        <v>38.207965999999999</v>
      </c>
      <c r="F1015">
        <v>34.085631999999997</v>
      </c>
      <c r="H1015">
        <f t="shared" si="87"/>
        <v>-1.0131279855195685E-2</v>
      </c>
      <c r="I1015">
        <f t="shared" si="88"/>
        <v>3.1331524711791792E-2</v>
      </c>
      <c r="J1015">
        <f t="shared" si="89"/>
        <v>1.4803184912442147E-2</v>
      </c>
      <c r="K1015">
        <f t="shared" si="90"/>
        <v>1.536935408574247E-2</v>
      </c>
      <c r="L1015">
        <f t="shared" si="91"/>
        <v>-2.1739116708650141E-2</v>
      </c>
    </row>
    <row r="1016" spans="1:12" x14ac:dyDescent="0.2">
      <c r="A1016" s="15">
        <v>44218</v>
      </c>
      <c r="B1016">
        <v>22.975258</v>
      </c>
      <c r="C1016">
        <v>78.587692000000004</v>
      </c>
      <c r="D1016">
        <v>29.409870000000002</v>
      </c>
      <c r="E1016">
        <v>38.357216000000001</v>
      </c>
      <c r="F1016">
        <v>33.753086000000003</v>
      </c>
      <c r="H1016">
        <f t="shared" si="87"/>
        <v>-1.3267632655711736E-2</v>
      </c>
      <c r="I1016">
        <f t="shared" si="88"/>
        <v>1.5822858970885978E-2</v>
      </c>
      <c r="J1016">
        <f t="shared" si="89"/>
        <v>-1.6449379944006526E-2</v>
      </c>
      <c r="K1016">
        <f t="shared" si="90"/>
        <v>3.9062534760421208E-3</v>
      </c>
      <c r="L1016">
        <f t="shared" si="91"/>
        <v>-9.7561928732902148E-3</v>
      </c>
    </row>
    <row r="1017" spans="1:12" x14ac:dyDescent="0.2">
      <c r="A1017" s="15">
        <v>44221</v>
      </c>
      <c r="B1017">
        <v>22.260314999999999</v>
      </c>
      <c r="C1017">
        <v>77.559441000000007</v>
      </c>
      <c r="D1017">
        <v>29.196417</v>
      </c>
      <c r="E1017">
        <v>37.144562000000001</v>
      </c>
      <c r="F1017">
        <v>32.700038999999997</v>
      </c>
      <c r="H1017">
        <f t="shared" si="87"/>
        <v>-3.1117953060636028E-2</v>
      </c>
      <c r="I1017">
        <f t="shared" si="88"/>
        <v>-1.308412263844061E-2</v>
      </c>
      <c r="J1017">
        <f t="shared" si="89"/>
        <v>-7.2578695519566194E-3</v>
      </c>
      <c r="K1017">
        <f t="shared" si="90"/>
        <v>-3.1614755356593194E-2</v>
      </c>
      <c r="L1017">
        <f t="shared" si="91"/>
        <v>-3.1198539890545329E-2</v>
      </c>
    </row>
    <row r="1018" spans="1:12" x14ac:dyDescent="0.2">
      <c r="A1018" s="15">
        <v>44222</v>
      </c>
      <c r="B1018">
        <v>23.045870000000001</v>
      </c>
      <c r="C1018">
        <v>74.425728000000007</v>
      </c>
      <c r="D1018">
        <v>29.168575000000001</v>
      </c>
      <c r="E1018">
        <v>36.976654000000003</v>
      </c>
      <c r="F1018">
        <v>33.198849000000003</v>
      </c>
      <c r="H1018">
        <f t="shared" si="87"/>
        <v>3.5289482651076787E-2</v>
      </c>
      <c r="I1018">
        <f t="shared" si="88"/>
        <v>-4.0404017352316912E-2</v>
      </c>
      <c r="J1018">
        <f t="shared" si="89"/>
        <v>-9.5361016387729425E-4</v>
      </c>
      <c r="K1018">
        <f t="shared" si="90"/>
        <v>-4.5203925139835066E-3</v>
      </c>
      <c r="L1018">
        <f t="shared" si="91"/>
        <v>1.5254110247391539E-2</v>
      </c>
    </row>
    <row r="1019" spans="1:12" x14ac:dyDescent="0.2">
      <c r="A1019" s="15">
        <v>44223</v>
      </c>
      <c r="B1019">
        <v>22.710464000000002</v>
      </c>
      <c r="C1019">
        <v>73.495407</v>
      </c>
      <c r="D1019">
        <v>28.147722000000002</v>
      </c>
      <c r="E1019">
        <v>36.696812000000001</v>
      </c>
      <c r="F1019">
        <v>32.792411999999999</v>
      </c>
      <c r="H1019">
        <f t="shared" si="87"/>
        <v>-1.4553844137799921E-2</v>
      </c>
      <c r="I1019">
        <f t="shared" si="88"/>
        <v>-1.2499991938271782E-2</v>
      </c>
      <c r="J1019">
        <f t="shared" si="89"/>
        <v>-3.4998384391421222E-2</v>
      </c>
      <c r="K1019">
        <f t="shared" si="90"/>
        <v>-7.56807254653169E-3</v>
      </c>
      <c r="L1019">
        <f t="shared" si="91"/>
        <v>-1.224250274459826E-2</v>
      </c>
    </row>
    <row r="1020" spans="1:12" x14ac:dyDescent="0.2">
      <c r="A1020" s="15">
        <v>44224</v>
      </c>
      <c r="B1020">
        <v>22.507456000000001</v>
      </c>
      <c r="C1020">
        <v>74.082977</v>
      </c>
      <c r="D1020">
        <v>28.435414999999999</v>
      </c>
      <c r="E1020">
        <v>36.678158000000003</v>
      </c>
      <c r="F1020">
        <v>32.349021999999998</v>
      </c>
      <c r="H1020">
        <f t="shared" si="87"/>
        <v>-8.9389631140958103E-3</v>
      </c>
      <c r="I1020">
        <f t="shared" si="88"/>
        <v>7.9946492438636163E-3</v>
      </c>
      <c r="J1020">
        <f t="shared" si="89"/>
        <v>1.0220827106363961E-2</v>
      </c>
      <c r="K1020">
        <f t="shared" si="90"/>
        <v>-5.0832753537277675E-4</v>
      </c>
      <c r="L1020">
        <f t="shared" si="91"/>
        <v>-1.3521115799594141E-2</v>
      </c>
    </row>
    <row r="1021" spans="1:12" x14ac:dyDescent="0.2">
      <c r="A1021" s="15">
        <v>44225</v>
      </c>
      <c r="B1021">
        <v>22.286797</v>
      </c>
      <c r="C1021">
        <v>72.858870999999994</v>
      </c>
      <c r="D1021">
        <v>27.952832999999998</v>
      </c>
      <c r="E1021">
        <v>36.566218999999997</v>
      </c>
      <c r="F1021">
        <v>32.090378000000001</v>
      </c>
      <c r="H1021">
        <f t="shared" si="87"/>
        <v>-9.8038178992775338E-3</v>
      </c>
      <c r="I1021">
        <f t="shared" si="88"/>
        <v>-1.6523445055400598E-2</v>
      </c>
      <c r="J1021">
        <f t="shared" si="89"/>
        <v>-1.6971160786645845E-2</v>
      </c>
      <c r="K1021">
        <f t="shared" si="90"/>
        <v>-3.0519253447789385E-3</v>
      </c>
      <c r="L1021">
        <f t="shared" si="91"/>
        <v>-7.9954194596669748E-3</v>
      </c>
    </row>
    <row r="1022" spans="1:12" x14ac:dyDescent="0.2">
      <c r="A1022" s="15">
        <v>44228</v>
      </c>
      <c r="B1022">
        <v>22.816381</v>
      </c>
      <c r="C1022">
        <v>75.013298000000006</v>
      </c>
      <c r="D1022">
        <v>28.481821</v>
      </c>
      <c r="E1022">
        <v>36.939342000000003</v>
      </c>
      <c r="F1022">
        <v>32.034950000000002</v>
      </c>
      <c r="H1022">
        <f t="shared" si="87"/>
        <v>2.3762230167035714E-2</v>
      </c>
      <c r="I1022">
        <f t="shared" si="88"/>
        <v>2.9569865281058316E-2</v>
      </c>
      <c r="J1022">
        <f t="shared" si="89"/>
        <v>1.8924307242847327E-2</v>
      </c>
      <c r="K1022">
        <f t="shared" si="90"/>
        <v>1.0204035588147864E-2</v>
      </c>
      <c r="L1022">
        <f t="shared" si="91"/>
        <v>-1.7272467155107218E-3</v>
      </c>
    </row>
    <row r="1023" spans="1:12" x14ac:dyDescent="0.2">
      <c r="A1023" s="15">
        <v>44229</v>
      </c>
      <c r="B1023">
        <v>23.169440999999999</v>
      </c>
      <c r="C1023">
        <v>76.139472999999995</v>
      </c>
      <c r="D1023">
        <v>28.639589000000001</v>
      </c>
      <c r="E1023">
        <v>36.659495999999997</v>
      </c>
      <c r="F1023">
        <v>32.607661999999998</v>
      </c>
      <c r="H1023">
        <f t="shared" si="87"/>
        <v>1.5473970214645361E-2</v>
      </c>
      <c r="I1023">
        <f t="shared" si="88"/>
        <v>1.5013004760835669E-2</v>
      </c>
      <c r="J1023">
        <f t="shared" si="89"/>
        <v>5.5392525639423873E-3</v>
      </c>
      <c r="K1023">
        <f t="shared" si="90"/>
        <v>-7.5758252542778015E-3</v>
      </c>
      <c r="L1023">
        <f t="shared" si="91"/>
        <v>1.7877724173129605E-2</v>
      </c>
    </row>
    <row r="1024" spans="1:12" x14ac:dyDescent="0.2">
      <c r="A1024" s="15">
        <v>44230</v>
      </c>
      <c r="B1024">
        <v>23.142962000000001</v>
      </c>
      <c r="C1024">
        <v>77.902191000000002</v>
      </c>
      <c r="D1024">
        <v>28.398294</v>
      </c>
      <c r="E1024">
        <v>36.808750000000003</v>
      </c>
      <c r="F1024">
        <v>32.718510000000002</v>
      </c>
      <c r="H1024">
        <f t="shared" si="87"/>
        <v>-1.1428415558234484E-3</v>
      </c>
      <c r="I1024">
        <f t="shared" si="88"/>
        <v>2.3151171534901538E-2</v>
      </c>
      <c r="J1024">
        <f t="shared" si="89"/>
        <v>-8.4252256552983518E-3</v>
      </c>
      <c r="K1024">
        <f t="shared" si="90"/>
        <v>4.0713598463002487E-3</v>
      </c>
      <c r="L1024">
        <f t="shared" si="91"/>
        <v>3.3994464245858946E-3</v>
      </c>
    </row>
    <row r="1025" spans="1:12" x14ac:dyDescent="0.2">
      <c r="A1025" s="15">
        <v>44231</v>
      </c>
      <c r="B1025">
        <v>23.557805999999999</v>
      </c>
      <c r="C1025">
        <v>77.167725000000004</v>
      </c>
      <c r="D1025">
        <v>28.778794999999999</v>
      </c>
      <c r="E1025">
        <v>37.816184999999997</v>
      </c>
      <c r="F1025">
        <v>32.773933</v>
      </c>
      <c r="H1025">
        <f t="shared" si="87"/>
        <v>1.7925276807696289E-2</v>
      </c>
      <c r="I1025">
        <f t="shared" si="88"/>
        <v>-9.4280531853077054E-3</v>
      </c>
      <c r="J1025">
        <f t="shared" si="89"/>
        <v>1.3398727402427646E-2</v>
      </c>
      <c r="K1025">
        <f t="shared" si="90"/>
        <v>2.7369443406798588E-2</v>
      </c>
      <c r="L1025">
        <f t="shared" si="91"/>
        <v>1.693934106412387E-3</v>
      </c>
    </row>
    <row r="1026" spans="1:12" x14ac:dyDescent="0.2">
      <c r="A1026" s="15">
        <v>44232</v>
      </c>
      <c r="B1026">
        <v>23.69903</v>
      </c>
      <c r="C1026">
        <v>79.958686999999998</v>
      </c>
      <c r="D1026">
        <v>29.020088000000001</v>
      </c>
      <c r="E1026">
        <v>37.965439000000003</v>
      </c>
      <c r="F1026">
        <v>33.051051999999999</v>
      </c>
      <c r="H1026">
        <f t="shared" si="87"/>
        <v>5.9947857623074974E-3</v>
      </c>
      <c r="I1026">
        <f t="shared" si="88"/>
        <v>3.6167478048627189E-2</v>
      </c>
      <c r="J1026">
        <f t="shared" si="89"/>
        <v>8.3844024741133172E-3</v>
      </c>
      <c r="K1026">
        <f t="shared" si="90"/>
        <v>3.9468285867547692E-3</v>
      </c>
      <c r="L1026">
        <f t="shared" si="91"/>
        <v>8.4554697783754129E-3</v>
      </c>
    </row>
    <row r="1027" spans="1:12" x14ac:dyDescent="0.2">
      <c r="A1027" s="15">
        <v>44235</v>
      </c>
      <c r="B1027">
        <v>23.849077000000001</v>
      </c>
      <c r="C1027">
        <v>77.363579000000001</v>
      </c>
      <c r="D1027">
        <v>29.409870000000002</v>
      </c>
      <c r="E1027">
        <v>38.245277000000002</v>
      </c>
      <c r="F1027">
        <v>33.420546999999999</v>
      </c>
      <c r="H1027">
        <f t="shared" si="87"/>
        <v>6.331356177868841E-3</v>
      </c>
      <c r="I1027">
        <f t="shared" si="88"/>
        <v>-3.2455610482948427E-2</v>
      </c>
      <c r="J1027">
        <f t="shared" si="89"/>
        <v>1.343145479090202E-2</v>
      </c>
      <c r="K1027">
        <f t="shared" si="90"/>
        <v>7.3708616934469173E-3</v>
      </c>
      <c r="L1027">
        <f t="shared" si="91"/>
        <v>1.1179523120776969E-2</v>
      </c>
    </row>
    <row r="1028" spans="1:12" x14ac:dyDescent="0.2">
      <c r="A1028" s="15">
        <v>44236</v>
      </c>
      <c r="B1028">
        <v>23.866731999999999</v>
      </c>
      <c r="C1028">
        <v>74.082977</v>
      </c>
      <c r="D1028">
        <v>28.982965</v>
      </c>
      <c r="E1028">
        <v>37.965439000000003</v>
      </c>
      <c r="F1028">
        <v>33.217323</v>
      </c>
      <c r="H1028">
        <f t="shared" si="87"/>
        <v>7.4028022132677229E-4</v>
      </c>
      <c r="I1028">
        <f t="shared" si="88"/>
        <v>-4.2404992664571539E-2</v>
      </c>
      <c r="J1028">
        <f t="shared" si="89"/>
        <v>-1.4515705101722731E-2</v>
      </c>
      <c r="K1028">
        <f t="shared" si="90"/>
        <v>-7.3169296172177489E-3</v>
      </c>
      <c r="L1028">
        <f t="shared" si="91"/>
        <v>-6.0808101076262888E-3</v>
      </c>
    </row>
    <row r="1029" spans="1:12" x14ac:dyDescent="0.2">
      <c r="A1029" s="15">
        <v>44237</v>
      </c>
      <c r="B1029">
        <v>23.734335000000002</v>
      </c>
      <c r="C1029">
        <v>73.593338000000003</v>
      </c>
      <c r="D1029">
        <v>29.511952999999998</v>
      </c>
      <c r="E1029">
        <v>37.816184999999997</v>
      </c>
      <c r="F1029">
        <v>32.958678999999997</v>
      </c>
      <c r="H1029">
        <f t="shared" si="87"/>
        <v>-5.5473451497254356E-3</v>
      </c>
      <c r="I1029">
        <f t="shared" si="88"/>
        <v>-6.6093321276762262E-3</v>
      </c>
      <c r="J1029">
        <f t="shared" si="89"/>
        <v>1.8251686809820811E-2</v>
      </c>
      <c r="K1029">
        <f t="shared" si="90"/>
        <v>-3.9313123707065412E-3</v>
      </c>
      <c r="L1029">
        <f t="shared" si="91"/>
        <v>-7.7864191524404935E-3</v>
      </c>
    </row>
    <row r="1030" spans="1:12" x14ac:dyDescent="0.2">
      <c r="A1030" s="15">
        <v>44238</v>
      </c>
      <c r="B1030">
        <v>23.952245999999999</v>
      </c>
      <c r="C1030">
        <v>74.915367000000003</v>
      </c>
      <c r="D1030">
        <v>29.298501999999999</v>
      </c>
      <c r="E1030">
        <v>37.741562000000002</v>
      </c>
      <c r="F1030">
        <v>32.607661999999998</v>
      </c>
      <c r="H1030">
        <f t="shared" si="87"/>
        <v>9.1812557630115421E-3</v>
      </c>
      <c r="I1030">
        <f t="shared" si="88"/>
        <v>1.7963976576249374E-2</v>
      </c>
      <c r="J1030">
        <f t="shared" si="89"/>
        <v>-7.2326965280813393E-3</v>
      </c>
      <c r="K1030">
        <f t="shared" si="90"/>
        <v>-1.9733085185614785E-3</v>
      </c>
      <c r="L1030">
        <f t="shared" si="91"/>
        <v>-1.065021447006409E-2</v>
      </c>
    </row>
    <row r="1031" spans="1:12" x14ac:dyDescent="0.2">
      <c r="A1031" s="15">
        <v>44239</v>
      </c>
      <c r="B1031">
        <v>24.097522999999999</v>
      </c>
      <c r="C1031">
        <v>68.207260000000005</v>
      </c>
      <c r="D1031">
        <v>28.843758000000001</v>
      </c>
      <c r="E1031">
        <v>37.722904</v>
      </c>
      <c r="F1031">
        <v>32.533768000000002</v>
      </c>
      <c r="H1031">
        <f t="shared" si="87"/>
        <v>6.0652767176823108E-3</v>
      </c>
      <c r="I1031">
        <f t="shared" si="88"/>
        <v>-8.9542469971481298E-2</v>
      </c>
      <c r="J1031">
        <f t="shared" si="89"/>
        <v>-1.5521066571935971E-2</v>
      </c>
      <c r="K1031">
        <f t="shared" si="90"/>
        <v>-4.9436215703002606E-4</v>
      </c>
      <c r="L1031">
        <f t="shared" si="91"/>
        <v>-2.2661545007426342E-3</v>
      </c>
    </row>
    <row r="1032" spans="1:12" x14ac:dyDescent="0.2">
      <c r="A1032" s="15">
        <v>44242</v>
      </c>
      <c r="B1032">
        <v>24.596905</v>
      </c>
      <c r="C1032">
        <v>68.550010999999998</v>
      </c>
      <c r="D1032">
        <v>28.992246999999999</v>
      </c>
      <c r="E1032">
        <v>37.424404000000003</v>
      </c>
      <c r="F1032">
        <v>34.122577999999997</v>
      </c>
      <c r="H1032">
        <f t="shared" si="87"/>
        <v>2.0723374763456093E-2</v>
      </c>
      <c r="I1032">
        <f t="shared" si="88"/>
        <v>5.0251395525928721E-3</v>
      </c>
      <c r="J1032">
        <f t="shared" si="89"/>
        <v>5.1480462427953011E-3</v>
      </c>
      <c r="K1032">
        <f t="shared" si="90"/>
        <v>-7.9129644949921252E-3</v>
      </c>
      <c r="L1032">
        <f t="shared" si="91"/>
        <v>4.8835720473570543E-2</v>
      </c>
    </row>
    <row r="1033" spans="1:12" x14ac:dyDescent="0.2">
      <c r="A1033" s="15">
        <v>44243</v>
      </c>
      <c r="B1033">
        <v>24.442551000000002</v>
      </c>
      <c r="C1033">
        <v>68.158294999999995</v>
      </c>
      <c r="D1033">
        <v>29.020088000000001</v>
      </c>
      <c r="E1033">
        <v>38.152000000000001</v>
      </c>
      <c r="F1033">
        <v>35.138683</v>
      </c>
      <c r="H1033">
        <f t="shared" si="87"/>
        <v>-6.2753423652284201E-3</v>
      </c>
      <c r="I1033">
        <f t="shared" si="88"/>
        <v>-5.7143098051436469E-3</v>
      </c>
      <c r="J1033">
        <f t="shared" si="89"/>
        <v>9.6029121164709075E-4</v>
      </c>
      <c r="K1033">
        <f t="shared" si="90"/>
        <v>1.9441752499251619E-2</v>
      </c>
      <c r="L1033">
        <f t="shared" si="91"/>
        <v>2.9778084176406594E-2</v>
      </c>
    </row>
    <row r="1034" spans="1:12" x14ac:dyDescent="0.2">
      <c r="A1034" s="15">
        <v>44244</v>
      </c>
      <c r="B1034">
        <v>24.297276</v>
      </c>
      <c r="C1034">
        <v>68.501045000000005</v>
      </c>
      <c r="D1034">
        <v>29.289221000000001</v>
      </c>
      <c r="E1034">
        <v>38.058715999999997</v>
      </c>
      <c r="F1034">
        <v>36.302582000000001</v>
      </c>
      <c r="H1034">
        <f t="shared" si="87"/>
        <v>-5.9435285621374234E-3</v>
      </c>
      <c r="I1034">
        <f t="shared" si="88"/>
        <v>5.0287349470818921E-3</v>
      </c>
      <c r="J1034">
        <f t="shared" si="89"/>
        <v>9.2740242551987428E-3</v>
      </c>
      <c r="K1034">
        <f t="shared" si="90"/>
        <v>-2.4450618578318872E-3</v>
      </c>
      <c r="L1034">
        <f t="shared" si="91"/>
        <v>3.3123011468585872E-2</v>
      </c>
    </row>
    <row r="1035" spans="1:12" x14ac:dyDescent="0.2">
      <c r="A1035" s="15">
        <v>44245</v>
      </c>
      <c r="B1035">
        <v>23.670774000000002</v>
      </c>
      <c r="C1035">
        <v>66.689362000000003</v>
      </c>
      <c r="D1035">
        <v>29.214979</v>
      </c>
      <c r="E1035">
        <v>37.219185000000003</v>
      </c>
      <c r="F1035">
        <v>35.083260000000003</v>
      </c>
      <c r="H1035">
        <f t="shared" ref="H1035:H1098" si="92">B1035/B1034-1</f>
        <v>-2.5784865760260511E-2</v>
      </c>
      <c r="I1035">
        <f t="shared" ref="I1035:I1098" si="93">C1035/C1034-1</f>
        <v>-2.6447523537779682E-2</v>
      </c>
      <c r="J1035">
        <f t="shared" ref="J1035:J1098" si="94">D1035/D1034-1</f>
        <v>-2.5347891635629782E-3</v>
      </c>
      <c r="K1035">
        <f t="shared" ref="K1035:K1098" si="95">E1035/E1034-1</f>
        <v>-2.2058836667006698E-2</v>
      </c>
      <c r="L1035">
        <f t="shared" ref="L1035:L1098" si="96">F1035/F1034-1</f>
        <v>-3.358774866206482E-2</v>
      </c>
    </row>
    <row r="1036" spans="1:12" x14ac:dyDescent="0.2">
      <c r="A1036" s="15">
        <v>44246</v>
      </c>
      <c r="B1036">
        <v>23.979485</v>
      </c>
      <c r="C1036">
        <v>65.661118000000002</v>
      </c>
      <c r="D1036">
        <v>29.873892000000001</v>
      </c>
      <c r="E1036">
        <v>37.797530999999999</v>
      </c>
      <c r="F1036">
        <v>35.988514000000002</v>
      </c>
      <c r="H1036">
        <f t="shared" si="92"/>
        <v>1.3041863354362526E-2</v>
      </c>
      <c r="I1036">
        <f t="shared" si="93"/>
        <v>-1.541841111030573E-2</v>
      </c>
      <c r="J1036">
        <f t="shared" si="94"/>
        <v>2.2553943988801173E-2</v>
      </c>
      <c r="K1036">
        <f t="shared" si="95"/>
        <v>1.5538921660965821E-2</v>
      </c>
      <c r="L1036">
        <f t="shared" si="96"/>
        <v>2.5803018305596392E-2</v>
      </c>
    </row>
    <row r="1037" spans="1:12" x14ac:dyDescent="0.2">
      <c r="A1037" s="15">
        <v>44249</v>
      </c>
      <c r="B1037">
        <v>23.915925999999999</v>
      </c>
      <c r="C1037">
        <v>63.604610000000001</v>
      </c>
      <c r="D1037">
        <v>29.679003000000002</v>
      </c>
      <c r="E1037">
        <v>38.040061999999999</v>
      </c>
      <c r="F1037">
        <v>37.133941999999998</v>
      </c>
      <c r="H1037">
        <f t="shared" si="92"/>
        <v>-2.6505573409938421E-3</v>
      </c>
      <c r="I1037">
        <f t="shared" si="93"/>
        <v>-3.1320027173463605E-2</v>
      </c>
      <c r="J1037">
        <f t="shared" si="94"/>
        <v>-6.5237231225178105E-3</v>
      </c>
      <c r="K1037">
        <f t="shared" si="95"/>
        <v>6.416583136078291E-3</v>
      </c>
      <c r="L1037">
        <f t="shared" si="96"/>
        <v>3.1827599216794455E-2</v>
      </c>
    </row>
    <row r="1038" spans="1:12" x14ac:dyDescent="0.2">
      <c r="A1038" s="15">
        <v>44250</v>
      </c>
      <c r="B1038">
        <v>24.46979</v>
      </c>
      <c r="C1038">
        <v>63.849437999999999</v>
      </c>
      <c r="D1038">
        <v>29.929575</v>
      </c>
      <c r="E1038">
        <v>37.946776999999997</v>
      </c>
      <c r="F1038">
        <v>38.150039999999997</v>
      </c>
      <c r="H1038">
        <f t="shared" si="92"/>
        <v>2.3158793851427717E-2</v>
      </c>
      <c r="I1038">
        <f t="shared" si="93"/>
        <v>3.8492178475741934E-3</v>
      </c>
      <c r="J1038">
        <f t="shared" si="94"/>
        <v>8.4427364355870171E-3</v>
      </c>
      <c r="K1038">
        <f t="shared" si="95"/>
        <v>-2.4522830693599618E-3</v>
      </c>
      <c r="L1038">
        <f t="shared" si="96"/>
        <v>2.7363052379410613E-2</v>
      </c>
    </row>
    <row r="1039" spans="1:12" x14ac:dyDescent="0.2">
      <c r="A1039" s="15">
        <v>44251</v>
      </c>
      <c r="B1039">
        <v>25.178004999999999</v>
      </c>
      <c r="C1039">
        <v>63.114970999999997</v>
      </c>
      <c r="D1039">
        <v>30.709139</v>
      </c>
      <c r="E1039">
        <v>38.114685000000001</v>
      </c>
      <c r="F1039">
        <v>38.334789000000001</v>
      </c>
      <c r="H1039">
        <f t="shared" si="92"/>
        <v>2.8942422472771456E-2</v>
      </c>
      <c r="I1039">
        <f t="shared" si="93"/>
        <v>-1.1503108296740283E-2</v>
      </c>
      <c r="J1039">
        <f t="shared" si="94"/>
        <v>2.604661108619144E-2</v>
      </c>
      <c r="K1039">
        <f t="shared" si="95"/>
        <v>4.4248290177584249E-3</v>
      </c>
      <c r="L1039">
        <f t="shared" si="96"/>
        <v>4.8426947914079754E-3</v>
      </c>
    </row>
    <row r="1040" spans="1:12" x14ac:dyDescent="0.2">
      <c r="A1040" s="15">
        <v>44252</v>
      </c>
      <c r="B1040">
        <v>25.622910000000001</v>
      </c>
      <c r="C1040">
        <v>62.674294000000003</v>
      </c>
      <c r="D1040">
        <v>30.542086000000001</v>
      </c>
      <c r="E1040">
        <v>37.872154000000002</v>
      </c>
      <c r="F1040">
        <v>38.297840000000001</v>
      </c>
      <c r="H1040">
        <f t="shared" si="92"/>
        <v>1.7670383336567008E-2</v>
      </c>
      <c r="I1040">
        <f t="shared" si="93"/>
        <v>-6.9821310699801353E-3</v>
      </c>
      <c r="J1040">
        <f t="shared" si="94"/>
        <v>-5.4398464248703871E-3</v>
      </c>
      <c r="K1040">
        <f t="shared" si="95"/>
        <v>-6.3631904605796485E-3</v>
      </c>
      <c r="L1040">
        <f t="shared" si="96"/>
        <v>-9.6385035535218044E-4</v>
      </c>
    </row>
    <row r="1041" spans="1:12" x14ac:dyDescent="0.2">
      <c r="A1041" s="15">
        <v>44253</v>
      </c>
      <c r="B1041">
        <v>24.778500000000001</v>
      </c>
      <c r="C1041">
        <v>61.890869000000002</v>
      </c>
      <c r="D1041">
        <v>30.477126999999999</v>
      </c>
      <c r="E1041">
        <v>37.051281000000003</v>
      </c>
      <c r="F1041">
        <v>36.819873999999999</v>
      </c>
      <c r="H1041">
        <f t="shared" si="92"/>
        <v>-3.2955273230089732E-2</v>
      </c>
      <c r="I1041">
        <f t="shared" si="93"/>
        <v>-1.249994136351984E-2</v>
      </c>
      <c r="J1041">
        <f t="shared" si="94"/>
        <v>-2.1268684791209136E-3</v>
      </c>
      <c r="K1041">
        <f t="shared" si="95"/>
        <v>-2.167484321066071E-2</v>
      </c>
      <c r="L1041">
        <f t="shared" si="96"/>
        <v>-3.8591367032710044E-2</v>
      </c>
    </row>
    <row r="1042" spans="1:12" x14ac:dyDescent="0.2">
      <c r="A1042" s="15">
        <v>44256</v>
      </c>
      <c r="B1042">
        <v>25.32328</v>
      </c>
      <c r="C1042">
        <v>63.261864000000003</v>
      </c>
      <c r="D1042">
        <v>31.36805</v>
      </c>
      <c r="E1042">
        <v>37.610965999999998</v>
      </c>
      <c r="F1042">
        <v>37.817501</v>
      </c>
      <c r="H1042">
        <f t="shared" si="92"/>
        <v>2.1985995923885504E-2</v>
      </c>
      <c r="I1042">
        <f t="shared" si="93"/>
        <v>2.2151813702922851E-2</v>
      </c>
      <c r="J1042">
        <f t="shared" si="94"/>
        <v>2.9232512631522045E-2</v>
      </c>
      <c r="K1042">
        <f t="shared" si="95"/>
        <v>1.5105685549711367E-2</v>
      </c>
      <c r="L1042">
        <f t="shared" si="96"/>
        <v>2.7094796685072975E-2</v>
      </c>
    </row>
    <row r="1043" spans="1:12" x14ac:dyDescent="0.2">
      <c r="A1043" s="15">
        <v>44257</v>
      </c>
      <c r="B1043">
        <v>25.314198999999999</v>
      </c>
      <c r="C1043">
        <v>63.114970999999997</v>
      </c>
      <c r="D1043">
        <v>31.600062999999999</v>
      </c>
      <c r="E1043">
        <v>37.890808</v>
      </c>
      <c r="F1043">
        <v>38.150039999999997</v>
      </c>
      <c r="H1043">
        <f t="shared" si="92"/>
        <v>-3.5860283501987222E-4</v>
      </c>
      <c r="I1043">
        <f t="shared" si="93"/>
        <v>-2.321983430649599E-3</v>
      </c>
      <c r="J1043">
        <f t="shared" si="94"/>
        <v>7.3964750757538056E-3</v>
      </c>
      <c r="K1043">
        <f t="shared" si="95"/>
        <v>7.4404363876217072E-3</v>
      </c>
      <c r="L1043">
        <f t="shared" si="96"/>
        <v>8.7932568574533576E-3</v>
      </c>
    </row>
    <row r="1044" spans="1:12" x14ac:dyDescent="0.2">
      <c r="A1044" s="15">
        <v>44258</v>
      </c>
      <c r="B1044">
        <v>25.377758</v>
      </c>
      <c r="C1044">
        <v>59.932293000000001</v>
      </c>
      <c r="D1044">
        <v>32.240417000000001</v>
      </c>
      <c r="E1044">
        <v>37.741562000000002</v>
      </c>
      <c r="F1044">
        <v>38.667332000000002</v>
      </c>
      <c r="H1044">
        <f t="shared" si="92"/>
        <v>2.5108043118409196E-3</v>
      </c>
      <c r="I1044">
        <f t="shared" si="93"/>
        <v>-5.0426672936283112E-2</v>
      </c>
      <c r="J1044">
        <f t="shared" si="94"/>
        <v>2.0264326688209433E-2</v>
      </c>
      <c r="K1044">
        <f t="shared" si="95"/>
        <v>-3.938844481753967E-3</v>
      </c>
      <c r="L1044">
        <f t="shared" si="96"/>
        <v>1.3559409112022136E-2</v>
      </c>
    </row>
    <row r="1045" spans="1:12" x14ac:dyDescent="0.2">
      <c r="A1045" s="15">
        <v>44259</v>
      </c>
      <c r="B1045">
        <v>25.141684999999999</v>
      </c>
      <c r="C1045">
        <v>59.442653999999997</v>
      </c>
      <c r="D1045">
        <v>32.110489000000001</v>
      </c>
      <c r="E1045">
        <v>36.808750000000003</v>
      </c>
      <c r="F1045">
        <v>39.591061000000003</v>
      </c>
      <c r="H1045">
        <f t="shared" si="92"/>
        <v>-9.3023583880026406E-3</v>
      </c>
      <c r="I1045">
        <f t="shared" si="93"/>
        <v>-8.1698692889992097E-3</v>
      </c>
      <c r="J1045">
        <f t="shared" si="94"/>
        <v>-4.029972689248984E-3</v>
      </c>
      <c r="K1045">
        <f t="shared" si="95"/>
        <v>-2.4715776204493056E-2</v>
      </c>
      <c r="L1045">
        <f t="shared" si="96"/>
        <v>2.3889132045624484E-2</v>
      </c>
    </row>
    <row r="1046" spans="1:12" x14ac:dyDescent="0.2">
      <c r="A1046" s="15">
        <v>44260</v>
      </c>
      <c r="B1046">
        <v>25.450396000000001</v>
      </c>
      <c r="C1046">
        <v>58.365433000000003</v>
      </c>
      <c r="D1046">
        <v>31.971285000000002</v>
      </c>
      <c r="E1046">
        <v>36.006531000000003</v>
      </c>
      <c r="F1046">
        <v>39.720382999999998</v>
      </c>
      <c r="H1046">
        <f t="shared" si="92"/>
        <v>1.2278850840745203E-2</v>
      </c>
      <c r="I1046">
        <f t="shared" si="93"/>
        <v>-1.8122020594840804E-2</v>
      </c>
      <c r="J1046">
        <f t="shared" si="94"/>
        <v>-4.3351566523948115E-3</v>
      </c>
      <c r="K1046">
        <f t="shared" si="95"/>
        <v>-2.1794247291744506E-2</v>
      </c>
      <c r="L1046">
        <f t="shared" si="96"/>
        <v>3.2664444127930015E-3</v>
      </c>
    </row>
    <row r="1047" spans="1:12" x14ac:dyDescent="0.2">
      <c r="A1047" s="15">
        <v>44263</v>
      </c>
      <c r="B1047">
        <v>26.013338000000001</v>
      </c>
      <c r="C1047">
        <v>59.540576999999999</v>
      </c>
      <c r="D1047">
        <v>32.723002999999999</v>
      </c>
      <c r="E1047">
        <v>36.659495999999997</v>
      </c>
      <c r="F1047">
        <v>39.720382999999998</v>
      </c>
      <c r="H1047">
        <f t="shared" si="92"/>
        <v>2.2119184314460139E-2</v>
      </c>
      <c r="I1047">
        <f t="shared" si="93"/>
        <v>2.013424624126392E-2</v>
      </c>
      <c r="J1047">
        <f t="shared" si="94"/>
        <v>2.3512286102982616E-2</v>
      </c>
      <c r="K1047">
        <f t="shared" si="95"/>
        <v>1.8134626743131488E-2</v>
      </c>
      <c r="L1047">
        <f t="shared" si="96"/>
        <v>0</v>
      </c>
    </row>
    <row r="1048" spans="1:12" x14ac:dyDescent="0.2">
      <c r="A1048" s="15">
        <v>44264</v>
      </c>
      <c r="B1048">
        <v>25.877141999999999</v>
      </c>
      <c r="C1048">
        <v>61.548115000000003</v>
      </c>
      <c r="D1048">
        <v>32.481709000000002</v>
      </c>
      <c r="E1048">
        <v>36.528903999999997</v>
      </c>
      <c r="F1048">
        <v>40.182246999999997</v>
      </c>
      <c r="H1048">
        <f t="shared" si="92"/>
        <v>-5.2356218183149394E-3</v>
      </c>
      <c r="I1048">
        <f t="shared" si="93"/>
        <v>3.3717140497311782E-2</v>
      </c>
      <c r="J1048">
        <f t="shared" si="94"/>
        <v>-7.3738342413132152E-3</v>
      </c>
      <c r="K1048">
        <f t="shared" si="95"/>
        <v>-3.5622966556877467E-3</v>
      </c>
      <c r="L1048">
        <f t="shared" si="96"/>
        <v>1.162788384996194E-2</v>
      </c>
    </row>
    <row r="1049" spans="1:12" x14ac:dyDescent="0.2">
      <c r="A1049" s="15">
        <v>44265</v>
      </c>
      <c r="B1049">
        <v>25.631989000000001</v>
      </c>
      <c r="C1049">
        <v>62.919117</v>
      </c>
      <c r="D1049">
        <v>32.258980000000001</v>
      </c>
      <c r="E1049">
        <v>36.528903999999997</v>
      </c>
      <c r="F1049">
        <v>40.736485000000002</v>
      </c>
      <c r="H1049">
        <f t="shared" si="92"/>
        <v>-9.4737278173918638E-3</v>
      </c>
      <c r="I1049">
        <f t="shared" si="93"/>
        <v>2.2275288203383647E-2</v>
      </c>
      <c r="J1049">
        <f t="shared" si="94"/>
        <v>-6.8570591528912539E-3</v>
      </c>
      <c r="K1049">
        <f t="shared" si="95"/>
        <v>0</v>
      </c>
      <c r="L1049">
        <f t="shared" si="96"/>
        <v>1.3793106194385008E-2</v>
      </c>
    </row>
    <row r="1050" spans="1:12" x14ac:dyDescent="0.2">
      <c r="A1050" s="15">
        <v>44266</v>
      </c>
      <c r="B1050">
        <v>25.504874999999998</v>
      </c>
      <c r="C1050">
        <v>65.563186999999999</v>
      </c>
      <c r="D1050">
        <v>32.481709000000002</v>
      </c>
      <c r="E1050">
        <v>36.752780999999999</v>
      </c>
      <c r="F1050">
        <v>40.570213000000003</v>
      </c>
      <c r="H1050">
        <f t="shared" si="92"/>
        <v>-4.9591937636990213E-3</v>
      </c>
      <c r="I1050">
        <f t="shared" si="93"/>
        <v>4.2023317015081441E-2</v>
      </c>
      <c r="J1050">
        <f t="shared" si="94"/>
        <v>6.904403053041408E-3</v>
      </c>
      <c r="K1050">
        <f t="shared" si="95"/>
        <v>6.1287631296027545E-3</v>
      </c>
      <c r="L1050">
        <f t="shared" si="96"/>
        <v>-4.0816481834404783E-3</v>
      </c>
    </row>
    <row r="1051" spans="1:12" x14ac:dyDescent="0.2">
      <c r="A1051" s="15">
        <v>44267</v>
      </c>
      <c r="B1051">
        <v>25.831742999999999</v>
      </c>
      <c r="C1051">
        <v>64.779762000000005</v>
      </c>
      <c r="D1051">
        <v>32.648761999999998</v>
      </c>
      <c r="E1051">
        <v>36.920689000000003</v>
      </c>
      <c r="F1051">
        <v>40.921230000000001</v>
      </c>
      <c r="H1051">
        <f t="shared" si="92"/>
        <v>1.2815902842103766E-2</v>
      </c>
      <c r="I1051">
        <f t="shared" si="93"/>
        <v>-1.1949159823484434E-2</v>
      </c>
      <c r="J1051">
        <f t="shared" si="94"/>
        <v>5.1429867806522811E-3</v>
      </c>
      <c r="K1051">
        <f t="shared" si="95"/>
        <v>4.5685794498109278E-3</v>
      </c>
      <c r="L1051">
        <f t="shared" si="96"/>
        <v>8.6520866922734641E-3</v>
      </c>
    </row>
    <row r="1052" spans="1:12" x14ac:dyDescent="0.2">
      <c r="A1052" s="15">
        <v>44270</v>
      </c>
      <c r="B1052">
        <v>25.731867000000001</v>
      </c>
      <c r="C1052">
        <v>64.681831000000003</v>
      </c>
      <c r="D1052">
        <v>32.852932000000003</v>
      </c>
      <c r="E1052">
        <v>37.051281000000003</v>
      </c>
      <c r="F1052">
        <v>40.570213000000003</v>
      </c>
      <c r="H1052">
        <f t="shared" si="92"/>
        <v>-3.8664057628631232E-3</v>
      </c>
      <c r="I1052">
        <f t="shared" si="93"/>
        <v>-1.5117530070579699E-3</v>
      </c>
      <c r="J1052">
        <f t="shared" si="94"/>
        <v>6.2535296131598361E-3</v>
      </c>
      <c r="K1052">
        <f t="shared" si="95"/>
        <v>3.5370954209441585E-3</v>
      </c>
      <c r="L1052">
        <f t="shared" si="96"/>
        <v>-8.5778702155335784E-3</v>
      </c>
    </row>
    <row r="1053" spans="1:12" x14ac:dyDescent="0.2">
      <c r="A1053" s="15">
        <v>44271</v>
      </c>
      <c r="B1053">
        <v>25.695547000000001</v>
      </c>
      <c r="C1053">
        <v>65.710082999999997</v>
      </c>
      <c r="D1053">
        <v>32.843646999999997</v>
      </c>
      <c r="E1053">
        <v>36.566218999999997</v>
      </c>
      <c r="F1053">
        <v>41.069026999999998</v>
      </c>
      <c r="H1053">
        <f t="shared" si="92"/>
        <v>-1.411479392459114E-3</v>
      </c>
      <c r="I1053">
        <f t="shared" si="93"/>
        <v>1.5897076259328458E-2</v>
      </c>
      <c r="J1053">
        <f t="shared" si="94"/>
        <v>-2.8262317652516522E-4</v>
      </c>
      <c r="K1053">
        <f t="shared" si="95"/>
        <v>-1.3091639125783705E-2</v>
      </c>
      <c r="L1053">
        <f t="shared" si="96"/>
        <v>1.2295079643777074E-2</v>
      </c>
    </row>
    <row r="1054" spans="1:12" x14ac:dyDescent="0.2">
      <c r="A1054" s="15">
        <v>44272</v>
      </c>
      <c r="B1054">
        <v>25.977018000000001</v>
      </c>
      <c r="C1054">
        <v>60.519863000000001</v>
      </c>
      <c r="D1054">
        <v>32.240417000000001</v>
      </c>
      <c r="E1054">
        <v>36.379657999999999</v>
      </c>
      <c r="F1054">
        <v>41.124454</v>
      </c>
      <c r="H1054">
        <f t="shared" si="92"/>
        <v>1.0954076984623029E-2</v>
      </c>
      <c r="I1054">
        <f t="shared" si="93"/>
        <v>-7.8986660235994433E-2</v>
      </c>
      <c r="J1054">
        <f t="shared" si="94"/>
        <v>-1.8366717922647102E-2</v>
      </c>
      <c r="K1054">
        <f t="shared" si="95"/>
        <v>-5.1020041202509692E-3</v>
      </c>
      <c r="L1054">
        <f t="shared" si="96"/>
        <v>1.3496058720845472E-3</v>
      </c>
    </row>
    <row r="1055" spans="1:12" x14ac:dyDescent="0.2">
      <c r="A1055" s="15">
        <v>44273</v>
      </c>
      <c r="B1055">
        <v>26.331129000000001</v>
      </c>
      <c r="C1055">
        <v>60.079185000000003</v>
      </c>
      <c r="D1055">
        <v>32.676597999999998</v>
      </c>
      <c r="E1055">
        <v>36.323684999999998</v>
      </c>
      <c r="F1055">
        <v>41.346145999999997</v>
      </c>
      <c r="H1055">
        <f t="shared" si="92"/>
        <v>1.3631703223210501E-2</v>
      </c>
      <c r="I1055">
        <f t="shared" si="93"/>
        <v>-7.2815432513454459E-3</v>
      </c>
      <c r="J1055">
        <f t="shared" si="94"/>
        <v>1.3529012357377246E-2</v>
      </c>
      <c r="K1055">
        <f t="shared" si="95"/>
        <v>-1.5385796095169768E-3</v>
      </c>
      <c r="L1055">
        <f t="shared" si="96"/>
        <v>5.3907585010124492E-3</v>
      </c>
    </row>
    <row r="1056" spans="1:12" x14ac:dyDescent="0.2">
      <c r="A1056" s="15">
        <v>44274</v>
      </c>
      <c r="B1056">
        <v>26.085975999999999</v>
      </c>
      <c r="C1056">
        <v>58.610256</v>
      </c>
      <c r="D1056">
        <v>32.388905000000001</v>
      </c>
      <c r="E1056">
        <v>35.913249999999998</v>
      </c>
      <c r="F1056">
        <v>40.791907999999999</v>
      </c>
      <c r="H1056">
        <f t="shared" si="92"/>
        <v>-9.3103869568221809E-3</v>
      </c>
      <c r="I1056">
        <f t="shared" si="93"/>
        <v>-2.4449882267877032E-2</v>
      </c>
      <c r="J1056">
        <f t="shared" si="94"/>
        <v>-8.8042518991725549E-3</v>
      </c>
      <c r="K1056">
        <f t="shared" si="95"/>
        <v>-1.1299376701455199E-2</v>
      </c>
      <c r="L1056">
        <f t="shared" si="96"/>
        <v>-1.3404828590311557E-2</v>
      </c>
    </row>
    <row r="1057" spans="1:12" x14ac:dyDescent="0.2">
      <c r="A1057" s="15">
        <v>44277</v>
      </c>
      <c r="B1057">
        <v>25.967939000000001</v>
      </c>
      <c r="C1057">
        <v>59.932293000000001</v>
      </c>
      <c r="D1057">
        <v>32.388905000000001</v>
      </c>
      <c r="E1057">
        <v>36.230404</v>
      </c>
      <c r="F1057">
        <v>39.387839999999997</v>
      </c>
      <c r="H1057">
        <f t="shared" si="92"/>
        <v>-4.5249217433918076E-3</v>
      </c>
      <c r="I1057">
        <f t="shared" si="93"/>
        <v>2.2556410604997135E-2</v>
      </c>
      <c r="J1057">
        <f t="shared" si="94"/>
        <v>0</v>
      </c>
      <c r="K1057">
        <f t="shared" si="95"/>
        <v>8.8311138646599563E-3</v>
      </c>
      <c r="L1057">
        <f t="shared" si="96"/>
        <v>-3.4420258057063724E-2</v>
      </c>
    </row>
    <row r="1058" spans="1:12" x14ac:dyDescent="0.2">
      <c r="A1058" s="15">
        <v>44278</v>
      </c>
      <c r="B1058">
        <v>26.022418999999999</v>
      </c>
      <c r="C1058">
        <v>62.380507999999999</v>
      </c>
      <c r="D1058">
        <v>31.720711000000001</v>
      </c>
      <c r="E1058">
        <v>35.726685000000003</v>
      </c>
      <c r="F1058">
        <v>38.667332000000002</v>
      </c>
      <c r="H1058">
        <f t="shared" si="92"/>
        <v>2.0979716565105999E-3</v>
      </c>
      <c r="I1058">
        <f t="shared" si="93"/>
        <v>4.0849680154904089E-2</v>
      </c>
      <c r="J1058">
        <f t="shared" si="94"/>
        <v>-2.0630336221616585E-2</v>
      </c>
      <c r="K1058">
        <f t="shared" si="95"/>
        <v>-1.3903212340662718E-2</v>
      </c>
      <c r="L1058">
        <f t="shared" si="96"/>
        <v>-1.8292650726721593E-2</v>
      </c>
    </row>
    <row r="1059" spans="1:12" x14ac:dyDescent="0.2">
      <c r="A1059" s="15">
        <v>44279</v>
      </c>
      <c r="B1059">
        <v>26.576279</v>
      </c>
      <c r="C1059">
        <v>60.226078000000001</v>
      </c>
      <c r="D1059">
        <v>32.258980000000001</v>
      </c>
      <c r="E1059">
        <v>35.931904000000003</v>
      </c>
      <c r="F1059">
        <v>39.923606999999997</v>
      </c>
      <c r="H1059">
        <f t="shared" si="92"/>
        <v>2.1283955192636039E-2</v>
      </c>
      <c r="I1059">
        <f t="shared" si="93"/>
        <v>-3.4536910151485078E-2</v>
      </c>
      <c r="J1059">
        <f t="shared" si="94"/>
        <v>1.6969008040204292E-2</v>
      </c>
      <c r="K1059">
        <f t="shared" si="95"/>
        <v>5.7441377502558399E-3</v>
      </c>
      <c r="L1059">
        <f t="shared" si="96"/>
        <v>3.2489311649430475E-2</v>
      </c>
    </row>
    <row r="1060" spans="1:12" x14ac:dyDescent="0.2">
      <c r="A1060" s="15">
        <v>44280</v>
      </c>
      <c r="B1060">
        <v>26.294806999999999</v>
      </c>
      <c r="C1060">
        <v>58.561295000000001</v>
      </c>
      <c r="D1060">
        <v>31.507259000000001</v>
      </c>
      <c r="E1060">
        <v>35.055064999999999</v>
      </c>
      <c r="F1060">
        <v>39.129196</v>
      </c>
      <c r="H1060">
        <f t="shared" si="92"/>
        <v>-1.0591098926979292E-2</v>
      </c>
      <c r="I1060">
        <f t="shared" si="93"/>
        <v>-2.764222833836194E-2</v>
      </c>
      <c r="J1060">
        <f t="shared" si="94"/>
        <v>-2.3302689669667198E-2</v>
      </c>
      <c r="K1060">
        <f t="shared" si="95"/>
        <v>-2.4402798137276638E-2</v>
      </c>
      <c r="L1060">
        <f t="shared" si="96"/>
        <v>-1.9898277227305528E-2</v>
      </c>
    </row>
    <row r="1061" spans="1:12" x14ac:dyDescent="0.2">
      <c r="A1061" s="15">
        <v>44281</v>
      </c>
      <c r="B1061">
        <v>26.385605000000002</v>
      </c>
      <c r="C1061">
        <v>59.540576999999999</v>
      </c>
      <c r="D1061">
        <v>32.286819000000001</v>
      </c>
      <c r="E1061">
        <v>35.917544999999997</v>
      </c>
      <c r="F1061">
        <v>40.145297999999997</v>
      </c>
      <c r="H1061">
        <f t="shared" si="92"/>
        <v>3.4530772559009382E-3</v>
      </c>
      <c r="I1061">
        <f t="shared" si="93"/>
        <v>1.6722341949576114E-2</v>
      </c>
      <c r="J1061">
        <f t="shared" si="94"/>
        <v>2.4742234797384244E-2</v>
      </c>
      <c r="K1061">
        <f t="shared" si="95"/>
        <v>2.4603577257665821E-2</v>
      </c>
      <c r="L1061">
        <f t="shared" si="96"/>
        <v>2.596787319627003E-2</v>
      </c>
    </row>
    <row r="1062" spans="1:12" x14ac:dyDescent="0.2">
      <c r="A1062" s="15">
        <v>44284</v>
      </c>
      <c r="B1062">
        <v>26.049658000000001</v>
      </c>
      <c r="C1062">
        <v>59.932293000000001</v>
      </c>
      <c r="D1062">
        <v>32.277538</v>
      </c>
      <c r="E1062">
        <v>35.955874999999999</v>
      </c>
      <c r="F1062">
        <v>40.145297999999997</v>
      </c>
      <c r="H1062">
        <f t="shared" si="92"/>
        <v>-1.2732207580610777E-2</v>
      </c>
      <c r="I1062">
        <f t="shared" si="93"/>
        <v>6.5789755446945541E-3</v>
      </c>
      <c r="J1062">
        <f t="shared" si="94"/>
        <v>-2.8745476598368569E-4</v>
      </c>
      <c r="K1062">
        <f t="shared" si="95"/>
        <v>1.0671664781098933E-3</v>
      </c>
      <c r="L1062">
        <f t="shared" si="96"/>
        <v>0</v>
      </c>
    </row>
    <row r="1063" spans="1:12" x14ac:dyDescent="0.2">
      <c r="A1063" s="15">
        <v>44285</v>
      </c>
      <c r="B1063">
        <v>26.558121</v>
      </c>
      <c r="C1063">
        <v>59.344718999999998</v>
      </c>
      <c r="D1063">
        <v>32.982857000000003</v>
      </c>
      <c r="E1063">
        <v>37.278346999999997</v>
      </c>
      <c r="F1063">
        <v>40.330047999999998</v>
      </c>
      <c r="H1063">
        <f t="shared" si="92"/>
        <v>1.9518989462356862E-2</v>
      </c>
      <c r="I1063">
        <f t="shared" si="93"/>
        <v>-9.8039632823659906E-3</v>
      </c>
      <c r="J1063">
        <f t="shared" si="94"/>
        <v>2.1851697610889786E-2</v>
      </c>
      <c r="K1063">
        <f t="shared" si="95"/>
        <v>3.6780414883520463E-2</v>
      </c>
      <c r="L1063">
        <f t="shared" si="96"/>
        <v>4.6020333439797945E-3</v>
      </c>
    </row>
    <row r="1064" spans="1:12" x14ac:dyDescent="0.2">
      <c r="A1064" s="15">
        <v>44286</v>
      </c>
      <c r="B1064">
        <v>26.258489999999998</v>
      </c>
      <c r="C1064">
        <v>60.715724999999999</v>
      </c>
      <c r="D1064">
        <v>32.787967999999999</v>
      </c>
      <c r="E1064">
        <v>36.741692</v>
      </c>
      <c r="F1064">
        <v>39.960552</v>
      </c>
      <c r="H1064">
        <f t="shared" si="92"/>
        <v>-1.1282085807200026E-2</v>
      </c>
      <c r="I1064">
        <f t="shared" si="93"/>
        <v>2.310240949999276E-2</v>
      </c>
      <c r="J1064">
        <f t="shared" si="94"/>
        <v>-5.9087968031393823E-3</v>
      </c>
      <c r="K1064">
        <f t="shared" si="95"/>
        <v>-1.4395890461559202E-2</v>
      </c>
      <c r="L1064">
        <f t="shared" si="96"/>
        <v>-9.1618041218298751E-3</v>
      </c>
    </row>
    <row r="1065" spans="1:12" x14ac:dyDescent="0.2">
      <c r="A1065" s="15">
        <v>44287</v>
      </c>
      <c r="B1065">
        <v>26.421925000000002</v>
      </c>
      <c r="C1065">
        <v>61.890869000000002</v>
      </c>
      <c r="D1065">
        <v>33.205589000000003</v>
      </c>
      <c r="E1065">
        <v>37.891666000000001</v>
      </c>
      <c r="F1065">
        <v>40.126823000000002</v>
      </c>
      <c r="H1065">
        <f t="shared" si="92"/>
        <v>6.2240821920835909E-3</v>
      </c>
      <c r="I1065">
        <f t="shared" si="93"/>
        <v>1.9354854117281883E-2</v>
      </c>
      <c r="J1065">
        <f t="shared" si="94"/>
        <v>1.2737019872655742E-2</v>
      </c>
      <c r="K1065">
        <f t="shared" si="95"/>
        <v>3.1298885201040738E-2</v>
      </c>
      <c r="L1065">
        <f t="shared" si="96"/>
        <v>4.1608784583355707E-3</v>
      </c>
    </row>
    <row r="1066" spans="1:12" x14ac:dyDescent="0.2">
      <c r="A1066" s="15">
        <v>44292</v>
      </c>
      <c r="B1066">
        <v>26.549037999999999</v>
      </c>
      <c r="C1066">
        <v>61.939830999999998</v>
      </c>
      <c r="D1066">
        <v>33.966586999999997</v>
      </c>
      <c r="E1066">
        <v>37.335845999999997</v>
      </c>
      <c r="F1066">
        <v>40.311568999999999</v>
      </c>
      <c r="H1066">
        <f t="shared" si="92"/>
        <v>4.810890955144087E-3</v>
      </c>
      <c r="I1066">
        <f t="shared" si="93"/>
        <v>7.9110215757349778E-4</v>
      </c>
      <c r="J1066">
        <f t="shared" si="94"/>
        <v>2.2917768451569787E-2</v>
      </c>
      <c r="K1066">
        <f t="shared" si="95"/>
        <v>-1.4668660913457976E-2</v>
      </c>
      <c r="L1066">
        <f t="shared" si="96"/>
        <v>4.604052506224976E-3</v>
      </c>
    </row>
    <row r="1067" spans="1:12" x14ac:dyDescent="0.2">
      <c r="A1067" s="15">
        <v>44293</v>
      </c>
      <c r="B1067">
        <v>26.785112000000002</v>
      </c>
      <c r="C1067">
        <v>61.107436999999997</v>
      </c>
      <c r="D1067">
        <v>33.539684000000001</v>
      </c>
      <c r="E1067">
        <v>37.987499</v>
      </c>
      <c r="F1067">
        <v>39.942078000000002</v>
      </c>
      <c r="H1067">
        <f t="shared" si="92"/>
        <v>8.8919982712745149E-3</v>
      </c>
      <c r="I1067">
        <f t="shared" si="93"/>
        <v>-1.3438751552292794E-2</v>
      </c>
      <c r="J1067">
        <f t="shared" si="94"/>
        <v>-1.2568321921775483E-2</v>
      </c>
      <c r="K1067">
        <f t="shared" si="95"/>
        <v>1.7453816367252184E-2</v>
      </c>
      <c r="L1067">
        <f t="shared" si="96"/>
        <v>-9.1658798991425261E-3</v>
      </c>
    </row>
    <row r="1068" spans="1:12" x14ac:dyDescent="0.2">
      <c r="A1068" s="15">
        <v>44294</v>
      </c>
      <c r="B1068">
        <v>26.576279</v>
      </c>
      <c r="C1068">
        <v>60.324008999999997</v>
      </c>
      <c r="D1068">
        <v>33.224148</v>
      </c>
      <c r="E1068">
        <v>39.003310999999997</v>
      </c>
      <c r="F1068">
        <v>39.313941999999997</v>
      </c>
      <c r="H1068">
        <f t="shared" si="92"/>
        <v>-7.7966073093143073E-3</v>
      </c>
      <c r="I1068">
        <f t="shared" si="93"/>
        <v>-1.2820501700963161E-2</v>
      </c>
      <c r="J1068">
        <f t="shared" si="94"/>
        <v>-9.4078405747651805E-3</v>
      </c>
      <c r="K1068">
        <f t="shared" si="95"/>
        <v>2.6740691720715803E-2</v>
      </c>
      <c r="L1068">
        <f t="shared" si="96"/>
        <v>-1.5726172283775597E-2</v>
      </c>
    </row>
    <row r="1069" spans="1:12" x14ac:dyDescent="0.2">
      <c r="A1069" s="15">
        <v>44295</v>
      </c>
      <c r="B1069">
        <v>26.494561999999998</v>
      </c>
      <c r="C1069">
        <v>60.666758999999999</v>
      </c>
      <c r="D1069">
        <v>33.502563000000002</v>
      </c>
      <c r="E1069">
        <v>39.463298999999999</v>
      </c>
      <c r="F1069">
        <v>38.676566999999999</v>
      </c>
      <c r="H1069">
        <f t="shared" si="92"/>
        <v>-3.0748096827249993E-3</v>
      </c>
      <c r="I1069">
        <f t="shared" si="93"/>
        <v>5.681817334123096E-3</v>
      </c>
      <c r="J1069">
        <f t="shared" si="94"/>
        <v>8.3798988615149117E-3</v>
      </c>
      <c r="K1069">
        <f t="shared" si="95"/>
        <v>1.1793562859317319E-2</v>
      </c>
      <c r="L1069">
        <f t="shared" si="96"/>
        <v>-1.621244188639237E-2</v>
      </c>
    </row>
    <row r="1070" spans="1:12" x14ac:dyDescent="0.2">
      <c r="A1070" s="15">
        <v>44298</v>
      </c>
      <c r="B1070">
        <v>26.585360000000001</v>
      </c>
      <c r="C1070">
        <v>61.646045999999998</v>
      </c>
      <c r="D1070">
        <v>33.651051000000002</v>
      </c>
      <c r="E1070">
        <v>38.179161000000001</v>
      </c>
      <c r="F1070">
        <v>38.962924999999998</v>
      </c>
      <c r="H1070">
        <f t="shared" si="92"/>
        <v>3.4270428777045669E-3</v>
      </c>
      <c r="I1070">
        <f t="shared" si="93"/>
        <v>1.6142068838719492E-2</v>
      </c>
      <c r="J1070">
        <f t="shared" si="94"/>
        <v>4.4321385202679142E-3</v>
      </c>
      <c r="K1070">
        <f t="shared" si="95"/>
        <v>-3.2540057028683789E-2</v>
      </c>
      <c r="L1070">
        <f t="shared" si="96"/>
        <v>7.4039146235496123E-3</v>
      </c>
    </row>
    <row r="1071" spans="1:12" x14ac:dyDescent="0.2">
      <c r="A1071" s="15">
        <v>44299</v>
      </c>
      <c r="B1071">
        <v>26.394686</v>
      </c>
      <c r="C1071">
        <v>62.919117</v>
      </c>
      <c r="D1071">
        <v>33.836661999999997</v>
      </c>
      <c r="E1071">
        <v>38.504986000000002</v>
      </c>
      <c r="F1071">
        <v>39.156910000000003</v>
      </c>
      <c r="H1071">
        <f t="shared" si="92"/>
        <v>-7.1721428635911355E-3</v>
      </c>
      <c r="I1071">
        <f t="shared" si="93"/>
        <v>2.0651300166112829E-2</v>
      </c>
      <c r="J1071">
        <f t="shared" si="94"/>
        <v>5.5157564023777805E-3</v>
      </c>
      <c r="K1071">
        <f t="shared" si="95"/>
        <v>8.534105817568971E-3</v>
      </c>
      <c r="L1071">
        <f t="shared" si="96"/>
        <v>4.9787073224099032E-3</v>
      </c>
    </row>
    <row r="1072" spans="1:12" x14ac:dyDescent="0.2">
      <c r="A1072" s="15">
        <v>44300</v>
      </c>
      <c r="B1072">
        <v>26.276648999999999</v>
      </c>
      <c r="C1072">
        <v>63.947369000000002</v>
      </c>
      <c r="D1072">
        <v>33.892344999999999</v>
      </c>
      <c r="E1072">
        <v>38.524155</v>
      </c>
      <c r="F1072">
        <v>40.117584000000001</v>
      </c>
      <c r="H1072">
        <f t="shared" si="92"/>
        <v>-4.4719986439695214E-3</v>
      </c>
      <c r="I1072">
        <f t="shared" si="93"/>
        <v>1.63424416779403E-2</v>
      </c>
      <c r="J1072">
        <f t="shared" si="94"/>
        <v>1.6456410505267804E-3</v>
      </c>
      <c r="K1072">
        <f t="shared" si="95"/>
        <v>4.9783163146699394E-4</v>
      </c>
      <c r="L1072">
        <f t="shared" si="96"/>
        <v>2.4533958374141296E-2</v>
      </c>
    </row>
    <row r="1073" spans="1:12" x14ac:dyDescent="0.2">
      <c r="A1073" s="15">
        <v>44301</v>
      </c>
      <c r="B1073">
        <v>26.249410999999998</v>
      </c>
      <c r="C1073">
        <v>63.261864000000003</v>
      </c>
      <c r="D1073">
        <v>34.170757000000002</v>
      </c>
      <c r="E1073">
        <v>38.696651000000003</v>
      </c>
      <c r="F1073">
        <v>39.886654</v>
      </c>
      <c r="H1073">
        <f t="shared" si="92"/>
        <v>-1.0365857533812806E-3</v>
      </c>
      <c r="I1073">
        <f t="shared" si="93"/>
        <v>-1.0719831178668149E-2</v>
      </c>
      <c r="J1073">
        <f t="shared" si="94"/>
        <v>8.2145983112116294E-3</v>
      </c>
      <c r="K1073">
        <f t="shared" si="95"/>
        <v>4.4776063225786533E-3</v>
      </c>
      <c r="L1073">
        <f t="shared" si="96"/>
        <v>-5.7563286961648252E-3</v>
      </c>
    </row>
    <row r="1074" spans="1:12" x14ac:dyDescent="0.2">
      <c r="A1074" s="15">
        <v>44302</v>
      </c>
      <c r="B1074">
        <v>26.694315</v>
      </c>
      <c r="C1074">
        <v>64.632866000000007</v>
      </c>
      <c r="D1074">
        <v>34.653343</v>
      </c>
      <c r="E1074">
        <v>38.984141999999999</v>
      </c>
      <c r="F1074">
        <v>39.563350999999997</v>
      </c>
      <c r="H1074">
        <f t="shared" si="92"/>
        <v>1.6949104115136171E-2</v>
      </c>
      <c r="I1074">
        <f t="shared" si="93"/>
        <v>2.167185589093612E-2</v>
      </c>
      <c r="J1074">
        <f t="shared" si="94"/>
        <v>1.412277755508895E-2</v>
      </c>
      <c r="K1074">
        <f t="shared" si="95"/>
        <v>7.4293509275518144E-3</v>
      </c>
      <c r="L1074">
        <f t="shared" si="96"/>
        <v>-8.1055432726947485E-3</v>
      </c>
    </row>
    <row r="1075" spans="1:12" x14ac:dyDescent="0.2">
      <c r="A1075" s="15">
        <v>44305</v>
      </c>
      <c r="B1075">
        <v>26.667076000000002</v>
      </c>
      <c r="C1075">
        <v>63.653579999999998</v>
      </c>
      <c r="D1075">
        <v>34.430610999999999</v>
      </c>
      <c r="E1075">
        <v>39.999954000000002</v>
      </c>
      <c r="F1075">
        <v>39.415550000000003</v>
      </c>
      <c r="H1075">
        <f t="shared" si="92"/>
        <v>-1.02040453182628E-3</v>
      </c>
      <c r="I1075">
        <f t="shared" si="93"/>
        <v>-1.5151517495758382E-2</v>
      </c>
      <c r="J1075">
        <f t="shared" si="94"/>
        <v>-6.4274318353643167E-3</v>
      </c>
      <c r="K1075">
        <f t="shared" si="95"/>
        <v>2.6057056738609363E-2</v>
      </c>
      <c r="L1075">
        <f t="shared" si="96"/>
        <v>-3.7358058977358111E-3</v>
      </c>
    </row>
    <row r="1076" spans="1:12" x14ac:dyDescent="0.2">
      <c r="A1076" s="15">
        <v>44306</v>
      </c>
      <c r="B1076">
        <v>25.813585</v>
      </c>
      <c r="C1076">
        <v>61.841904</v>
      </c>
      <c r="D1076">
        <v>33.502563000000002</v>
      </c>
      <c r="E1076">
        <v>38.849978999999998</v>
      </c>
      <c r="F1076">
        <v>38.177757</v>
      </c>
      <c r="H1076">
        <f t="shared" si="92"/>
        <v>-3.2005421216784402E-2</v>
      </c>
      <c r="I1076">
        <f t="shared" si="93"/>
        <v>-2.8461494231746265E-2</v>
      </c>
      <c r="J1076">
        <f t="shared" si="94"/>
        <v>-2.6954154255351304E-2</v>
      </c>
      <c r="K1076">
        <f t="shared" si="95"/>
        <v>-2.8749408061819359E-2</v>
      </c>
      <c r="L1076">
        <f t="shared" si="96"/>
        <v>-3.1403671901064523E-2</v>
      </c>
    </row>
    <row r="1077" spans="1:12" x14ac:dyDescent="0.2">
      <c r="A1077" s="15">
        <v>44307</v>
      </c>
      <c r="B1077">
        <v>25.695547000000001</v>
      </c>
      <c r="C1077">
        <v>61.841904</v>
      </c>
      <c r="D1077">
        <v>33.502563000000002</v>
      </c>
      <c r="E1077">
        <v>39.099139999999998</v>
      </c>
      <c r="F1077">
        <v>38.676566999999999</v>
      </c>
      <c r="H1077">
        <f t="shared" si="92"/>
        <v>-4.5727085176273663E-3</v>
      </c>
      <c r="I1077">
        <f t="shared" si="93"/>
        <v>0</v>
      </c>
      <c r="J1077">
        <f t="shared" si="94"/>
        <v>0</v>
      </c>
      <c r="K1077">
        <f t="shared" si="95"/>
        <v>6.4134140201208556E-3</v>
      </c>
      <c r="L1077">
        <f t="shared" si="96"/>
        <v>1.306546112701179E-2</v>
      </c>
    </row>
    <row r="1078" spans="1:12" x14ac:dyDescent="0.2">
      <c r="A1078" s="15">
        <v>44308</v>
      </c>
      <c r="B1078">
        <v>25.740947999999999</v>
      </c>
      <c r="C1078">
        <v>65.318366999999995</v>
      </c>
      <c r="D1078">
        <v>33.595371</v>
      </c>
      <c r="E1078">
        <v>39.961624</v>
      </c>
      <c r="F1078">
        <v>38.879790999999997</v>
      </c>
      <c r="H1078">
        <f t="shared" si="92"/>
        <v>1.7668820204528313E-3</v>
      </c>
      <c r="I1078">
        <f t="shared" si="93"/>
        <v>5.6215329333973774E-2</v>
      </c>
      <c r="J1078">
        <f t="shared" si="94"/>
        <v>2.77017612055519E-3</v>
      </c>
      <c r="K1078">
        <f t="shared" si="95"/>
        <v>2.2058899505206453E-2</v>
      </c>
      <c r="L1078">
        <f t="shared" si="96"/>
        <v>5.2544477383424937E-3</v>
      </c>
    </row>
    <row r="1079" spans="1:12" x14ac:dyDescent="0.2">
      <c r="A1079" s="15">
        <v>44309</v>
      </c>
      <c r="B1079">
        <v>25.995176000000001</v>
      </c>
      <c r="C1079">
        <v>67.619690000000006</v>
      </c>
      <c r="D1079">
        <v>34.096516000000001</v>
      </c>
      <c r="E1079">
        <v>40.632441999999998</v>
      </c>
      <c r="F1079">
        <v>39.267753999999996</v>
      </c>
      <c r="H1079">
        <f t="shared" si="92"/>
        <v>9.8764039304224394E-3</v>
      </c>
      <c r="I1079">
        <f t="shared" si="93"/>
        <v>3.5232402549194353E-2</v>
      </c>
      <c r="J1079">
        <f t="shared" si="94"/>
        <v>1.4917084856720386E-2</v>
      </c>
      <c r="K1079">
        <f t="shared" si="95"/>
        <v>1.6786555020886995E-2</v>
      </c>
      <c r="L1079">
        <f t="shared" si="96"/>
        <v>9.9785258619315975E-3</v>
      </c>
    </row>
    <row r="1080" spans="1:12" x14ac:dyDescent="0.2">
      <c r="A1080" s="15">
        <v>44312</v>
      </c>
      <c r="B1080">
        <v>26.467323</v>
      </c>
      <c r="C1080">
        <v>69.627219999999994</v>
      </c>
      <c r="D1080">
        <v>34.634780999999997</v>
      </c>
      <c r="E1080">
        <v>41.437424</v>
      </c>
      <c r="F1080">
        <v>38.639622000000003</v>
      </c>
      <c r="H1080">
        <f t="shared" si="92"/>
        <v>1.8162869910940405E-2</v>
      </c>
      <c r="I1080">
        <f t="shared" si="93"/>
        <v>2.9688541902513688E-2</v>
      </c>
      <c r="J1080">
        <f t="shared" si="94"/>
        <v>1.5786510269846898E-2</v>
      </c>
      <c r="K1080">
        <f t="shared" si="95"/>
        <v>1.9811312349870658E-2</v>
      </c>
      <c r="L1080">
        <f t="shared" si="96"/>
        <v>-1.5996127509609881E-2</v>
      </c>
    </row>
    <row r="1081" spans="1:12" x14ac:dyDescent="0.2">
      <c r="A1081" s="15">
        <v>44313</v>
      </c>
      <c r="B1081">
        <v>26.857749999999999</v>
      </c>
      <c r="C1081">
        <v>69.775681000000006</v>
      </c>
      <c r="D1081">
        <v>34.486294000000001</v>
      </c>
      <c r="E1081">
        <v>41.724918000000002</v>
      </c>
      <c r="F1081">
        <v>38.935214999999999</v>
      </c>
      <c r="H1081">
        <f t="shared" si="92"/>
        <v>1.4751284064504766E-2</v>
      </c>
      <c r="I1081">
        <f t="shared" si="93"/>
        <v>2.1322264482197539E-3</v>
      </c>
      <c r="J1081">
        <f t="shared" si="94"/>
        <v>-4.2872221423890799E-3</v>
      </c>
      <c r="K1081">
        <f t="shared" si="95"/>
        <v>6.9380278079063107E-3</v>
      </c>
      <c r="L1081">
        <f t="shared" si="96"/>
        <v>7.649997197177516E-3</v>
      </c>
    </row>
    <row r="1082" spans="1:12" x14ac:dyDescent="0.2">
      <c r="A1082" s="15">
        <v>44314</v>
      </c>
      <c r="B1082">
        <v>26.685234000000001</v>
      </c>
      <c r="C1082">
        <v>68.093154999999996</v>
      </c>
      <c r="D1082">
        <v>34.207881999999998</v>
      </c>
      <c r="E1082">
        <v>41.954909999999998</v>
      </c>
      <c r="F1082">
        <v>38.787418000000002</v>
      </c>
      <c r="H1082">
        <f t="shared" si="92"/>
        <v>-6.4233228770093076E-3</v>
      </c>
      <c r="I1082">
        <f t="shared" si="93"/>
        <v>-2.4113358349021508E-2</v>
      </c>
      <c r="J1082">
        <f t="shared" si="94"/>
        <v>-8.0731202952687431E-3</v>
      </c>
      <c r="K1082">
        <f t="shared" si="95"/>
        <v>5.5121019051491693E-3</v>
      </c>
      <c r="L1082">
        <f t="shared" si="96"/>
        <v>-3.7959723607535745E-3</v>
      </c>
    </row>
    <row r="1083" spans="1:12" x14ac:dyDescent="0.2">
      <c r="A1083" s="15">
        <v>44315</v>
      </c>
      <c r="B1083">
        <v>26.993943999999999</v>
      </c>
      <c r="C1083">
        <v>67.746741999999998</v>
      </c>
      <c r="D1083">
        <v>33.836661999999997</v>
      </c>
      <c r="E1083">
        <v>44.082363000000001</v>
      </c>
      <c r="F1083">
        <v>38.796653999999997</v>
      </c>
      <c r="H1083">
        <f t="shared" si="92"/>
        <v>1.1568570093857922E-2</v>
      </c>
      <c r="I1083">
        <f t="shared" si="93"/>
        <v>-5.0873395424253509E-3</v>
      </c>
      <c r="J1083">
        <f t="shared" si="94"/>
        <v>-1.0851884954467539E-2</v>
      </c>
      <c r="K1083">
        <f t="shared" si="95"/>
        <v>5.0708081604751376E-2</v>
      </c>
      <c r="L1083">
        <f t="shared" si="96"/>
        <v>2.3811845377275098E-4</v>
      </c>
    </row>
    <row r="1084" spans="1:12" x14ac:dyDescent="0.2">
      <c r="A1084" s="15">
        <v>44316</v>
      </c>
      <c r="B1084">
        <v>26.875910000000001</v>
      </c>
      <c r="C1084">
        <v>67.598288999999994</v>
      </c>
      <c r="D1084">
        <v>33.502563000000002</v>
      </c>
      <c r="E1084">
        <v>43.315716000000002</v>
      </c>
      <c r="F1084">
        <v>37.882159999999999</v>
      </c>
      <c r="H1084">
        <f t="shared" si="92"/>
        <v>-4.3726103899451862E-3</v>
      </c>
      <c r="I1084">
        <f t="shared" si="93"/>
        <v>-2.1912935680361567E-3</v>
      </c>
      <c r="J1084">
        <f t="shared" si="94"/>
        <v>-9.873875856903247E-3</v>
      </c>
      <c r="K1084">
        <f t="shared" si="95"/>
        <v>-1.7391241027619131E-2</v>
      </c>
      <c r="L1084">
        <f t="shared" si="96"/>
        <v>-2.3571465724853469E-2</v>
      </c>
    </row>
    <row r="1085" spans="1:12" x14ac:dyDescent="0.2">
      <c r="A1085" s="15">
        <v>44319</v>
      </c>
      <c r="B1085">
        <v>27.021184999999999</v>
      </c>
      <c r="C1085">
        <v>68.241607999999999</v>
      </c>
      <c r="D1085">
        <v>33.465443</v>
      </c>
      <c r="E1085">
        <v>42.855724000000002</v>
      </c>
      <c r="F1085">
        <v>38.778179000000002</v>
      </c>
      <c r="H1085">
        <f t="shared" si="92"/>
        <v>5.4053983660460325E-3</v>
      </c>
      <c r="I1085">
        <f t="shared" si="93"/>
        <v>9.5167941306917303E-3</v>
      </c>
      <c r="J1085">
        <f t="shared" si="94"/>
        <v>-1.1079749331417421E-3</v>
      </c>
      <c r="K1085">
        <f t="shared" si="95"/>
        <v>-1.0619517405645595E-2</v>
      </c>
      <c r="L1085">
        <f t="shared" si="96"/>
        <v>2.3652795933494897E-2</v>
      </c>
    </row>
    <row r="1086" spans="1:12" x14ac:dyDescent="0.2">
      <c r="A1086" s="15">
        <v>44320</v>
      </c>
      <c r="B1086">
        <v>26.957626000000001</v>
      </c>
      <c r="C1086">
        <v>66.905479</v>
      </c>
      <c r="D1086">
        <v>33.316955999999998</v>
      </c>
      <c r="E1086">
        <v>41.705750000000002</v>
      </c>
      <c r="F1086">
        <v>39.942078000000002</v>
      </c>
      <c r="H1086">
        <f t="shared" si="92"/>
        <v>-2.3521914379401876E-3</v>
      </c>
      <c r="I1086">
        <f t="shared" si="93"/>
        <v>-1.9579389160935379E-2</v>
      </c>
      <c r="J1086">
        <f t="shared" si="94"/>
        <v>-4.4370247840437305E-3</v>
      </c>
      <c r="K1086">
        <f t="shared" si="95"/>
        <v>-2.6833615038215242E-2</v>
      </c>
      <c r="L1086">
        <f t="shared" si="96"/>
        <v>3.0014276843685739E-2</v>
      </c>
    </row>
    <row r="1087" spans="1:12" x14ac:dyDescent="0.2">
      <c r="A1087" s="15">
        <v>44321</v>
      </c>
      <c r="B1087">
        <v>28.065349999999999</v>
      </c>
      <c r="C1087">
        <v>66.905479</v>
      </c>
      <c r="D1087">
        <v>34.319243999999998</v>
      </c>
      <c r="E1087">
        <v>42.836559000000001</v>
      </c>
      <c r="F1087">
        <v>41.198349</v>
      </c>
      <c r="H1087">
        <f t="shared" si="92"/>
        <v>4.1091303811396251E-2</v>
      </c>
      <c r="I1087">
        <f t="shared" si="93"/>
        <v>0</v>
      </c>
      <c r="J1087">
        <f t="shared" si="94"/>
        <v>3.0083420586202392E-2</v>
      </c>
      <c r="K1087">
        <f t="shared" si="95"/>
        <v>2.7113983083867366E-2</v>
      </c>
      <c r="L1087">
        <f t="shared" si="96"/>
        <v>3.1452319531297235E-2</v>
      </c>
    </row>
    <row r="1088" spans="1:12" x14ac:dyDescent="0.2">
      <c r="A1088" s="15">
        <v>44322</v>
      </c>
      <c r="B1088">
        <v>27.983630999999999</v>
      </c>
      <c r="C1088">
        <v>66.905479</v>
      </c>
      <c r="D1088">
        <v>34.838954999999999</v>
      </c>
      <c r="E1088">
        <v>42.031578000000003</v>
      </c>
      <c r="F1088">
        <v>41.041316999999999</v>
      </c>
      <c r="H1088">
        <f t="shared" si="92"/>
        <v>-2.9117399212907902E-3</v>
      </c>
      <c r="I1088">
        <f t="shared" si="93"/>
        <v>0</v>
      </c>
      <c r="J1088">
        <f t="shared" si="94"/>
        <v>1.5143427984602553E-2</v>
      </c>
      <c r="K1088">
        <f t="shared" si="95"/>
        <v>-1.8791915569128625E-2</v>
      </c>
      <c r="L1088">
        <f t="shared" si="96"/>
        <v>-3.8116090525860402E-3</v>
      </c>
    </row>
    <row r="1089" spans="1:12" x14ac:dyDescent="0.2">
      <c r="A1089" s="15">
        <v>44323</v>
      </c>
      <c r="B1089">
        <v>28.328661</v>
      </c>
      <c r="C1089">
        <v>68.686988999999997</v>
      </c>
      <c r="D1089">
        <v>35.358662000000002</v>
      </c>
      <c r="E1089">
        <v>42.606563999999999</v>
      </c>
      <c r="F1089">
        <v>40.791907999999999</v>
      </c>
      <c r="H1089">
        <f t="shared" si="92"/>
        <v>1.2329708035386799E-2</v>
      </c>
      <c r="I1089">
        <f t="shared" si="93"/>
        <v>2.6627266206404432E-2</v>
      </c>
      <c r="J1089">
        <f t="shared" si="94"/>
        <v>1.4917410697307121E-2</v>
      </c>
      <c r="K1089">
        <f t="shared" si="95"/>
        <v>1.3679857558524189E-2</v>
      </c>
      <c r="L1089">
        <f t="shared" si="96"/>
        <v>-6.0770223333720397E-3</v>
      </c>
    </row>
    <row r="1090" spans="1:12" x14ac:dyDescent="0.2">
      <c r="A1090" s="15">
        <v>44326</v>
      </c>
      <c r="B1090">
        <v>28.610132</v>
      </c>
      <c r="C1090">
        <v>69.577743999999996</v>
      </c>
      <c r="D1090">
        <v>35.488590000000002</v>
      </c>
      <c r="E1090">
        <v>43.660708999999997</v>
      </c>
      <c r="F1090">
        <v>41.493946000000001</v>
      </c>
      <c r="H1090">
        <f t="shared" si="92"/>
        <v>9.9359090780888337E-3</v>
      </c>
      <c r="I1090">
        <f t="shared" si="93"/>
        <v>1.2968322137399291E-2</v>
      </c>
      <c r="J1090">
        <f t="shared" si="94"/>
        <v>3.6745734326710799E-3</v>
      </c>
      <c r="K1090">
        <f t="shared" si="95"/>
        <v>2.4741375530775045E-2</v>
      </c>
      <c r="L1090">
        <f t="shared" si="96"/>
        <v>1.7210227087195884E-2</v>
      </c>
    </row>
    <row r="1091" spans="1:12" x14ac:dyDescent="0.2">
      <c r="A1091" s="15">
        <v>44327</v>
      </c>
      <c r="B1091">
        <v>28.837123999999999</v>
      </c>
      <c r="C1091">
        <v>69.676711999999995</v>
      </c>
      <c r="D1091">
        <v>34.783271999999997</v>
      </c>
      <c r="E1091">
        <v>43.143219000000002</v>
      </c>
      <c r="F1091">
        <v>40.875045999999998</v>
      </c>
      <c r="H1091">
        <f t="shared" si="92"/>
        <v>7.9339724821960722E-3</v>
      </c>
      <c r="I1091">
        <f t="shared" si="93"/>
        <v>1.4224088668353119E-3</v>
      </c>
      <c r="J1091">
        <f t="shared" si="94"/>
        <v>-1.9874500508473392E-2</v>
      </c>
      <c r="K1091">
        <f t="shared" si="95"/>
        <v>-1.1852533132249321E-2</v>
      </c>
      <c r="L1091">
        <f t="shared" si="96"/>
        <v>-1.4915428867623315E-2</v>
      </c>
    </row>
    <row r="1092" spans="1:12" x14ac:dyDescent="0.2">
      <c r="A1092" s="15">
        <v>44328</v>
      </c>
      <c r="B1092">
        <v>29.136755000000001</v>
      </c>
      <c r="C1092">
        <v>70.320037999999997</v>
      </c>
      <c r="D1092">
        <v>34.133636000000003</v>
      </c>
      <c r="E1092">
        <v>43.239047999999997</v>
      </c>
      <c r="F1092">
        <v>41.863433999999998</v>
      </c>
      <c r="H1092">
        <f t="shared" si="92"/>
        <v>1.0390460574362548E-2</v>
      </c>
      <c r="I1092">
        <f t="shared" si="93"/>
        <v>9.2330131766262813E-3</v>
      </c>
      <c r="J1092">
        <f t="shared" si="94"/>
        <v>-1.8676678835734428E-2</v>
      </c>
      <c r="K1092">
        <f t="shared" si="95"/>
        <v>2.2211833567633565E-3</v>
      </c>
      <c r="L1092">
        <f t="shared" si="96"/>
        <v>2.4180718964817771E-2</v>
      </c>
    </row>
    <row r="1093" spans="1:12" x14ac:dyDescent="0.2">
      <c r="A1093" s="15">
        <v>44329</v>
      </c>
      <c r="B1093">
        <v>29.254791000000001</v>
      </c>
      <c r="C1093">
        <v>70.814896000000005</v>
      </c>
      <c r="D1093">
        <v>34.022269999999999</v>
      </c>
      <c r="E1093">
        <v>43.603206999999998</v>
      </c>
      <c r="F1093">
        <v>41.503180999999998</v>
      </c>
      <c r="H1093">
        <f t="shared" si="92"/>
        <v>4.0511031513290607E-3</v>
      </c>
      <c r="I1093">
        <f t="shared" si="93"/>
        <v>7.0372260037745438E-3</v>
      </c>
      <c r="J1093">
        <f t="shared" si="94"/>
        <v>-3.2626468507487294E-3</v>
      </c>
      <c r="K1093">
        <f t="shared" si="95"/>
        <v>8.4219939347416339E-3</v>
      </c>
      <c r="L1093">
        <f t="shared" si="96"/>
        <v>-8.6054335628558132E-3</v>
      </c>
    </row>
    <row r="1094" spans="1:12" x14ac:dyDescent="0.2">
      <c r="A1094" s="15">
        <v>44330</v>
      </c>
      <c r="B1094">
        <v>30.362511000000001</v>
      </c>
      <c r="C1094">
        <v>72.497428999999997</v>
      </c>
      <c r="D1094">
        <v>34.170757000000002</v>
      </c>
      <c r="E1094">
        <v>44.657349000000004</v>
      </c>
      <c r="F1094">
        <v>42.473098999999998</v>
      </c>
      <c r="H1094">
        <f t="shared" si="92"/>
        <v>3.7864567208837796E-2</v>
      </c>
      <c r="I1094">
        <f t="shared" si="93"/>
        <v>2.3759591484819653E-2</v>
      </c>
      <c r="J1094">
        <f t="shared" si="94"/>
        <v>4.3644060199394819E-3</v>
      </c>
      <c r="K1094">
        <f t="shared" si="95"/>
        <v>2.4175790555956311E-2</v>
      </c>
      <c r="L1094">
        <f t="shared" si="96"/>
        <v>2.336972676865412E-2</v>
      </c>
    </row>
    <row r="1095" spans="1:12" x14ac:dyDescent="0.2">
      <c r="A1095" s="15">
        <v>44333</v>
      </c>
      <c r="B1095">
        <v>30.616748999999999</v>
      </c>
      <c r="C1095">
        <v>71.161300999999995</v>
      </c>
      <c r="D1095">
        <v>34.449173000000002</v>
      </c>
      <c r="E1095">
        <v>44.580688000000002</v>
      </c>
      <c r="F1095">
        <v>42.667079999999999</v>
      </c>
      <c r="H1095">
        <f t="shared" si="92"/>
        <v>8.3734181273742436E-3</v>
      </c>
      <c r="I1095">
        <f t="shared" si="93"/>
        <v>-1.8430005290256624E-2</v>
      </c>
      <c r="J1095">
        <f t="shared" si="94"/>
        <v>8.1477855465712512E-3</v>
      </c>
      <c r="K1095">
        <f t="shared" si="95"/>
        <v>-1.7166491454744248E-3</v>
      </c>
      <c r="L1095">
        <f t="shared" si="96"/>
        <v>4.5671496680756984E-3</v>
      </c>
    </row>
    <row r="1096" spans="1:12" x14ac:dyDescent="0.2">
      <c r="A1096" s="15">
        <v>44334</v>
      </c>
      <c r="B1096">
        <v>31.134288999999999</v>
      </c>
      <c r="C1096">
        <v>70.171576999999999</v>
      </c>
      <c r="D1096">
        <v>34.616222</v>
      </c>
      <c r="E1096">
        <v>44.887348000000003</v>
      </c>
      <c r="F1096">
        <v>43.110469999999999</v>
      </c>
      <c r="H1096">
        <f t="shared" si="92"/>
        <v>1.6903819540082576E-2</v>
      </c>
      <c r="I1096">
        <f t="shared" si="93"/>
        <v>-1.3908177423568979E-2</v>
      </c>
      <c r="J1096">
        <f t="shared" si="94"/>
        <v>4.8491439838047601E-3</v>
      </c>
      <c r="K1096">
        <f t="shared" si="95"/>
        <v>6.8787632887137296E-3</v>
      </c>
      <c r="L1096">
        <f t="shared" si="96"/>
        <v>1.0391852453929262E-2</v>
      </c>
    </row>
    <row r="1097" spans="1:12" x14ac:dyDescent="0.2">
      <c r="A1097" s="15">
        <v>44335</v>
      </c>
      <c r="B1097">
        <v>31.161528000000001</v>
      </c>
      <c r="C1097">
        <v>69.726196000000002</v>
      </c>
      <c r="D1097">
        <v>33.780979000000002</v>
      </c>
      <c r="E1097">
        <v>44.369858000000001</v>
      </c>
      <c r="F1097">
        <v>42.038939999999997</v>
      </c>
      <c r="H1097">
        <f t="shared" si="92"/>
        <v>8.7488749140862687E-4</v>
      </c>
      <c r="I1097">
        <f t="shared" si="93"/>
        <v>-6.347028512698194E-3</v>
      </c>
      <c r="J1097">
        <f t="shared" si="94"/>
        <v>-2.4128658523162927E-2</v>
      </c>
      <c r="K1097">
        <f t="shared" si="95"/>
        <v>-1.1528638314743045E-2</v>
      </c>
      <c r="L1097">
        <f t="shared" si="96"/>
        <v>-2.4855446948270354E-2</v>
      </c>
    </row>
    <row r="1098" spans="1:12" x14ac:dyDescent="0.2">
      <c r="A1098" s="15">
        <v>44336</v>
      </c>
      <c r="B1098">
        <v>31.397600000000001</v>
      </c>
      <c r="C1098">
        <v>71.953079000000002</v>
      </c>
      <c r="D1098">
        <v>33.372635000000002</v>
      </c>
      <c r="E1098">
        <v>44.599854000000001</v>
      </c>
      <c r="F1098">
        <v>42.085132999999999</v>
      </c>
      <c r="H1098">
        <f t="shared" si="92"/>
        <v>7.5757517410570685E-3</v>
      </c>
      <c r="I1098">
        <f t="shared" si="93"/>
        <v>3.1937537507424008E-2</v>
      </c>
      <c r="J1098">
        <f t="shared" si="94"/>
        <v>-1.2087985963935455E-2</v>
      </c>
      <c r="K1098">
        <f t="shared" si="95"/>
        <v>5.1836091068850898E-3</v>
      </c>
      <c r="L1098">
        <f t="shared" si="96"/>
        <v>1.09881457524863E-3</v>
      </c>
    </row>
    <row r="1099" spans="1:12" x14ac:dyDescent="0.2">
      <c r="A1099" s="15">
        <v>44337</v>
      </c>
      <c r="B1099">
        <v>31.524715</v>
      </c>
      <c r="C1099">
        <v>74.328423000000001</v>
      </c>
      <c r="D1099">
        <v>33.316955999999998</v>
      </c>
      <c r="E1099">
        <v>44.542355000000001</v>
      </c>
      <c r="F1099">
        <v>43.138184000000003</v>
      </c>
      <c r="H1099">
        <f t="shared" ref="H1099:H1162" si="97">B1099/B1098-1</f>
        <v>4.0485578515554455E-3</v>
      </c>
      <c r="I1099">
        <f t="shared" ref="I1099:I1162" si="98">C1099/C1098-1</f>
        <v>3.3012402429644538E-2</v>
      </c>
      <c r="J1099">
        <f t="shared" ref="J1099:J1162" si="99">D1099/D1098-1</f>
        <v>-1.6684028695967967E-3</v>
      </c>
      <c r="K1099">
        <f t="shared" ref="K1099:K1162" si="100">E1099/E1098-1</f>
        <v>-1.2892194669515966E-3</v>
      </c>
      <c r="L1099">
        <f t="shared" ref="L1099:L1162" si="101">F1099/F1098-1</f>
        <v>2.5021924012928798E-2</v>
      </c>
    </row>
    <row r="1100" spans="1:12" x14ac:dyDescent="0.2">
      <c r="A1100" s="15">
        <v>44341</v>
      </c>
      <c r="B1100">
        <v>31.607626</v>
      </c>
      <c r="C1100">
        <v>75.021232999999995</v>
      </c>
      <c r="D1100">
        <v>33.354075999999999</v>
      </c>
      <c r="E1100">
        <v>44.523186000000003</v>
      </c>
      <c r="F1100">
        <v>42.713267999999999</v>
      </c>
      <c r="H1100">
        <f t="shared" si="97"/>
        <v>2.6300317068685963E-3</v>
      </c>
      <c r="I1100">
        <f t="shared" si="98"/>
        <v>9.3209296260732266E-3</v>
      </c>
      <c r="J1100">
        <f t="shared" si="99"/>
        <v>1.1141474029019438E-3</v>
      </c>
      <c r="K1100">
        <f t="shared" si="100"/>
        <v>-4.3035443456007627E-4</v>
      </c>
      <c r="L1100">
        <f t="shared" si="101"/>
        <v>-9.8501133010143738E-3</v>
      </c>
    </row>
    <row r="1101" spans="1:12" x14ac:dyDescent="0.2">
      <c r="A1101" s="15">
        <v>44342</v>
      </c>
      <c r="B1101">
        <v>31.100943000000001</v>
      </c>
      <c r="C1101">
        <v>74.575851</v>
      </c>
      <c r="D1101">
        <v>33.706733999999997</v>
      </c>
      <c r="E1101">
        <v>44.829844999999999</v>
      </c>
      <c r="F1101">
        <v>43.544623999999999</v>
      </c>
      <c r="H1101">
        <f t="shared" si="97"/>
        <v>-1.6030403548814465E-2</v>
      </c>
      <c r="I1101">
        <f t="shared" si="98"/>
        <v>-5.9367459343142581E-3</v>
      </c>
      <c r="J1101">
        <f t="shared" si="99"/>
        <v>1.0573160533662973E-2</v>
      </c>
      <c r="K1101">
        <f t="shared" si="100"/>
        <v>6.8876247984588357E-3</v>
      </c>
      <c r="L1101">
        <f t="shared" si="101"/>
        <v>1.9463647689050623E-2</v>
      </c>
    </row>
    <row r="1102" spans="1:12" x14ac:dyDescent="0.2">
      <c r="A1102" s="15">
        <v>44343</v>
      </c>
      <c r="B1102">
        <v>31.331251000000002</v>
      </c>
      <c r="C1102">
        <v>74.229454000000004</v>
      </c>
      <c r="D1102">
        <v>34.337806999999998</v>
      </c>
      <c r="E1102">
        <v>45.347335999999999</v>
      </c>
      <c r="F1102">
        <v>43.803268000000003</v>
      </c>
      <c r="H1102">
        <f t="shared" si="97"/>
        <v>7.4051773928527354E-3</v>
      </c>
      <c r="I1102">
        <f t="shared" si="98"/>
        <v>-4.6448950344528672E-3</v>
      </c>
      <c r="J1102">
        <f t="shared" si="99"/>
        <v>1.8722460621666936E-2</v>
      </c>
      <c r="K1102">
        <f t="shared" si="100"/>
        <v>1.1543448343397156E-2</v>
      </c>
      <c r="L1102">
        <f t="shared" si="101"/>
        <v>5.9397458570316086E-3</v>
      </c>
    </row>
    <row r="1103" spans="1:12" x14ac:dyDescent="0.2">
      <c r="A1103" s="15">
        <v>44344</v>
      </c>
      <c r="B1103">
        <v>31.322042</v>
      </c>
      <c r="C1103">
        <v>75.169685000000001</v>
      </c>
      <c r="D1103">
        <v>34.226444000000001</v>
      </c>
      <c r="E1103">
        <v>45.998989000000002</v>
      </c>
      <c r="F1103">
        <v>43.988014</v>
      </c>
      <c r="H1103">
        <f t="shared" si="97"/>
        <v>-2.9392378874382175E-4</v>
      </c>
      <c r="I1103">
        <f t="shared" si="98"/>
        <v>1.2666548779949327E-2</v>
      </c>
      <c r="J1103">
        <f t="shared" si="99"/>
        <v>-3.2431599373832221E-3</v>
      </c>
      <c r="K1103">
        <f t="shared" si="100"/>
        <v>1.4370259809749486E-2</v>
      </c>
      <c r="L1103">
        <f t="shared" si="101"/>
        <v>4.2176305201702124E-3</v>
      </c>
    </row>
    <row r="1104" spans="1:12" x14ac:dyDescent="0.2">
      <c r="A1104" s="15">
        <v>44347</v>
      </c>
      <c r="B1104">
        <v>30.971972000000001</v>
      </c>
      <c r="C1104">
        <v>74.229454000000004</v>
      </c>
      <c r="D1104">
        <v>34.300685999999999</v>
      </c>
      <c r="E1104">
        <v>45.194007999999997</v>
      </c>
      <c r="F1104">
        <v>43.249031000000002</v>
      </c>
      <c r="H1104">
        <f t="shared" si="97"/>
        <v>-1.117647438184266E-2</v>
      </c>
      <c r="I1104">
        <f t="shared" si="98"/>
        <v>-1.2508114142024129E-2</v>
      </c>
      <c r="J1104">
        <f t="shared" si="99"/>
        <v>2.1691414977260681E-3</v>
      </c>
      <c r="K1104">
        <f t="shared" si="100"/>
        <v>-1.7499971575462347E-2</v>
      </c>
      <c r="L1104">
        <f t="shared" si="101"/>
        <v>-1.6799644557719651E-2</v>
      </c>
    </row>
    <row r="1105" spans="1:12" x14ac:dyDescent="0.2">
      <c r="A1105" s="15">
        <v>44348</v>
      </c>
      <c r="B1105">
        <v>31.368105</v>
      </c>
      <c r="C1105">
        <v>73.487160000000003</v>
      </c>
      <c r="D1105">
        <v>35.247295000000001</v>
      </c>
      <c r="E1105">
        <v>45.462333999999998</v>
      </c>
      <c r="F1105">
        <v>44.616149999999998</v>
      </c>
      <c r="H1105">
        <f t="shared" si="97"/>
        <v>1.2790047724439368E-2</v>
      </c>
      <c r="I1105">
        <f t="shared" si="98"/>
        <v>-9.9999927252597542E-3</v>
      </c>
      <c r="J1105">
        <f t="shared" si="99"/>
        <v>2.7597378081593016E-2</v>
      </c>
      <c r="K1105">
        <f t="shared" si="100"/>
        <v>5.9372030026636491E-3</v>
      </c>
      <c r="L1105">
        <f t="shared" si="101"/>
        <v>3.1610396080318903E-2</v>
      </c>
    </row>
    <row r="1106" spans="1:12" x14ac:dyDescent="0.2">
      <c r="A1106" s="15">
        <v>44349</v>
      </c>
      <c r="B1106">
        <v>31.589203000000001</v>
      </c>
      <c r="C1106">
        <v>72.843834000000001</v>
      </c>
      <c r="D1106">
        <v>34.950316999999998</v>
      </c>
      <c r="E1106">
        <v>45.558166999999997</v>
      </c>
      <c r="F1106">
        <v>45.752338000000002</v>
      </c>
      <c r="H1106">
        <f t="shared" si="97"/>
        <v>7.0484971916537908E-3</v>
      </c>
      <c r="I1106">
        <f t="shared" si="98"/>
        <v>-8.7542640102026281E-3</v>
      </c>
      <c r="J1106">
        <f t="shared" si="99"/>
        <v>-8.4255543581430725E-3</v>
      </c>
      <c r="K1106">
        <f t="shared" si="100"/>
        <v>2.1079648044466381E-3</v>
      </c>
      <c r="L1106">
        <f t="shared" si="101"/>
        <v>2.5465845887644001E-2</v>
      </c>
    </row>
    <row r="1107" spans="1:12" x14ac:dyDescent="0.2">
      <c r="A1107" s="15">
        <v>44350</v>
      </c>
      <c r="B1107">
        <v>31.837938000000001</v>
      </c>
      <c r="C1107">
        <v>73.437668000000002</v>
      </c>
      <c r="D1107">
        <v>34.876075999999998</v>
      </c>
      <c r="E1107">
        <v>45.174838999999999</v>
      </c>
      <c r="F1107">
        <v>46.611404</v>
      </c>
      <c r="H1107">
        <f t="shared" si="97"/>
        <v>7.8740511433605942E-3</v>
      </c>
      <c r="I1107">
        <f t="shared" si="98"/>
        <v>8.1521519034817302E-3</v>
      </c>
      <c r="J1107">
        <f t="shared" si="99"/>
        <v>-2.1241867419972138E-3</v>
      </c>
      <c r="K1107">
        <f t="shared" si="100"/>
        <v>-8.4140347437595686E-3</v>
      </c>
      <c r="L1107">
        <f t="shared" si="101"/>
        <v>1.8776439359230013E-2</v>
      </c>
    </row>
    <row r="1108" spans="1:12" x14ac:dyDescent="0.2">
      <c r="A1108" s="15">
        <v>44351</v>
      </c>
      <c r="B1108">
        <v>31.331251000000002</v>
      </c>
      <c r="C1108">
        <v>72.942802</v>
      </c>
      <c r="D1108">
        <v>34.783271999999997</v>
      </c>
      <c r="E1108">
        <v>45.615662</v>
      </c>
      <c r="F1108">
        <v>47.036324</v>
      </c>
      <c r="H1108">
        <f t="shared" si="97"/>
        <v>-1.5914567080317799E-2</v>
      </c>
      <c r="I1108">
        <f t="shared" si="98"/>
        <v>-6.7385854354743424E-3</v>
      </c>
      <c r="J1108">
        <f t="shared" si="99"/>
        <v>-2.6609644961205214E-3</v>
      </c>
      <c r="K1108">
        <f t="shared" si="100"/>
        <v>9.7581532055930342E-3</v>
      </c>
      <c r="L1108">
        <f t="shared" si="101"/>
        <v>9.1162240038940023E-3</v>
      </c>
    </row>
    <row r="1109" spans="1:12" x14ac:dyDescent="0.2">
      <c r="A1109" s="15">
        <v>44354</v>
      </c>
      <c r="B1109">
        <v>31.994544999999999</v>
      </c>
      <c r="C1109">
        <v>73.784081</v>
      </c>
      <c r="D1109">
        <v>34.412052000000003</v>
      </c>
      <c r="E1109">
        <v>45.596499999999999</v>
      </c>
      <c r="F1109">
        <v>47.812255999999998</v>
      </c>
      <c r="H1109">
        <f t="shared" si="97"/>
        <v>2.1170364375172834E-2</v>
      </c>
      <c r="I1109">
        <f t="shared" si="98"/>
        <v>1.1533406682128877E-2</v>
      </c>
      <c r="J1109">
        <f t="shared" si="99"/>
        <v>-1.0672371477875697E-2</v>
      </c>
      <c r="K1109">
        <f t="shared" si="100"/>
        <v>-4.2007501721674778E-4</v>
      </c>
      <c r="L1109">
        <f t="shared" si="101"/>
        <v>1.6496442196460626E-2</v>
      </c>
    </row>
    <row r="1110" spans="1:12" x14ac:dyDescent="0.2">
      <c r="A1110" s="15">
        <v>44355</v>
      </c>
      <c r="B1110">
        <v>31.543142</v>
      </c>
      <c r="C1110">
        <v>75.862503000000004</v>
      </c>
      <c r="D1110">
        <v>33.948028999999998</v>
      </c>
      <c r="E1110">
        <v>46.133152000000003</v>
      </c>
      <c r="F1110">
        <v>47.793785</v>
      </c>
      <c r="H1110">
        <f t="shared" si="97"/>
        <v>-1.4108748850780617E-2</v>
      </c>
      <c r="I1110">
        <f t="shared" si="98"/>
        <v>2.816897590687617E-2</v>
      </c>
      <c r="J1110">
        <f t="shared" si="99"/>
        <v>-1.3484316483074132E-2</v>
      </c>
      <c r="K1110">
        <f t="shared" si="100"/>
        <v>1.1769587577993956E-2</v>
      </c>
      <c r="L1110">
        <f t="shared" si="101"/>
        <v>-3.8632354014001002E-4</v>
      </c>
    </row>
    <row r="1111" spans="1:12" x14ac:dyDescent="0.2">
      <c r="A1111" s="15">
        <v>44356</v>
      </c>
      <c r="B1111">
        <v>31.229918999999999</v>
      </c>
      <c r="C1111">
        <v>74.179962000000003</v>
      </c>
      <c r="D1111">
        <v>32.760123999999998</v>
      </c>
      <c r="E1111">
        <v>45.500667999999997</v>
      </c>
      <c r="F1111">
        <v>48.205714999999998</v>
      </c>
      <c r="H1111">
        <f t="shared" si="97"/>
        <v>-9.9299873170529684E-3</v>
      </c>
      <c r="I1111">
        <f t="shared" si="98"/>
        <v>-2.2178822652345165E-2</v>
      </c>
      <c r="J1111">
        <f t="shared" si="99"/>
        <v>-3.4991869483792404E-2</v>
      </c>
      <c r="K1111">
        <f t="shared" si="100"/>
        <v>-1.3709967183686111E-2</v>
      </c>
      <c r="L1111">
        <f t="shared" si="101"/>
        <v>8.6189030644883147E-3</v>
      </c>
    </row>
    <row r="1112" spans="1:12" x14ac:dyDescent="0.2">
      <c r="A1112" s="15">
        <v>44357</v>
      </c>
      <c r="B1112">
        <v>31.137796000000002</v>
      </c>
      <c r="C1112">
        <v>73.140754999999999</v>
      </c>
      <c r="D1112">
        <v>32.723002999999999</v>
      </c>
      <c r="E1112">
        <v>45.270671999999998</v>
      </c>
      <c r="F1112">
        <v>47.851261000000001</v>
      </c>
      <c r="H1112">
        <f t="shared" si="97"/>
        <v>-2.9498315381476514E-3</v>
      </c>
      <c r="I1112">
        <f t="shared" si="98"/>
        <v>-1.4009268432895738E-2</v>
      </c>
      <c r="J1112">
        <f t="shared" si="99"/>
        <v>-1.1331153691603868E-3</v>
      </c>
      <c r="K1112">
        <f t="shared" si="100"/>
        <v>-5.0547829319780302E-3</v>
      </c>
      <c r="L1112">
        <f t="shared" si="101"/>
        <v>-7.3529455999148396E-3</v>
      </c>
    </row>
    <row r="1113" spans="1:12" x14ac:dyDescent="0.2">
      <c r="A1113" s="15">
        <v>44358</v>
      </c>
      <c r="B1113">
        <v>30.778511000000002</v>
      </c>
      <c r="C1113">
        <v>73.041779000000005</v>
      </c>
      <c r="D1113">
        <v>33.799537999999998</v>
      </c>
      <c r="E1113">
        <v>45.711494000000002</v>
      </c>
      <c r="F1113">
        <v>48.148235</v>
      </c>
      <c r="H1113">
        <f t="shared" si="97"/>
        <v>-1.1538549485005323E-2</v>
      </c>
      <c r="I1113">
        <f t="shared" si="98"/>
        <v>-1.353226392043605E-3</v>
      </c>
      <c r="J1113">
        <f t="shared" si="99"/>
        <v>3.2898417055427398E-2</v>
      </c>
      <c r="K1113">
        <f t="shared" si="100"/>
        <v>9.7374741863784919E-3</v>
      </c>
      <c r="L1113">
        <f t="shared" si="101"/>
        <v>6.2061896341665257E-3</v>
      </c>
    </row>
    <row r="1114" spans="1:12" x14ac:dyDescent="0.2">
      <c r="A1114" s="15">
        <v>44361</v>
      </c>
      <c r="B1114">
        <v>31.054881999999999</v>
      </c>
      <c r="C1114">
        <v>75.664551000000003</v>
      </c>
      <c r="D1114">
        <v>33.632491999999999</v>
      </c>
      <c r="E1114">
        <v>45.634830000000001</v>
      </c>
      <c r="F1114">
        <v>48.608069999999998</v>
      </c>
      <c r="H1114">
        <f t="shared" si="97"/>
        <v>8.9793492609178127E-3</v>
      </c>
      <c r="I1114">
        <f t="shared" si="98"/>
        <v>3.5907832967759346E-2</v>
      </c>
      <c r="J1114">
        <f t="shared" si="99"/>
        <v>-4.942256903038067E-3</v>
      </c>
      <c r="K1114">
        <f t="shared" si="100"/>
        <v>-1.6771274200751973E-3</v>
      </c>
      <c r="L1114">
        <f t="shared" si="101"/>
        <v>9.550402003313252E-3</v>
      </c>
    </row>
    <row r="1115" spans="1:12" x14ac:dyDescent="0.2">
      <c r="A1115" s="15">
        <v>44362</v>
      </c>
      <c r="B1115">
        <v>31.174644000000001</v>
      </c>
      <c r="C1115">
        <v>74.971748000000005</v>
      </c>
      <c r="D1115">
        <v>32.83437</v>
      </c>
      <c r="E1115">
        <v>44.906512999999997</v>
      </c>
      <c r="F1115">
        <v>48.358989999999999</v>
      </c>
      <c r="H1115">
        <f t="shared" si="97"/>
        <v>3.856462890440282E-3</v>
      </c>
      <c r="I1115">
        <f t="shared" si="98"/>
        <v>-9.156242795916425E-3</v>
      </c>
      <c r="J1115">
        <f t="shared" si="99"/>
        <v>-2.3730682817080573E-2</v>
      </c>
      <c r="K1115">
        <f t="shared" si="100"/>
        <v>-1.5959673784256556E-2</v>
      </c>
      <c r="L1115">
        <f t="shared" si="101"/>
        <v>-5.1242520017766857E-3</v>
      </c>
    </row>
    <row r="1116" spans="1:12" x14ac:dyDescent="0.2">
      <c r="A1116" s="15">
        <v>44363</v>
      </c>
      <c r="B1116">
        <v>31.110161000000002</v>
      </c>
      <c r="C1116">
        <v>76.159415999999993</v>
      </c>
      <c r="D1116">
        <v>32.760123999999998</v>
      </c>
      <c r="E1116">
        <v>45.385669999999998</v>
      </c>
      <c r="F1116">
        <v>47.994956999999999</v>
      </c>
      <c r="H1116">
        <f t="shared" si="97"/>
        <v>-2.0684438289014784E-3</v>
      </c>
      <c r="I1116">
        <f t="shared" si="98"/>
        <v>1.5841540736118098E-2</v>
      </c>
      <c r="J1116">
        <f t="shared" si="99"/>
        <v>-2.2612280972652554E-3</v>
      </c>
      <c r="K1116">
        <f t="shared" si="100"/>
        <v>1.0670100348250111E-2</v>
      </c>
      <c r="L1116">
        <f t="shared" si="101"/>
        <v>-7.5277213192417314E-3</v>
      </c>
    </row>
    <row r="1117" spans="1:12" x14ac:dyDescent="0.2">
      <c r="A1117" s="15">
        <v>44364</v>
      </c>
      <c r="B1117">
        <v>30.861425000000001</v>
      </c>
      <c r="C1117">
        <v>75.169685000000001</v>
      </c>
      <c r="D1117">
        <v>32.481709000000002</v>
      </c>
      <c r="E1117">
        <v>45.90316</v>
      </c>
      <c r="F1117">
        <v>47.630924</v>
      </c>
      <c r="H1117">
        <f t="shared" si="97"/>
        <v>-7.9953298859495314E-3</v>
      </c>
      <c r="I1117">
        <f t="shared" si="98"/>
        <v>-1.2995517192516237E-2</v>
      </c>
      <c r="J1117">
        <f t="shared" si="99"/>
        <v>-8.4985942055650909E-3</v>
      </c>
      <c r="K1117">
        <f t="shared" si="100"/>
        <v>1.1402057081012718E-2</v>
      </c>
      <c r="L1117">
        <f t="shared" si="101"/>
        <v>-7.5848177132442629E-3</v>
      </c>
    </row>
    <row r="1118" spans="1:12" x14ac:dyDescent="0.2">
      <c r="A1118" s="15">
        <v>44365</v>
      </c>
      <c r="B1118">
        <v>29.783579</v>
      </c>
      <c r="C1118">
        <v>75.169685000000001</v>
      </c>
      <c r="D1118">
        <v>31.609344</v>
      </c>
      <c r="E1118">
        <v>45.615662</v>
      </c>
      <c r="F1118">
        <v>45.561684</v>
      </c>
      <c r="H1118">
        <f t="shared" si="97"/>
        <v>-3.4925347743987922E-2</v>
      </c>
      <c r="I1118">
        <f t="shared" si="98"/>
        <v>0</v>
      </c>
      <c r="J1118">
        <f t="shared" si="99"/>
        <v>-2.6857115184425906E-2</v>
      </c>
      <c r="K1118">
        <f t="shared" si="100"/>
        <v>-6.2631417967738967E-3</v>
      </c>
      <c r="L1118">
        <f t="shared" si="101"/>
        <v>-4.3443205090877512E-2</v>
      </c>
    </row>
    <row r="1119" spans="1:12" x14ac:dyDescent="0.2">
      <c r="A1119" s="15">
        <v>44368</v>
      </c>
      <c r="B1119">
        <v>29.700668</v>
      </c>
      <c r="C1119">
        <v>74.575851</v>
      </c>
      <c r="D1119">
        <v>31.813514999999999</v>
      </c>
      <c r="E1119">
        <v>45.749828000000001</v>
      </c>
      <c r="F1119">
        <v>46.433444999999999</v>
      </c>
      <c r="H1119">
        <f t="shared" si="97"/>
        <v>-2.7837822982925697E-3</v>
      </c>
      <c r="I1119">
        <f t="shared" si="98"/>
        <v>-7.8999133759839468E-3</v>
      </c>
      <c r="J1119">
        <f t="shared" si="99"/>
        <v>6.4591976347245783E-3</v>
      </c>
      <c r="K1119">
        <f t="shared" si="100"/>
        <v>2.9412266339574611E-3</v>
      </c>
      <c r="L1119">
        <f t="shared" si="101"/>
        <v>1.9133643084834118E-2</v>
      </c>
    </row>
    <row r="1120" spans="1:12" x14ac:dyDescent="0.2">
      <c r="A1120" s="15">
        <v>44369</v>
      </c>
      <c r="B1120">
        <v>29.700668</v>
      </c>
      <c r="C1120">
        <v>74.328423000000001</v>
      </c>
      <c r="D1120">
        <v>31.720711000000001</v>
      </c>
      <c r="E1120">
        <v>45.768993000000002</v>
      </c>
      <c r="F1120">
        <v>46.701678999999999</v>
      </c>
      <c r="H1120">
        <f t="shared" si="97"/>
        <v>0</v>
      </c>
      <c r="I1120">
        <f t="shared" si="98"/>
        <v>-3.3178032390136503E-3</v>
      </c>
      <c r="J1120">
        <f t="shared" si="99"/>
        <v>-2.9171250017483441E-3</v>
      </c>
      <c r="K1120">
        <f t="shared" si="100"/>
        <v>4.189086787387275E-4</v>
      </c>
      <c r="L1120">
        <f t="shared" si="101"/>
        <v>5.7767413122158384E-3</v>
      </c>
    </row>
    <row r="1121" spans="1:12" x14ac:dyDescent="0.2">
      <c r="A1121" s="15">
        <v>44370</v>
      </c>
      <c r="B1121">
        <v>29.461144999999998</v>
      </c>
      <c r="C1121">
        <v>74.427391</v>
      </c>
      <c r="D1121">
        <v>31.553659</v>
      </c>
      <c r="E1121">
        <v>45.519832999999998</v>
      </c>
      <c r="F1121">
        <v>46.414287999999999</v>
      </c>
      <c r="H1121">
        <f t="shared" si="97"/>
        <v>-8.0645660898940319E-3</v>
      </c>
      <c r="I1121">
        <f t="shared" si="98"/>
        <v>1.3314960281076704E-3</v>
      </c>
      <c r="J1121">
        <f t="shared" si="99"/>
        <v>-5.2663384499799237E-3</v>
      </c>
      <c r="K1121">
        <f t="shared" si="100"/>
        <v>-5.4438602133982661E-3</v>
      </c>
      <c r="L1121">
        <f t="shared" si="101"/>
        <v>-6.1537616238593884E-3</v>
      </c>
    </row>
    <row r="1122" spans="1:12" x14ac:dyDescent="0.2">
      <c r="A1122" s="15">
        <v>44371</v>
      </c>
      <c r="B1122">
        <v>29.737514000000001</v>
      </c>
      <c r="C1122">
        <v>77.099654999999998</v>
      </c>
      <c r="D1122">
        <v>31.627904999999998</v>
      </c>
      <c r="E1122">
        <v>45.90316</v>
      </c>
      <c r="F1122">
        <v>47.669243000000002</v>
      </c>
      <c r="H1122">
        <f t="shared" si="97"/>
        <v>9.3807962996685923E-3</v>
      </c>
      <c r="I1122">
        <f t="shared" si="98"/>
        <v>3.5904308401728091E-2</v>
      </c>
      <c r="J1122">
        <f t="shared" si="99"/>
        <v>2.3530076179121284E-3</v>
      </c>
      <c r="K1122">
        <f t="shared" si="100"/>
        <v>8.4210985571937513E-3</v>
      </c>
      <c r="L1122">
        <f t="shared" si="101"/>
        <v>2.7038118089843355E-2</v>
      </c>
    </row>
    <row r="1123" spans="1:12" x14ac:dyDescent="0.2">
      <c r="A1123" s="15">
        <v>44372</v>
      </c>
      <c r="B1123">
        <v>29.866488</v>
      </c>
      <c r="C1123">
        <v>76.802734000000001</v>
      </c>
      <c r="D1123">
        <v>31.906320999999998</v>
      </c>
      <c r="E1123">
        <v>46.746471</v>
      </c>
      <c r="F1123">
        <v>47.353110999999998</v>
      </c>
      <c r="H1123">
        <f t="shared" si="97"/>
        <v>4.3370807660654265E-3</v>
      </c>
      <c r="I1123">
        <f t="shared" si="98"/>
        <v>-3.8511326671953894E-3</v>
      </c>
      <c r="J1123">
        <f t="shared" si="99"/>
        <v>8.8028593737081717E-3</v>
      </c>
      <c r="K1123">
        <f t="shared" si="100"/>
        <v>1.8371523877658946E-2</v>
      </c>
      <c r="L1123">
        <f t="shared" si="101"/>
        <v>-6.631781419310645E-3</v>
      </c>
    </row>
    <row r="1124" spans="1:12" x14ac:dyDescent="0.2">
      <c r="A1124" s="15">
        <v>44375</v>
      </c>
      <c r="B1124">
        <v>29.341384999999999</v>
      </c>
      <c r="C1124">
        <v>77.545029</v>
      </c>
      <c r="D1124">
        <v>31.145320999999999</v>
      </c>
      <c r="E1124">
        <v>45.998989000000002</v>
      </c>
      <c r="F1124">
        <v>46.663361000000002</v>
      </c>
      <c r="H1124">
        <f t="shared" si="97"/>
        <v>-1.7581678836828818E-2</v>
      </c>
      <c r="I1124">
        <f t="shared" si="98"/>
        <v>9.6649554168215523E-3</v>
      </c>
      <c r="J1124">
        <f t="shared" si="99"/>
        <v>-2.3851073271656698E-2</v>
      </c>
      <c r="K1124">
        <f t="shared" si="100"/>
        <v>-1.5990126826899931E-2</v>
      </c>
      <c r="L1124">
        <f t="shared" si="101"/>
        <v>-1.4566096829414121E-2</v>
      </c>
    </row>
    <row r="1125" spans="1:12" x14ac:dyDescent="0.2">
      <c r="A1125" s="15">
        <v>44376</v>
      </c>
      <c r="B1125">
        <v>29.184771999999999</v>
      </c>
      <c r="C1125">
        <v>77.990409999999997</v>
      </c>
      <c r="D1125">
        <v>32.017685</v>
      </c>
      <c r="E1125">
        <v>46.075657</v>
      </c>
      <c r="F1125">
        <v>46.740001999999997</v>
      </c>
      <c r="H1125">
        <f t="shared" si="97"/>
        <v>-5.3376144309479345E-3</v>
      </c>
      <c r="I1125">
        <f t="shared" si="98"/>
        <v>5.7435145198023729E-3</v>
      </c>
      <c r="J1125">
        <f t="shared" si="99"/>
        <v>2.8009472113002198E-2</v>
      </c>
      <c r="K1125">
        <f t="shared" si="100"/>
        <v>1.666732284050898E-3</v>
      </c>
      <c r="L1125">
        <f t="shared" si="101"/>
        <v>1.6424234850977992E-3</v>
      </c>
    </row>
    <row r="1126" spans="1:12" x14ac:dyDescent="0.2">
      <c r="A1126" s="15">
        <v>44377</v>
      </c>
      <c r="B1126">
        <v>28.503059</v>
      </c>
      <c r="C1126">
        <v>76.852226000000002</v>
      </c>
      <c r="D1126">
        <v>31.869199999999999</v>
      </c>
      <c r="E1126">
        <v>45.404834999999999</v>
      </c>
      <c r="F1126">
        <v>45.954456</v>
      </c>
      <c r="H1126">
        <f t="shared" si="97"/>
        <v>-2.3358517243170507E-2</v>
      </c>
      <c r="I1126">
        <f t="shared" si="98"/>
        <v>-1.4593896865011891E-2</v>
      </c>
      <c r="J1126">
        <f t="shared" si="99"/>
        <v>-4.6375932551026011E-3</v>
      </c>
      <c r="K1126">
        <f t="shared" si="100"/>
        <v>-1.4559141283650101E-2</v>
      </c>
      <c r="L1126">
        <f t="shared" si="101"/>
        <v>-1.6806717295390738E-2</v>
      </c>
    </row>
    <row r="1127" spans="1:12" x14ac:dyDescent="0.2">
      <c r="A1127" s="15">
        <v>44378</v>
      </c>
      <c r="B1127">
        <v>29.387445</v>
      </c>
      <c r="C1127">
        <v>78.881157000000002</v>
      </c>
      <c r="D1127">
        <v>32.370345999999998</v>
      </c>
      <c r="E1127">
        <v>45.807327000000001</v>
      </c>
      <c r="F1127">
        <v>47.209412</v>
      </c>
      <c r="H1127">
        <f t="shared" si="97"/>
        <v>3.1027757406669965E-2</v>
      </c>
      <c r="I1127">
        <f t="shared" si="98"/>
        <v>2.6400419423114663E-2</v>
      </c>
      <c r="J1127">
        <f t="shared" si="99"/>
        <v>1.5725088800471854E-2</v>
      </c>
      <c r="K1127">
        <f t="shared" si="100"/>
        <v>8.8645185033708884E-3</v>
      </c>
      <c r="L1127">
        <f t="shared" si="101"/>
        <v>2.7308690151832016E-2</v>
      </c>
    </row>
    <row r="1128" spans="1:12" x14ac:dyDescent="0.2">
      <c r="A1128" s="15">
        <v>44379</v>
      </c>
      <c r="B1128">
        <v>29.083437</v>
      </c>
      <c r="C1128">
        <v>80.217292999999998</v>
      </c>
      <c r="D1128">
        <v>32.518833000000001</v>
      </c>
      <c r="E1128">
        <v>45.539000999999999</v>
      </c>
      <c r="F1128">
        <v>46.672942999999997</v>
      </c>
      <c r="H1128">
        <f t="shared" si="97"/>
        <v>-1.0344825826130832E-2</v>
      </c>
      <c r="I1128">
        <f t="shared" si="98"/>
        <v>1.6938595360613151E-2</v>
      </c>
      <c r="J1128">
        <f t="shared" si="99"/>
        <v>4.5871304557574266E-3</v>
      </c>
      <c r="K1128">
        <f t="shared" si="100"/>
        <v>-5.8577091826380601E-3</v>
      </c>
      <c r="L1128">
        <f t="shared" si="101"/>
        <v>-1.1363602664655192E-2</v>
      </c>
    </row>
    <row r="1129" spans="1:12" x14ac:dyDescent="0.2">
      <c r="A1129" s="15">
        <v>44382</v>
      </c>
      <c r="B1129">
        <v>29.286111999999999</v>
      </c>
      <c r="C1129">
        <v>80.415237000000005</v>
      </c>
      <c r="D1129">
        <v>32.481709000000002</v>
      </c>
      <c r="E1129">
        <v>45.730663</v>
      </c>
      <c r="F1129">
        <v>46.912436999999997</v>
      </c>
      <c r="H1129">
        <f t="shared" si="97"/>
        <v>6.9687430684344243E-3</v>
      </c>
      <c r="I1129">
        <f t="shared" si="98"/>
        <v>2.4675976039232328E-3</v>
      </c>
      <c r="J1129">
        <f t="shared" si="99"/>
        <v>-1.1416153833072595E-3</v>
      </c>
      <c r="K1129">
        <f t="shared" si="100"/>
        <v>4.2087440609424043E-3</v>
      </c>
      <c r="L1129">
        <f t="shared" si="101"/>
        <v>5.1313241592672032E-3</v>
      </c>
    </row>
    <row r="1130" spans="1:12" x14ac:dyDescent="0.2">
      <c r="A1130" s="15">
        <v>44383</v>
      </c>
      <c r="B1130">
        <v>28.751791000000001</v>
      </c>
      <c r="C1130">
        <v>80.514206000000001</v>
      </c>
      <c r="D1130">
        <v>31.720711000000001</v>
      </c>
      <c r="E1130">
        <v>44.887348000000003</v>
      </c>
      <c r="F1130">
        <v>45.599997999999999</v>
      </c>
      <c r="H1130">
        <f t="shared" si="97"/>
        <v>-1.8244859542980607E-2</v>
      </c>
      <c r="I1130">
        <f t="shared" si="98"/>
        <v>1.2307244707865372E-3</v>
      </c>
      <c r="J1130">
        <f t="shared" si="99"/>
        <v>-2.3428508641586632E-2</v>
      </c>
      <c r="K1130">
        <f t="shared" si="100"/>
        <v>-1.8440909111682835E-2</v>
      </c>
      <c r="L1130">
        <f t="shared" si="101"/>
        <v>-2.7976355182741774E-2</v>
      </c>
    </row>
    <row r="1131" spans="1:12" x14ac:dyDescent="0.2">
      <c r="A1131" s="15">
        <v>44384</v>
      </c>
      <c r="B1131">
        <v>28.613606999999998</v>
      </c>
      <c r="C1131">
        <v>80.959586999999999</v>
      </c>
      <c r="D1131">
        <v>31.943441</v>
      </c>
      <c r="E1131">
        <v>44.638187000000002</v>
      </c>
      <c r="F1131">
        <v>45.283867000000001</v>
      </c>
      <c r="H1131">
        <f t="shared" si="97"/>
        <v>-4.8061006008287555E-3</v>
      </c>
      <c r="I1131">
        <f t="shared" si="98"/>
        <v>5.5317070381344369E-3</v>
      </c>
      <c r="J1131">
        <f t="shared" si="99"/>
        <v>7.0215954491057442E-3</v>
      </c>
      <c r="K1131">
        <f t="shared" si="100"/>
        <v>-5.5508068776974895E-3</v>
      </c>
      <c r="L1131">
        <f t="shared" si="101"/>
        <v>-6.9326976724867206E-3</v>
      </c>
    </row>
    <row r="1132" spans="1:12" x14ac:dyDescent="0.2">
      <c r="A1132" s="15">
        <v>44385</v>
      </c>
      <c r="B1132">
        <v>28.042439999999999</v>
      </c>
      <c r="C1132">
        <v>79.277054000000007</v>
      </c>
      <c r="D1132">
        <v>31.702147</v>
      </c>
      <c r="E1132">
        <v>44.159030999999999</v>
      </c>
      <c r="F1132">
        <v>44.450420000000001</v>
      </c>
      <c r="H1132">
        <f t="shared" si="97"/>
        <v>-1.9961377116838097E-2</v>
      </c>
      <c r="I1132">
        <f t="shared" si="98"/>
        <v>-2.0782381214469292E-2</v>
      </c>
      <c r="J1132">
        <f t="shared" si="99"/>
        <v>-7.5537885852685616E-3</v>
      </c>
      <c r="K1132">
        <f t="shared" si="100"/>
        <v>-1.0734217319354866E-2</v>
      </c>
      <c r="L1132">
        <f t="shared" si="101"/>
        <v>-1.840494319974928E-2</v>
      </c>
    </row>
    <row r="1133" spans="1:12" x14ac:dyDescent="0.2">
      <c r="A1133" s="15">
        <v>44386</v>
      </c>
      <c r="B1133">
        <v>28.641242999999999</v>
      </c>
      <c r="C1133">
        <v>79.623451000000003</v>
      </c>
      <c r="D1133">
        <v>33.019978000000002</v>
      </c>
      <c r="E1133">
        <v>44.063198</v>
      </c>
      <c r="F1133">
        <v>45.06353</v>
      </c>
      <c r="H1133">
        <f t="shared" si="97"/>
        <v>2.1353455690731549E-2</v>
      </c>
      <c r="I1133">
        <f t="shared" si="98"/>
        <v>4.3694484409069201E-3</v>
      </c>
      <c r="J1133">
        <f t="shared" si="99"/>
        <v>4.1569140411846561E-2</v>
      </c>
      <c r="K1133">
        <f t="shared" si="100"/>
        <v>-2.1701789606750621E-3</v>
      </c>
      <c r="L1133">
        <f t="shared" si="101"/>
        <v>1.3793120514946633E-2</v>
      </c>
    </row>
    <row r="1134" spans="1:12" x14ac:dyDescent="0.2">
      <c r="A1134" s="15">
        <v>44389</v>
      </c>
      <c r="B1134">
        <v>28.74258</v>
      </c>
      <c r="C1134">
        <v>79.771912</v>
      </c>
      <c r="D1134">
        <v>32.351784000000002</v>
      </c>
      <c r="E1134">
        <v>44.561520000000002</v>
      </c>
      <c r="F1134">
        <v>45.513779</v>
      </c>
      <c r="H1134">
        <f t="shared" si="97"/>
        <v>3.538149513971911E-3</v>
      </c>
      <c r="I1134">
        <f t="shared" si="98"/>
        <v>1.8645386269429132E-3</v>
      </c>
      <c r="J1134">
        <f t="shared" si="99"/>
        <v>-2.0236052246915492E-2</v>
      </c>
      <c r="K1134">
        <f t="shared" si="100"/>
        <v>1.1309256309539828E-2</v>
      </c>
      <c r="L1134">
        <f t="shared" si="101"/>
        <v>9.9914276577977024E-3</v>
      </c>
    </row>
    <row r="1135" spans="1:12" x14ac:dyDescent="0.2">
      <c r="A1135" s="15">
        <v>44390</v>
      </c>
      <c r="B1135">
        <v>28.328023999999999</v>
      </c>
      <c r="C1135">
        <v>80.662666000000002</v>
      </c>
      <c r="D1135">
        <v>32.258980000000001</v>
      </c>
      <c r="E1135">
        <v>45.347335999999999</v>
      </c>
      <c r="F1135">
        <v>45.235970000000002</v>
      </c>
      <c r="H1135">
        <f t="shared" si="97"/>
        <v>-1.4423061534490023E-2</v>
      </c>
      <c r="I1135">
        <f t="shared" si="98"/>
        <v>1.1166261127099508E-2</v>
      </c>
      <c r="J1135">
        <f t="shared" si="99"/>
        <v>-2.8685898743636695E-3</v>
      </c>
      <c r="K1135">
        <f t="shared" si="100"/>
        <v>1.7634407443911204E-2</v>
      </c>
      <c r="L1135">
        <f t="shared" si="101"/>
        <v>-6.1038438491340941E-3</v>
      </c>
    </row>
    <row r="1136" spans="1:12" x14ac:dyDescent="0.2">
      <c r="A1136" s="15">
        <v>44391</v>
      </c>
      <c r="B1136">
        <v>28.456994999999999</v>
      </c>
      <c r="C1136">
        <v>80.613181999999995</v>
      </c>
      <c r="D1136">
        <v>32.982857000000003</v>
      </c>
      <c r="E1136">
        <v>45.347335999999999</v>
      </c>
      <c r="F1136">
        <v>45.245544000000002</v>
      </c>
      <c r="H1136">
        <f t="shared" si="97"/>
        <v>4.552770782741522E-3</v>
      </c>
      <c r="I1136">
        <f t="shared" si="98"/>
        <v>-6.1346844152176949E-4</v>
      </c>
      <c r="J1136">
        <f t="shared" si="99"/>
        <v>2.2439550165566313E-2</v>
      </c>
      <c r="K1136">
        <f t="shared" si="100"/>
        <v>0</v>
      </c>
      <c r="L1136">
        <f t="shared" si="101"/>
        <v>2.1164573236731599E-4</v>
      </c>
    </row>
    <row r="1137" spans="1:12" x14ac:dyDescent="0.2">
      <c r="A1137" s="15">
        <v>44392</v>
      </c>
      <c r="B1137">
        <v>28.493845</v>
      </c>
      <c r="C1137">
        <v>79.178077999999999</v>
      </c>
      <c r="D1137">
        <v>33.284069000000002</v>
      </c>
      <c r="E1137">
        <v>45.404834999999999</v>
      </c>
      <c r="F1137">
        <v>44.277985000000001</v>
      </c>
      <c r="H1137">
        <f t="shared" si="97"/>
        <v>1.2949364470844493E-3</v>
      </c>
      <c r="I1137">
        <f t="shared" si="98"/>
        <v>-1.7802349000440088E-2</v>
      </c>
      <c r="J1137">
        <f t="shared" si="99"/>
        <v>9.1323804969352107E-3</v>
      </c>
      <c r="K1137">
        <f t="shared" si="100"/>
        <v>1.2679686409804436E-3</v>
      </c>
      <c r="L1137">
        <f t="shared" si="101"/>
        <v>-2.138462519093598E-2</v>
      </c>
    </row>
    <row r="1138" spans="1:12" x14ac:dyDescent="0.2">
      <c r="A1138" s="15">
        <v>44393</v>
      </c>
      <c r="B1138">
        <v>28.245113</v>
      </c>
      <c r="C1138">
        <v>79.969864000000001</v>
      </c>
      <c r="D1138">
        <v>32.719292000000003</v>
      </c>
      <c r="E1138">
        <v>44.868178999999998</v>
      </c>
      <c r="F1138">
        <v>43.990585000000003</v>
      </c>
      <c r="H1138">
        <f t="shared" si="97"/>
        <v>-8.7293238241451521E-3</v>
      </c>
      <c r="I1138">
        <f t="shared" si="98"/>
        <v>1.0000065927339152E-2</v>
      </c>
      <c r="J1138">
        <f t="shared" si="99"/>
        <v>-1.6968388089809605E-2</v>
      </c>
      <c r="K1138">
        <f t="shared" si="100"/>
        <v>-1.1819358004494518E-2</v>
      </c>
      <c r="L1138">
        <f t="shared" si="101"/>
        <v>-6.4908102751287666E-3</v>
      </c>
    </row>
    <row r="1139" spans="1:12" x14ac:dyDescent="0.2">
      <c r="A1139" s="15">
        <v>44396</v>
      </c>
      <c r="B1139">
        <v>27.369938000000001</v>
      </c>
      <c r="C1139">
        <v>80.415237000000005</v>
      </c>
      <c r="D1139">
        <v>32.041564999999999</v>
      </c>
      <c r="E1139">
        <v>44.120697</v>
      </c>
      <c r="F1139">
        <v>42.323695999999998</v>
      </c>
      <c r="H1139">
        <f t="shared" si="97"/>
        <v>-3.0985006149559347E-2</v>
      </c>
      <c r="I1139">
        <f t="shared" si="98"/>
        <v>5.5692604404078416E-3</v>
      </c>
      <c r="J1139">
        <f t="shared" si="99"/>
        <v>-2.0713376071829548E-2</v>
      </c>
      <c r="K1139">
        <f t="shared" si="100"/>
        <v>-1.6659512747330352E-2</v>
      </c>
      <c r="L1139">
        <f t="shared" si="101"/>
        <v>-3.7891948924980268E-2</v>
      </c>
    </row>
    <row r="1140" spans="1:12" x14ac:dyDescent="0.2">
      <c r="A1140" s="15">
        <v>44397</v>
      </c>
      <c r="B1140">
        <v>28.070077999999999</v>
      </c>
      <c r="C1140">
        <v>80.464729000000005</v>
      </c>
      <c r="D1140">
        <v>32.342776999999998</v>
      </c>
      <c r="E1140">
        <v>45.002341999999999</v>
      </c>
      <c r="F1140">
        <v>43.090083999999997</v>
      </c>
      <c r="H1140">
        <f t="shared" si="97"/>
        <v>2.5580620606447724E-2</v>
      </c>
      <c r="I1140">
        <f t="shared" si="98"/>
        <v>6.1545550130004401E-4</v>
      </c>
      <c r="J1140">
        <f t="shared" si="99"/>
        <v>9.4006644182329513E-3</v>
      </c>
      <c r="K1140">
        <f t="shared" si="100"/>
        <v>1.9982571898172763E-2</v>
      </c>
      <c r="L1140">
        <f t="shared" si="101"/>
        <v>1.8107775842639118E-2</v>
      </c>
    </row>
    <row r="1141" spans="1:12" x14ac:dyDescent="0.2">
      <c r="A1141" s="15">
        <v>44398</v>
      </c>
      <c r="B1141">
        <v>28.724155</v>
      </c>
      <c r="C1141">
        <v>80.662666000000002</v>
      </c>
      <c r="D1141">
        <v>33.265244000000003</v>
      </c>
      <c r="E1141">
        <v>44.619022000000001</v>
      </c>
      <c r="F1141">
        <v>44.230083</v>
      </c>
      <c r="H1141">
        <f t="shared" si="97"/>
        <v>2.3301574010588855E-2</v>
      </c>
      <c r="I1141">
        <f t="shared" si="98"/>
        <v>2.4599225332628816E-3</v>
      </c>
      <c r="J1141">
        <f t="shared" si="99"/>
        <v>2.852157685779444E-2</v>
      </c>
      <c r="K1141">
        <f t="shared" si="100"/>
        <v>-8.5177789191503983E-3</v>
      </c>
      <c r="L1141">
        <f t="shared" si="101"/>
        <v>2.6456179570223171E-2</v>
      </c>
    </row>
    <row r="1142" spans="1:12" x14ac:dyDescent="0.2">
      <c r="A1142" s="15">
        <v>44399</v>
      </c>
      <c r="B1142">
        <v>28.843914000000002</v>
      </c>
      <c r="C1142">
        <v>82.493660000000006</v>
      </c>
      <c r="D1142">
        <v>33.171115999999998</v>
      </c>
      <c r="E1142">
        <v>44.178196</v>
      </c>
      <c r="F1142">
        <v>43.779831000000001</v>
      </c>
      <c r="H1142">
        <f t="shared" si="97"/>
        <v>4.1692784348226208E-3</v>
      </c>
      <c r="I1142">
        <f t="shared" si="98"/>
        <v>2.2699398504879564E-2</v>
      </c>
      <c r="J1142">
        <f t="shared" si="99"/>
        <v>-2.8296200081985301E-3</v>
      </c>
      <c r="K1142">
        <f t="shared" si="100"/>
        <v>-9.8797772842265097E-3</v>
      </c>
      <c r="L1142">
        <f t="shared" si="101"/>
        <v>-1.017976837167589E-2</v>
      </c>
    </row>
    <row r="1143" spans="1:12" x14ac:dyDescent="0.2">
      <c r="A1143" s="15">
        <v>44400</v>
      </c>
      <c r="B1143">
        <v>29.083437</v>
      </c>
      <c r="C1143">
        <v>83.384415000000004</v>
      </c>
      <c r="D1143">
        <v>33.754714999999997</v>
      </c>
      <c r="E1143">
        <v>45.002341999999999</v>
      </c>
      <c r="F1143">
        <v>43.923527</v>
      </c>
      <c r="H1143">
        <f t="shared" si="97"/>
        <v>8.3041087974398131E-3</v>
      </c>
      <c r="I1143">
        <f t="shared" si="98"/>
        <v>1.0797860102218726E-2</v>
      </c>
      <c r="J1143">
        <f t="shared" si="99"/>
        <v>1.7593589555443323E-2</v>
      </c>
      <c r="K1143">
        <f t="shared" si="100"/>
        <v>1.8655039694241982E-2</v>
      </c>
      <c r="L1143">
        <f t="shared" si="101"/>
        <v>3.2822419986042739E-3</v>
      </c>
    </row>
    <row r="1144" spans="1:12" x14ac:dyDescent="0.2">
      <c r="A1144" s="15">
        <v>44403</v>
      </c>
      <c r="B1144">
        <v>29.709876999999999</v>
      </c>
      <c r="C1144">
        <v>83.780311999999995</v>
      </c>
      <c r="D1144">
        <v>34.696007000000002</v>
      </c>
      <c r="E1144">
        <v>45.366504999999997</v>
      </c>
      <c r="F1144">
        <v>45.293446000000003</v>
      </c>
      <c r="H1144">
        <f t="shared" si="97"/>
        <v>2.1539407464117755E-2</v>
      </c>
      <c r="I1144">
        <f t="shared" si="98"/>
        <v>4.7478536606628818E-3</v>
      </c>
      <c r="J1144">
        <f t="shared" si="99"/>
        <v>2.7886237522669166E-2</v>
      </c>
      <c r="K1144">
        <f t="shared" si="100"/>
        <v>8.0920899627845433E-3</v>
      </c>
      <c r="L1144">
        <f t="shared" si="101"/>
        <v>3.1188729447888086E-2</v>
      </c>
    </row>
    <row r="1145" spans="1:12" x14ac:dyDescent="0.2">
      <c r="A1145" s="15">
        <v>44404</v>
      </c>
      <c r="B1145">
        <v>29.322959999999998</v>
      </c>
      <c r="C1145">
        <v>83.136985999999993</v>
      </c>
      <c r="D1145">
        <v>34.771309000000002</v>
      </c>
      <c r="E1145">
        <v>45.404834999999999</v>
      </c>
      <c r="F1145">
        <v>44.881512000000001</v>
      </c>
      <c r="H1145">
        <f t="shared" si="97"/>
        <v>-1.3023177443649447E-2</v>
      </c>
      <c r="I1145">
        <f t="shared" si="98"/>
        <v>-7.6787252833339092E-3</v>
      </c>
      <c r="J1145">
        <f t="shared" si="99"/>
        <v>2.170336200358669E-3</v>
      </c>
      <c r="K1145">
        <f t="shared" si="100"/>
        <v>8.4489647152685698E-4</v>
      </c>
      <c r="L1145">
        <f t="shared" si="101"/>
        <v>-9.0947816158656325E-3</v>
      </c>
    </row>
    <row r="1146" spans="1:12" x14ac:dyDescent="0.2">
      <c r="A1146" s="15">
        <v>44405</v>
      </c>
      <c r="B1146">
        <v>29.184771999999999</v>
      </c>
      <c r="C1146">
        <v>84.176201000000006</v>
      </c>
      <c r="D1146">
        <v>34.827789000000003</v>
      </c>
      <c r="E1146">
        <v>45.673164</v>
      </c>
      <c r="F1146">
        <v>45.015633000000001</v>
      </c>
      <c r="H1146">
        <f t="shared" si="97"/>
        <v>-4.7126210996434326E-3</v>
      </c>
      <c r="I1146">
        <f t="shared" si="98"/>
        <v>1.2500032175811748E-2</v>
      </c>
      <c r="J1146">
        <f t="shared" si="99"/>
        <v>1.6243276892451419E-3</v>
      </c>
      <c r="K1146">
        <f t="shared" si="100"/>
        <v>5.9097010263333694E-3</v>
      </c>
      <c r="L1146">
        <f t="shared" si="101"/>
        <v>2.9883351523452006E-3</v>
      </c>
    </row>
    <row r="1147" spans="1:12" x14ac:dyDescent="0.2">
      <c r="A1147" s="15">
        <v>44406</v>
      </c>
      <c r="B1147">
        <v>29.811214</v>
      </c>
      <c r="C1147">
        <v>81.009071000000006</v>
      </c>
      <c r="D1147">
        <v>35.731425999999999</v>
      </c>
      <c r="E1147">
        <v>45.979824000000001</v>
      </c>
      <c r="F1147">
        <v>45.312603000000003</v>
      </c>
      <c r="H1147">
        <f t="shared" si="97"/>
        <v>2.1464687132042748E-2</v>
      </c>
      <c r="I1147">
        <f t="shared" si="98"/>
        <v>-3.7625005195946026E-2</v>
      </c>
      <c r="J1147">
        <f t="shared" si="99"/>
        <v>2.594586179444236E-2</v>
      </c>
      <c r="K1147">
        <f t="shared" si="100"/>
        <v>6.7142271991491587E-3</v>
      </c>
      <c r="L1147">
        <f t="shared" si="101"/>
        <v>6.5970415211089595E-3</v>
      </c>
    </row>
    <row r="1148" spans="1:12" x14ac:dyDescent="0.2">
      <c r="A1148" s="15">
        <v>44407</v>
      </c>
      <c r="B1148">
        <v>30.133645999999999</v>
      </c>
      <c r="C1148">
        <v>77.050171000000006</v>
      </c>
      <c r="D1148">
        <v>34.997219000000001</v>
      </c>
      <c r="E1148">
        <v>44.542355000000001</v>
      </c>
      <c r="F1148">
        <v>43.607394999999997</v>
      </c>
      <c r="H1148">
        <f t="shared" si="97"/>
        <v>1.0815795693526642E-2</v>
      </c>
      <c r="I1148">
        <f t="shared" si="98"/>
        <v>-4.8869835823694308E-2</v>
      </c>
      <c r="J1148">
        <f t="shared" si="99"/>
        <v>-2.0547934470905194E-2</v>
      </c>
      <c r="K1148">
        <f t="shared" si="100"/>
        <v>-3.126303832741939E-2</v>
      </c>
      <c r="L1148">
        <f t="shared" si="101"/>
        <v>-3.7632091010088464E-2</v>
      </c>
    </row>
    <row r="1149" spans="1:12" x14ac:dyDescent="0.2">
      <c r="A1149" s="15">
        <v>44410</v>
      </c>
      <c r="B1149">
        <v>30.723236</v>
      </c>
      <c r="C1149">
        <v>77.347092000000004</v>
      </c>
      <c r="D1149">
        <v>35.354911999999999</v>
      </c>
      <c r="E1149">
        <v>45.059845000000003</v>
      </c>
      <c r="F1149">
        <v>43.741512</v>
      </c>
      <c r="H1149">
        <f t="shared" si="97"/>
        <v>1.9565836805808479E-2</v>
      </c>
      <c r="I1149">
        <f t="shared" si="98"/>
        <v>3.8536059835609926E-3</v>
      </c>
      <c r="J1149">
        <f t="shared" si="99"/>
        <v>1.0220612100635629E-2</v>
      </c>
      <c r="K1149">
        <f t="shared" si="100"/>
        <v>1.1617930843575763E-2</v>
      </c>
      <c r="L1149">
        <f t="shared" si="101"/>
        <v>3.0755563362589999E-3</v>
      </c>
    </row>
    <row r="1150" spans="1:12" x14ac:dyDescent="0.2">
      <c r="A1150" s="15">
        <v>44411</v>
      </c>
      <c r="B1150">
        <v>30.686392000000001</v>
      </c>
      <c r="C1150">
        <v>76.901711000000006</v>
      </c>
      <c r="D1150">
        <v>34.903091000000003</v>
      </c>
      <c r="E1150">
        <v>45.174838999999999</v>
      </c>
      <c r="F1150">
        <v>44.852772000000002</v>
      </c>
      <c r="H1150">
        <f t="shared" si="97"/>
        <v>-1.1992226339698764E-3</v>
      </c>
      <c r="I1150">
        <f t="shared" si="98"/>
        <v>-5.758212603519719E-3</v>
      </c>
      <c r="J1150">
        <f t="shared" si="99"/>
        <v>-1.2779582084661789E-2</v>
      </c>
      <c r="K1150">
        <f t="shared" si="100"/>
        <v>2.5520283081310602E-3</v>
      </c>
      <c r="L1150">
        <f t="shared" si="101"/>
        <v>2.540515746232086E-2</v>
      </c>
    </row>
    <row r="1151" spans="1:12" x14ac:dyDescent="0.2">
      <c r="A1151" s="15">
        <v>44412</v>
      </c>
      <c r="B1151">
        <v>30.824573999999998</v>
      </c>
      <c r="C1151">
        <v>79.524483000000004</v>
      </c>
      <c r="D1151">
        <v>35.618473000000002</v>
      </c>
      <c r="E1151">
        <v>45.136505</v>
      </c>
      <c r="F1151">
        <v>44.843192999999999</v>
      </c>
      <c r="H1151">
        <f t="shared" si="97"/>
        <v>4.5030383500281879E-3</v>
      </c>
      <c r="I1151">
        <f t="shared" si="98"/>
        <v>3.4105509043875548E-2</v>
      </c>
      <c r="J1151">
        <f t="shared" si="99"/>
        <v>2.0496236278901403E-2</v>
      </c>
      <c r="K1151">
        <f t="shared" si="100"/>
        <v>-8.4856970934632514E-4</v>
      </c>
      <c r="L1151">
        <f t="shared" si="101"/>
        <v>-2.1356539569061805E-4</v>
      </c>
    </row>
    <row r="1152" spans="1:12" x14ac:dyDescent="0.2">
      <c r="A1152" s="15">
        <v>44413</v>
      </c>
      <c r="B1152">
        <v>30.889061000000002</v>
      </c>
      <c r="C1152">
        <v>79.029617000000002</v>
      </c>
      <c r="D1152">
        <v>36.12677</v>
      </c>
      <c r="E1152">
        <v>45.194007999999997</v>
      </c>
      <c r="F1152">
        <v>44.507899999999999</v>
      </c>
      <c r="H1152">
        <f t="shared" si="97"/>
        <v>2.0920645975512908E-3</v>
      </c>
      <c r="I1152">
        <f t="shared" si="98"/>
        <v>-6.2228131681157928E-3</v>
      </c>
      <c r="J1152">
        <f t="shared" si="99"/>
        <v>1.4270600539220135E-2</v>
      </c>
      <c r="K1152">
        <f t="shared" si="100"/>
        <v>1.2739798972027927E-3</v>
      </c>
      <c r="L1152">
        <f t="shared" si="101"/>
        <v>-7.4770099444078086E-3</v>
      </c>
    </row>
    <row r="1153" spans="1:12" x14ac:dyDescent="0.2">
      <c r="A1153" s="15">
        <v>44414</v>
      </c>
      <c r="B1153">
        <v>31.644473999999999</v>
      </c>
      <c r="C1153">
        <v>79.722435000000004</v>
      </c>
      <c r="D1153">
        <v>36.597416000000003</v>
      </c>
      <c r="E1153">
        <v>45.309002</v>
      </c>
      <c r="F1153">
        <v>44.756976999999999</v>
      </c>
      <c r="H1153">
        <f t="shared" si="97"/>
        <v>2.4455680281119552E-2</v>
      </c>
      <c r="I1153">
        <f t="shared" si="98"/>
        <v>8.7665615284457932E-3</v>
      </c>
      <c r="J1153">
        <f t="shared" si="99"/>
        <v>1.3027624667248272E-2</v>
      </c>
      <c r="K1153">
        <f t="shared" si="100"/>
        <v>2.5444523530642194E-3</v>
      </c>
      <c r="L1153">
        <f t="shared" si="101"/>
        <v>5.596242464820822E-3</v>
      </c>
    </row>
    <row r="1154" spans="1:12" x14ac:dyDescent="0.2">
      <c r="A1154" s="15">
        <v>44417</v>
      </c>
      <c r="B1154">
        <v>31.911631</v>
      </c>
      <c r="C1154">
        <v>79.178077999999999</v>
      </c>
      <c r="D1154">
        <v>36.597416000000003</v>
      </c>
      <c r="E1154">
        <v>45.213172999999998</v>
      </c>
      <c r="F1154">
        <v>44.814453</v>
      </c>
      <c r="H1154">
        <f t="shared" si="97"/>
        <v>8.4424534912477256E-3</v>
      </c>
      <c r="I1154">
        <f t="shared" si="98"/>
        <v>-6.8281532043019677E-3</v>
      </c>
      <c r="J1154">
        <f t="shared" si="99"/>
        <v>0</v>
      </c>
      <c r="K1154">
        <f t="shared" si="100"/>
        <v>-2.1150101695023293E-3</v>
      </c>
      <c r="L1154">
        <f t="shared" si="101"/>
        <v>1.2841796710265641E-3</v>
      </c>
    </row>
    <row r="1155" spans="1:12" x14ac:dyDescent="0.2">
      <c r="A1155" s="15">
        <v>44418</v>
      </c>
      <c r="B1155">
        <v>32.197220000000002</v>
      </c>
      <c r="C1155">
        <v>79.672943000000004</v>
      </c>
      <c r="D1155">
        <v>36.992759999999997</v>
      </c>
      <c r="E1155">
        <v>45.960655000000003</v>
      </c>
      <c r="F1155">
        <v>45.370083000000001</v>
      </c>
      <c r="H1155">
        <f t="shared" si="97"/>
        <v>8.9493702155181154E-3</v>
      </c>
      <c r="I1155">
        <f t="shared" si="98"/>
        <v>6.2500254173889491E-3</v>
      </c>
      <c r="J1155">
        <f t="shared" si="99"/>
        <v>1.0802511302983708E-2</v>
      </c>
      <c r="K1155">
        <f t="shared" si="100"/>
        <v>1.6532394220595936E-2</v>
      </c>
      <c r="L1155">
        <f t="shared" si="101"/>
        <v>1.2398455471497094E-2</v>
      </c>
    </row>
    <row r="1156" spans="1:12" x14ac:dyDescent="0.2">
      <c r="A1156" s="15">
        <v>44419</v>
      </c>
      <c r="B1156">
        <v>32.602561999999999</v>
      </c>
      <c r="C1156">
        <v>80.118317000000005</v>
      </c>
      <c r="D1156">
        <v>37.519882000000003</v>
      </c>
      <c r="E1156">
        <v>46.324814000000003</v>
      </c>
      <c r="F1156">
        <v>45.485042999999997</v>
      </c>
      <c r="H1156">
        <f t="shared" si="97"/>
        <v>1.2589347775987969E-2</v>
      </c>
      <c r="I1156">
        <f t="shared" si="98"/>
        <v>5.5900282232577148E-3</v>
      </c>
      <c r="J1156">
        <f t="shared" si="99"/>
        <v>1.4249328787579119E-2</v>
      </c>
      <c r="K1156">
        <f t="shared" si="100"/>
        <v>7.923276985499994E-3</v>
      </c>
      <c r="L1156">
        <f t="shared" si="101"/>
        <v>2.5338282938560663E-3</v>
      </c>
    </row>
    <row r="1157" spans="1:12" x14ac:dyDescent="0.2">
      <c r="A1157" s="15">
        <v>44420</v>
      </c>
      <c r="B1157">
        <v>32.409100000000002</v>
      </c>
      <c r="C1157">
        <v>80.316269000000005</v>
      </c>
      <c r="D1157">
        <v>37.745792000000002</v>
      </c>
      <c r="E1157">
        <v>46.612309000000003</v>
      </c>
      <c r="F1157">
        <v>45.753276999999997</v>
      </c>
      <c r="H1157">
        <f t="shared" si="97"/>
        <v>-5.933950834906665E-3</v>
      </c>
      <c r="I1157">
        <f t="shared" si="98"/>
        <v>2.4707458595267795E-3</v>
      </c>
      <c r="J1157">
        <f t="shared" si="99"/>
        <v>6.0210743733148941E-3</v>
      </c>
      <c r="K1157">
        <f t="shared" si="100"/>
        <v>6.2060691706176119E-3</v>
      </c>
      <c r="L1157">
        <f t="shared" si="101"/>
        <v>5.8971913030838596E-3</v>
      </c>
    </row>
    <row r="1158" spans="1:12" x14ac:dyDescent="0.2">
      <c r="A1158" s="15">
        <v>44421</v>
      </c>
      <c r="B1158">
        <v>32.326191000000001</v>
      </c>
      <c r="C1158">
        <v>81.503936999999993</v>
      </c>
      <c r="D1158">
        <v>37.990527999999998</v>
      </c>
      <c r="E1158">
        <v>47.148963999999999</v>
      </c>
      <c r="F1158">
        <v>45.619160000000001</v>
      </c>
      <c r="H1158">
        <f t="shared" si="97"/>
        <v>-2.5582012459464121E-3</v>
      </c>
      <c r="I1158">
        <f t="shared" si="98"/>
        <v>1.4787390086558716E-2</v>
      </c>
      <c r="J1158">
        <f t="shared" si="99"/>
        <v>6.4837955976655426E-3</v>
      </c>
      <c r="K1158">
        <f t="shared" si="100"/>
        <v>1.1513160611717366E-2</v>
      </c>
      <c r="L1158">
        <f t="shared" si="101"/>
        <v>-2.931309160653095E-3</v>
      </c>
    </row>
    <row r="1159" spans="1:12" x14ac:dyDescent="0.2">
      <c r="A1159" s="15">
        <v>44424</v>
      </c>
      <c r="B1159">
        <v>32.040607000000001</v>
      </c>
      <c r="C1159">
        <v>81.553421</v>
      </c>
      <c r="D1159">
        <v>37.425750999999998</v>
      </c>
      <c r="E1159">
        <v>46.631473999999997</v>
      </c>
      <c r="F1159">
        <v>45.082690999999997</v>
      </c>
      <c r="H1159">
        <f t="shared" si="97"/>
        <v>-8.834446347235847E-3</v>
      </c>
      <c r="I1159">
        <f t="shared" si="98"/>
        <v>6.0713631539055513E-4</v>
      </c>
      <c r="J1159">
        <f t="shared" si="99"/>
        <v>-1.4866258242054453E-2</v>
      </c>
      <c r="K1159">
        <f t="shared" si="100"/>
        <v>-1.0975638828458756E-2</v>
      </c>
      <c r="L1159">
        <f t="shared" si="101"/>
        <v>-1.1759729902961924E-2</v>
      </c>
    </row>
    <row r="1160" spans="1:12" x14ac:dyDescent="0.2">
      <c r="A1160" s="15">
        <v>44425</v>
      </c>
      <c r="B1160">
        <v>31.579986999999999</v>
      </c>
      <c r="C1160">
        <v>81.751366000000004</v>
      </c>
      <c r="D1160">
        <v>36.973930000000003</v>
      </c>
      <c r="E1160">
        <v>46.401477999999997</v>
      </c>
      <c r="F1160">
        <v>45.053947000000001</v>
      </c>
      <c r="H1160">
        <f t="shared" si="97"/>
        <v>-1.4376132137571607E-2</v>
      </c>
      <c r="I1160">
        <f t="shared" si="98"/>
        <v>2.4271820553058987E-3</v>
      </c>
      <c r="J1160">
        <f t="shared" si="99"/>
        <v>-1.2072463155114677E-2</v>
      </c>
      <c r="K1160">
        <f t="shared" si="100"/>
        <v>-4.932205231170661E-3</v>
      </c>
      <c r="L1160">
        <f t="shared" si="101"/>
        <v>-6.3758394546575836E-4</v>
      </c>
    </row>
    <row r="1161" spans="1:12" x14ac:dyDescent="0.2">
      <c r="A1161" s="15">
        <v>44426</v>
      </c>
      <c r="B1161">
        <v>31.78266</v>
      </c>
      <c r="C1161">
        <v>86.897948999999997</v>
      </c>
      <c r="D1161">
        <v>37.124538000000001</v>
      </c>
      <c r="E1161">
        <v>46.535645000000002</v>
      </c>
      <c r="F1161">
        <v>44.919829999999997</v>
      </c>
      <c r="H1161">
        <f t="shared" si="97"/>
        <v>6.4177670497458372E-3</v>
      </c>
      <c r="I1161">
        <f t="shared" si="98"/>
        <v>6.2954091800741185E-2</v>
      </c>
      <c r="J1161">
        <f t="shared" si="99"/>
        <v>4.0733565514945447E-3</v>
      </c>
      <c r="K1161">
        <f t="shared" si="100"/>
        <v>2.891438070140806E-3</v>
      </c>
      <c r="L1161">
        <f t="shared" si="101"/>
        <v>-2.9768091128620222E-3</v>
      </c>
    </row>
    <row r="1162" spans="1:12" x14ac:dyDescent="0.2">
      <c r="A1162" s="15">
        <v>44427</v>
      </c>
      <c r="B1162">
        <v>30.990397999999999</v>
      </c>
      <c r="C1162">
        <v>86.205132000000006</v>
      </c>
      <c r="D1162">
        <v>35.976165999999999</v>
      </c>
      <c r="E1162">
        <v>45.634830000000001</v>
      </c>
      <c r="F1162">
        <v>43.367901000000003</v>
      </c>
      <c r="H1162">
        <f t="shared" si="97"/>
        <v>-2.4927491909110255E-2</v>
      </c>
      <c r="I1162">
        <f t="shared" si="98"/>
        <v>-7.9727658474424423E-3</v>
      </c>
      <c r="J1162">
        <f t="shared" si="99"/>
        <v>-3.0932964068132063E-2</v>
      </c>
      <c r="K1162">
        <f t="shared" si="100"/>
        <v>-1.9357526902227362E-2</v>
      </c>
      <c r="L1162">
        <f t="shared" si="101"/>
        <v>-3.4548861827838451E-2</v>
      </c>
    </row>
    <row r="1163" spans="1:12" x14ac:dyDescent="0.2">
      <c r="A1163" s="15">
        <v>44428</v>
      </c>
      <c r="B1163">
        <v>30.585054</v>
      </c>
      <c r="C1163">
        <v>89.075339999999997</v>
      </c>
      <c r="D1163">
        <v>35.825558000000001</v>
      </c>
      <c r="E1163">
        <v>45.577331999999998</v>
      </c>
      <c r="F1163">
        <v>43.434958999999999</v>
      </c>
      <c r="H1163">
        <f t="shared" ref="H1163:H1226" si="102">B1163/B1162-1</f>
        <v>-1.3079664223737963E-2</v>
      </c>
      <c r="I1163">
        <f t="shared" ref="I1163:I1226" si="103">C1163/C1162-1</f>
        <v>3.3295094310626272E-2</v>
      </c>
      <c r="J1163">
        <f t="shared" ref="J1163:J1226" si="104">D1163/D1162-1</f>
        <v>-4.1863271366937571E-3</v>
      </c>
      <c r="K1163">
        <f t="shared" ref="K1163:K1226" si="105">E1163/E1162-1</f>
        <v>-1.2599586763005766E-3</v>
      </c>
      <c r="L1163">
        <f t="shared" ref="L1163:L1226" si="106">F1163/F1162-1</f>
        <v>1.5462588332324501E-3</v>
      </c>
    </row>
    <row r="1164" spans="1:12" x14ac:dyDescent="0.2">
      <c r="A1164" s="15">
        <v>44431</v>
      </c>
      <c r="B1164">
        <v>30.815363000000001</v>
      </c>
      <c r="C1164">
        <v>89.768142999999995</v>
      </c>
      <c r="D1164">
        <v>36.032639000000003</v>
      </c>
      <c r="E1164">
        <v>45.577331999999998</v>
      </c>
      <c r="F1164">
        <v>44.574959</v>
      </c>
      <c r="H1164">
        <f t="shared" si="102"/>
        <v>7.5301158533185308E-3</v>
      </c>
      <c r="I1164">
        <f t="shared" si="103"/>
        <v>7.7777194002290884E-3</v>
      </c>
      <c r="J1164">
        <f t="shared" si="104"/>
        <v>5.7802588866864291E-3</v>
      </c>
      <c r="K1164">
        <f t="shared" si="105"/>
        <v>0</v>
      </c>
      <c r="L1164">
        <f t="shared" si="106"/>
        <v>2.6246139659070522E-2</v>
      </c>
    </row>
    <row r="1165" spans="1:12" x14ac:dyDescent="0.2">
      <c r="A1165" s="15">
        <v>44432</v>
      </c>
      <c r="B1165">
        <v>30.769302</v>
      </c>
      <c r="C1165">
        <v>90.16404</v>
      </c>
      <c r="D1165">
        <v>36.446812000000001</v>
      </c>
      <c r="E1165">
        <v>45.462333999999998</v>
      </c>
      <c r="F1165">
        <v>45.475464000000002</v>
      </c>
      <c r="H1165">
        <f t="shared" si="102"/>
        <v>-1.494741437899072E-3</v>
      </c>
      <c r="I1165">
        <f t="shared" si="103"/>
        <v>4.4102171078663766E-3</v>
      </c>
      <c r="J1165">
        <f t="shared" si="104"/>
        <v>1.1494384299745475E-2</v>
      </c>
      <c r="K1165">
        <f t="shared" si="105"/>
        <v>-2.5231402312009266E-3</v>
      </c>
      <c r="L1165">
        <f t="shared" si="106"/>
        <v>2.0202037650780547E-2</v>
      </c>
    </row>
    <row r="1166" spans="1:12" x14ac:dyDescent="0.2">
      <c r="A1166" s="15">
        <v>44433</v>
      </c>
      <c r="B1166">
        <v>31.460228000000001</v>
      </c>
      <c r="C1166">
        <v>89.273285000000001</v>
      </c>
      <c r="D1166">
        <v>36.484459000000001</v>
      </c>
      <c r="E1166">
        <v>45.596499999999999</v>
      </c>
      <c r="F1166">
        <v>45.044369000000003</v>
      </c>
      <c r="H1166">
        <f t="shared" si="102"/>
        <v>2.2455043016575527E-2</v>
      </c>
      <c r="I1166">
        <f t="shared" si="103"/>
        <v>-9.879271159544345E-3</v>
      </c>
      <c r="J1166">
        <f t="shared" si="104"/>
        <v>1.0329298485693972E-3</v>
      </c>
      <c r="K1166">
        <f t="shared" si="105"/>
        <v>2.951146326979126E-3</v>
      </c>
      <c r="L1166">
        <f t="shared" si="106"/>
        <v>-9.4797273536340043E-3</v>
      </c>
    </row>
    <row r="1167" spans="1:12" x14ac:dyDescent="0.2">
      <c r="A1167" s="15">
        <v>44434</v>
      </c>
      <c r="B1167">
        <v>31.045670999999999</v>
      </c>
      <c r="C1167">
        <v>89.273285000000001</v>
      </c>
      <c r="D1167">
        <v>36.202072000000001</v>
      </c>
      <c r="E1167">
        <v>45.941490000000002</v>
      </c>
      <c r="F1167">
        <v>44.948569999999997</v>
      </c>
      <c r="H1167">
        <f t="shared" si="102"/>
        <v>-1.3177177228340553E-2</v>
      </c>
      <c r="I1167">
        <f t="shared" si="103"/>
        <v>0</v>
      </c>
      <c r="J1167">
        <f t="shared" si="104"/>
        <v>-7.7399256488906998E-3</v>
      </c>
      <c r="K1167">
        <f t="shared" si="105"/>
        <v>7.5661509107058933E-3</v>
      </c>
      <c r="L1167">
        <f t="shared" si="106"/>
        <v>-2.1267697189853996E-3</v>
      </c>
    </row>
    <row r="1168" spans="1:12" x14ac:dyDescent="0.2">
      <c r="A1168" s="15">
        <v>44435</v>
      </c>
      <c r="B1168">
        <v>30.861425000000001</v>
      </c>
      <c r="C1168">
        <v>89.174308999999994</v>
      </c>
      <c r="D1168">
        <v>36.352679999999999</v>
      </c>
      <c r="E1168">
        <v>46.037323000000001</v>
      </c>
      <c r="F1168">
        <v>45.475464000000002</v>
      </c>
      <c r="H1168">
        <f t="shared" si="102"/>
        <v>-5.9346760454943581E-3</v>
      </c>
      <c r="I1168">
        <f t="shared" si="103"/>
        <v>-1.1086855378964477E-3</v>
      </c>
      <c r="J1168">
        <f t="shared" si="104"/>
        <v>4.1602038689940724E-3</v>
      </c>
      <c r="K1168">
        <f t="shared" si="105"/>
        <v>2.0859793620102707E-3</v>
      </c>
      <c r="L1168">
        <f t="shared" si="106"/>
        <v>1.1722152673600217E-2</v>
      </c>
    </row>
    <row r="1169" spans="1:12" x14ac:dyDescent="0.2">
      <c r="A1169" s="15">
        <v>44438</v>
      </c>
      <c r="B1169">
        <v>30.824573999999998</v>
      </c>
      <c r="C1169">
        <v>90.658896999999996</v>
      </c>
      <c r="D1169">
        <v>35.938510999999998</v>
      </c>
      <c r="E1169">
        <v>46.190651000000003</v>
      </c>
      <c r="F1169">
        <v>45.322186000000002</v>
      </c>
      <c r="H1169">
        <f t="shared" si="102"/>
        <v>-1.1940796641762841E-3</v>
      </c>
      <c r="I1169">
        <f t="shared" si="103"/>
        <v>1.6648158159543458E-2</v>
      </c>
      <c r="J1169">
        <f t="shared" si="104"/>
        <v>-1.1393080235074904E-2</v>
      </c>
      <c r="K1169">
        <f t="shared" si="105"/>
        <v>3.3305151127054344E-3</v>
      </c>
      <c r="L1169">
        <f t="shared" si="106"/>
        <v>-3.3705648390964793E-3</v>
      </c>
    </row>
    <row r="1170" spans="1:12" x14ac:dyDescent="0.2">
      <c r="A1170" s="15">
        <v>44439</v>
      </c>
      <c r="B1170">
        <v>31.193069000000001</v>
      </c>
      <c r="C1170">
        <v>91.797089</v>
      </c>
      <c r="D1170">
        <v>36.145598999999997</v>
      </c>
      <c r="E1170">
        <v>46.631473999999997</v>
      </c>
      <c r="F1170">
        <v>44.958153000000003</v>
      </c>
      <c r="H1170">
        <f t="shared" si="102"/>
        <v>1.1954585325331779E-2</v>
      </c>
      <c r="I1170">
        <f t="shared" si="103"/>
        <v>1.2554664105388413E-2</v>
      </c>
      <c r="J1170">
        <f t="shared" si="104"/>
        <v>5.7622865900035514E-3</v>
      </c>
      <c r="K1170">
        <f t="shared" si="105"/>
        <v>9.5435546037225816E-3</v>
      </c>
      <c r="L1170">
        <f t="shared" si="106"/>
        <v>-8.032114779282673E-3</v>
      </c>
    </row>
    <row r="1171" spans="1:12" x14ac:dyDescent="0.2">
      <c r="A1171" s="15">
        <v>44440</v>
      </c>
      <c r="B1171">
        <v>31.920849</v>
      </c>
      <c r="C1171">
        <v>92.341437999999997</v>
      </c>
      <c r="D1171">
        <v>35.580821999999998</v>
      </c>
      <c r="E1171">
        <v>46.171486000000002</v>
      </c>
      <c r="F1171">
        <v>44.689919000000003</v>
      </c>
      <c r="H1171">
        <f t="shared" si="102"/>
        <v>2.3331465076424474E-2</v>
      </c>
      <c r="I1171">
        <f t="shared" si="103"/>
        <v>5.9299157078935849E-3</v>
      </c>
      <c r="J1171">
        <f t="shared" si="104"/>
        <v>-1.5625055764050266E-2</v>
      </c>
      <c r="K1171">
        <f t="shared" si="105"/>
        <v>-9.864324683367176E-3</v>
      </c>
      <c r="L1171">
        <f t="shared" si="106"/>
        <v>-5.9663038203549013E-3</v>
      </c>
    </row>
    <row r="1172" spans="1:12" x14ac:dyDescent="0.2">
      <c r="A1172" s="15">
        <v>44441</v>
      </c>
      <c r="B1172">
        <v>32.059029000000002</v>
      </c>
      <c r="C1172">
        <v>93.182709000000003</v>
      </c>
      <c r="D1172">
        <v>35.806731999999997</v>
      </c>
      <c r="E1172">
        <v>47.359791000000001</v>
      </c>
      <c r="F1172">
        <v>45.628742000000003</v>
      </c>
      <c r="H1172">
        <f t="shared" si="102"/>
        <v>4.3288322312480254E-3</v>
      </c>
      <c r="I1172">
        <f t="shared" si="103"/>
        <v>9.1104385877118776E-3</v>
      </c>
      <c r="J1172">
        <f t="shared" si="104"/>
        <v>6.349206884540104E-3</v>
      </c>
      <c r="K1172">
        <f t="shared" si="105"/>
        <v>2.573677182493106E-2</v>
      </c>
      <c r="L1172">
        <f t="shared" si="106"/>
        <v>2.1007489407174784E-2</v>
      </c>
    </row>
    <row r="1173" spans="1:12" x14ac:dyDescent="0.2">
      <c r="A1173" s="15">
        <v>44442</v>
      </c>
      <c r="B1173">
        <v>32.123516000000002</v>
      </c>
      <c r="C1173">
        <v>93.331169000000003</v>
      </c>
      <c r="D1173">
        <v>35.674953000000002</v>
      </c>
      <c r="E1173">
        <v>47.474792000000001</v>
      </c>
      <c r="F1173">
        <v>45.312603000000003</v>
      </c>
      <c r="H1173">
        <f t="shared" si="102"/>
        <v>2.0115082088105751E-3</v>
      </c>
      <c r="I1173">
        <f t="shared" si="103"/>
        <v>1.5932140371663905E-3</v>
      </c>
      <c r="J1173">
        <f t="shared" si="104"/>
        <v>-3.6802855954571889E-3</v>
      </c>
      <c r="K1173">
        <f t="shared" si="105"/>
        <v>2.4282412901694972E-3</v>
      </c>
      <c r="L1173">
        <f t="shared" si="106"/>
        <v>-6.9285057212403744E-3</v>
      </c>
    </row>
    <row r="1174" spans="1:12" x14ac:dyDescent="0.2">
      <c r="A1174" s="15">
        <v>44445</v>
      </c>
      <c r="B1174">
        <v>32.086669999999998</v>
      </c>
      <c r="C1174">
        <v>93.628082000000006</v>
      </c>
      <c r="D1174">
        <v>35.543166999999997</v>
      </c>
      <c r="E1174">
        <v>47.532288000000001</v>
      </c>
      <c r="F1174">
        <v>45.552101</v>
      </c>
      <c r="H1174">
        <f t="shared" si="102"/>
        <v>-1.147010184065933E-3</v>
      </c>
      <c r="I1174">
        <f t="shared" si="103"/>
        <v>3.1812844860006351E-3</v>
      </c>
      <c r="J1174">
        <f t="shared" si="104"/>
        <v>-3.6940763453845449E-3</v>
      </c>
      <c r="K1174">
        <f t="shared" si="105"/>
        <v>1.2110848216038139E-3</v>
      </c>
      <c r="L1174">
        <f t="shared" si="106"/>
        <v>5.2854610890484821E-3</v>
      </c>
    </row>
    <row r="1175" spans="1:12" x14ac:dyDescent="0.2">
      <c r="A1175" s="15">
        <v>44446</v>
      </c>
      <c r="B1175">
        <v>32.022182000000001</v>
      </c>
      <c r="C1175">
        <v>93.034248000000005</v>
      </c>
      <c r="D1175">
        <v>35.505519999999997</v>
      </c>
      <c r="E1175">
        <v>47.283127</v>
      </c>
      <c r="F1175">
        <v>46.002353999999997</v>
      </c>
      <c r="H1175">
        <f t="shared" si="102"/>
        <v>-2.0098065645327567E-3</v>
      </c>
      <c r="I1175">
        <f t="shared" si="103"/>
        <v>-6.3424774631184455E-3</v>
      </c>
      <c r="J1175">
        <f t="shared" si="104"/>
        <v>-1.0591909269086486E-3</v>
      </c>
      <c r="K1175">
        <f t="shared" si="105"/>
        <v>-5.2419315476671668E-3</v>
      </c>
      <c r="L1175">
        <f t="shared" si="106"/>
        <v>9.8843519863112128E-3</v>
      </c>
    </row>
    <row r="1176" spans="1:12" x14ac:dyDescent="0.2">
      <c r="A1176" s="15">
        <v>44447</v>
      </c>
      <c r="B1176">
        <v>32.095882000000003</v>
      </c>
      <c r="C1176">
        <v>92.291945999999996</v>
      </c>
      <c r="D1176">
        <v>34.921917000000001</v>
      </c>
      <c r="E1176">
        <v>46.650641999999998</v>
      </c>
      <c r="F1176">
        <v>46.241847999999997</v>
      </c>
      <c r="H1176">
        <f t="shared" si="102"/>
        <v>2.3015296084445414E-3</v>
      </c>
      <c r="I1176">
        <f t="shared" si="103"/>
        <v>-7.9788036766847981E-3</v>
      </c>
      <c r="J1176">
        <f t="shared" si="104"/>
        <v>-1.6436965294410411E-2</v>
      </c>
      <c r="K1176">
        <f t="shared" si="105"/>
        <v>-1.337654762131113E-2</v>
      </c>
      <c r="L1176">
        <f t="shared" si="106"/>
        <v>5.2061248865655774E-3</v>
      </c>
    </row>
    <row r="1177" spans="1:12" x14ac:dyDescent="0.2">
      <c r="A1177" s="15">
        <v>44448</v>
      </c>
      <c r="B1177">
        <v>32.095882000000003</v>
      </c>
      <c r="C1177">
        <v>92.935271999999998</v>
      </c>
      <c r="D1177">
        <v>34.583053999999997</v>
      </c>
      <c r="E1177">
        <v>46.957301999999999</v>
      </c>
      <c r="F1177">
        <v>45.111426999999999</v>
      </c>
      <c r="H1177">
        <f t="shared" si="102"/>
        <v>0</v>
      </c>
      <c r="I1177">
        <f t="shared" si="103"/>
        <v>6.9705540719664505E-3</v>
      </c>
      <c r="J1177">
        <f t="shared" si="104"/>
        <v>-9.7034478376430977E-3</v>
      </c>
      <c r="K1177">
        <f t="shared" si="105"/>
        <v>6.5735429750355401E-3</v>
      </c>
      <c r="L1177">
        <f t="shared" si="106"/>
        <v>-2.4445843946375168E-2</v>
      </c>
    </row>
    <row r="1178" spans="1:12" x14ac:dyDescent="0.2">
      <c r="A1178" s="15">
        <v>44449</v>
      </c>
      <c r="B1178">
        <v>31.626051</v>
      </c>
      <c r="C1178">
        <v>91.450683999999995</v>
      </c>
      <c r="D1178">
        <v>34.225360999999999</v>
      </c>
      <c r="E1178">
        <v>47.436458999999999</v>
      </c>
      <c r="F1178">
        <v>45.082690999999997</v>
      </c>
      <c r="H1178">
        <f t="shared" si="102"/>
        <v>-1.4638357655975986E-2</v>
      </c>
      <c r="I1178">
        <f t="shared" si="103"/>
        <v>-1.5974430031258757E-2</v>
      </c>
      <c r="J1178">
        <f t="shared" si="104"/>
        <v>-1.0343013662124756E-2</v>
      </c>
      <c r="K1178">
        <f t="shared" si="105"/>
        <v>1.0204099886317985E-2</v>
      </c>
      <c r="L1178">
        <f t="shared" si="106"/>
        <v>-6.3700046553616385E-4</v>
      </c>
    </row>
    <row r="1179" spans="1:12" x14ac:dyDescent="0.2">
      <c r="A1179" s="15">
        <v>44452</v>
      </c>
      <c r="B1179">
        <v>32.630195999999998</v>
      </c>
      <c r="C1179">
        <v>93.529105999999999</v>
      </c>
      <c r="D1179">
        <v>34.357143000000001</v>
      </c>
      <c r="E1179">
        <v>47.11063</v>
      </c>
      <c r="F1179">
        <v>45.877814999999998</v>
      </c>
      <c r="H1179">
        <f t="shared" si="102"/>
        <v>3.1750565380419982E-2</v>
      </c>
      <c r="I1179">
        <f t="shared" si="103"/>
        <v>2.2727243899017813E-2</v>
      </c>
      <c r="J1179">
        <f t="shared" si="104"/>
        <v>3.8504195762902871E-3</v>
      </c>
      <c r="K1179">
        <f t="shared" si="105"/>
        <v>-6.8687462527504684E-3</v>
      </c>
      <c r="L1179">
        <f t="shared" si="106"/>
        <v>1.7637012839362365E-2</v>
      </c>
    </row>
    <row r="1180" spans="1:12" x14ac:dyDescent="0.2">
      <c r="A1180" s="15">
        <v>44453</v>
      </c>
      <c r="B1180">
        <v>32.473587000000002</v>
      </c>
      <c r="C1180">
        <v>94.568320999999997</v>
      </c>
      <c r="D1180">
        <v>33.735889</v>
      </c>
      <c r="E1180">
        <v>46.708140999999998</v>
      </c>
      <c r="F1180">
        <v>46.902855000000002</v>
      </c>
      <c r="H1180">
        <f t="shared" si="102"/>
        <v>-4.799511470908624E-3</v>
      </c>
      <c r="I1180">
        <f t="shared" si="103"/>
        <v>1.1111140097928462E-2</v>
      </c>
      <c r="J1180">
        <f t="shared" si="104"/>
        <v>-1.8082236931051043E-2</v>
      </c>
      <c r="K1180">
        <f t="shared" si="105"/>
        <v>-8.5434858332398278E-3</v>
      </c>
      <c r="L1180">
        <f t="shared" si="106"/>
        <v>2.2342825175959424E-2</v>
      </c>
    </row>
    <row r="1181" spans="1:12" x14ac:dyDescent="0.2">
      <c r="A1181" s="15">
        <v>44454</v>
      </c>
      <c r="B1181">
        <v>32.261702999999997</v>
      </c>
      <c r="C1181">
        <v>92.836303999999998</v>
      </c>
      <c r="D1181">
        <v>33.848843000000002</v>
      </c>
      <c r="E1181">
        <v>46.094817999999997</v>
      </c>
      <c r="F1181">
        <v>48.512267999999999</v>
      </c>
      <c r="H1181">
        <f t="shared" si="102"/>
        <v>-6.5248104559562092E-3</v>
      </c>
      <c r="I1181">
        <f t="shared" si="103"/>
        <v>-1.8314980975500217E-2</v>
      </c>
      <c r="J1181">
        <f t="shared" si="104"/>
        <v>3.3481850737653307E-3</v>
      </c>
      <c r="K1181">
        <f t="shared" si="105"/>
        <v>-1.3130965756055324E-2</v>
      </c>
      <c r="L1181">
        <f t="shared" si="106"/>
        <v>3.4313753395182278E-2</v>
      </c>
    </row>
    <row r="1182" spans="1:12" x14ac:dyDescent="0.2">
      <c r="A1182" s="15">
        <v>44455</v>
      </c>
      <c r="B1182">
        <v>32.676262000000001</v>
      </c>
      <c r="C1182">
        <v>89.867125999999999</v>
      </c>
      <c r="D1182">
        <v>33.622936000000003</v>
      </c>
      <c r="E1182">
        <v>46.593142999999998</v>
      </c>
      <c r="F1182">
        <v>47.851261000000001</v>
      </c>
      <c r="H1182">
        <f t="shared" si="102"/>
        <v>1.2849879623527682E-2</v>
      </c>
      <c r="I1182">
        <f t="shared" si="103"/>
        <v>-3.1982940639256774E-2</v>
      </c>
      <c r="J1182">
        <f t="shared" si="104"/>
        <v>-6.6739947359500951E-3</v>
      </c>
      <c r="K1182">
        <f t="shared" si="105"/>
        <v>1.0810868154420339E-2</v>
      </c>
      <c r="L1182">
        <f t="shared" si="106"/>
        <v>-1.3625563743999702E-2</v>
      </c>
    </row>
    <row r="1183" spans="1:12" x14ac:dyDescent="0.2">
      <c r="A1183" s="15">
        <v>44456</v>
      </c>
      <c r="B1183">
        <v>32.83287</v>
      </c>
      <c r="C1183">
        <v>88.432013999999995</v>
      </c>
      <c r="D1183">
        <v>32.643993000000002</v>
      </c>
      <c r="E1183">
        <v>46.631473999999997</v>
      </c>
      <c r="F1183">
        <v>47.084876999999999</v>
      </c>
      <c r="H1183">
        <f t="shared" si="102"/>
        <v>4.792714662405384E-3</v>
      </c>
      <c r="I1183">
        <f t="shared" si="103"/>
        <v>-1.5969265557685741E-2</v>
      </c>
      <c r="J1183">
        <f t="shared" si="104"/>
        <v>-2.9115333652004693E-2</v>
      </c>
      <c r="K1183">
        <f t="shared" si="105"/>
        <v>8.2267470129671061E-4</v>
      </c>
      <c r="L1183">
        <f t="shared" si="106"/>
        <v>-1.6015962463350797E-2</v>
      </c>
    </row>
    <row r="1184" spans="1:12" x14ac:dyDescent="0.2">
      <c r="A1184" s="15">
        <v>44459</v>
      </c>
      <c r="B1184">
        <v>31.994544999999999</v>
      </c>
      <c r="C1184">
        <v>88.926879999999997</v>
      </c>
      <c r="D1184">
        <v>31.232054000000002</v>
      </c>
      <c r="E1184">
        <v>45.443165</v>
      </c>
      <c r="F1184">
        <v>46.625042000000001</v>
      </c>
      <c r="H1184">
        <f t="shared" si="102"/>
        <v>-2.5533101431583716E-2</v>
      </c>
      <c r="I1184">
        <f t="shared" si="103"/>
        <v>5.5960050847649878E-3</v>
      </c>
      <c r="J1184">
        <f t="shared" si="104"/>
        <v>-4.3252643755927744E-2</v>
      </c>
      <c r="K1184">
        <f t="shared" si="105"/>
        <v>-2.5482981730322263E-2</v>
      </c>
      <c r="L1184">
        <f t="shared" si="106"/>
        <v>-9.7660868902768039E-3</v>
      </c>
    </row>
    <row r="1185" spans="1:12" x14ac:dyDescent="0.2">
      <c r="A1185" s="15">
        <v>44460</v>
      </c>
      <c r="B1185">
        <v>32.270916</v>
      </c>
      <c r="C1185">
        <v>89.124831999999998</v>
      </c>
      <c r="D1185">
        <v>30.441369999999999</v>
      </c>
      <c r="E1185">
        <v>45.768993000000002</v>
      </c>
      <c r="F1185">
        <v>47.410590999999997</v>
      </c>
      <c r="H1185">
        <f t="shared" si="102"/>
        <v>8.6380662703595679E-3</v>
      </c>
      <c r="I1185">
        <f t="shared" si="103"/>
        <v>2.2260086039227467E-3</v>
      </c>
      <c r="J1185">
        <f t="shared" si="104"/>
        <v>-2.5316426514887636E-2</v>
      </c>
      <c r="K1185">
        <f t="shared" si="105"/>
        <v>7.1700111556931567E-3</v>
      </c>
      <c r="L1185">
        <f t="shared" si="106"/>
        <v>1.6848220747983422E-2</v>
      </c>
    </row>
    <row r="1186" spans="1:12" x14ac:dyDescent="0.2">
      <c r="A1186" s="15">
        <v>44461</v>
      </c>
      <c r="B1186">
        <v>33.256638000000002</v>
      </c>
      <c r="C1186">
        <v>89.223800999999995</v>
      </c>
      <c r="D1186">
        <v>31.043794999999999</v>
      </c>
      <c r="E1186">
        <v>46.439812000000003</v>
      </c>
      <c r="F1186">
        <v>48.742187999999999</v>
      </c>
      <c r="H1186">
        <f t="shared" si="102"/>
        <v>3.0545212909357744E-2</v>
      </c>
      <c r="I1186">
        <f t="shared" si="103"/>
        <v>1.1104537061006337E-3</v>
      </c>
      <c r="J1186">
        <f t="shared" si="104"/>
        <v>1.9789680950627497E-2</v>
      </c>
      <c r="K1186">
        <f t="shared" si="105"/>
        <v>1.465662572038684E-2</v>
      </c>
      <c r="L1186">
        <f t="shared" si="106"/>
        <v>2.8086488101361162E-2</v>
      </c>
    </row>
    <row r="1187" spans="1:12" x14ac:dyDescent="0.2">
      <c r="A1187" s="15">
        <v>44462</v>
      </c>
      <c r="B1187">
        <v>34.316059000000003</v>
      </c>
      <c r="C1187">
        <v>90.609420999999998</v>
      </c>
      <c r="D1187">
        <v>31.024968999999999</v>
      </c>
      <c r="E1187">
        <v>47.359791000000001</v>
      </c>
      <c r="F1187">
        <v>49.719329999999999</v>
      </c>
      <c r="H1187">
        <f t="shared" si="102"/>
        <v>3.1855926025956105E-2</v>
      </c>
      <c r="I1187">
        <f t="shared" si="103"/>
        <v>1.5529712750076641E-2</v>
      </c>
      <c r="J1187">
        <f t="shared" si="104"/>
        <v>-6.0643358841927508E-4</v>
      </c>
      <c r="K1187">
        <f t="shared" si="105"/>
        <v>1.9810136182291105E-2</v>
      </c>
      <c r="L1187">
        <f t="shared" si="106"/>
        <v>2.0047150940372349E-2</v>
      </c>
    </row>
    <row r="1188" spans="1:12" x14ac:dyDescent="0.2">
      <c r="A1188" s="15">
        <v>44463</v>
      </c>
      <c r="B1188">
        <v>33.864651000000002</v>
      </c>
      <c r="C1188">
        <v>86.996917999999994</v>
      </c>
      <c r="D1188">
        <v>30.723756999999999</v>
      </c>
      <c r="E1188">
        <v>46.918968</v>
      </c>
      <c r="F1188">
        <v>49.355293000000003</v>
      </c>
      <c r="H1188">
        <f t="shared" si="102"/>
        <v>-1.3154424288639888E-2</v>
      </c>
      <c r="I1188">
        <f t="shared" si="103"/>
        <v>-3.9868955789928329E-2</v>
      </c>
      <c r="J1188">
        <f t="shared" si="104"/>
        <v>-9.7086962439832947E-3</v>
      </c>
      <c r="K1188">
        <f t="shared" si="105"/>
        <v>-9.3079591504109382E-3</v>
      </c>
      <c r="L1188">
        <f t="shared" si="106"/>
        <v>-7.3218404190079633E-3</v>
      </c>
    </row>
    <row r="1189" spans="1:12" x14ac:dyDescent="0.2">
      <c r="A1189" s="15">
        <v>44466</v>
      </c>
      <c r="B1189">
        <v>35.412331000000002</v>
      </c>
      <c r="C1189">
        <v>88.827911</v>
      </c>
      <c r="D1189">
        <v>30.667280000000002</v>
      </c>
      <c r="E1189">
        <v>47.148963999999999</v>
      </c>
      <c r="F1189">
        <v>50.351596999999998</v>
      </c>
      <c r="H1189">
        <f t="shared" si="102"/>
        <v>4.5701932673099188E-2</v>
      </c>
      <c r="I1189">
        <f t="shared" si="103"/>
        <v>2.1046642135069682E-2</v>
      </c>
      <c r="J1189">
        <f t="shared" si="104"/>
        <v>-1.8382191995593988E-3</v>
      </c>
      <c r="K1189">
        <f t="shared" si="105"/>
        <v>4.9019833513814781E-3</v>
      </c>
      <c r="L1189">
        <f t="shared" si="106"/>
        <v>2.0186365827065345E-2</v>
      </c>
    </row>
    <row r="1190" spans="1:12" x14ac:dyDescent="0.2">
      <c r="A1190" s="15">
        <v>44467</v>
      </c>
      <c r="B1190">
        <v>34.177875999999998</v>
      </c>
      <c r="C1190">
        <v>88.085616999999999</v>
      </c>
      <c r="D1190">
        <v>30.234283000000001</v>
      </c>
      <c r="E1190">
        <v>45.596499999999999</v>
      </c>
      <c r="F1190">
        <v>49.202019</v>
      </c>
      <c r="H1190">
        <f t="shared" si="102"/>
        <v>-3.4859467454994797E-2</v>
      </c>
      <c r="I1190">
        <f t="shared" si="103"/>
        <v>-8.3565400969521919E-3</v>
      </c>
      <c r="J1190">
        <f t="shared" si="104"/>
        <v>-1.4119185007604229E-2</v>
      </c>
      <c r="K1190">
        <f t="shared" si="105"/>
        <v>-3.2926789229133391E-2</v>
      </c>
      <c r="L1190">
        <f t="shared" si="106"/>
        <v>-2.2831013681651413E-2</v>
      </c>
    </row>
    <row r="1191" spans="1:12" x14ac:dyDescent="0.2">
      <c r="A1191" s="15">
        <v>44468</v>
      </c>
      <c r="B1191">
        <v>34.859591999999999</v>
      </c>
      <c r="C1191">
        <v>89.718665999999999</v>
      </c>
      <c r="D1191">
        <v>30.234283000000001</v>
      </c>
      <c r="E1191">
        <v>44.791514999999997</v>
      </c>
      <c r="F1191">
        <v>48.723025999999997</v>
      </c>
      <c r="H1191">
        <f t="shared" si="102"/>
        <v>1.9946119530657835E-2</v>
      </c>
      <c r="I1191">
        <f t="shared" si="103"/>
        <v>1.8539337699138736E-2</v>
      </c>
      <c r="J1191">
        <f t="shared" si="104"/>
        <v>0</v>
      </c>
      <c r="K1191">
        <f t="shared" si="105"/>
        <v>-1.7654534887546203E-2</v>
      </c>
      <c r="L1191">
        <f t="shared" si="106"/>
        <v>-9.7352305806800432E-3</v>
      </c>
    </row>
    <row r="1192" spans="1:12" x14ac:dyDescent="0.2">
      <c r="A1192" s="15">
        <v>44469</v>
      </c>
      <c r="B1192">
        <v>35.062263000000002</v>
      </c>
      <c r="C1192">
        <v>86.798964999999995</v>
      </c>
      <c r="D1192">
        <v>30.158982999999999</v>
      </c>
      <c r="E1192">
        <v>45.309002</v>
      </c>
      <c r="F1192">
        <v>49.987563999999999</v>
      </c>
      <c r="H1192">
        <f t="shared" si="102"/>
        <v>5.8139234676068963E-3</v>
      </c>
      <c r="I1192">
        <f t="shared" si="103"/>
        <v>-3.2542848998668883E-2</v>
      </c>
      <c r="J1192">
        <f t="shared" si="104"/>
        <v>-2.4905502141394642E-3</v>
      </c>
      <c r="K1192">
        <f t="shared" si="105"/>
        <v>1.155323725933366E-2</v>
      </c>
      <c r="L1192">
        <f t="shared" si="106"/>
        <v>2.5953601486081723E-2</v>
      </c>
    </row>
    <row r="1193" spans="1:12" x14ac:dyDescent="0.2">
      <c r="A1193" s="15">
        <v>44470</v>
      </c>
      <c r="B1193">
        <v>34.997779999999999</v>
      </c>
      <c r="C1193">
        <v>89.273285000000001</v>
      </c>
      <c r="D1193">
        <v>29.650683999999998</v>
      </c>
      <c r="E1193">
        <v>44.561520000000002</v>
      </c>
      <c r="F1193">
        <v>50.236637000000002</v>
      </c>
      <c r="H1193">
        <f t="shared" si="102"/>
        <v>-1.8390997751629445E-3</v>
      </c>
      <c r="I1193">
        <f t="shared" si="103"/>
        <v>2.8506330691846493E-2</v>
      </c>
      <c r="J1193">
        <f t="shared" si="104"/>
        <v>-1.6853983438367304E-2</v>
      </c>
      <c r="K1193">
        <f t="shared" si="105"/>
        <v>-1.6497428038693029E-2</v>
      </c>
      <c r="L1193">
        <f t="shared" si="106"/>
        <v>4.9826992969692618E-3</v>
      </c>
    </row>
    <row r="1194" spans="1:12" x14ac:dyDescent="0.2">
      <c r="A1194" s="15">
        <v>44473</v>
      </c>
      <c r="B1194">
        <v>34.518734000000002</v>
      </c>
      <c r="C1194">
        <v>89.471230000000006</v>
      </c>
      <c r="D1194">
        <v>29.481251</v>
      </c>
      <c r="E1194">
        <v>44.695683000000002</v>
      </c>
      <c r="F1194">
        <v>51.117984999999997</v>
      </c>
      <c r="H1194">
        <f t="shared" si="102"/>
        <v>-1.3687896775166797E-2</v>
      </c>
      <c r="I1194">
        <f t="shared" si="103"/>
        <v>2.2172926648773572E-3</v>
      </c>
      <c r="J1194">
        <f t="shared" si="104"/>
        <v>-5.7143032518237602E-3</v>
      </c>
      <c r="K1194">
        <f t="shared" si="105"/>
        <v>3.0107366176019834E-3</v>
      </c>
      <c r="L1194">
        <f t="shared" si="106"/>
        <v>1.7543929144779202E-2</v>
      </c>
    </row>
    <row r="1195" spans="1:12" x14ac:dyDescent="0.2">
      <c r="A1195" s="15">
        <v>44474</v>
      </c>
      <c r="B1195">
        <v>36.213810000000002</v>
      </c>
      <c r="C1195">
        <v>92.737328000000005</v>
      </c>
      <c r="D1195">
        <v>29.424773999999999</v>
      </c>
      <c r="E1195">
        <v>44.887348000000003</v>
      </c>
      <c r="F1195">
        <v>52.018486000000003</v>
      </c>
      <c r="H1195">
        <f t="shared" si="102"/>
        <v>4.9105972426451094E-2</v>
      </c>
      <c r="I1195">
        <f t="shared" si="103"/>
        <v>3.6504449530871508E-2</v>
      </c>
      <c r="J1195">
        <f t="shared" si="104"/>
        <v>-1.9156921122512882E-3</v>
      </c>
      <c r="K1195">
        <f t="shared" si="105"/>
        <v>4.2882217506330367E-3</v>
      </c>
      <c r="L1195">
        <f t="shared" si="106"/>
        <v>1.7616128648263452E-2</v>
      </c>
    </row>
    <row r="1196" spans="1:12" x14ac:dyDescent="0.2">
      <c r="A1196" s="15">
        <v>44475</v>
      </c>
      <c r="B1196">
        <v>36.388843999999999</v>
      </c>
      <c r="C1196">
        <v>89.471230000000006</v>
      </c>
      <c r="D1196">
        <v>28.67174</v>
      </c>
      <c r="E1196">
        <v>44.504021000000002</v>
      </c>
      <c r="F1196">
        <v>51.022182000000001</v>
      </c>
      <c r="H1196">
        <f t="shared" si="102"/>
        <v>4.8333494873915583E-3</v>
      </c>
      <c r="I1196">
        <f t="shared" si="103"/>
        <v>-3.5218806390453716E-2</v>
      </c>
      <c r="J1196">
        <f t="shared" si="104"/>
        <v>-2.5591836321325667E-2</v>
      </c>
      <c r="K1196">
        <f t="shared" si="105"/>
        <v>-8.5397560132088879E-3</v>
      </c>
      <c r="L1196">
        <f t="shared" si="106"/>
        <v>-1.9152883457623116E-2</v>
      </c>
    </row>
    <row r="1197" spans="1:12" x14ac:dyDescent="0.2">
      <c r="A1197" s="15">
        <v>44476</v>
      </c>
      <c r="B1197">
        <v>36.259872000000001</v>
      </c>
      <c r="C1197">
        <v>87.095885999999993</v>
      </c>
      <c r="D1197">
        <v>29.330645000000001</v>
      </c>
      <c r="E1197">
        <v>45.059845000000003</v>
      </c>
      <c r="F1197">
        <v>49.661850000000001</v>
      </c>
      <c r="H1197">
        <f t="shared" si="102"/>
        <v>-3.5442730744620343E-3</v>
      </c>
      <c r="I1197">
        <f t="shared" si="103"/>
        <v>-2.6548690567906763E-2</v>
      </c>
      <c r="J1197">
        <f t="shared" si="104"/>
        <v>2.298099103856277E-2</v>
      </c>
      <c r="K1197">
        <f t="shared" si="105"/>
        <v>1.2489298438898455E-2</v>
      </c>
      <c r="L1197">
        <f t="shared" si="106"/>
        <v>-2.6661580251507111E-2</v>
      </c>
    </row>
    <row r="1198" spans="1:12" x14ac:dyDescent="0.2">
      <c r="A1198" s="15">
        <v>44477</v>
      </c>
      <c r="B1198">
        <v>35.872948000000001</v>
      </c>
      <c r="C1198">
        <v>87.640243999999996</v>
      </c>
      <c r="D1198">
        <v>29.330645000000001</v>
      </c>
      <c r="E1198">
        <v>45.462333999999998</v>
      </c>
      <c r="F1198">
        <v>49.968403000000002</v>
      </c>
      <c r="H1198">
        <f t="shared" si="102"/>
        <v>-1.0670859511031972E-2</v>
      </c>
      <c r="I1198">
        <f t="shared" si="103"/>
        <v>6.2501000334276302E-3</v>
      </c>
      <c r="J1198">
        <f t="shared" si="104"/>
        <v>0</v>
      </c>
      <c r="K1198">
        <f t="shared" si="105"/>
        <v>8.9323210055427538E-3</v>
      </c>
      <c r="L1198">
        <f t="shared" si="106"/>
        <v>6.1728066916557633E-3</v>
      </c>
    </row>
    <row r="1199" spans="1:12" x14ac:dyDescent="0.2">
      <c r="A1199" s="15">
        <v>44480</v>
      </c>
      <c r="B1199">
        <v>36.757339000000002</v>
      </c>
      <c r="C1199">
        <v>88.184585999999996</v>
      </c>
      <c r="D1199">
        <v>29.914248000000001</v>
      </c>
      <c r="E1199">
        <v>45.059845000000003</v>
      </c>
      <c r="F1199">
        <v>50.983868000000001</v>
      </c>
      <c r="H1199">
        <f t="shared" si="102"/>
        <v>2.4653424078779462E-2</v>
      </c>
      <c r="I1199">
        <f t="shared" si="103"/>
        <v>6.2110963543187125E-3</v>
      </c>
      <c r="J1199">
        <f t="shared" si="104"/>
        <v>1.9897380367871254E-2</v>
      </c>
      <c r="K1199">
        <f t="shared" si="105"/>
        <v>-8.853241014858515E-3</v>
      </c>
      <c r="L1199">
        <f t="shared" si="106"/>
        <v>2.0322142374652241E-2</v>
      </c>
    </row>
    <row r="1200" spans="1:12" x14ac:dyDescent="0.2">
      <c r="A1200" s="15">
        <v>44481</v>
      </c>
      <c r="B1200">
        <v>36.407268999999999</v>
      </c>
      <c r="C1200">
        <v>90.955817999999994</v>
      </c>
      <c r="D1200">
        <v>29.989550000000001</v>
      </c>
      <c r="E1200">
        <v>44.676516999999997</v>
      </c>
      <c r="F1200">
        <v>51.252102000000001</v>
      </c>
      <c r="H1200">
        <f t="shared" si="102"/>
        <v>-9.5238123739045388E-3</v>
      </c>
      <c r="I1200">
        <f t="shared" si="103"/>
        <v>3.1425355900633223E-2</v>
      </c>
      <c r="J1200">
        <f t="shared" si="104"/>
        <v>2.5172620083915298E-3</v>
      </c>
      <c r="K1200">
        <f t="shared" si="105"/>
        <v>-8.5070865201601897E-3</v>
      </c>
      <c r="L1200">
        <f t="shared" si="106"/>
        <v>5.2611543714180531E-3</v>
      </c>
    </row>
    <row r="1201" spans="1:12" x14ac:dyDescent="0.2">
      <c r="A1201" s="15">
        <v>44482</v>
      </c>
      <c r="B1201">
        <v>35.670279999999998</v>
      </c>
      <c r="C1201">
        <v>91.747596999999999</v>
      </c>
      <c r="D1201">
        <v>30.441369999999999</v>
      </c>
      <c r="E1201">
        <v>45.251506999999997</v>
      </c>
      <c r="F1201">
        <v>50.543190000000003</v>
      </c>
      <c r="H1201">
        <f t="shared" si="102"/>
        <v>-2.024290808519591E-2</v>
      </c>
      <c r="I1201">
        <f t="shared" si="103"/>
        <v>8.7050945987865447E-3</v>
      </c>
      <c r="J1201">
        <f t="shared" si="104"/>
        <v>1.5065914626928301E-2</v>
      </c>
      <c r="K1201">
        <f t="shared" si="105"/>
        <v>1.2870072212657124E-2</v>
      </c>
      <c r="L1201">
        <f t="shared" si="106"/>
        <v>-1.3831861959534786E-2</v>
      </c>
    </row>
    <row r="1202" spans="1:12" x14ac:dyDescent="0.2">
      <c r="A1202" s="15">
        <v>44483</v>
      </c>
      <c r="B1202">
        <v>35.826889000000001</v>
      </c>
      <c r="C1202">
        <v>91.450683999999995</v>
      </c>
      <c r="D1202">
        <v>30.799060999999998</v>
      </c>
      <c r="E1202">
        <v>45.174838999999999</v>
      </c>
      <c r="F1202">
        <v>50.868907999999998</v>
      </c>
      <c r="H1202">
        <f t="shared" si="102"/>
        <v>4.3904617513517152E-3</v>
      </c>
      <c r="I1202">
        <f t="shared" si="103"/>
        <v>-3.2361937501208526E-3</v>
      </c>
      <c r="J1202">
        <f t="shared" si="104"/>
        <v>1.1750161047285212E-2</v>
      </c>
      <c r="K1202">
        <f t="shared" si="105"/>
        <v>-1.6942640164447909E-3</v>
      </c>
      <c r="L1202">
        <f t="shared" si="106"/>
        <v>6.4443498718620429E-3</v>
      </c>
    </row>
    <row r="1203" spans="1:12" x14ac:dyDescent="0.2">
      <c r="A1203" s="15">
        <v>44484</v>
      </c>
      <c r="B1203">
        <v>35.882164000000003</v>
      </c>
      <c r="C1203">
        <v>91.549651999999995</v>
      </c>
      <c r="D1203">
        <v>30.817888</v>
      </c>
      <c r="E1203">
        <v>45.251506999999997</v>
      </c>
      <c r="F1203">
        <v>52.133442000000002</v>
      </c>
      <c r="H1203">
        <f t="shared" si="102"/>
        <v>1.5428356059608017E-3</v>
      </c>
      <c r="I1203">
        <f t="shared" si="103"/>
        <v>1.0822007629816E-3</v>
      </c>
      <c r="J1203">
        <f t="shared" si="104"/>
        <v>6.1128487001615994E-4</v>
      </c>
      <c r="K1203">
        <f t="shared" si="105"/>
        <v>1.6971394186926503E-3</v>
      </c>
      <c r="L1203">
        <f t="shared" si="106"/>
        <v>2.485868184943163E-2</v>
      </c>
    </row>
    <row r="1204" spans="1:12" x14ac:dyDescent="0.2">
      <c r="A1204" s="15">
        <v>44487</v>
      </c>
      <c r="B1204">
        <v>35.633429999999997</v>
      </c>
      <c r="C1204">
        <v>92.291945999999996</v>
      </c>
      <c r="D1204">
        <v>30.855537000000002</v>
      </c>
      <c r="E1204">
        <v>45.002341999999999</v>
      </c>
      <c r="F1204">
        <v>52.267563000000003</v>
      </c>
      <c r="H1204">
        <f t="shared" si="102"/>
        <v>-6.9319676483281523E-3</v>
      </c>
      <c r="I1204">
        <f t="shared" si="103"/>
        <v>8.1081029122862525E-3</v>
      </c>
      <c r="J1204">
        <f t="shared" si="104"/>
        <v>1.221660614770359E-3</v>
      </c>
      <c r="K1204">
        <f t="shared" si="105"/>
        <v>-5.5062254611762951E-3</v>
      </c>
      <c r="L1204">
        <f t="shared" si="106"/>
        <v>2.5726480902603654E-3</v>
      </c>
    </row>
    <row r="1205" spans="1:12" x14ac:dyDescent="0.2">
      <c r="A1205" s="15">
        <v>44488</v>
      </c>
      <c r="B1205">
        <v>35.670279999999998</v>
      </c>
      <c r="C1205">
        <v>91.450683999999995</v>
      </c>
      <c r="D1205">
        <v>30.610802</v>
      </c>
      <c r="E1205">
        <v>45.558166999999997</v>
      </c>
      <c r="F1205">
        <v>52.018486000000003</v>
      </c>
      <c r="H1205">
        <f t="shared" si="102"/>
        <v>1.0341412544343509E-3</v>
      </c>
      <c r="I1205">
        <f t="shared" si="103"/>
        <v>-9.1152265875941163E-3</v>
      </c>
      <c r="J1205">
        <f t="shared" si="104"/>
        <v>-7.9316396275975753E-3</v>
      </c>
      <c r="K1205">
        <f t="shared" si="105"/>
        <v>1.2351023864491273E-2</v>
      </c>
      <c r="L1205">
        <f t="shared" si="106"/>
        <v>-4.7654221031885324E-3</v>
      </c>
    </row>
    <row r="1206" spans="1:12" x14ac:dyDescent="0.2">
      <c r="A1206" s="15">
        <v>44489</v>
      </c>
      <c r="B1206">
        <v>35.937435000000001</v>
      </c>
      <c r="C1206">
        <v>94.12294</v>
      </c>
      <c r="D1206">
        <v>30.403717</v>
      </c>
      <c r="E1206">
        <v>45.481498999999999</v>
      </c>
      <c r="F1206">
        <v>52.689075000000003</v>
      </c>
      <c r="H1206">
        <f t="shared" si="102"/>
        <v>7.4895683465339147E-3</v>
      </c>
      <c r="I1206">
        <f t="shared" si="103"/>
        <v>2.9220732783146852E-2</v>
      </c>
      <c r="J1206">
        <f t="shared" si="104"/>
        <v>-6.7650955371897359E-3</v>
      </c>
      <c r="K1206">
        <f t="shared" si="105"/>
        <v>-1.6828596286588837E-3</v>
      </c>
      <c r="L1206">
        <f t="shared" si="106"/>
        <v>1.2891359429415106E-2</v>
      </c>
    </row>
    <row r="1207" spans="1:12" x14ac:dyDescent="0.2">
      <c r="A1207" s="15">
        <v>44490</v>
      </c>
      <c r="B1207">
        <v>35.707127</v>
      </c>
      <c r="C1207">
        <v>92.836303999999998</v>
      </c>
      <c r="D1207">
        <v>29.801290999999999</v>
      </c>
      <c r="E1207">
        <v>45.577331999999998</v>
      </c>
      <c r="F1207">
        <v>51.175460999999999</v>
      </c>
      <c r="H1207">
        <f t="shared" si="102"/>
        <v>-6.4085820259570658E-3</v>
      </c>
      <c r="I1207">
        <f t="shared" si="103"/>
        <v>-1.3669738748067206E-2</v>
      </c>
      <c r="J1207">
        <f t="shared" si="104"/>
        <v>-1.9814222057125463E-2</v>
      </c>
      <c r="K1207">
        <f t="shared" si="105"/>
        <v>2.1070765499615618E-3</v>
      </c>
      <c r="L1207">
        <f t="shared" si="106"/>
        <v>-2.8727283597216435E-2</v>
      </c>
    </row>
    <row r="1208" spans="1:12" x14ac:dyDescent="0.2">
      <c r="A1208" s="15">
        <v>44491</v>
      </c>
      <c r="B1208">
        <v>34.776679999999999</v>
      </c>
      <c r="C1208">
        <v>94.964211000000006</v>
      </c>
      <c r="D1208">
        <v>29.744814000000002</v>
      </c>
      <c r="E1208">
        <v>46.037323000000001</v>
      </c>
      <c r="F1208">
        <v>51.846049999999998</v>
      </c>
      <c r="H1208">
        <f t="shared" si="102"/>
        <v>-2.6057739117459677E-2</v>
      </c>
      <c r="I1208">
        <f t="shared" si="103"/>
        <v>2.2921065448706424E-2</v>
      </c>
      <c r="J1208">
        <f t="shared" si="104"/>
        <v>-1.8951192416462037E-3</v>
      </c>
      <c r="K1208">
        <f t="shared" si="105"/>
        <v>1.0092538984072252E-2</v>
      </c>
      <c r="L1208">
        <f t="shared" si="106"/>
        <v>1.3103721723190631E-2</v>
      </c>
    </row>
    <row r="1209" spans="1:12" x14ac:dyDescent="0.2">
      <c r="A1209" s="15">
        <v>44494</v>
      </c>
      <c r="B1209">
        <v>34.675342999999998</v>
      </c>
      <c r="C1209">
        <v>94.914726000000002</v>
      </c>
      <c r="D1209">
        <v>30.271936</v>
      </c>
      <c r="E1209">
        <v>45.596499999999999</v>
      </c>
      <c r="F1209">
        <v>52.650756999999999</v>
      </c>
      <c r="H1209">
        <f t="shared" si="102"/>
        <v>-2.9139354302941678E-3</v>
      </c>
      <c r="I1209">
        <f t="shared" si="103"/>
        <v>-5.2109104555198016E-4</v>
      </c>
      <c r="J1209">
        <f t="shared" si="104"/>
        <v>1.7721475750360982E-2</v>
      </c>
      <c r="K1209">
        <f t="shared" si="105"/>
        <v>-9.5753395565594257E-3</v>
      </c>
      <c r="L1209">
        <f t="shared" si="106"/>
        <v>1.5521085984371075E-2</v>
      </c>
    </row>
    <row r="1210" spans="1:12" x14ac:dyDescent="0.2">
      <c r="A1210" s="15">
        <v>44496</v>
      </c>
      <c r="B1210">
        <v>34.362121999999999</v>
      </c>
      <c r="C1210">
        <v>96.003426000000005</v>
      </c>
      <c r="D1210">
        <v>30.780235000000001</v>
      </c>
      <c r="E1210">
        <v>46.248150000000003</v>
      </c>
      <c r="F1210">
        <v>52.171764000000003</v>
      </c>
      <c r="H1210">
        <f t="shared" si="102"/>
        <v>-9.0329603949411696E-3</v>
      </c>
      <c r="I1210">
        <f t="shared" si="103"/>
        <v>1.1470295979150835E-2</v>
      </c>
      <c r="J1210">
        <f t="shared" si="104"/>
        <v>1.6791096545658579E-2</v>
      </c>
      <c r="K1210">
        <f t="shared" si="105"/>
        <v>1.4291667123573104E-2</v>
      </c>
      <c r="L1210">
        <f t="shared" si="106"/>
        <v>-9.0975520067070326E-3</v>
      </c>
    </row>
    <row r="1211" spans="1:12" x14ac:dyDescent="0.2">
      <c r="A1211" s="15">
        <v>44497</v>
      </c>
      <c r="B1211">
        <v>34.012051</v>
      </c>
      <c r="C1211">
        <v>93.677566999999996</v>
      </c>
      <c r="D1211">
        <v>30.761410000000001</v>
      </c>
      <c r="E1211">
        <v>46.708140999999998</v>
      </c>
      <c r="F1211">
        <v>51.980167000000002</v>
      </c>
      <c r="H1211">
        <f t="shared" si="102"/>
        <v>-1.0187700282304979E-2</v>
      </c>
      <c r="I1211">
        <f t="shared" si="103"/>
        <v>-2.4226833321552621E-2</v>
      </c>
      <c r="J1211">
        <f t="shared" si="104"/>
        <v>-6.1159377113262359E-4</v>
      </c>
      <c r="K1211">
        <f t="shared" si="105"/>
        <v>9.9461491973191762E-3</v>
      </c>
      <c r="L1211">
        <f t="shared" si="106"/>
        <v>-3.6724271006056686E-3</v>
      </c>
    </row>
    <row r="1212" spans="1:12" x14ac:dyDescent="0.2">
      <c r="A1212" s="15">
        <v>44498</v>
      </c>
      <c r="B1212">
        <v>34.177875999999998</v>
      </c>
      <c r="C1212">
        <v>89.174308999999994</v>
      </c>
      <c r="D1212">
        <v>30.912016000000001</v>
      </c>
      <c r="E1212">
        <v>46.938133000000001</v>
      </c>
      <c r="F1212">
        <v>50.198321999999997</v>
      </c>
      <c r="H1212">
        <f t="shared" si="102"/>
        <v>4.8754778122612752E-3</v>
      </c>
      <c r="I1212">
        <f t="shared" si="103"/>
        <v>-4.8071893242060848E-2</v>
      </c>
      <c r="J1212">
        <f t="shared" si="104"/>
        <v>4.8959394254033395E-3</v>
      </c>
      <c r="K1212">
        <f t="shared" si="105"/>
        <v>4.9240238441516926E-3</v>
      </c>
      <c r="L1212">
        <f t="shared" si="106"/>
        <v>-3.4279324266118683E-2</v>
      </c>
    </row>
    <row r="1213" spans="1:12" x14ac:dyDescent="0.2">
      <c r="A1213" s="15">
        <v>44501</v>
      </c>
      <c r="B1213">
        <v>34.933289000000002</v>
      </c>
      <c r="C1213">
        <v>88.877396000000005</v>
      </c>
      <c r="D1213">
        <v>31.420313</v>
      </c>
      <c r="E1213">
        <v>47.628120000000003</v>
      </c>
      <c r="F1213">
        <v>52.095126999999998</v>
      </c>
      <c r="H1213">
        <f t="shared" si="102"/>
        <v>2.2102397469052848E-2</v>
      </c>
      <c r="I1213">
        <f t="shared" si="103"/>
        <v>-3.3295800475446891E-3</v>
      </c>
      <c r="J1213">
        <f t="shared" si="104"/>
        <v>1.6443346820213867E-2</v>
      </c>
      <c r="K1213">
        <f t="shared" si="105"/>
        <v>1.4699924259876429E-2</v>
      </c>
      <c r="L1213">
        <f t="shared" si="106"/>
        <v>3.7786223212799896E-2</v>
      </c>
    </row>
    <row r="1214" spans="1:12" x14ac:dyDescent="0.2">
      <c r="A1214" s="15">
        <v>44502</v>
      </c>
      <c r="B1214">
        <v>35.062263000000002</v>
      </c>
      <c r="C1214">
        <v>89.025847999999996</v>
      </c>
      <c r="D1214">
        <v>31.137926</v>
      </c>
      <c r="E1214">
        <v>47.436458999999999</v>
      </c>
      <c r="F1214">
        <v>51.347897000000003</v>
      </c>
      <c r="H1214">
        <f t="shared" si="102"/>
        <v>3.6920085022627003E-3</v>
      </c>
      <c r="I1214">
        <f t="shared" si="103"/>
        <v>1.6703009615628428E-3</v>
      </c>
      <c r="J1214">
        <f t="shared" si="104"/>
        <v>-8.9874025125084023E-3</v>
      </c>
      <c r="K1214">
        <f t="shared" si="105"/>
        <v>-4.0241143257386813E-3</v>
      </c>
      <c r="L1214">
        <f t="shared" si="106"/>
        <v>-1.4343568065396828E-2</v>
      </c>
    </row>
    <row r="1215" spans="1:12" x14ac:dyDescent="0.2">
      <c r="A1215" s="15">
        <v>44503</v>
      </c>
      <c r="B1215">
        <v>36.094048000000001</v>
      </c>
      <c r="C1215">
        <v>89.025847999999996</v>
      </c>
      <c r="D1215">
        <v>31.024968999999999</v>
      </c>
      <c r="E1215">
        <v>47.244793000000001</v>
      </c>
      <c r="F1215">
        <v>50.485714000000002</v>
      </c>
      <c r="H1215">
        <f t="shared" si="102"/>
        <v>2.942722208204307E-2</v>
      </c>
      <c r="I1215">
        <f t="shared" si="103"/>
        <v>0</v>
      </c>
      <c r="J1215">
        <f t="shared" si="104"/>
        <v>-3.6276340306030663E-3</v>
      </c>
      <c r="K1215">
        <f t="shared" si="105"/>
        <v>-4.0404786537713289E-3</v>
      </c>
      <c r="L1215">
        <f t="shared" si="106"/>
        <v>-1.6791008987184108E-2</v>
      </c>
    </row>
    <row r="1216" spans="1:12" x14ac:dyDescent="0.2">
      <c r="A1216" s="15">
        <v>44504</v>
      </c>
      <c r="B1216">
        <v>35.697913999999997</v>
      </c>
      <c r="C1216">
        <v>89.174308999999994</v>
      </c>
      <c r="D1216">
        <v>30.893187999999999</v>
      </c>
      <c r="E1216">
        <v>48.730179</v>
      </c>
      <c r="F1216">
        <v>51.079661999999999</v>
      </c>
      <c r="H1216">
        <f t="shared" si="102"/>
        <v>-1.0975050512483486E-2</v>
      </c>
      <c r="I1216">
        <f t="shared" si="103"/>
        <v>1.6676168027065508E-3</v>
      </c>
      <c r="J1216">
        <f t="shared" si="104"/>
        <v>-4.2475787808200494E-3</v>
      </c>
      <c r="K1216">
        <f t="shared" si="105"/>
        <v>3.1440205484655204E-2</v>
      </c>
      <c r="L1216">
        <f t="shared" si="106"/>
        <v>1.1764674656279839E-2</v>
      </c>
    </row>
    <row r="1217" spans="1:12" x14ac:dyDescent="0.2">
      <c r="A1217" s="15">
        <v>44505</v>
      </c>
      <c r="B1217">
        <v>37.485115</v>
      </c>
      <c r="C1217">
        <v>86.007194999999996</v>
      </c>
      <c r="D1217">
        <v>30.761410000000001</v>
      </c>
      <c r="E1217">
        <v>44.925682000000002</v>
      </c>
      <c r="F1217">
        <v>51.711933000000002</v>
      </c>
      <c r="H1217">
        <f t="shared" si="102"/>
        <v>5.006457800307329E-2</v>
      </c>
      <c r="I1217">
        <f t="shared" si="103"/>
        <v>-3.551599149481488E-2</v>
      </c>
      <c r="J1217">
        <f t="shared" si="104"/>
        <v>-4.2656005589322143E-3</v>
      </c>
      <c r="K1217">
        <f t="shared" si="105"/>
        <v>-7.807270726421911E-2</v>
      </c>
      <c r="L1217">
        <f t="shared" si="106"/>
        <v>1.2378135939897339E-2</v>
      </c>
    </row>
    <row r="1218" spans="1:12" x14ac:dyDescent="0.2">
      <c r="A1218" s="15">
        <v>44508</v>
      </c>
      <c r="B1218">
        <v>38.111556999999998</v>
      </c>
      <c r="C1218">
        <v>88.629966999999994</v>
      </c>
      <c r="D1218">
        <v>31.759180000000001</v>
      </c>
      <c r="E1218">
        <v>44.849013999999997</v>
      </c>
      <c r="F1218">
        <v>52.382522999999999</v>
      </c>
      <c r="H1218">
        <f t="shared" si="102"/>
        <v>1.6711753452003375E-2</v>
      </c>
      <c r="I1218">
        <f t="shared" si="103"/>
        <v>3.0494797557343967E-2</v>
      </c>
      <c r="J1218">
        <f t="shared" si="104"/>
        <v>3.2435769361677469E-2</v>
      </c>
      <c r="K1218">
        <f t="shared" si="105"/>
        <v>-1.7065517224648108E-3</v>
      </c>
      <c r="L1218">
        <f t="shared" si="106"/>
        <v>1.2967799908001787E-2</v>
      </c>
    </row>
    <row r="1219" spans="1:12" x14ac:dyDescent="0.2">
      <c r="A1219" s="15">
        <v>44509</v>
      </c>
      <c r="B1219">
        <v>38.056282000000003</v>
      </c>
      <c r="C1219">
        <v>86.502052000000006</v>
      </c>
      <c r="D1219">
        <v>31.495615000000001</v>
      </c>
      <c r="E1219">
        <v>44.829844999999999</v>
      </c>
      <c r="F1219">
        <v>51.347897000000003</v>
      </c>
      <c r="H1219">
        <f t="shared" si="102"/>
        <v>-1.4503474628442259E-3</v>
      </c>
      <c r="I1219">
        <f t="shared" si="103"/>
        <v>-2.4008978814129445E-2</v>
      </c>
      <c r="J1219">
        <f t="shared" si="104"/>
        <v>-8.2988603610042455E-3</v>
      </c>
      <c r="K1219">
        <f t="shared" si="105"/>
        <v>-4.2741184900962903E-4</v>
      </c>
      <c r="L1219">
        <f t="shared" si="106"/>
        <v>-1.9751358673578912E-2</v>
      </c>
    </row>
    <row r="1220" spans="1:12" x14ac:dyDescent="0.2">
      <c r="A1220" s="15">
        <v>44510</v>
      </c>
      <c r="B1220">
        <v>37.374564999999997</v>
      </c>
      <c r="C1220">
        <v>86.502052000000006</v>
      </c>
      <c r="D1220">
        <v>30.008375000000001</v>
      </c>
      <c r="E1220">
        <v>44.925682000000002</v>
      </c>
      <c r="F1220">
        <v>51.826889000000001</v>
      </c>
      <c r="H1220">
        <f t="shared" si="102"/>
        <v>-1.7913389437255178E-2</v>
      </c>
      <c r="I1220">
        <f t="shared" si="103"/>
        <v>0</v>
      </c>
      <c r="J1220">
        <f t="shared" si="104"/>
        <v>-4.7220541653179349E-2</v>
      </c>
      <c r="K1220">
        <f t="shared" si="105"/>
        <v>2.1377945875120652E-3</v>
      </c>
      <c r="L1220">
        <f t="shared" si="106"/>
        <v>9.3283664567604951E-3</v>
      </c>
    </row>
    <row r="1221" spans="1:12" x14ac:dyDescent="0.2">
      <c r="A1221" s="15">
        <v>44511</v>
      </c>
      <c r="B1221">
        <v>38.645873999999999</v>
      </c>
      <c r="C1221">
        <v>87.145377999999994</v>
      </c>
      <c r="D1221">
        <v>30.667280000000002</v>
      </c>
      <c r="E1221">
        <v>44.695683000000002</v>
      </c>
      <c r="F1221">
        <v>51.903530000000003</v>
      </c>
      <c r="H1221">
        <f t="shared" si="102"/>
        <v>3.4015352419486389E-2</v>
      </c>
      <c r="I1221">
        <f t="shared" si="103"/>
        <v>7.4371183703247912E-3</v>
      </c>
      <c r="J1221">
        <f t="shared" si="104"/>
        <v>2.1957370234142903E-2</v>
      </c>
      <c r="K1221">
        <f t="shared" si="105"/>
        <v>-5.1195438724780384E-3</v>
      </c>
      <c r="L1221">
        <f t="shared" si="106"/>
        <v>1.4787883563684989E-3</v>
      </c>
    </row>
    <row r="1222" spans="1:12" x14ac:dyDescent="0.2">
      <c r="A1222" s="15">
        <v>44512</v>
      </c>
      <c r="B1222">
        <v>37.494328000000003</v>
      </c>
      <c r="C1222">
        <v>86.155654999999996</v>
      </c>
      <c r="D1222">
        <v>30.309588999999999</v>
      </c>
      <c r="E1222">
        <v>44.139865999999998</v>
      </c>
      <c r="F1222">
        <v>50.543190000000003</v>
      </c>
      <c r="H1222">
        <f t="shared" si="102"/>
        <v>-2.9797385356066686E-2</v>
      </c>
      <c r="I1222">
        <f t="shared" si="103"/>
        <v>-1.1357148511077608E-2</v>
      </c>
      <c r="J1222">
        <f t="shared" si="104"/>
        <v>-1.1663603684448187E-2</v>
      </c>
      <c r="K1222">
        <f t="shared" si="105"/>
        <v>-1.2435585781293557E-2</v>
      </c>
      <c r="L1222">
        <f t="shared" si="106"/>
        <v>-2.6209007364239034E-2</v>
      </c>
    </row>
    <row r="1223" spans="1:12" x14ac:dyDescent="0.2">
      <c r="A1223" s="15">
        <v>44515</v>
      </c>
      <c r="B1223">
        <v>37.402199000000003</v>
      </c>
      <c r="C1223">
        <v>86.353592000000006</v>
      </c>
      <c r="D1223">
        <v>29.688337000000001</v>
      </c>
      <c r="E1223">
        <v>44.159030999999999</v>
      </c>
      <c r="F1223">
        <v>50.562351</v>
      </c>
      <c r="H1223">
        <f t="shared" si="102"/>
        <v>-2.4571449847027305E-3</v>
      </c>
      <c r="I1223">
        <f t="shared" si="103"/>
        <v>2.2974347998399036E-3</v>
      </c>
      <c r="J1223">
        <f t="shared" si="104"/>
        <v>-2.0496879716844663E-2</v>
      </c>
      <c r="K1223">
        <f t="shared" si="105"/>
        <v>4.3418799685523979E-4</v>
      </c>
      <c r="L1223">
        <f t="shared" si="106"/>
        <v>3.7910151694009464E-4</v>
      </c>
    </row>
    <row r="1224" spans="1:12" x14ac:dyDescent="0.2">
      <c r="A1224" s="15">
        <v>44516</v>
      </c>
      <c r="B1224">
        <v>37.872036000000001</v>
      </c>
      <c r="C1224">
        <v>88.877396000000005</v>
      </c>
      <c r="D1224">
        <v>29.537728999999999</v>
      </c>
      <c r="E1224">
        <v>44.465691</v>
      </c>
      <c r="F1224">
        <v>50.964706</v>
      </c>
      <c r="H1224">
        <f t="shared" si="102"/>
        <v>1.2561748040536225E-2</v>
      </c>
      <c r="I1224">
        <f t="shared" si="103"/>
        <v>2.9226392805987711E-2</v>
      </c>
      <c r="J1224">
        <f t="shared" si="104"/>
        <v>-5.0729685532739932E-3</v>
      </c>
      <c r="K1224">
        <f t="shared" si="105"/>
        <v>6.944445859783599E-3</v>
      </c>
      <c r="L1224">
        <f t="shared" si="106"/>
        <v>7.9576007057109432E-3</v>
      </c>
    </row>
    <row r="1225" spans="1:12" x14ac:dyDescent="0.2">
      <c r="A1225" s="15">
        <v>44517</v>
      </c>
      <c r="B1225">
        <v>37.586452000000001</v>
      </c>
      <c r="C1225">
        <v>89.768142999999995</v>
      </c>
      <c r="D1225">
        <v>29.801290999999999</v>
      </c>
      <c r="E1225">
        <v>45.347335999999999</v>
      </c>
      <c r="F1225">
        <v>51.117984999999997</v>
      </c>
      <c r="H1225">
        <f t="shared" si="102"/>
        <v>-7.5407617377634129E-3</v>
      </c>
      <c r="I1225">
        <f t="shared" si="103"/>
        <v>1.0022199570293377E-2</v>
      </c>
      <c r="J1225">
        <f t="shared" si="104"/>
        <v>8.922893158102907E-3</v>
      </c>
      <c r="K1225">
        <f t="shared" si="105"/>
        <v>1.9827533996941593E-2</v>
      </c>
      <c r="L1225">
        <f t="shared" si="106"/>
        <v>3.0075519321155486E-3</v>
      </c>
    </row>
    <row r="1226" spans="1:12" x14ac:dyDescent="0.2">
      <c r="A1226" s="15">
        <v>44518</v>
      </c>
      <c r="B1226">
        <v>37.190319000000002</v>
      </c>
      <c r="C1226">
        <v>86.304107999999999</v>
      </c>
      <c r="D1226">
        <v>29.198865999999999</v>
      </c>
      <c r="E1226">
        <v>44.714851000000003</v>
      </c>
      <c r="F1226">
        <v>49.508572000000001</v>
      </c>
      <c r="H1226">
        <f t="shared" si="102"/>
        <v>-1.0539249621113411E-2</v>
      </c>
      <c r="I1226">
        <f t="shared" si="103"/>
        <v>-3.8588689530984266E-2</v>
      </c>
      <c r="J1226">
        <f t="shared" si="104"/>
        <v>-2.0214728281402361E-2</v>
      </c>
      <c r="K1226">
        <f t="shared" si="105"/>
        <v>-1.3947566842735681E-2</v>
      </c>
      <c r="L1226">
        <f t="shared" si="106"/>
        <v>-3.1484280923827379E-2</v>
      </c>
    </row>
    <row r="1227" spans="1:12" x14ac:dyDescent="0.2">
      <c r="A1227" s="15">
        <v>44519</v>
      </c>
      <c r="B1227">
        <v>35.274151000000003</v>
      </c>
      <c r="C1227">
        <v>85.116439999999997</v>
      </c>
      <c r="D1227">
        <v>28.596437000000002</v>
      </c>
      <c r="E1227">
        <v>42.932388000000003</v>
      </c>
      <c r="F1227">
        <v>47.084876999999999</v>
      </c>
      <c r="H1227">
        <f t="shared" ref="H1227:H1255" si="107">B1227/B1226-1</f>
        <v>-5.1523300996692112E-2</v>
      </c>
      <c r="I1227">
        <f t="shared" ref="I1227:I1255" si="108">C1227/C1226-1</f>
        <v>-1.3761430684157028E-2</v>
      </c>
      <c r="J1227">
        <f t="shared" ref="J1227:J1255" si="109">D1227/D1226-1</f>
        <v>-2.0631931390760028E-2</v>
      </c>
      <c r="K1227">
        <f t="shared" ref="K1227:K1255" si="110">E1227/E1226-1</f>
        <v>-3.9862885822877892E-2</v>
      </c>
      <c r="L1227">
        <f t="shared" ref="L1227:L1255" si="111">F1227/F1226-1</f>
        <v>-4.8955057722125384E-2</v>
      </c>
    </row>
    <row r="1228" spans="1:12" x14ac:dyDescent="0.2">
      <c r="A1228" s="15">
        <v>44522</v>
      </c>
      <c r="B1228">
        <v>35.550517999999997</v>
      </c>
      <c r="C1228">
        <v>85.759758000000005</v>
      </c>
      <c r="D1228">
        <v>29.594207999999998</v>
      </c>
      <c r="E1228">
        <v>43.181553000000001</v>
      </c>
      <c r="F1228">
        <v>47.803364000000002</v>
      </c>
      <c r="H1228">
        <f t="shared" si="107"/>
        <v>7.8348306667959111E-3</v>
      </c>
      <c r="I1228">
        <f t="shared" si="108"/>
        <v>7.5580933601078204E-3</v>
      </c>
      <c r="J1228">
        <f t="shared" si="109"/>
        <v>3.4891444692917384E-2</v>
      </c>
      <c r="K1228">
        <f t="shared" si="110"/>
        <v>5.8036603973670164E-3</v>
      </c>
      <c r="L1228">
        <f t="shared" si="111"/>
        <v>1.5259400592678718E-2</v>
      </c>
    </row>
    <row r="1229" spans="1:12" x14ac:dyDescent="0.2">
      <c r="A1229" s="15">
        <v>44523</v>
      </c>
      <c r="B1229">
        <v>35.937435000000001</v>
      </c>
      <c r="C1229">
        <v>84.671065999999996</v>
      </c>
      <c r="D1229">
        <v>29.650683999999998</v>
      </c>
      <c r="E1229">
        <v>42.453232</v>
      </c>
      <c r="F1229">
        <v>48.358989999999999</v>
      </c>
      <c r="H1229">
        <f t="shared" si="107"/>
        <v>1.0883582624590771E-2</v>
      </c>
      <c r="I1229">
        <f t="shared" si="108"/>
        <v>-1.2694672016215436E-2</v>
      </c>
      <c r="J1229">
        <f t="shared" si="109"/>
        <v>1.9083463899423059E-3</v>
      </c>
      <c r="K1229">
        <f t="shared" si="110"/>
        <v>-1.6866484630601475E-2</v>
      </c>
      <c r="L1229">
        <f t="shared" si="111"/>
        <v>1.1623156897493603E-2</v>
      </c>
    </row>
    <row r="1230" spans="1:12" x14ac:dyDescent="0.2">
      <c r="A1230" s="15">
        <v>44524</v>
      </c>
      <c r="B1230">
        <v>36.471752000000002</v>
      </c>
      <c r="C1230">
        <v>88.333045999999996</v>
      </c>
      <c r="D1230">
        <v>29.180038</v>
      </c>
      <c r="E1230">
        <v>42.299903999999998</v>
      </c>
      <c r="F1230">
        <v>48.531429000000003</v>
      </c>
      <c r="H1230">
        <f t="shared" si="107"/>
        <v>1.4867978195995279E-2</v>
      </c>
      <c r="I1230">
        <f t="shared" si="108"/>
        <v>4.3249485012979427E-2</v>
      </c>
      <c r="J1230">
        <f t="shared" si="109"/>
        <v>-1.5873023367690253E-2</v>
      </c>
      <c r="K1230">
        <f t="shared" si="110"/>
        <v>-3.6116920379584139E-3</v>
      </c>
      <c r="L1230">
        <f t="shared" si="111"/>
        <v>3.5658106176328364E-3</v>
      </c>
    </row>
    <row r="1231" spans="1:12" x14ac:dyDescent="0.2">
      <c r="A1231" s="15">
        <v>44525</v>
      </c>
      <c r="B1231">
        <v>36.434905999999998</v>
      </c>
      <c r="C1231">
        <v>90.263007999999999</v>
      </c>
      <c r="D1231">
        <v>28.897652000000001</v>
      </c>
      <c r="E1231">
        <v>42.740726000000002</v>
      </c>
      <c r="F1231">
        <v>48.837981999999997</v>
      </c>
      <c r="H1231">
        <f t="shared" si="107"/>
        <v>-1.010261311274685E-3</v>
      </c>
      <c r="I1231">
        <f t="shared" si="108"/>
        <v>2.1848697485197244E-2</v>
      </c>
      <c r="J1231">
        <f t="shared" si="109"/>
        <v>-9.6773691658660344E-3</v>
      </c>
      <c r="K1231">
        <f t="shared" si="110"/>
        <v>1.0421347528353886E-2</v>
      </c>
      <c r="L1231">
        <f t="shared" si="111"/>
        <v>6.316587133669449E-3</v>
      </c>
    </row>
    <row r="1232" spans="1:12" x14ac:dyDescent="0.2">
      <c r="A1232" s="15">
        <v>44526</v>
      </c>
      <c r="B1232">
        <v>35.043838999999998</v>
      </c>
      <c r="C1232">
        <v>88.283553999999995</v>
      </c>
      <c r="D1232">
        <v>27.918707000000001</v>
      </c>
      <c r="E1232">
        <v>41.303257000000002</v>
      </c>
      <c r="F1232">
        <v>44.277985000000001</v>
      </c>
      <c r="H1232">
        <f t="shared" si="107"/>
        <v>-3.8179513898018547E-2</v>
      </c>
      <c r="I1232">
        <f t="shared" si="108"/>
        <v>-2.1929847496329868E-2</v>
      </c>
      <c r="J1232">
        <f t="shared" si="109"/>
        <v>-3.3876281713130174E-2</v>
      </c>
      <c r="K1232">
        <f t="shared" si="110"/>
        <v>-3.3632301893982808E-2</v>
      </c>
      <c r="L1232">
        <f t="shared" si="111"/>
        <v>-9.336988985335215E-2</v>
      </c>
    </row>
    <row r="1233" spans="1:12" x14ac:dyDescent="0.2">
      <c r="A1233" s="15">
        <v>44529</v>
      </c>
      <c r="B1233">
        <v>35.707127</v>
      </c>
      <c r="C1233">
        <v>88.827911</v>
      </c>
      <c r="D1233">
        <v>27.749275000000001</v>
      </c>
      <c r="E1233">
        <v>41.015765999999999</v>
      </c>
      <c r="F1233">
        <v>45.264705999999997</v>
      </c>
      <c r="H1233">
        <f t="shared" si="107"/>
        <v>1.892737836171432E-2</v>
      </c>
      <c r="I1233">
        <f t="shared" si="108"/>
        <v>6.1660068646534061E-3</v>
      </c>
      <c r="J1233">
        <f t="shared" si="109"/>
        <v>-6.0687624251366534E-3</v>
      </c>
      <c r="K1233">
        <f t="shared" si="110"/>
        <v>-6.9604922439894246E-3</v>
      </c>
      <c r="L1233">
        <f t="shared" si="111"/>
        <v>2.2284686170791046E-2</v>
      </c>
    </row>
    <row r="1234" spans="1:12" x14ac:dyDescent="0.2">
      <c r="A1234" s="15">
        <v>44530</v>
      </c>
      <c r="B1234">
        <v>36.473090999999997</v>
      </c>
      <c r="C1234">
        <v>91.549651999999995</v>
      </c>
      <c r="D1234">
        <v>28.125792000000001</v>
      </c>
      <c r="E1234">
        <v>40.249115000000003</v>
      </c>
      <c r="F1234">
        <v>44.996471</v>
      </c>
      <c r="H1234">
        <f t="shared" si="107"/>
        <v>2.1451291782730086E-2</v>
      </c>
      <c r="I1234">
        <f t="shared" si="108"/>
        <v>3.0640605743840865E-2</v>
      </c>
      <c r="J1234">
        <f t="shared" si="109"/>
        <v>1.3568534673428445E-2</v>
      </c>
      <c r="K1234">
        <f t="shared" si="110"/>
        <v>-1.8691617267369676E-2</v>
      </c>
      <c r="L1234">
        <f t="shared" si="111"/>
        <v>-5.9259194127980752E-3</v>
      </c>
    </row>
    <row r="1235" spans="1:12" x14ac:dyDescent="0.2">
      <c r="A1235" s="15">
        <v>44531</v>
      </c>
      <c r="B1235">
        <v>36.501460999999999</v>
      </c>
      <c r="C1235">
        <v>91.549651999999995</v>
      </c>
      <c r="D1235">
        <v>28.67174</v>
      </c>
      <c r="E1235">
        <v>41.054096000000001</v>
      </c>
      <c r="F1235">
        <v>46.011932000000002</v>
      </c>
      <c r="H1235">
        <f t="shared" si="107"/>
        <v>7.7783371856265937E-4</v>
      </c>
      <c r="I1235">
        <f t="shared" si="108"/>
        <v>0</v>
      </c>
      <c r="J1235">
        <f t="shared" si="109"/>
        <v>1.9410937832434971E-2</v>
      </c>
      <c r="K1235">
        <f t="shared" si="110"/>
        <v>1.9999967701153087E-2</v>
      </c>
      <c r="L1235">
        <f t="shared" si="111"/>
        <v>2.2567569798973786E-2</v>
      </c>
    </row>
    <row r="1236" spans="1:12" x14ac:dyDescent="0.2">
      <c r="A1236" s="15">
        <v>44532</v>
      </c>
      <c r="B1236">
        <v>36.283965999999999</v>
      </c>
      <c r="C1236">
        <v>90.559928999999997</v>
      </c>
      <c r="D1236">
        <v>28.954128000000001</v>
      </c>
      <c r="E1236">
        <v>40.632441999999998</v>
      </c>
      <c r="F1236">
        <v>45.801178</v>
      </c>
      <c r="H1236">
        <f t="shared" si="107"/>
        <v>-5.9585286188955644E-3</v>
      </c>
      <c r="I1236">
        <f t="shared" si="108"/>
        <v>-1.0810778395968113E-2</v>
      </c>
      <c r="J1236">
        <f t="shared" si="109"/>
        <v>9.8490011418910228E-3</v>
      </c>
      <c r="K1236">
        <f t="shared" si="110"/>
        <v>-1.0270692600319431E-2</v>
      </c>
      <c r="L1236">
        <f t="shared" si="111"/>
        <v>-4.5804205743849025E-3</v>
      </c>
    </row>
    <row r="1237" spans="1:12" x14ac:dyDescent="0.2">
      <c r="A1237" s="15">
        <v>44533</v>
      </c>
      <c r="B1237">
        <v>36.548743999999999</v>
      </c>
      <c r="C1237">
        <v>90.955817999999994</v>
      </c>
      <c r="D1237">
        <v>28.427005999999999</v>
      </c>
      <c r="E1237">
        <v>41.130760000000002</v>
      </c>
      <c r="F1237">
        <v>46.213112000000002</v>
      </c>
      <c r="H1237">
        <f t="shared" si="107"/>
        <v>7.2973830920246563E-3</v>
      </c>
      <c r="I1237">
        <f t="shared" si="108"/>
        <v>4.371569240077422E-3</v>
      </c>
      <c r="J1237">
        <f t="shared" si="109"/>
        <v>-1.8205417894125553E-2</v>
      </c>
      <c r="K1237">
        <f t="shared" si="110"/>
        <v>1.2264042609105408E-2</v>
      </c>
      <c r="L1237">
        <f t="shared" si="111"/>
        <v>8.9939608103530855E-3</v>
      </c>
    </row>
    <row r="1238" spans="1:12" x14ac:dyDescent="0.2">
      <c r="A1238" s="15">
        <v>44536</v>
      </c>
      <c r="B1238">
        <v>36.898628000000002</v>
      </c>
      <c r="C1238">
        <v>93.232185000000001</v>
      </c>
      <c r="D1238">
        <v>28.596437000000002</v>
      </c>
      <c r="E1238">
        <v>42.184905999999998</v>
      </c>
      <c r="F1238">
        <v>47.372269000000003</v>
      </c>
      <c r="H1238">
        <f t="shared" si="107"/>
        <v>9.5730786261767342E-3</v>
      </c>
      <c r="I1238">
        <f t="shared" si="108"/>
        <v>2.5027173083089771E-2</v>
      </c>
      <c r="J1238">
        <f t="shared" si="109"/>
        <v>5.9602126231654839E-3</v>
      </c>
      <c r="K1238">
        <f t="shared" si="110"/>
        <v>2.5629139845701809E-2</v>
      </c>
      <c r="L1238">
        <f t="shared" si="111"/>
        <v>2.5082859600539242E-2</v>
      </c>
    </row>
    <row r="1239" spans="1:12" x14ac:dyDescent="0.2">
      <c r="A1239" s="15">
        <v>44537</v>
      </c>
      <c r="B1239">
        <v>37.730784999999997</v>
      </c>
      <c r="C1239">
        <v>94.667297000000005</v>
      </c>
      <c r="D1239">
        <v>29.481251</v>
      </c>
      <c r="E1239">
        <v>43.258217000000002</v>
      </c>
      <c r="F1239">
        <v>48.320670999999997</v>
      </c>
      <c r="H1239">
        <f t="shared" si="107"/>
        <v>2.2552518754897832E-2</v>
      </c>
      <c r="I1239">
        <f t="shared" si="108"/>
        <v>1.5392881760735388E-2</v>
      </c>
      <c r="J1239">
        <f t="shared" si="109"/>
        <v>3.0941407141036548E-2</v>
      </c>
      <c r="K1239">
        <f t="shared" si="110"/>
        <v>2.5443010350669093E-2</v>
      </c>
      <c r="L1239">
        <f t="shared" si="111"/>
        <v>2.0020193670689412E-2</v>
      </c>
    </row>
    <row r="1240" spans="1:12" x14ac:dyDescent="0.2">
      <c r="A1240" s="15">
        <v>44538</v>
      </c>
      <c r="B1240">
        <v>37.636218999999997</v>
      </c>
      <c r="C1240">
        <v>96.844688000000005</v>
      </c>
      <c r="D1240">
        <v>29.236515000000001</v>
      </c>
      <c r="E1240">
        <v>43.085720000000002</v>
      </c>
      <c r="F1240">
        <v>48.263195000000003</v>
      </c>
      <c r="H1240">
        <f t="shared" si="107"/>
        <v>-2.5063353439372937E-3</v>
      </c>
      <c r="I1240">
        <f t="shared" si="108"/>
        <v>2.3000456007526981E-2</v>
      </c>
      <c r="J1240">
        <f t="shared" si="109"/>
        <v>-8.3014116327695398E-3</v>
      </c>
      <c r="K1240">
        <f t="shared" si="110"/>
        <v>-3.9876123419511078E-3</v>
      </c>
      <c r="L1240">
        <f t="shared" si="111"/>
        <v>-1.1894702372819976E-3</v>
      </c>
    </row>
    <row r="1241" spans="1:12" x14ac:dyDescent="0.2">
      <c r="A1241" s="15">
        <v>44539</v>
      </c>
      <c r="B1241">
        <v>37.910454000000001</v>
      </c>
      <c r="C1241">
        <v>98.824141999999995</v>
      </c>
      <c r="D1241">
        <v>28.897652000000001</v>
      </c>
      <c r="E1241">
        <v>42.817394</v>
      </c>
      <c r="F1241">
        <v>47.765040999999997</v>
      </c>
      <c r="H1241">
        <f t="shared" si="107"/>
        <v>7.2864651999182684E-3</v>
      </c>
      <c r="I1241">
        <f t="shared" si="108"/>
        <v>2.0439469018682654E-2</v>
      </c>
      <c r="J1241">
        <f t="shared" si="109"/>
        <v>-1.1590403302171981E-2</v>
      </c>
      <c r="K1241">
        <f t="shared" si="110"/>
        <v>-6.2277246382328455E-3</v>
      </c>
      <c r="L1241">
        <f t="shared" si="111"/>
        <v>-1.0321612566263072E-2</v>
      </c>
    </row>
    <row r="1242" spans="1:12" x14ac:dyDescent="0.2">
      <c r="A1242" s="15">
        <v>44540</v>
      </c>
      <c r="B1242">
        <v>37.796982</v>
      </c>
      <c r="C1242">
        <v>96.003426000000005</v>
      </c>
      <c r="D1242">
        <v>28.747046000000001</v>
      </c>
      <c r="E1242">
        <v>42.510734999999997</v>
      </c>
      <c r="F1242">
        <v>47.707560999999998</v>
      </c>
      <c r="H1242">
        <f t="shared" si="107"/>
        <v>-2.99315856254323E-3</v>
      </c>
      <c r="I1242">
        <f t="shared" si="108"/>
        <v>-2.8542782592536842E-2</v>
      </c>
      <c r="J1242">
        <f t="shared" si="109"/>
        <v>-5.2117037052006321E-3</v>
      </c>
      <c r="K1242">
        <f t="shared" si="110"/>
        <v>-7.1620192485325473E-3</v>
      </c>
      <c r="L1242">
        <f t="shared" si="111"/>
        <v>-1.2033905717782067E-3</v>
      </c>
    </row>
    <row r="1243" spans="1:12" x14ac:dyDescent="0.2">
      <c r="A1243" s="15">
        <v>44543</v>
      </c>
      <c r="B1243">
        <v>36.737869000000003</v>
      </c>
      <c r="C1243">
        <v>97.784935000000004</v>
      </c>
      <c r="D1243">
        <v>28.878826</v>
      </c>
      <c r="E1243">
        <v>42.069912000000002</v>
      </c>
      <c r="F1243">
        <v>46.692104</v>
      </c>
      <c r="H1243">
        <f t="shared" si="107"/>
        <v>-2.8021099674042649E-2</v>
      </c>
      <c r="I1243">
        <f t="shared" si="108"/>
        <v>1.8556723173608347E-2</v>
      </c>
      <c r="J1243">
        <f t="shared" si="109"/>
        <v>4.5841231826044826E-3</v>
      </c>
      <c r="K1243">
        <f t="shared" si="110"/>
        <v>-1.03696866215085E-2</v>
      </c>
      <c r="L1243">
        <f t="shared" si="111"/>
        <v>-2.128503278547389E-2</v>
      </c>
    </row>
    <row r="1244" spans="1:12" x14ac:dyDescent="0.2">
      <c r="A1244" s="15">
        <v>44544</v>
      </c>
      <c r="B1244">
        <v>37.352530999999999</v>
      </c>
      <c r="C1244">
        <v>94.320892000000001</v>
      </c>
      <c r="D1244">
        <v>29.330645000000001</v>
      </c>
      <c r="E1244">
        <v>41.322426</v>
      </c>
      <c r="F1244">
        <v>47.056133000000003</v>
      </c>
      <c r="H1244">
        <f t="shared" si="107"/>
        <v>1.6731019428481098E-2</v>
      </c>
      <c r="I1244">
        <f t="shared" si="108"/>
        <v>-3.5425119421514162E-2</v>
      </c>
      <c r="J1244">
        <f t="shared" si="109"/>
        <v>1.5645338214233417E-2</v>
      </c>
      <c r="K1244">
        <f t="shared" si="110"/>
        <v>-1.776771009171596E-2</v>
      </c>
      <c r="L1244">
        <f t="shared" si="111"/>
        <v>7.7963717377140807E-3</v>
      </c>
    </row>
    <row r="1245" spans="1:12" x14ac:dyDescent="0.2">
      <c r="A1245" s="15">
        <v>44545</v>
      </c>
      <c r="B1245">
        <v>36.359614999999998</v>
      </c>
      <c r="C1245">
        <v>97.191092999999995</v>
      </c>
      <c r="D1245">
        <v>29.104735999999999</v>
      </c>
      <c r="E1245">
        <v>41.935744999999997</v>
      </c>
      <c r="F1245">
        <v>46.328068000000002</v>
      </c>
      <c r="H1245">
        <f t="shared" si="107"/>
        <v>-2.6582295052509308E-2</v>
      </c>
      <c r="I1245">
        <f t="shared" si="108"/>
        <v>3.0430172352483575E-2</v>
      </c>
      <c r="J1245">
        <f t="shared" si="109"/>
        <v>-7.70214906627531E-3</v>
      </c>
      <c r="K1245">
        <f t="shared" si="110"/>
        <v>1.4842279589295959E-2</v>
      </c>
      <c r="L1245">
        <f t="shared" si="111"/>
        <v>-1.5472265857460088E-2</v>
      </c>
    </row>
    <row r="1246" spans="1:12" x14ac:dyDescent="0.2">
      <c r="A1246" s="15">
        <v>44546</v>
      </c>
      <c r="B1246">
        <v>37.059382999999997</v>
      </c>
      <c r="C1246">
        <v>98.428246000000001</v>
      </c>
      <c r="D1246">
        <v>29.613030999999999</v>
      </c>
      <c r="E1246">
        <v>43.258217000000002</v>
      </c>
      <c r="F1246">
        <v>47.851261000000001</v>
      </c>
      <c r="H1246">
        <f t="shared" si="107"/>
        <v>1.9245748339194346E-2</v>
      </c>
      <c r="I1246">
        <f t="shared" si="108"/>
        <v>1.2729077961907587E-2</v>
      </c>
      <c r="J1246">
        <f t="shared" si="109"/>
        <v>1.7464339824281527E-2</v>
      </c>
      <c r="K1246">
        <f t="shared" si="110"/>
        <v>3.1535674399012281E-2</v>
      </c>
      <c r="L1246">
        <f t="shared" si="111"/>
        <v>3.2878405376196573E-2</v>
      </c>
    </row>
    <row r="1247" spans="1:12" x14ac:dyDescent="0.2">
      <c r="A1247" s="15">
        <v>44547</v>
      </c>
      <c r="B1247">
        <v>37.097209999999997</v>
      </c>
      <c r="C1247">
        <v>96.399315000000001</v>
      </c>
      <c r="D1247">
        <v>29.838943</v>
      </c>
      <c r="E1247">
        <v>43.124054000000001</v>
      </c>
      <c r="F1247">
        <v>47.372269000000003</v>
      </c>
      <c r="H1247">
        <f t="shared" si="107"/>
        <v>1.0207131619002219E-3</v>
      </c>
      <c r="I1247">
        <f t="shared" si="108"/>
        <v>-2.0613300373146903E-2</v>
      </c>
      <c r="J1247">
        <f t="shared" si="109"/>
        <v>7.6288036844320839E-3</v>
      </c>
      <c r="K1247">
        <f t="shared" si="110"/>
        <v>-3.1014454433015981E-3</v>
      </c>
      <c r="L1247">
        <f t="shared" si="111"/>
        <v>-1.0010018335775861E-2</v>
      </c>
    </row>
    <row r="1248" spans="1:12" x14ac:dyDescent="0.2">
      <c r="A1248" s="15">
        <v>44550</v>
      </c>
      <c r="B1248">
        <v>36.473090999999997</v>
      </c>
      <c r="C1248">
        <v>98.576706000000001</v>
      </c>
      <c r="D1248">
        <v>28.935303000000001</v>
      </c>
      <c r="E1248">
        <v>42.357402999999998</v>
      </c>
      <c r="F1248">
        <v>46.261009000000001</v>
      </c>
      <c r="H1248">
        <f t="shared" si="107"/>
        <v>-1.6823879747290937E-2</v>
      </c>
      <c r="I1248">
        <f t="shared" si="108"/>
        <v>2.2587204068825528E-2</v>
      </c>
      <c r="J1248">
        <f t="shared" si="109"/>
        <v>-3.0283914547509228E-2</v>
      </c>
      <c r="K1248">
        <f t="shared" si="110"/>
        <v>-1.7777804470794911E-2</v>
      </c>
      <c r="L1248">
        <f t="shared" si="111"/>
        <v>-2.3458027733482711E-2</v>
      </c>
    </row>
    <row r="1249" spans="1:12" x14ac:dyDescent="0.2">
      <c r="A1249" s="15">
        <v>44551</v>
      </c>
      <c r="B1249">
        <v>37.815894999999998</v>
      </c>
      <c r="C1249">
        <v>104.218155</v>
      </c>
      <c r="D1249">
        <v>29.725988000000001</v>
      </c>
      <c r="E1249">
        <v>43.277382000000003</v>
      </c>
      <c r="F1249">
        <v>47.841678999999999</v>
      </c>
      <c r="H1249">
        <f t="shared" si="107"/>
        <v>3.6816292866431288E-2</v>
      </c>
      <c r="I1249">
        <f t="shared" si="108"/>
        <v>5.7229027311989755E-2</v>
      </c>
      <c r="J1249">
        <f t="shared" si="109"/>
        <v>2.7325962337425569E-2</v>
      </c>
      <c r="K1249">
        <f t="shared" si="110"/>
        <v>2.1719438276232461E-2</v>
      </c>
      <c r="L1249">
        <f t="shared" si="111"/>
        <v>3.4168515433807389E-2</v>
      </c>
    </row>
    <row r="1250" spans="1:12" x14ac:dyDescent="0.2">
      <c r="A1250" s="15">
        <v>44552</v>
      </c>
      <c r="B1250">
        <v>38.544029000000002</v>
      </c>
      <c r="C1250">
        <v>105.108902</v>
      </c>
      <c r="D1250">
        <v>29.951896999999999</v>
      </c>
      <c r="E1250">
        <v>43.047386000000003</v>
      </c>
      <c r="F1250">
        <v>47.697983000000001</v>
      </c>
      <c r="H1250">
        <f t="shared" si="107"/>
        <v>1.9254707577329722E-2</v>
      </c>
      <c r="I1250">
        <f t="shared" si="108"/>
        <v>8.546946546885259E-3</v>
      </c>
      <c r="J1250">
        <f t="shared" si="109"/>
        <v>7.599713758883242E-3</v>
      </c>
      <c r="K1250">
        <f t="shared" si="110"/>
        <v>-5.3144619515108626E-3</v>
      </c>
      <c r="L1250">
        <f t="shared" si="111"/>
        <v>-3.0035735158876475E-3</v>
      </c>
    </row>
    <row r="1251" spans="1:12" x14ac:dyDescent="0.2">
      <c r="A1251" s="15">
        <v>44553</v>
      </c>
      <c r="B1251">
        <v>38.544029000000002</v>
      </c>
      <c r="C1251">
        <v>101.545883</v>
      </c>
      <c r="D1251">
        <v>30.158982999999999</v>
      </c>
      <c r="E1251">
        <v>43.239047999999997</v>
      </c>
      <c r="F1251">
        <v>47.535125999999998</v>
      </c>
      <c r="H1251">
        <f t="shared" si="107"/>
        <v>0</v>
      </c>
      <c r="I1251">
        <f t="shared" si="108"/>
        <v>-3.3898356202027413E-2</v>
      </c>
      <c r="J1251">
        <f t="shared" si="109"/>
        <v>6.9139527289372449E-3</v>
      </c>
      <c r="K1251">
        <f t="shared" si="110"/>
        <v>4.4523493249972734E-3</v>
      </c>
      <c r="L1251">
        <f t="shared" si="111"/>
        <v>-3.4143372477616341E-3</v>
      </c>
    </row>
    <row r="1252" spans="1:12" x14ac:dyDescent="0.2">
      <c r="A1252" s="15">
        <v>44557</v>
      </c>
      <c r="B1252">
        <v>38.950653000000003</v>
      </c>
      <c r="C1252">
        <v>100.16027099999999</v>
      </c>
      <c r="D1252">
        <v>30.516670000000001</v>
      </c>
      <c r="E1252">
        <v>43.507378000000003</v>
      </c>
      <c r="F1252">
        <v>47.899158</v>
      </c>
      <c r="H1252">
        <f t="shared" si="107"/>
        <v>1.0549597708117142E-2</v>
      </c>
      <c r="I1252">
        <f t="shared" si="108"/>
        <v>-1.3645181459498557E-2</v>
      </c>
      <c r="J1252">
        <f t="shared" si="109"/>
        <v>1.1860048463835815E-2</v>
      </c>
      <c r="K1252">
        <f t="shared" si="110"/>
        <v>6.2057332992162539E-3</v>
      </c>
      <c r="L1252">
        <f t="shared" si="111"/>
        <v>7.6581684037189124E-3</v>
      </c>
    </row>
    <row r="1253" spans="1:12" x14ac:dyDescent="0.2">
      <c r="A1253" s="15">
        <v>44558</v>
      </c>
      <c r="B1253">
        <v>38.884456999999998</v>
      </c>
      <c r="C1253">
        <v>100.358215</v>
      </c>
      <c r="D1253">
        <v>30.347242000000001</v>
      </c>
      <c r="E1253">
        <v>43.526542999999997</v>
      </c>
      <c r="F1253">
        <v>48.282356</v>
      </c>
      <c r="H1253">
        <f t="shared" si="107"/>
        <v>-1.6994837031359955E-3</v>
      </c>
      <c r="I1253">
        <f t="shared" si="108"/>
        <v>1.9762726081282711E-3</v>
      </c>
      <c r="J1253">
        <f t="shared" si="109"/>
        <v>-5.5519819167687556E-3</v>
      </c>
      <c r="K1253">
        <f t="shared" si="110"/>
        <v>4.4049999979289822E-4</v>
      </c>
      <c r="L1253">
        <f t="shared" si="111"/>
        <v>8.0000988743893497E-3</v>
      </c>
    </row>
    <row r="1254" spans="1:12" x14ac:dyDescent="0.2">
      <c r="A1254" s="15">
        <v>44559</v>
      </c>
      <c r="B1254">
        <v>38.979022999999998</v>
      </c>
      <c r="C1254">
        <v>99.962326000000004</v>
      </c>
      <c r="D1254">
        <v>30.610802</v>
      </c>
      <c r="E1254">
        <v>43.775703</v>
      </c>
      <c r="F1254">
        <v>48.186554000000001</v>
      </c>
      <c r="H1254">
        <f t="shared" si="107"/>
        <v>2.4319742975966729E-3</v>
      </c>
      <c r="I1254">
        <f t="shared" si="108"/>
        <v>-3.9447592805431642E-3</v>
      </c>
      <c r="J1254">
        <f t="shared" si="109"/>
        <v>8.6848089852777921E-3</v>
      </c>
      <c r="K1254">
        <f t="shared" si="110"/>
        <v>5.7243232020518509E-3</v>
      </c>
      <c r="L1254">
        <f t="shared" si="111"/>
        <v>-1.9842030906693786E-3</v>
      </c>
    </row>
    <row r="1255" spans="1:12" x14ac:dyDescent="0.2">
      <c r="A1255" s="15">
        <v>44560</v>
      </c>
      <c r="B1255">
        <v>39.101951999999997</v>
      </c>
      <c r="C1255">
        <v>97.883904000000001</v>
      </c>
      <c r="D1255">
        <v>30.12133</v>
      </c>
      <c r="E1255">
        <v>43.488213000000002</v>
      </c>
      <c r="F1255">
        <v>47.851261000000001</v>
      </c>
      <c r="H1255">
        <f t="shared" si="107"/>
        <v>3.1537219391055693E-3</v>
      </c>
      <c r="I1255">
        <f t="shared" si="108"/>
        <v>-2.079205319812194E-2</v>
      </c>
      <c r="J1255">
        <f t="shared" si="109"/>
        <v>-1.5990172358110732E-2</v>
      </c>
      <c r="K1255">
        <f t="shared" si="110"/>
        <v>-6.5673417055117644E-3</v>
      </c>
      <c r="L1255">
        <f t="shared" si="111"/>
        <v>-6.9582273926456217E-3</v>
      </c>
    </row>
  </sheetData>
  <mergeCells count="5">
    <mergeCell ref="A1:S1"/>
    <mergeCell ref="N2:S2"/>
    <mergeCell ref="H2:L2"/>
    <mergeCell ref="N14:S14"/>
    <mergeCell ref="N6:S6"/>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A3B0-952F-0145-BA4B-6BF9ECF3F135}">
  <sheetPr>
    <tabColor theme="1" tint="0.499984740745262"/>
  </sheetPr>
  <dimension ref="A1:N1255"/>
  <sheetViews>
    <sheetView tabSelected="1" topLeftCell="I1" zoomScale="121" zoomScaleNormal="121" workbookViewId="0">
      <pane ySplit="1" topLeftCell="A2" activePane="bottomLeft" state="frozen"/>
      <selection activeCell="B1" sqref="B1"/>
      <selection pane="bottomLeft" activeCell="J9" sqref="J9"/>
    </sheetView>
  </sheetViews>
  <sheetFormatPr baseColWidth="10" defaultRowHeight="16" x14ac:dyDescent="0.2"/>
  <cols>
    <col min="8" max="8" width="14.5" customWidth="1"/>
    <col min="9" max="9" width="21.1640625" bestFit="1" customWidth="1"/>
    <col min="10" max="10" width="22.1640625" bestFit="1" customWidth="1"/>
    <col min="12" max="12" width="14.5" bestFit="1" customWidth="1"/>
  </cols>
  <sheetData>
    <row r="1" spans="1:14" x14ac:dyDescent="0.2">
      <c r="A1" s="46" t="s">
        <v>5</v>
      </c>
      <c r="B1" s="46"/>
      <c r="C1" s="46"/>
      <c r="D1" s="46"/>
      <c r="E1" s="46"/>
      <c r="F1" s="46"/>
      <c r="G1" s="46"/>
      <c r="H1" s="46"/>
      <c r="I1" s="46"/>
      <c r="J1" s="46"/>
      <c r="K1" s="46"/>
      <c r="L1" s="46"/>
      <c r="M1" s="46"/>
      <c r="N1" s="46"/>
    </row>
    <row r="2" spans="1:14" ht="16" customHeight="1" x14ac:dyDescent="0.2">
      <c r="A2" s="1" t="s">
        <v>56</v>
      </c>
      <c r="B2" s="1" t="s">
        <v>57</v>
      </c>
      <c r="C2" s="1" t="s">
        <v>58</v>
      </c>
      <c r="D2" s="1" t="s">
        <v>59</v>
      </c>
      <c r="E2" s="1" t="s">
        <v>60</v>
      </c>
      <c r="F2" s="1" t="s">
        <v>61</v>
      </c>
      <c r="G2" s="1"/>
      <c r="H2" s="1" t="s">
        <v>70</v>
      </c>
      <c r="I2" s="1" t="s">
        <v>71</v>
      </c>
      <c r="J2" s="1" t="s">
        <v>72</v>
      </c>
      <c r="K2" s="1"/>
      <c r="L2" s="37" t="s">
        <v>22</v>
      </c>
      <c r="M2" s="2" t="s">
        <v>62</v>
      </c>
      <c r="N2" s="2" t="s">
        <v>63</v>
      </c>
    </row>
    <row r="3" spans="1:14" x14ac:dyDescent="0.2">
      <c r="A3" s="19">
        <v>42737</v>
      </c>
      <c r="B3" s="1">
        <v>22.384481000000001</v>
      </c>
      <c r="C3" s="1">
        <v>13.956191</v>
      </c>
      <c r="D3" s="1">
        <v>31.357631999999999</v>
      </c>
      <c r="E3" s="1">
        <v>38.790905000000002</v>
      </c>
      <c r="F3" s="1">
        <v>24.743963000000001</v>
      </c>
      <c r="G3" s="1"/>
      <c r="H3" s="20" cm="1">
        <f t="array" ref="H3">SUM($N$3:$N$7*$B3:$F3)</f>
        <v>4330694.676</v>
      </c>
      <c r="I3" s="1"/>
      <c r="J3" s="1"/>
      <c r="K3" s="1"/>
      <c r="L3" s="37"/>
      <c r="M3" s="3" t="s">
        <v>57</v>
      </c>
      <c r="N3" s="3">
        <v>5000</v>
      </c>
    </row>
    <row r="4" spans="1:14" x14ac:dyDescent="0.2">
      <c r="A4" s="19">
        <v>42738</v>
      </c>
      <c r="B4" s="1">
        <v>22.996229</v>
      </c>
      <c r="C4" s="1">
        <v>14.062025999999999</v>
      </c>
      <c r="D4" s="1">
        <v>31.233622</v>
      </c>
      <c r="E4" s="1">
        <v>39.294159000000001</v>
      </c>
      <c r="F4" s="1">
        <v>25.135114999999999</v>
      </c>
      <c r="G4" s="1"/>
      <c r="H4" s="20" cm="1">
        <f t="array" ref="H4">SUM($N$3:$N$7*$B4:$F4)</f>
        <v>4379797.9829999991</v>
      </c>
      <c r="I4" s="21">
        <f>H4/H3-1</f>
        <v>1.1338436595893286E-2</v>
      </c>
      <c r="J4" s="21"/>
      <c r="K4" s="1"/>
      <c r="L4" s="37"/>
      <c r="M4" s="3" t="s">
        <v>58</v>
      </c>
      <c r="N4" s="3">
        <v>14000</v>
      </c>
    </row>
    <row r="5" spans="1:14" x14ac:dyDescent="0.2">
      <c r="A5" s="19">
        <v>42739</v>
      </c>
      <c r="B5" s="1">
        <v>23.194846999999999</v>
      </c>
      <c r="C5" s="1">
        <v>13.928583</v>
      </c>
      <c r="D5" s="1">
        <v>30.874001</v>
      </c>
      <c r="E5" s="1">
        <v>40.095345000000002</v>
      </c>
      <c r="F5" s="1">
        <v>24.906946000000001</v>
      </c>
      <c r="G5" s="1"/>
      <c r="H5" s="20" cm="1">
        <f t="array" ref="H5">SUM($N$3:$N$7*$B5:$F5)</f>
        <v>4388990.8260000004</v>
      </c>
      <c r="I5" s="21">
        <f t="shared" ref="I5:I68" si="0">H5/H4-1</f>
        <v>2.0989194103662179E-3</v>
      </c>
      <c r="J5" s="21">
        <f>H5/H3-1</f>
        <v>1.3461154470913783E-2</v>
      </c>
      <c r="K5" s="1"/>
      <c r="L5" s="37"/>
      <c r="M5" s="3" t="s">
        <v>59</v>
      </c>
      <c r="N5" s="3">
        <v>8000</v>
      </c>
    </row>
    <row r="6" spans="1:14" x14ac:dyDescent="0.2">
      <c r="A6" s="19">
        <v>42740</v>
      </c>
      <c r="B6" s="1">
        <v>23.393471000000002</v>
      </c>
      <c r="C6" s="1">
        <v>13.974598</v>
      </c>
      <c r="D6" s="1">
        <v>31.002137999999999</v>
      </c>
      <c r="E6" s="1">
        <v>39.849758000000001</v>
      </c>
      <c r="F6" s="1">
        <v>25.095278</v>
      </c>
      <c r="G6" s="1"/>
      <c r="H6" s="20" cm="1">
        <f t="array" ref="H6">SUM($N$3:$N$7*$B6:$F6)</f>
        <v>4399403.0189999994</v>
      </c>
      <c r="I6" s="21">
        <f t="shared" si="0"/>
        <v>2.3723433045970133E-3</v>
      </c>
      <c r="J6" s="21">
        <f t="shared" ref="J6:J69" si="1">H6/H4-1</f>
        <v>4.4762420723734042E-3</v>
      </c>
      <c r="K6" s="1"/>
      <c r="L6" s="37"/>
      <c r="M6" s="3" t="s">
        <v>60</v>
      </c>
      <c r="N6" s="3">
        <v>2000</v>
      </c>
    </row>
    <row r="7" spans="1:14" x14ac:dyDescent="0.2">
      <c r="A7" s="19">
        <v>42744</v>
      </c>
      <c r="B7" s="1">
        <v>23.266354</v>
      </c>
      <c r="C7" s="1">
        <v>13.914778</v>
      </c>
      <c r="D7" s="1">
        <v>30.415167</v>
      </c>
      <c r="E7" s="1">
        <v>39.833649000000001</v>
      </c>
      <c r="F7" s="1">
        <v>24.66066</v>
      </c>
      <c r="G7" s="1"/>
      <c r="H7" s="20" cm="1">
        <f t="array" ref="H7">SUM($N$3:$N$7*$B7:$F7)</f>
        <v>4358990.0639999993</v>
      </c>
      <c r="I7" s="21">
        <f t="shared" si="0"/>
        <v>-9.1860088347136548E-3</v>
      </c>
      <c r="J7" s="21">
        <f t="shared" si="1"/>
        <v>-6.8354578966716151E-3</v>
      </c>
      <c r="K7" s="1"/>
      <c r="L7" s="37"/>
      <c r="M7" s="3" t="s">
        <v>61</v>
      </c>
      <c r="N7" s="3">
        <v>4000</v>
      </c>
    </row>
    <row r="8" spans="1:14" x14ac:dyDescent="0.2">
      <c r="A8" s="19">
        <v>42745</v>
      </c>
      <c r="B8" s="1">
        <v>22.968423999999999</v>
      </c>
      <c r="C8" s="1">
        <v>13.910176</v>
      </c>
      <c r="D8" s="1">
        <v>30.423432999999999</v>
      </c>
      <c r="E8" s="1">
        <v>39.193508000000001</v>
      </c>
      <c r="F8" s="1">
        <v>24.46509</v>
      </c>
      <c r="G8" s="1"/>
      <c r="H8" s="20" cm="1">
        <f t="array" ref="H8">SUM($N$3:$N$7*$B8:$F8)</f>
        <v>4321700.8229999999</v>
      </c>
      <c r="I8" s="21">
        <f t="shared" si="0"/>
        <v>-8.5545597609785196E-3</v>
      </c>
      <c r="J8" s="21">
        <f t="shared" si="1"/>
        <v>-1.7661986334150725E-2</v>
      </c>
      <c r="K8" s="1"/>
      <c r="L8" s="1"/>
      <c r="M8" s="1"/>
      <c r="N8" s="1"/>
    </row>
    <row r="9" spans="1:14" x14ac:dyDescent="0.2">
      <c r="A9" s="19">
        <v>42746</v>
      </c>
      <c r="B9" s="1">
        <v>22.885003999999999</v>
      </c>
      <c r="C9" s="1">
        <v>13.969995000000001</v>
      </c>
      <c r="D9" s="1">
        <v>30.849194000000001</v>
      </c>
      <c r="E9" s="1">
        <v>39.535724999999999</v>
      </c>
      <c r="F9" s="1">
        <v>24.671527999999999</v>
      </c>
      <c r="G9" s="1"/>
      <c r="H9" s="20" cm="1">
        <f t="array" ref="H9">SUM($N$3:$N$7*$B9:$F9)</f>
        <v>4353077.7179999994</v>
      </c>
      <c r="I9" s="21">
        <f t="shared" si="0"/>
        <v>7.2603116886325036E-3</v>
      </c>
      <c r="J9" s="21">
        <f t="shared" si="1"/>
        <v>-1.3563568425697392E-3</v>
      </c>
      <c r="K9" s="1"/>
      <c r="L9" s="41" t="s">
        <v>9</v>
      </c>
      <c r="M9" s="41"/>
      <c r="N9" s="41"/>
    </row>
    <row r="10" spans="1:14" x14ac:dyDescent="0.2">
      <c r="A10" s="19">
        <v>42747</v>
      </c>
      <c r="B10" s="1">
        <v>22.801583999999998</v>
      </c>
      <c r="C10" s="1">
        <v>13.983801</v>
      </c>
      <c r="D10" s="1">
        <v>31.155085</v>
      </c>
      <c r="E10" s="1">
        <v>39.567936000000003</v>
      </c>
      <c r="F10" s="1">
        <v>24.722235000000001</v>
      </c>
      <c r="G10" s="1"/>
      <c r="H10" s="20" cm="1">
        <f t="array" ref="H10">SUM($N$3:$N$7*$B10:$F10)</f>
        <v>4363611.1529999999</v>
      </c>
      <c r="I10" s="21">
        <f t="shared" si="0"/>
        <v>2.4197672732662046E-3</v>
      </c>
      <c r="J10" s="21">
        <f t="shared" si="1"/>
        <v>9.6976472265164482E-3</v>
      </c>
      <c r="K10" s="1"/>
      <c r="L10" s="22" t="s">
        <v>74</v>
      </c>
      <c r="M10" s="2">
        <v>1</v>
      </c>
      <c r="N10" s="2">
        <v>2</v>
      </c>
    </row>
    <row r="11" spans="1:14" x14ac:dyDescent="0.2">
      <c r="A11" s="19">
        <v>42748</v>
      </c>
      <c r="B11" s="1">
        <v>23.008147999999998</v>
      </c>
      <c r="C11" s="1">
        <v>14.089634</v>
      </c>
      <c r="D11" s="1">
        <v>31.241893999999998</v>
      </c>
      <c r="E11" s="1">
        <v>39.809489999999997</v>
      </c>
      <c r="F11" s="1">
        <v>24.863485000000001</v>
      </c>
      <c r="G11" s="1"/>
      <c r="H11" s="20" cm="1">
        <f t="array" ref="H11">SUM($N$3:$N$7*$B11:$F11)</f>
        <v>4389417.4830000009</v>
      </c>
      <c r="I11" s="21">
        <f t="shared" si="0"/>
        <v>5.9139847926776845E-3</v>
      </c>
      <c r="J11" s="21">
        <f t="shared" si="1"/>
        <v>8.3480625327998492E-3</v>
      </c>
      <c r="K11" s="1"/>
      <c r="L11" s="2" t="s">
        <v>67</v>
      </c>
      <c r="M11" s="10">
        <v>0.05</v>
      </c>
      <c r="N11" s="10">
        <v>0.01</v>
      </c>
    </row>
    <row r="12" spans="1:14" x14ac:dyDescent="0.2">
      <c r="A12" s="19">
        <v>42751</v>
      </c>
      <c r="B12" s="1">
        <v>22.801583999999998</v>
      </c>
      <c r="C12" s="1">
        <v>14.034416</v>
      </c>
      <c r="D12" s="1">
        <v>31.266694999999999</v>
      </c>
      <c r="E12" s="1">
        <v>39.676639999999999</v>
      </c>
      <c r="F12" s="1">
        <v>24.537523</v>
      </c>
      <c r="G12" s="1"/>
      <c r="H12" s="20" cm="1">
        <f t="array" ref="H12">SUM($N$3:$N$7*$B12:$F12)</f>
        <v>4366456.3139999993</v>
      </c>
      <c r="I12" s="21">
        <f t="shared" si="0"/>
        <v>-5.2310287387630217E-3</v>
      </c>
      <c r="J12" s="21">
        <f t="shared" si="1"/>
        <v>6.5201982950369164E-4</v>
      </c>
      <c r="K12" s="1"/>
      <c r="L12" s="2" t="s">
        <v>68</v>
      </c>
      <c r="M12" s="3">
        <f>COUNT($I$4:$I$1255)</f>
        <v>1252</v>
      </c>
      <c r="N12" s="3">
        <f>COUNT($I$4:$I$1255)</f>
        <v>1252</v>
      </c>
    </row>
    <row r="13" spans="1:14" x14ac:dyDescent="0.2">
      <c r="A13" s="19">
        <v>42752</v>
      </c>
      <c r="B13" s="1">
        <v>22.622821999999999</v>
      </c>
      <c r="C13" s="1">
        <v>14.103436</v>
      </c>
      <c r="D13" s="1">
        <v>31.250156</v>
      </c>
      <c r="E13" s="1">
        <v>39.22974</v>
      </c>
      <c r="F13" s="1">
        <v>24.537523</v>
      </c>
      <c r="G13" s="1"/>
      <c r="H13" s="20" cm="1">
        <f t="array" ref="H13">SUM($N$3:$N$7*$B13:$F13)</f>
        <v>4347541.341</v>
      </c>
      <c r="I13" s="21">
        <f t="shared" si="0"/>
        <v>-4.3318818831080685E-3</v>
      </c>
      <c r="J13" s="21">
        <f t="shared" si="1"/>
        <v>-9.540250423247576E-3</v>
      </c>
      <c r="K13" s="1"/>
      <c r="L13" s="2" t="s">
        <v>69</v>
      </c>
      <c r="M13" s="5" cm="1">
        <f t="array" ref="M13">ABS(INDEX(_xlfn._xlws.SORT($I$4:$I$1255),M$11*M$12))</f>
        <v>2.0618041617371796E-2</v>
      </c>
      <c r="N13" s="5" cm="1">
        <f t="array" ref="N13">ABS(INDEX(_xlfn._xlws.SORT($I$4:$I$1255),N$11*N$12))</f>
        <v>4.1307767174120547E-2</v>
      </c>
    </row>
    <row r="14" spans="1:14" x14ac:dyDescent="0.2">
      <c r="A14" s="19">
        <v>42753</v>
      </c>
      <c r="B14" s="1">
        <v>22.563237999999998</v>
      </c>
      <c r="C14" s="1">
        <v>14.213873</v>
      </c>
      <c r="D14" s="1">
        <v>31.469238000000001</v>
      </c>
      <c r="E14" s="1">
        <v>39.278061000000001</v>
      </c>
      <c r="F14" s="1">
        <v>24.66066</v>
      </c>
      <c r="G14" s="1"/>
      <c r="H14" s="20" cm="1">
        <f t="array" ref="H14">SUM($N$3:$N$7*$B14:$F14)</f>
        <v>4362107.3099999996</v>
      </c>
      <c r="I14" s="21">
        <f t="shared" si="0"/>
        <v>3.3503922924511542E-3</v>
      </c>
      <c r="J14" s="21">
        <f t="shared" si="1"/>
        <v>-9.9600309432978928E-4</v>
      </c>
      <c r="K14" s="1"/>
      <c r="L14" s="1"/>
      <c r="M14" s="1"/>
      <c r="N14" s="1"/>
    </row>
    <row r="15" spans="1:14" x14ac:dyDescent="0.2">
      <c r="A15" s="19">
        <v>42754</v>
      </c>
      <c r="B15" s="1">
        <v>22.459956999999999</v>
      </c>
      <c r="C15" s="1">
        <v>14.232279</v>
      </c>
      <c r="D15" s="1">
        <v>31.911535000000001</v>
      </c>
      <c r="E15" s="1">
        <v>39.942352</v>
      </c>
      <c r="F15" s="1">
        <v>24.577362000000001</v>
      </c>
      <c r="G15" s="1"/>
      <c r="H15" s="20" cm="1">
        <f t="array" ref="H15">SUM($N$3:$N$7*$B15:$F15)</f>
        <v>4393075.0049999999</v>
      </c>
      <c r="I15" s="21">
        <f t="shared" si="0"/>
        <v>7.0992510727574398E-3</v>
      </c>
      <c r="J15" s="21">
        <f t="shared" si="1"/>
        <v>1.0473428641284865E-2</v>
      </c>
      <c r="K15" s="1"/>
      <c r="L15" s="41" t="s">
        <v>25</v>
      </c>
      <c r="M15" s="41"/>
      <c r="N15" s="41"/>
    </row>
    <row r="16" spans="1:14" x14ac:dyDescent="0.2">
      <c r="A16" s="19">
        <v>42755</v>
      </c>
      <c r="B16" s="1">
        <v>22.666523000000002</v>
      </c>
      <c r="C16" s="1">
        <v>14.213873</v>
      </c>
      <c r="D16" s="1">
        <v>32.316634999999998</v>
      </c>
      <c r="E16" s="1">
        <v>40.268462999999997</v>
      </c>
      <c r="F16" s="1">
        <v>24.682396000000001</v>
      </c>
      <c r="G16" s="1"/>
      <c r="H16" s="20" cm="1">
        <f t="array" ref="H16">SUM($N$3:$N$7*$B16:$F16)</f>
        <v>4426880.37</v>
      </c>
      <c r="I16" s="21">
        <f t="shared" si="0"/>
        <v>7.6951486058227658E-3</v>
      </c>
      <c r="J16" s="21">
        <f t="shared" si="1"/>
        <v>1.4849029470574981E-2</v>
      </c>
      <c r="K16" s="1"/>
      <c r="L16" s="2" t="s">
        <v>73</v>
      </c>
      <c r="M16" s="5">
        <f>SQRT(2)</f>
        <v>1.4142135623730951</v>
      </c>
      <c r="N16" s="5">
        <f>SQRT(2)</f>
        <v>1.4142135623730951</v>
      </c>
    </row>
    <row r="17" spans="1:14" x14ac:dyDescent="0.2">
      <c r="A17" s="19">
        <v>42758</v>
      </c>
      <c r="B17" s="1">
        <v>22.519541</v>
      </c>
      <c r="C17" s="1">
        <v>14.135649000000001</v>
      </c>
      <c r="D17" s="1">
        <v>32.188491999999997</v>
      </c>
      <c r="E17" s="1">
        <v>39.946376999999998</v>
      </c>
      <c r="F17" s="1">
        <v>24.153616</v>
      </c>
      <c r="G17" s="1"/>
      <c r="H17" s="20" cm="1">
        <f t="array" ref="H17">SUM($N$3:$N$7*$B17:$F17)</f>
        <v>4387141.2749999994</v>
      </c>
      <c r="I17" s="21">
        <f t="shared" si="0"/>
        <v>-8.9767718299559318E-3</v>
      </c>
      <c r="J17" s="21">
        <f t="shared" si="1"/>
        <v>-1.3507008173653245E-3</v>
      </c>
      <c r="K17" s="1"/>
      <c r="L17" s="2" t="s">
        <v>69</v>
      </c>
      <c r="M17" s="5">
        <f>M16*M13</f>
        <v>2.9158314084860099E-2</v>
      </c>
      <c r="N17" s="5">
        <f>N16*N13</f>
        <v>5.8418004568991419E-2</v>
      </c>
    </row>
    <row r="18" spans="1:14" x14ac:dyDescent="0.2">
      <c r="A18" s="19">
        <v>42759</v>
      </c>
      <c r="B18" s="1">
        <v>22.364618</v>
      </c>
      <c r="C18" s="1">
        <v>14.227677</v>
      </c>
      <c r="D18" s="1">
        <v>32.940810999999997</v>
      </c>
      <c r="E18" s="1">
        <v>40.099364999999999</v>
      </c>
      <c r="F18" s="1">
        <v>24.041338</v>
      </c>
      <c r="G18" s="1"/>
      <c r="H18" s="20" cm="1">
        <f t="array" ref="H18">SUM($N$3:$N$7*$B18:$F18)</f>
        <v>4411235.6969999997</v>
      </c>
      <c r="I18" s="21">
        <f t="shared" si="0"/>
        <v>5.4920551880335289E-3</v>
      </c>
      <c r="J18" s="21">
        <f t="shared" si="1"/>
        <v>-3.5340175682228026E-3</v>
      </c>
      <c r="K18" s="1"/>
      <c r="L18" s="1"/>
      <c r="M18" s="1"/>
      <c r="N18" s="1"/>
    </row>
    <row r="19" spans="1:14" x14ac:dyDescent="0.2">
      <c r="A19" s="19">
        <v>42760</v>
      </c>
      <c r="B19" s="1">
        <v>22.857196999999999</v>
      </c>
      <c r="C19" s="1">
        <v>14.338112000000001</v>
      </c>
      <c r="D19" s="1">
        <v>33.296303000000002</v>
      </c>
      <c r="E19" s="1">
        <v>40.501972000000002</v>
      </c>
      <c r="F19" s="1">
        <v>24.704124</v>
      </c>
      <c r="G19" s="1"/>
      <c r="H19" s="20" cm="1">
        <f t="array" ref="H19">SUM($N$3:$N$7*$B19:$F19)</f>
        <v>4478024.364000001</v>
      </c>
      <c r="I19" s="21">
        <f t="shared" si="0"/>
        <v>1.5140580006963278E-2</v>
      </c>
      <c r="J19" s="21">
        <f t="shared" si="1"/>
        <v>2.0715788095974075E-2</v>
      </c>
      <c r="K19" s="1"/>
      <c r="L19" s="1"/>
      <c r="M19" s="1"/>
      <c r="N19" s="1"/>
    </row>
    <row r="20" spans="1:14" x14ac:dyDescent="0.2">
      <c r="A20" s="19">
        <v>42761</v>
      </c>
      <c r="B20" s="1">
        <v>22.722134</v>
      </c>
      <c r="C20" s="1">
        <v>14.319706</v>
      </c>
      <c r="D20" s="1">
        <v>33.176430000000003</v>
      </c>
      <c r="E20" s="1">
        <v>40.461708000000002</v>
      </c>
      <c r="F20" s="1">
        <v>24.414384999999999</v>
      </c>
      <c r="G20" s="1"/>
      <c r="H20" s="20" cm="1">
        <f t="array" ref="H20">SUM($N$3:$N$7*$B20:$F20)</f>
        <v>4458113.9790000012</v>
      </c>
      <c r="I20" s="21">
        <f t="shared" si="0"/>
        <v>-4.4462431156169213E-3</v>
      </c>
      <c r="J20" s="21">
        <f t="shared" si="1"/>
        <v>1.0627018191724069E-2</v>
      </c>
      <c r="K20" s="1"/>
      <c r="L20" s="1"/>
      <c r="M20" s="1"/>
      <c r="N20" s="1"/>
    </row>
    <row r="21" spans="1:14" x14ac:dyDescent="0.2">
      <c r="A21" s="19">
        <v>42762</v>
      </c>
      <c r="B21" s="1">
        <v>23.103483000000001</v>
      </c>
      <c r="C21" s="1">
        <v>14.172459999999999</v>
      </c>
      <c r="D21" s="1">
        <v>33.531917999999997</v>
      </c>
      <c r="E21" s="1">
        <v>40.079239000000001</v>
      </c>
      <c r="F21" s="1">
        <v>24.207941000000002</v>
      </c>
      <c r="G21" s="1"/>
      <c r="H21" s="20" cm="1">
        <f t="array" ref="H21">SUM($N$3:$N$7*$B21:$F21)</f>
        <v>4458136.3530000011</v>
      </c>
      <c r="I21" s="21">
        <f t="shared" si="0"/>
        <v>5.018714215321296E-6</v>
      </c>
      <c r="J21" s="21">
        <f t="shared" si="1"/>
        <v>-4.4412467158251312E-3</v>
      </c>
      <c r="K21" s="1"/>
      <c r="L21" s="41" t="s">
        <v>28</v>
      </c>
      <c r="M21" s="41"/>
      <c r="N21" s="41"/>
    </row>
    <row r="22" spans="1:14" x14ac:dyDescent="0.2">
      <c r="A22" s="19">
        <v>42765</v>
      </c>
      <c r="B22" s="1">
        <v>22.749939000000001</v>
      </c>
      <c r="C22" s="1">
        <v>14.108039</v>
      </c>
      <c r="D22" s="1">
        <v>32.639049999999997</v>
      </c>
      <c r="E22" s="1">
        <v>39.990668999999997</v>
      </c>
      <c r="F22" s="1">
        <v>23.791439</v>
      </c>
      <c r="G22" s="1"/>
      <c r="H22" s="20" cm="1">
        <f t="array" ref="H22">SUM($N$3:$N$7*$B22:$F22)</f>
        <v>4398211.4880000008</v>
      </c>
      <c r="I22" s="21">
        <f t="shared" si="0"/>
        <v>-1.3441685102268175E-2</v>
      </c>
      <c r="J22" s="21">
        <f t="shared" si="1"/>
        <v>-1.3436733848029014E-2</v>
      </c>
      <c r="K22" s="1"/>
      <c r="L22" s="23" t="s">
        <v>75</v>
      </c>
      <c r="M22" s="2">
        <v>1</v>
      </c>
      <c r="N22" s="2">
        <v>2</v>
      </c>
    </row>
    <row r="23" spans="1:14" x14ac:dyDescent="0.2">
      <c r="A23" s="19">
        <v>42766</v>
      </c>
      <c r="B23" s="1">
        <v>22.356670000000001</v>
      </c>
      <c r="C23" s="1">
        <v>13.712315</v>
      </c>
      <c r="D23" s="1">
        <v>32.407573999999997</v>
      </c>
      <c r="E23" s="1">
        <v>40.232227000000002</v>
      </c>
      <c r="F23" s="1">
        <v>23.443750000000001</v>
      </c>
      <c r="G23" s="1"/>
      <c r="H23" s="20" cm="1">
        <f t="array" ref="H23">SUM($N$3:$N$7*$B23:$F23)</f>
        <v>4361033.6880000001</v>
      </c>
      <c r="I23" s="21">
        <f t="shared" si="0"/>
        <v>-8.4529359494048828E-3</v>
      </c>
      <c r="J23" s="21">
        <f t="shared" si="1"/>
        <v>-2.1780999348451457E-2</v>
      </c>
      <c r="K23" s="1"/>
      <c r="L23" s="2" t="s">
        <v>67</v>
      </c>
      <c r="M23" s="10">
        <v>0.05</v>
      </c>
      <c r="N23" s="10">
        <v>0.01</v>
      </c>
    </row>
    <row r="24" spans="1:14" x14ac:dyDescent="0.2">
      <c r="A24" s="19">
        <v>42767</v>
      </c>
      <c r="B24" s="1">
        <v>22.996229</v>
      </c>
      <c r="C24" s="1">
        <v>13.781336</v>
      </c>
      <c r="D24" s="1">
        <v>32.717593999999998</v>
      </c>
      <c r="E24" s="1">
        <v>40.300674000000001</v>
      </c>
      <c r="F24" s="1">
        <v>24.088425000000001</v>
      </c>
      <c r="G24" s="1"/>
      <c r="H24" s="20" cm="1">
        <f t="array" ref="H24">SUM($N$3:$N$7*$B24:$F24)</f>
        <v>4418180.5139999995</v>
      </c>
      <c r="I24" s="21">
        <f t="shared" si="0"/>
        <v>1.3103963438128696E-2</v>
      </c>
      <c r="J24" s="21">
        <f t="shared" si="1"/>
        <v>4.5402605250979278E-3</v>
      </c>
      <c r="K24" s="1"/>
      <c r="L24" s="2" t="s">
        <v>68</v>
      </c>
      <c r="M24" s="3">
        <f>COUNT($J$5:$J$1255)</f>
        <v>1251</v>
      </c>
      <c r="N24" s="3">
        <f>COUNT($J$5:$J$1255)</f>
        <v>1251</v>
      </c>
    </row>
    <row r="25" spans="1:14" x14ac:dyDescent="0.2">
      <c r="A25" s="19">
        <v>42768</v>
      </c>
      <c r="B25" s="1">
        <v>23.039926999999999</v>
      </c>
      <c r="C25" s="1">
        <v>13.643291</v>
      </c>
      <c r="D25" s="1">
        <v>33.424441999999999</v>
      </c>
      <c r="E25" s="1">
        <v>40.204044000000003</v>
      </c>
      <c r="F25" s="1">
        <v>24.222427</v>
      </c>
      <c r="G25" s="1"/>
      <c r="H25" s="20" cm="1">
        <f t="array" ref="H25">SUM($N$3:$N$7*$B25:$F25)</f>
        <v>4439626.3229999999</v>
      </c>
      <c r="I25" s="21">
        <f t="shared" si="0"/>
        <v>4.8539911241842759E-3</v>
      </c>
      <c r="J25" s="21">
        <f t="shared" si="1"/>
        <v>1.8021561084533344E-2</v>
      </c>
      <c r="K25" s="1"/>
      <c r="L25" s="2" t="s">
        <v>69</v>
      </c>
      <c r="M25" s="5" cm="1">
        <f t="array" ref="M25">ABS(INDEX(_xlfn._xlws.SORT($J$5:$J$1255),M$23*M$24))</f>
        <v>2.7487048544771464E-2</v>
      </c>
      <c r="N25" s="5" cm="1">
        <f t="array" ref="N25">ABS(INDEX(_xlfn._xlws.SORT($J$5:$J$1255),N$23*N$24))</f>
        <v>6.3501933927601839E-2</v>
      </c>
    </row>
    <row r="26" spans="1:14" x14ac:dyDescent="0.2">
      <c r="A26" s="19">
        <v>42769</v>
      </c>
      <c r="B26" s="1">
        <v>22.908833999999999</v>
      </c>
      <c r="C26" s="1">
        <v>13.795139000000001</v>
      </c>
      <c r="D26" s="1">
        <v>33.155754000000002</v>
      </c>
      <c r="E26" s="1">
        <v>40.26041</v>
      </c>
      <c r="F26" s="1">
        <v>24.236913999999999</v>
      </c>
      <c r="G26" s="1"/>
      <c r="H26" s="20" cm="1">
        <f t="array" ref="H26">SUM($N$3:$N$7*$B26:$F26)</f>
        <v>4433782.6830000002</v>
      </c>
      <c r="I26" s="21">
        <f t="shared" si="0"/>
        <v>-1.31624591234758E-3</v>
      </c>
      <c r="J26" s="21">
        <f t="shared" si="1"/>
        <v>3.5313561658609771E-3</v>
      </c>
      <c r="K26" s="1"/>
      <c r="L26" s="1"/>
      <c r="M26" s="1"/>
      <c r="N26" s="1"/>
    </row>
    <row r="27" spans="1:14" x14ac:dyDescent="0.2">
      <c r="A27" s="19">
        <v>42772</v>
      </c>
      <c r="B27" s="1">
        <v>22.642686999999999</v>
      </c>
      <c r="C27" s="1">
        <v>13.689306</v>
      </c>
      <c r="D27" s="1">
        <v>33.234295000000003</v>
      </c>
      <c r="E27" s="1">
        <v>39.507537999999997</v>
      </c>
      <c r="F27" s="1">
        <v>24.265889999999999</v>
      </c>
      <c r="G27" s="1"/>
      <c r="H27" s="20" cm="1">
        <f t="array" ref="H27">SUM($N$3:$N$7*$B27:$F27)</f>
        <v>4400210.6279999986</v>
      </c>
      <c r="I27" s="21">
        <f t="shared" si="0"/>
        <v>-7.5718765217617223E-3</v>
      </c>
      <c r="J27" s="21">
        <f t="shared" si="1"/>
        <v>-8.8781559825887868E-3</v>
      </c>
      <c r="K27" s="1"/>
      <c r="L27" s="1"/>
      <c r="M27" s="1"/>
      <c r="N27" s="1"/>
    </row>
    <row r="28" spans="1:14" x14ac:dyDescent="0.2">
      <c r="A28" s="19">
        <v>42773</v>
      </c>
      <c r="B28" s="1">
        <v>22.801583999999998</v>
      </c>
      <c r="C28" s="1">
        <v>13.56967</v>
      </c>
      <c r="D28" s="1">
        <v>33.192959000000002</v>
      </c>
      <c r="E28" s="1">
        <v>40.208075999999998</v>
      </c>
      <c r="F28" s="1">
        <v>23.885603</v>
      </c>
      <c r="G28" s="1"/>
      <c r="H28" s="20" cm="1">
        <f t="array" ref="H28">SUM($N$3:$N$7*$B28:$F28)</f>
        <v>4410710.4359999998</v>
      </c>
      <c r="I28" s="21">
        <f t="shared" si="0"/>
        <v>2.3862057723298413E-3</v>
      </c>
      <c r="J28" s="21">
        <f t="shared" si="1"/>
        <v>-5.2037388048954414E-3</v>
      </c>
      <c r="K28" s="1"/>
      <c r="L28" s="1"/>
      <c r="M28" s="1"/>
      <c r="N28" s="1"/>
    </row>
    <row r="29" spans="1:14" x14ac:dyDescent="0.2">
      <c r="A29" s="19">
        <v>42774</v>
      </c>
      <c r="B29" s="1">
        <v>22.956506999999998</v>
      </c>
      <c r="C29" s="1">
        <v>13.854958999999999</v>
      </c>
      <c r="D29" s="1">
        <v>32.486106999999997</v>
      </c>
      <c r="E29" s="1">
        <v>39.825595999999997</v>
      </c>
      <c r="F29" s="1">
        <v>23.700893000000001</v>
      </c>
      <c r="G29" s="1"/>
      <c r="H29" s="20" cm="1">
        <f t="array" ref="H29">SUM($N$3:$N$7*$B29:$F29)</f>
        <v>4383194.0459999982</v>
      </c>
      <c r="I29" s="21">
        <f t="shared" si="0"/>
        <v>-6.2385392102402015E-3</v>
      </c>
      <c r="J29" s="21">
        <f t="shared" si="1"/>
        <v>-3.8672198761846577E-3</v>
      </c>
      <c r="K29" s="1"/>
      <c r="L29" s="1"/>
      <c r="M29" s="1"/>
      <c r="N29" s="1"/>
    </row>
    <row r="30" spans="1:14" x14ac:dyDescent="0.2">
      <c r="A30" s="19">
        <v>42775</v>
      </c>
      <c r="B30" s="1">
        <v>23.198823999999998</v>
      </c>
      <c r="C30" s="1">
        <v>13.956191</v>
      </c>
      <c r="D30" s="1">
        <v>32.242226000000002</v>
      </c>
      <c r="E30" s="1">
        <v>39.974559999999997</v>
      </c>
      <c r="F30" s="1">
        <v>24.142749999999999</v>
      </c>
      <c r="G30" s="1"/>
      <c r="H30" s="20" cm="1">
        <f t="array" ref="H30">SUM($N$3:$N$7*$B30:$F30)</f>
        <v>4405980.1830000011</v>
      </c>
      <c r="I30" s="21">
        <f t="shared" si="0"/>
        <v>5.1985234422367022E-3</v>
      </c>
      <c r="J30" s="21">
        <f t="shared" si="1"/>
        <v>-1.072446960333262E-3</v>
      </c>
      <c r="K30" s="1"/>
      <c r="L30" s="1"/>
      <c r="M30" s="1"/>
      <c r="N30" s="1"/>
    </row>
    <row r="31" spans="1:14" x14ac:dyDescent="0.2">
      <c r="A31" s="19">
        <v>42776</v>
      </c>
      <c r="B31" s="1">
        <v>23.123343999999999</v>
      </c>
      <c r="C31" s="1">
        <v>13.905576999999999</v>
      </c>
      <c r="D31" s="1">
        <v>33.110283000000003</v>
      </c>
      <c r="E31" s="1">
        <v>40.381191000000001</v>
      </c>
      <c r="F31" s="1">
        <v>24.407136999999999</v>
      </c>
      <c r="G31" s="1"/>
      <c r="H31" s="20" cm="1">
        <f t="array" ref="H31">SUM($N$3:$N$7*$B31:$F31)</f>
        <v>4452608.5560000017</v>
      </c>
      <c r="I31" s="21">
        <f t="shared" si="0"/>
        <v>1.058297383631257E-2</v>
      </c>
      <c r="J31" s="21">
        <f t="shared" si="1"/>
        <v>1.5836513116125772E-2</v>
      </c>
      <c r="K31" s="1"/>
      <c r="L31" s="1"/>
      <c r="M31" s="1"/>
      <c r="N31" s="1"/>
    </row>
    <row r="32" spans="1:14" x14ac:dyDescent="0.2">
      <c r="A32" s="19">
        <v>42779</v>
      </c>
      <c r="B32" s="1">
        <v>23.731124999999999</v>
      </c>
      <c r="C32" s="1">
        <v>13.753728000000001</v>
      </c>
      <c r="D32" s="1">
        <v>33.841937999999999</v>
      </c>
      <c r="E32" s="1">
        <v>40.703274</v>
      </c>
      <c r="F32" s="1">
        <v>24.280377999999999</v>
      </c>
      <c r="G32" s="1"/>
      <c r="H32" s="20" cm="1">
        <f t="array" ref="H32">SUM($N$3:$N$7*$B32:$F32)</f>
        <v>4498244.6189999999</v>
      </c>
      <c r="I32" s="21">
        <f t="shared" si="0"/>
        <v>1.024928700244776E-2</v>
      </c>
      <c r="J32" s="21">
        <f t="shared" si="1"/>
        <v>2.0940728774947903E-2</v>
      </c>
      <c r="K32" s="1"/>
      <c r="L32" s="1"/>
      <c r="M32" s="1"/>
      <c r="N32" s="1"/>
    </row>
    <row r="33" spans="1:14" x14ac:dyDescent="0.2">
      <c r="A33" s="19">
        <v>42780</v>
      </c>
      <c r="B33" s="1">
        <v>23.913855000000002</v>
      </c>
      <c r="C33" s="1">
        <v>13.739922999999999</v>
      </c>
      <c r="D33" s="1">
        <v>33.626987</v>
      </c>
      <c r="E33" s="1">
        <v>40.904575000000001</v>
      </c>
      <c r="F33" s="1">
        <v>24.182589</v>
      </c>
      <c r="G33" s="1"/>
      <c r="H33" s="20" cm="1">
        <f t="array" ref="H33">SUM($N$3:$N$7*$B33:$F33)</f>
        <v>4500141.6569999987</v>
      </c>
      <c r="I33" s="21">
        <f t="shared" si="0"/>
        <v>4.2172850982491461E-4</v>
      </c>
      <c r="J33" s="21">
        <f t="shared" si="1"/>
        <v>1.0675337928806927E-2</v>
      </c>
      <c r="K33" s="1"/>
      <c r="L33" s="1"/>
      <c r="M33" s="1"/>
      <c r="N33" s="1"/>
    </row>
    <row r="34" spans="1:14" x14ac:dyDescent="0.2">
      <c r="A34" s="19">
        <v>42781</v>
      </c>
      <c r="B34" s="1">
        <v>23.794682999999999</v>
      </c>
      <c r="C34" s="1">
        <v>13.680104</v>
      </c>
      <c r="D34" s="1">
        <v>33.755130999999999</v>
      </c>
      <c r="E34" s="1">
        <v>41.242767000000001</v>
      </c>
      <c r="F34" s="1">
        <v>24.294865000000001</v>
      </c>
      <c r="G34" s="1"/>
      <c r="H34" s="20" cm="1">
        <f t="array" ref="H34">SUM($N$3:$N$7*$B34:$F34)</f>
        <v>4513329.1499999994</v>
      </c>
      <c r="I34" s="21">
        <f t="shared" si="0"/>
        <v>2.9304617510179654E-3</v>
      </c>
      <c r="J34" s="21">
        <f t="shared" si="1"/>
        <v>3.3534261201102478E-3</v>
      </c>
      <c r="K34" s="1"/>
      <c r="L34" s="1"/>
      <c r="M34" s="1"/>
      <c r="N34" s="1"/>
    </row>
    <row r="35" spans="1:14" x14ac:dyDescent="0.2">
      <c r="A35" s="19">
        <v>42782</v>
      </c>
      <c r="B35" s="1">
        <v>23.651675999999998</v>
      </c>
      <c r="C35" s="1">
        <v>13.799742999999999</v>
      </c>
      <c r="D35" s="1">
        <v>33.701397</v>
      </c>
      <c r="E35" s="1">
        <v>41.355491999999998</v>
      </c>
      <c r="F35" s="1">
        <v>24.968515</v>
      </c>
      <c r="G35" s="1"/>
      <c r="H35" s="20" cm="1">
        <f t="array" ref="H35">SUM($N$3:$N$7*$B35:$F35)</f>
        <v>4536735.159</v>
      </c>
      <c r="I35" s="21">
        <f t="shared" si="0"/>
        <v>5.1859743045774565E-3</v>
      </c>
      <c r="J35" s="21">
        <f t="shared" si="1"/>
        <v>8.1316333549366071E-3</v>
      </c>
      <c r="K35" s="1"/>
      <c r="L35" s="1"/>
      <c r="M35" s="1"/>
      <c r="N35" s="1"/>
    </row>
    <row r="36" spans="1:14" x14ac:dyDescent="0.2">
      <c r="A36" s="19">
        <v>42783</v>
      </c>
      <c r="B36" s="1">
        <v>23.369637000000001</v>
      </c>
      <c r="C36" s="1">
        <v>13.841156</v>
      </c>
      <c r="D36" s="1">
        <v>33.808867999999997</v>
      </c>
      <c r="E36" s="1">
        <v>40.783797999999997</v>
      </c>
      <c r="F36" s="1">
        <v>25.500916</v>
      </c>
      <c r="G36" s="1"/>
      <c r="H36" s="20" cm="1">
        <f t="array" ref="H36">SUM($N$3:$N$7*$B36:$F36)</f>
        <v>4531044.375</v>
      </c>
      <c r="I36" s="21">
        <f t="shared" si="0"/>
        <v>-1.2543787108028059E-3</v>
      </c>
      <c r="J36" s="21">
        <f t="shared" si="1"/>
        <v>3.9250904180123669E-3</v>
      </c>
      <c r="K36" s="1"/>
      <c r="L36" s="1"/>
      <c r="M36" s="1"/>
      <c r="N36" s="1"/>
    </row>
    <row r="37" spans="1:14" x14ac:dyDescent="0.2">
      <c r="A37" s="19">
        <v>42786</v>
      </c>
      <c r="B37" s="1">
        <v>23.437166000000001</v>
      </c>
      <c r="C37" s="1">
        <v>14.043618</v>
      </c>
      <c r="D37" s="1">
        <v>33.854340000000001</v>
      </c>
      <c r="E37" s="1">
        <v>40.944831999999998</v>
      </c>
      <c r="F37" s="1">
        <v>25.540752000000001</v>
      </c>
      <c r="G37" s="1"/>
      <c r="H37" s="20" cm="1">
        <f t="array" ref="H37">SUM($N$3:$N$7*$B37:$F37)</f>
        <v>4548083.364000001</v>
      </c>
      <c r="I37" s="21">
        <f t="shared" si="0"/>
        <v>3.7604992557596084E-3</v>
      </c>
      <c r="J37" s="21">
        <f t="shared" si="1"/>
        <v>2.5014034547483632E-3</v>
      </c>
      <c r="K37" s="1"/>
      <c r="L37" s="1"/>
      <c r="M37" s="1"/>
      <c r="N37" s="1"/>
    </row>
    <row r="38" spans="1:14" x14ac:dyDescent="0.2">
      <c r="A38" s="19">
        <v>42787</v>
      </c>
      <c r="B38" s="1">
        <v>23.325939000000002</v>
      </c>
      <c r="C38" s="1">
        <v>14.167859</v>
      </c>
      <c r="D38" s="1">
        <v>33.895671999999998</v>
      </c>
      <c r="E38" s="1">
        <v>41.299129000000001</v>
      </c>
      <c r="F38" s="1">
        <v>25.794279</v>
      </c>
      <c r="G38" s="1"/>
      <c r="H38" s="20" cm="1">
        <f t="array" ref="H38">SUM($N$3:$N$7*$B38:$F38)</f>
        <v>4569934.9740000004</v>
      </c>
      <c r="I38" s="21">
        <f t="shared" si="0"/>
        <v>4.8045755214085606E-3</v>
      </c>
      <c r="J38" s="21">
        <f t="shared" si="1"/>
        <v>8.5831423798405915E-3</v>
      </c>
      <c r="K38" s="1"/>
      <c r="L38" s="1"/>
      <c r="M38" s="1"/>
      <c r="N38" s="1"/>
    </row>
    <row r="39" spans="1:14" x14ac:dyDescent="0.2">
      <c r="A39" s="19">
        <v>42788</v>
      </c>
      <c r="B39" s="1">
        <v>22.865137000000001</v>
      </c>
      <c r="C39" s="1">
        <v>14.103436</v>
      </c>
      <c r="D39" s="1">
        <v>33.813003999999999</v>
      </c>
      <c r="E39" s="1">
        <v>40.727432</v>
      </c>
      <c r="F39" s="1">
        <v>25.805143000000001</v>
      </c>
      <c r="G39" s="1"/>
      <c r="H39" s="20" cm="1">
        <f t="array" ref="H39">SUM($N$3:$N$7*$B39:$F39)</f>
        <v>4531367.0159999998</v>
      </c>
      <c r="I39" s="21">
        <f t="shared" si="0"/>
        <v>-8.4394982028032084E-3</v>
      </c>
      <c r="J39" s="21">
        <f t="shared" si="1"/>
        <v>-3.6754708878729003E-3</v>
      </c>
      <c r="K39" s="1"/>
      <c r="L39" s="1"/>
      <c r="M39" s="1"/>
      <c r="N39" s="1"/>
    </row>
    <row r="40" spans="1:14" x14ac:dyDescent="0.2">
      <c r="A40" s="19">
        <v>42789</v>
      </c>
      <c r="B40" s="1">
        <v>22.888974999999999</v>
      </c>
      <c r="C40" s="1">
        <v>14.163257</v>
      </c>
      <c r="D40" s="1">
        <v>33.837803000000001</v>
      </c>
      <c r="E40" s="1">
        <v>40.751587000000001</v>
      </c>
      <c r="F40" s="1">
        <v>26.533123</v>
      </c>
      <c r="G40" s="1"/>
      <c r="H40" s="20" cm="1">
        <f t="array" ref="H40">SUM($N$3:$N$7*$B40:$F40)</f>
        <v>4559766.585</v>
      </c>
      <c r="I40" s="21">
        <f t="shared" si="0"/>
        <v>6.2673292407617875E-3</v>
      </c>
      <c r="J40" s="21">
        <f t="shared" si="1"/>
        <v>-2.2250620759052264E-3</v>
      </c>
      <c r="K40" s="1"/>
      <c r="L40" s="1"/>
      <c r="M40" s="1"/>
      <c r="N40" s="1"/>
    </row>
    <row r="41" spans="1:14" x14ac:dyDescent="0.2">
      <c r="A41" s="19">
        <v>42790</v>
      </c>
      <c r="B41" s="1">
        <v>22.165997999999998</v>
      </c>
      <c r="C41" s="1">
        <v>14.167859</v>
      </c>
      <c r="D41" s="1">
        <v>32.866402000000001</v>
      </c>
      <c r="E41" s="1">
        <v>39.684688999999999</v>
      </c>
      <c r="F41" s="1">
        <v>26.145589999999999</v>
      </c>
      <c r="G41" s="1"/>
      <c r="H41" s="20" cm="1">
        <f t="array" ref="H41">SUM($N$3:$N$7*$B41:$F41)</f>
        <v>4456007.7540000007</v>
      </c>
      <c r="I41" s="21">
        <f t="shared" si="0"/>
        <v>-2.275529439189472E-2</v>
      </c>
      <c r="J41" s="21">
        <f t="shared" si="1"/>
        <v>-1.6630580073057399E-2</v>
      </c>
      <c r="K41" s="1"/>
      <c r="L41" s="1"/>
      <c r="M41" s="1"/>
      <c r="N41" s="1"/>
    </row>
    <row r="42" spans="1:14" x14ac:dyDescent="0.2">
      <c r="A42" s="19">
        <v>42794</v>
      </c>
      <c r="B42" s="1">
        <v>21.816423</v>
      </c>
      <c r="C42" s="1">
        <v>14.43014</v>
      </c>
      <c r="D42" s="1">
        <v>32.841605999999999</v>
      </c>
      <c r="E42" s="1">
        <v>39.704819000000001</v>
      </c>
      <c r="F42" s="1">
        <v>26.120241</v>
      </c>
      <c r="G42" s="1"/>
      <c r="H42" s="20" cm="1">
        <f t="array" ref="H42">SUM($N$3:$N$7*$B42:$F42)</f>
        <v>4452136.5569999982</v>
      </c>
      <c r="I42" s="21">
        <f t="shared" si="0"/>
        <v>-8.6875903582694924E-4</v>
      </c>
      <c r="J42" s="21">
        <f t="shared" si="1"/>
        <v>-2.360428456010577E-2</v>
      </c>
      <c r="K42" s="1"/>
      <c r="L42" s="1"/>
      <c r="M42" s="1"/>
      <c r="N42" s="1"/>
    </row>
    <row r="43" spans="1:14" x14ac:dyDescent="0.2">
      <c r="A43" s="19">
        <v>42795</v>
      </c>
      <c r="B43" s="1">
        <v>22.543377</v>
      </c>
      <c r="C43" s="1">
        <v>14.526771</v>
      </c>
      <c r="D43" s="1">
        <v>33.267367999999998</v>
      </c>
      <c r="E43" s="1">
        <v>40.485866999999999</v>
      </c>
      <c r="F43" s="1">
        <v>26.482416000000001</v>
      </c>
      <c r="G43" s="1"/>
      <c r="H43" s="20" cm="1">
        <f t="array" ref="H43">SUM($N$3:$N$7*$B43:$F43)</f>
        <v>4531091.3670000006</v>
      </c>
      <c r="I43" s="21">
        <f t="shared" si="0"/>
        <v>1.7734139325952025E-2</v>
      </c>
      <c r="J43" s="21">
        <f t="shared" si="1"/>
        <v>1.6849973596342993E-2</v>
      </c>
      <c r="K43" s="1"/>
      <c r="L43" s="1"/>
      <c r="M43" s="1"/>
      <c r="N43" s="1"/>
    </row>
    <row r="44" spans="1:14" x14ac:dyDescent="0.2">
      <c r="A44" s="19">
        <v>42796</v>
      </c>
      <c r="B44" s="1">
        <v>22.718160999999998</v>
      </c>
      <c r="C44" s="1">
        <v>15.175575</v>
      </c>
      <c r="D44" s="1">
        <v>33.201225000000001</v>
      </c>
      <c r="E44" s="1">
        <v>40.252361000000001</v>
      </c>
      <c r="F44" s="1">
        <v>26.598312</v>
      </c>
      <c r="G44" s="1"/>
      <c r="H44" s="20" cm="1">
        <f t="array" ref="H44">SUM($N$3:$N$7*$B44:$F44)</f>
        <v>4552205.9219999993</v>
      </c>
      <c r="I44" s="21">
        <f t="shared" si="0"/>
        <v>4.6599269998783832E-3</v>
      </c>
      <c r="J44" s="21">
        <f t="shared" si="1"/>
        <v>2.2476706120494905E-2</v>
      </c>
      <c r="K44" s="1"/>
      <c r="L44" s="1"/>
      <c r="M44" s="1"/>
      <c r="N44" s="1"/>
    </row>
    <row r="45" spans="1:14" x14ac:dyDescent="0.2">
      <c r="A45" s="19">
        <v>42797</v>
      </c>
      <c r="B45" s="1">
        <v>22.908833999999999</v>
      </c>
      <c r="C45" s="1">
        <v>14.876481999999999</v>
      </c>
      <c r="D45" s="1">
        <v>32.854004000000003</v>
      </c>
      <c r="E45" s="1">
        <v>39.294159000000001</v>
      </c>
      <c r="F45" s="1">
        <v>26.417227</v>
      </c>
      <c r="G45" s="1"/>
      <c r="H45" s="20" cm="1">
        <f t="array" ref="H45">SUM($N$3:$N$7*$B45:$F45)</f>
        <v>4499573.2979999995</v>
      </c>
      <c r="I45" s="21">
        <f t="shared" si="0"/>
        <v>-1.1562004202322118E-2</v>
      </c>
      <c r="J45" s="21">
        <f t="shared" si="1"/>
        <v>-6.9559552979989725E-3</v>
      </c>
      <c r="K45" s="1"/>
      <c r="L45" s="1"/>
      <c r="M45" s="1"/>
      <c r="N45" s="1"/>
    </row>
    <row r="46" spans="1:14" x14ac:dyDescent="0.2">
      <c r="A46" s="19">
        <v>42800</v>
      </c>
      <c r="B46" s="1">
        <v>22.944588</v>
      </c>
      <c r="C46" s="1">
        <v>15.078944</v>
      </c>
      <c r="D46" s="1">
        <v>32.552250000000001</v>
      </c>
      <c r="E46" s="1">
        <v>38.802985999999997</v>
      </c>
      <c r="F46" s="1">
        <v>26.341169000000001</v>
      </c>
      <c r="G46" s="1"/>
      <c r="H46" s="20" cm="1">
        <f t="array" ref="H46">SUM($N$3:$N$7*$B46:$F46)</f>
        <v>4478757.9209999992</v>
      </c>
      <c r="I46" s="21">
        <f t="shared" si="0"/>
        <v>-4.6260779903846139E-3</v>
      </c>
      <c r="J46" s="21">
        <f t="shared" si="1"/>
        <v>-1.6134595459541767E-2</v>
      </c>
      <c r="K46" s="1"/>
      <c r="L46" s="1"/>
      <c r="M46" s="1"/>
      <c r="N46" s="1"/>
    </row>
    <row r="47" spans="1:14" x14ac:dyDescent="0.2">
      <c r="A47" s="19">
        <v>42801</v>
      </c>
      <c r="B47" s="1">
        <v>22.972397000000001</v>
      </c>
      <c r="C47" s="1">
        <v>15.106555</v>
      </c>
      <c r="D47" s="1">
        <v>32.486106999999997</v>
      </c>
      <c r="E47" s="1">
        <v>38.633884000000002</v>
      </c>
      <c r="F47" s="1">
        <v>26.743182999999998</v>
      </c>
      <c r="G47" s="1"/>
      <c r="H47" s="20" cm="1">
        <f t="array" ref="H47">SUM($N$3:$N$7*$B47:$F47)</f>
        <v>4486090.1580000008</v>
      </c>
      <c r="I47" s="21">
        <f t="shared" si="0"/>
        <v>1.6371139341160301E-3</v>
      </c>
      <c r="J47" s="21">
        <f t="shared" si="1"/>
        <v>-2.9965374730069883E-3</v>
      </c>
      <c r="K47" s="1"/>
      <c r="L47" s="1"/>
      <c r="M47" s="1"/>
      <c r="N47" s="1"/>
    </row>
    <row r="48" spans="1:14" x14ac:dyDescent="0.2">
      <c r="A48" s="19">
        <v>42802</v>
      </c>
      <c r="B48" s="1">
        <v>23.405386</v>
      </c>
      <c r="C48" s="1">
        <v>14.959307000000001</v>
      </c>
      <c r="D48" s="1">
        <v>32.283562000000003</v>
      </c>
      <c r="E48" s="1">
        <v>39.479354999999998</v>
      </c>
      <c r="F48" s="1">
        <v>26.779402000000001</v>
      </c>
      <c r="G48" s="1"/>
      <c r="H48" s="20" cm="1">
        <f t="array" ref="H48">SUM($N$3:$N$7*$B48:$F48)</f>
        <v>4517931.3959999988</v>
      </c>
      <c r="I48" s="21">
        <f t="shared" si="0"/>
        <v>7.0977704144479237E-3</v>
      </c>
      <c r="J48" s="21">
        <f t="shared" si="1"/>
        <v>8.7465042074104105E-3</v>
      </c>
      <c r="K48" s="1"/>
      <c r="L48" s="1"/>
      <c r="M48" s="1"/>
      <c r="N48" s="1"/>
    </row>
    <row r="49" spans="1:14" x14ac:dyDescent="0.2">
      <c r="A49" s="19">
        <v>42803</v>
      </c>
      <c r="B49" s="1">
        <v>23.691399000000001</v>
      </c>
      <c r="C49" s="1">
        <v>14.858076000000001</v>
      </c>
      <c r="D49" s="1">
        <v>32.010745999999997</v>
      </c>
      <c r="E49" s="1">
        <v>39.455204000000002</v>
      </c>
      <c r="F49" s="1">
        <v>26.381001999999999</v>
      </c>
      <c r="G49" s="1"/>
      <c r="H49" s="20" cm="1">
        <f t="array" ref="H49">SUM($N$3:$N$7*$B49:$F49)</f>
        <v>4501082.0909999991</v>
      </c>
      <c r="I49" s="21">
        <f t="shared" si="0"/>
        <v>-3.7294291398309865E-3</v>
      </c>
      <c r="J49" s="21">
        <f t="shared" si="1"/>
        <v>3.3418706428054445E-3</v>
      </c>
      <c r="K49" s="1"/>
      <c r="L49" s="1"/>
      <c r="M49" s="1"/>
      <c r="N49" s="1"/>
    </row>
    <row r="50" spans="1:14" x14ac:dyDescent="0.2">
      <c r="A50" s="19">
        <v>42804</v>
      </c>
      <c r="B50" s="1">
        <v>24.422319000000002</v>
      </c>
      <c r="C50" s="1">
        <v>14.678618</v>
      </c>
      <c r="D50" s="1">
        <v>31.704854999999998</v>
      </c>
      <c r="E50" s="1">
        <v>39.257927000000002</v>
      </c>
      <c r="F50" s="1">
        <v>26.623667000000001</v>
      </c>
      <c r="G50" s="1"/>
      <c r="H50" s="20" cm="1">
        <f t="array" ref="H50">SUM($N$3:$N$7*$B50:$F50)</f>
        <v>4510683.737999999</v>
      </c>
      <c r="I50" s="21">
        <f t="shared" si="0"/>
        <v>2.1331863773821347E-3</v>
      </c>
      <c r="J50" s="21">
        <f t="shared" si="1"/>
        <v>-1.6041983298853424E-3</v>
      </c>
      <c r="K50" s="1"/>
      <c r="L50" s="1"/>
      <c r="M50" s="1"/>
      <c r="N50" s="1"/>
    </row>
    <row r="51" spans="1:14" x14ac:dyDescent="0.2">
      <c r="A51" s="19">
        <v>42807</v>
      </c>
      <c r="B51" s="1">
        <v>24.358763</v>
      </c>
      <c r="C51" s="1">
        <v>14.706225999999999</v>
      </c>
      <c r="D51" s="1">
        <v>32.134746999999997</v>
      </c>
      <c r="E51" s="1">
        <v>39.402858999999999</v>
      </c>
      <c r="F51" s="1">
        <v>26.927896</v>
      </c>
      <c r="G51" s="1"/>
      <c r="H51" s="20" cm="1">
        <f t="array" ref="H51">SUM($N$3:$N$7*$B51:$F51)</f>
        <v>4538506.2029999997</v>
      </c>
      <c r="I51" s="21">
        <f t="shared" si="0"/>
        <v>6.1681258576415932E-3</v>
      </c>
      <c r="J51" s="21">
        <f t="shared" si="1"/>
        <v>8.3144699970771896E-3</v>
      </c>
      <c r="K51" s="1"/>
      <c r="L51" s="1"/>
      <c r="M51" s="1"/>
      <c r="N51" s="1"/>
    </row>
    <row r="52" spans="1:14" x14ac:dyDescent="0.2">
      <c r="A52" s="19">
        <v>42808</v>
      </c>
      <c r="B52" s="1">
        <v>24.00919</v>
      </c>
      <c r="C52" s="1">
        <v>14.950105000000001</v>
      </c>
      <c r="D52" s="1">
        <v>31.990074</v>
      </c>
      <c r="E52" s="1">
        <v>39.455204000000002</v>
      </c>
      <c r="F52" s="1">
        <v>26.272352000000001</v>
      </c>
      <c r="G52" s="1"/>
      <c r="H52" s="20" cm="1">
        <f t="array" ref="H52">SUM($N$3:$N$7*$B52:$F52)</f>
        <v>4510338.5249999994</v>
      </c>
      <c r="I52" s="21">
        <f t="shared" si="0"/>
        <v>-6.2063764463693438E-3</v>
      </c>
      <c r="J52" s="21">
        <f t="shared" si="1"/>
        <v>-7.6532299768894418E-5</v>
      </c>
      <c r="K52" s="1"/>
      <c r="L52" s="1"/>
      <c r="M52" s="1"/>
      <c r="N52" s="1"/>
    </row>
    <row r="53" spans="1:14" x14ac:dyDescent="0.2">
      <c r="A53" s="19">
        <v>42809</v>
      </c>
      <c r="B53" s="1">
        <v>23.878105000000001</v>
      </c>
      <c r="C53" s="1">
        <v>14.766047</v>
      </c>
      <c r="D53" s="1">
        <v>32.138885000000002</v>
      </c>
      <c r="E53" s="1">
        <v>39.575989</v>
      </c>
      <c r="F53" s="1">
        <v>26.268727999999999</v>
      </c>
      <c r="G53" s="1"/>
      <c r="H53" s="20" cm="1">
        <f t="array" ref="H53">SUM($N$3:$N$7*$B53:$F53)</f>
        <v>4508715.8819999993</v>
      </c>
      <c r="I53" s="21">
        <f t="shared" si="0"/>
        <v>-3.597608008814035E-4</v>
      </c>
      <c r="J53" s="21">
        <f t="shared" si="1"/>
        <v>-6.5639044362898469E-3</v>
      </c>
      <c r="K53" s="1"/>
      <c r="L53" s="1"/>
      <c r="M53" s="1"/>
      <c r="N53" s="1"/>
    </row>
    <row r="54" spans="1:14" x14ac:dyDescent="0.2">
      <c r="A54" s="19">
        <v>42810</v>
      </c>
      <c r="B54" s="1">
        <v>24.326986000000002</v>
      </c>
      <c r="C54" s="1">
        <v>14.812060000000001</v>
      </c>
      <c r="D54" s="1">
        <v>32.411704999999998</v>
      </c>
      <c r="E54" s="1">
        <v>39.761184999999998</v>
      </c>
      <c r="F54" s="1">
        <v>26.898917999999998</v>
      </c>
      <c r="G54" s="1"/>
      <c r="H54" s="20" cm="1">
        <f t="array" ref="H54">SUM($N$3:$N$7*$B54:$F54)</f>
        <v>4560958.182000001</v>
      </c>
      <c r="I54" s="21">
        <f t="shared" si="0"/>
        <v>1.1586957654299512E-2</v>
      </c>
      <c r="J54" s="21">
        <f t="shared" si="1"/>
        <v>1.122302832025257E-2</v>
      </c>
      <c r="K54" s="1"/>
      <c r="L54" s="1"/>
      <c r="M54" s="1"/>
      <c r="N54" s="1"/>
    </row>
    <row r="55" spans="1:14" x14ac:dyDescent="0.2">
      <c r="A55" s="19">
        <v>42811</v>
      </c>
      <c r="B55" s="1">
        <v>23.854267</v>
      </c>
      <c r="C55" s="1">
        <v>14.591191</v>
      </c>
      <c r="D55" s="1">
        <v>33.097884999999998</v>
      </c>
      <c r="E55" s="1">
        <v>40.26041</v>
      </c>
      <c r="F55" s="1">
        <v>26.438955</v>
      </c>
      <c r="G55" s="1"/>
      <c r="H55" s="20" cm="1">
        <f t="array" ref="H55">SUM($N$3:$N$7*$B55:$F55)</f>
        <v>4562009.3640000001</v>
      </c>
      <c r="I55" s="21">
        <f t="shared" si="0"/>
        <v>2.3047393947783767E-4</v>
      </c>
      <c r="J55" s="21">
        <f t="shared" si="1"/>
        <v>1.1820102085554396E-2</v>
      </c>
      <c r="K55" s="1"/>
      <c r="L55" s="1"/>
      <c r="M55" s="1"/>
      <c r="N55" s="1"/>
    </row>
    <row r="56" spans="1:14" x14ac:dyDescent="0.2">
      <c r="A56" s="19">
        <v>42814</v>
      </c>
      <c r="B56" s="1">
        <v>23.770848999999998</v>
      </c>
      <c r="C56" s="1">
        <v>14.572785</v>
      </c>
      <c r="D56" s="1">
        <v>32.949078</v>
      </c>
      <c r="E56" s="1">
        <v>39.833649000000001</v>
      </c>
      <c r="F56" s="1">
        <v>26.308571000000001</v>
      </c>
      <c r="G56" s="1"/>
      <c r="H56" s="20" cm="1">
        <f t="array" ref="H56">SUM($N$3:$N$7*$B56:$F56)</f>
        <v>4535352.7559999991</v>
      </c>
      <c r="I56" s="21">
        <f t="shared" si="0"/>
        <v>-5.8431725744263474E-3</v>
      </c>
      <c r="J56" s="21">
        <f t="shared" si="1"/>
        <v>-5.6140453339508234E-3</v>
      </c>
      <c r="K56" s="1"/>
      <c r="L56" s="1"/>
      <c r="M56" s="1"/>
      <c r="N56" s="1"/>
    </row>
    <row r="57" spans="1:14" x14ac:dyDescent="0.2">
      <c r="A57" s="19">
        <v>42815</v>
      </c>
      <c r="B57" s="1">
        <v>23.647704999999998</v>
      </c>
      <c r="C57" s="1">
        <v>14.402532000000001</v>
      </c>
      <c r="D57" s="1">
        <v>32.072741999999998</v>
      </c>
      <c r="E57" s="1">
        <v>39.938327999999998</v>
      </c>
      <c r="F57" s="1">
        <v>26.301327000000001</v>
      </c>
      <c r="G57" s="1"/>
      <c r="H57" s="20" cm="1">
        <f t="array" ref="H57">SUM($N$3:$N$7*$B57:$F57)</f>
        <v>4499966.9220000003</v>
      </c>
      <c r="I57" s="21">
        <f t="shared" si="0"/>
        <v>-7.8022230912877522E-3</v>
      </c>
      <c r="J57" s="21">
        <f t="shared" si="1"/>
        <v>-1.3599805929727538E-2</v>
      </c>
      <c r="K57" s="1"/>
      <c r="L57" s="1"/>
      <c r="M57" s="1"/>
      <c r="N57" s="1"/>
    </row>
    <row r="58" spans="1:14" x14ac:dyDescent="0.2">
      <c r="A58" s="19">
        <v>42816</v>
      </c>
      <c r="B58" s="1">
        <v>23.635786</v>
      </c>
      <c r="C58" s="1">
        <v>14.549778999999999</v>
      </c>
      <c r="D58" s="1">
        <v>31.52298</v>
      </c>
      <c r="E58" s="1">
        <v>39.994689999999999</v>
      </c>
      <c r="F58" s="1">
        <v>26.442575000000001</v>
      </c>
      <c r="G58" s="1"/>
      <c r="H58" s="20" cm="1">
        <f t="array" ref="H58">SUM($N$3:$N$7*$B58:$F58)</f>
        <v>4492811.7299999995</v>
      </c>
      <c r="I58" s="21">
        <f t="shared" si="0"/>
        <v>-1.5900543546263357E-3</v>
      </c>
      <c r="J58" s="21">
        <f t="shared" si="1"/>
        <v>-9.379871487112057E-3</v>
      </c>
      <c r="K58" s="1"/>
      <c r="L58" s="1"/>
      <c r="M58" s="1"/>
      <c r="N58" s="1"/>
    </row>
    <row r="59" spans="1:14" x14ac:dyDescent="0.2">
      <c r="A59" s="19">
        <v>42817</v>
      </c>
      <c r="B59" s="1">
        <v>24.036999000000002</v>
      </c>
      <c r="C59" s="1">
        <v>14.494560999999999</v>
      </c>
      <c r="D59" s="1">
        <v>31.498173000000001</v>
      </c>
      <c r="E59" s="1">
        <v>39.910145</v>
      </c>
      <c r="F59" s="1">
        <v>26.377388</v>
      </c>
      <c r="G59" s="1"/>
      <c r="H59" s="20" cm="1">
        <f t="array" ref="H59">SUM($N$3:$N$7*$B59:$F59)</f>
        <v>4498469.7780000009</v>
      </c>
      <c r="I59" s="21">
        <f t="shared" si="0"/>
        <v>1.2593556863780275E-3</v>
      </c>
      <c r="J59" s="21">
        <f t="shared" si="1"/>
        <v>-3.3270111224148469E-4</v>
      </c>
      <c r="K59" s="1"/>
      <c r="L59" s="1"/>
      <c r="M59" s="1"/>
      <c r="N59" s="1"/>
    </row>
    <row r="60" spans="1:14" x14ac:dyDescent="0.2">
      <c r="A60" s="19">
        <v>42818</v>
      </c>
      <c r="B60" s="1">
        <v>24.37068</v>
      </c>
      <c r="C60" s="1">
        <v>14.503764</v>
      </c>
      <c r="D60" s="1">
        <v>31.324560000000002</v>
      </c>
      <c r="E60" s="1">
        <v>40.059108999999999</v>
      </c>
      <c r="F60" s="1">
        <v>26.047799999999999</v>
      </c>
      <c r="G60" s="1"/>
      <c r="H60" s="20" cm="1">
        <f t="array" ref="H60">SUM($N$3:$N$7*$B60:$F60)</f>
        <v>4498095.1289999997</v>
      </c>
      <c r="I60" s="21">
        <f t="shared" si="0"/>
        <v>-8.3283653884547171E-5</v>
      </c>
      <c r="J60" s="21">
        <f t="shared" si="1"/>
        <v>1.1759671487503454E-3</v>
      </c>
      <c r="K60" s="1"/>
      <c r="L60" s="1"/>
      <c r="M60" s="1"/>
      <c r="N60" s="1"/>
    </row>
    <row r="61" spans="1:14" x14ac:dyDescent="0.2">
      <c r="A61" s="19">
        <v>42821</v>
      </c>
      <c r="B61" s="1">
        <v>24.168088999999998</v>
      </c>
      <c r="C61" s="1">
        <v>14.512967</v>
      </c>
      <c r="D61" s="1">
        <v>30.572239</v>
      </c>
      <c r="E61" s="1">
        <v>39.982608999999997</v>
      </c>
      <c r="F61" s="1">
        <v>25.826874</v>
      </c>
      <c r="G61" s="1"/>
      <c r="H61" s="20" cm="1">
        <f t="array" ref="H61">SUM($N$3:$N$7*$B61:$F61)</f>
        <v>4457071.6739999996</v>
      </c>
      <c r="I61" s="21">
        <f t="shared" si="0"/>
        <v>-9.1201839497601078E-3</v>
      </c>
      <c r="J61" s="21">
        <f t="shared" si="1"/>
        <v>-9.2027080414012197E-3</v>
      </c>
      <c r="K61" s="1"/>
      <c r="L61" s="1"/>
      <c r="M61" s="1"/>
      <c r="N61" s="1"/>
    </row>
    <row r="62" spans="1:14" x14ac:dyDescent="0.2">
      <c r="A62" s="19">
        <v>42822</v>
      </c>
      <c r="B62" s="1">
        <v>24.060832999999999</v>
      </c>
      <c r="C62" s="1">
        <v>14.43014</v>
      </c>
      <c r="D62" s="1">
        <v>30.530909999999999</v>
      </c>
      <c r="E62" s="1">
        <v>39.873913000000002</v>
      </c>
      <c r="F62" s="1">
        <v>25.808767</v>
      </c>
      <c r="G62" s="1"/>
      <c r="H62" s="20" cm="1">
        <f t="array" ref="H62">SUM($N$3:$N$7*$B62:$F62)</f>
        <v>4445250.578999999</v>
      </c>
      <c r="I62" s="21">
        <f t="shared" si="0"/>
        <v>-2.6522111073417065E-3</v>
      </c>
      <c r="J62" s="21">
        <f t="shared" si="1"/>
        <v>-1.1748206403929262E-2</v>
      </c>
      <c r="K62" s="1"/>
      <c r="L62" s="1"/>
      <c r="M62" s="1"/>
      <c r="N62" s="1"/>
    </row>
    <row r="63" spans="1:14" x14ac:dyDescent="0.2">
      <c r="A63" s="19">
        <v>42823</v>
      </c>
      <c r="B63" s="1">
        <v>24.319040000000001</v>
      </c>
      <c r="C63" s="1">
        <v>14.494560999999999</v>
      </c>
      <c r="D63" s="1">
        <v>30.902934999999999</v>
      </c>
      <c r="E63" s="1">
        <v>39.785342999999997</v>
      </c>
      <c r="F63" s="1">
        <v>26.428089</v>
      </c>
      <c r="G63" s="1"/>
      <c r="H63" s="20" cm="1">
        <f t="array" ref="H63">SUM($N$3:$N$7*$B63:$F63)</f>
        <v>4485688.9439999992</v>
      </c>
      <c r="I63" s="21">
        <f t="shared" si="0"/>
        <v>9.096982111882923E-3</v>
      </c>
      <c r="J63" s="21">
        <f t="shared" si="1"/>
        <v>6.4206438875409333E-3</v>
      </c>
      <c r="K63" s="1"/>
      <c r="L63" s="1"/>
      <c r="M63" s="1"/>
      <c r="N63" s="1"/>
    </row>
    <row r="64" spans="1:14" x14ac:dyDescent="0.2">
      <c r="A64" s="19">
        <v>42824</v>
      </c>
      <c r="B64" s="1">
        <v>24.386569999999999</v>
      </c>
      <c r="C64" s="1">
        <v>14.678618</v>
      </c>
      <c r="D64" s="1">
        <v>31.506440999999999</v>
      </c>
      <c r="E64" s="1">
        <v>40.225459999999998</v>
      </c>
      <c r="F64" s="1">
        <v>27.177795</v>
      </c>
      <c r="G64" s="1"/>
      <c r="H64" s="20" cm="1">
        <f t="array" ref="H64">SUM($N$3:$N$7*$B64:$F64)</f>
        <v>4553171.1720000003</v>
      </c>
      <c r="I64" s="21">
        <f t="shared" si="0"/>
        <v>1.5043893779185025E-2</v>
      </c>
      <c r="J64" s="21">
        <f t="shared" si="1"/>
        <v>2.4277729923670277E-2</v>
      </c>
      <c r="K64" s="1"/>
      <c r="L64" s="1"/>
      <c r="M64" s="1"/>
      <c r="N64" s="1"/>
    </row>
    <row r="65" spans="1:14" x14ac:dyDescent="0.2">
      <c r="A65" s="19">
        <v>42825</v>
      </c>
      <c r="B65" s="1">
        <v>24.251508999999999</v>
      </c>
      <c r="C65" s="1">
        <v>14.646407999999999</v>
      </c>
      <c r="D65" s="1">
        <v>30.506107</v>
      </c>
      <c r="E65" s="1">
        <v>38.934157999999996</v>
      </c>
      <c r="F65" s="1">
        <v>26.717831</v>
      </c>
      <c r="G65" s="1"/>
      <c r="H65" s="20" cm="1">
        <f t="array" ref="H65">SUM($N$3:$N$7*$B65:$F65)</f>
        <v>4456848.4290000005</v>
      </c>
      <c r="I65" s="21">
        <f t="shared" si="0"/>
        <v>-2.1155089356697632E-2</v>
      </c>
      <c r="J65" s="21">
        <f t="shared" si="1"/>
        <v>-6.4294504946839082E-3</v>
      </c>
      <c r="K65" s="1"/>
      <c r="L65" s="1"/>
      <c r="M65" s="1"/>
      <c r="N65" s="1"/>
    </row>
    <row r="66" spans="1:14" x14ac:dyDescent="0.2">
      <c r="A66" s="19">
        <v>42828</v>
      </c>
      <c r="B66" s="1">
        <v>24.128363</v>
      </c>
      <c r="C66" s="1">
        <v>14.876481999999999</v>
      </c>
      <c r="D66" s="1">
        <v>30.882265</v>
      </c>
      <c r="E66" s="1">
        <v>40.582541999999997</v>
      </c>
      <c r="F66" s="1">
        <v>26.851835000000001</v>
      </c>
      <c r="G66" s="1"/>
      <c r="H66" s="20" cm="1">
        <f t="array" ref="H66">SUM($N$3:$N$7*$B66:$F66)</f>
        <v>4531609.0709999995</v>
      </c>
      <c r="I66" s="21">
        <f t="shared" si="0"/>
        <v>1.6774329033391266E-2</v>
      </c>
      <c r="J66" s="21">
        <f t="shared" si="1"/>
        <v>-4.7356227529063988E-3</v>
      </c>
      <c r="K66" s="1"/>
      <c r="L66" s="1"/>
      <c r="M66" s="1"/>
      <c r="N66" s="1"/>
    </row>
    <row r="67" spans="1:14" x14ac:dyDescent="0.2">
      <c r="A67" s="19">
        <v>42829</v>
      </c>
      <c r="B67" s="1">
        <v>24.104527999999998</v>
      </c>
      <c r="C67" s="1">
        <v>15.180178</v>
      </c>
      <c r="D67" s="1">
        <v>30.886399999999998</v>
      </c>
      <c r="E67" s="1">
        <v>40.964539000000002</v>
      </c>
      <c r="F67" s="1">
        <v>27.065522999999999</v>
      </c>
      <c r="G67" s="1"/>
      <c r="H67" s="20" cm="1">
        <f t="array" ref="H67">SUM($N$3:$N$7*$B67:$F67)</f>
        <v>4560638.5440000007</v>
      </c>
      <c r="I67" s="21">
        <f t="shared" si="0"/>
        <v>6.4059967541716389E-3</v>
      </c>
      <c r="J67" s="21">
        <f t="shared" si="1"/>
        <v>2.3287782084904229E-2</v>
      </c>
      <c r="K67" s="1"/>
      <c r="L67" s="1"/>
      <c r="M67" s="1"/>
      <c r="N67" s="1"/>
    </row>
    <row r="68" spans="1:14" x14ac:dyDescent="0.2">
      <c r="A68" s="19">
        <v>42830</v>
      </c>
      <c r="B68" s="1">
        <v>23.909883000000001</v>
      </c>
      <c r="C68" s="1">
        <v>15.069741</v>
      </c>
      <c r="D68" s="1">
        <v>31.167490000000001</v>
      </c>
      <c r="E68" s="1">
        <v>41.354832000000002</v>
      </c>
      <c r="F68" s="1">
        <v>27.978207000000001</v>
      </c>
      <c r="G68" s="1"/>
      <c r="H68" s="20" cm="1">
        <f t="array" ref="H68">SUM($N$3:$N$7*$B68:$F68)</f>
        <v>4602845.0489999987</v>
      </c>
      <c r="I68" s="21">
        <f t="shared" si="0"/>
        <v>9.2545165754311931E-3</v>
      </c>
      <c r="J68" s="21">
        <f t="shared" si="1"/>
        <v>1.5719797732746565E-2</v>
      </c>
      <c r="K68" s="1"/>
      <c r="L68" s="1"/>
      <c r="M68" s="1"/>
      <c r="N68" s="1"/>
    </row>
    <row r="69" spans="1:14" x14ac:dyDescent="0.2">
      <c r="A69" s="19">
        <v>42831</v>
      </c>
      <c r="B69" s="1">
        <v>24.434238000000001</v>
      </c>
      <c r="C69" s="1">
        <v>15.175575</v>
      </c>
      <c r="D69" s="1">
        <v>31.233622</v>
      </c>
      <c r="E69" s="1">
        <v>41.587353</v>
      </c>
      <c r="F69" s="1">
        <v>28.061508</v>
      </c>
      <c r="G69" s="1"/>
      <c r="H69" s="20" cm="1">
        <f t="array" ref="H69">SUM($N$3:$N$7*$B69:$F69)</f>
        <v>4636245.7679999992</v>
      </c>
      <c r="I69" s="21">
        <f t="shared" ref="I69:I132" si="2">H69/H68-1</f>
        <v>7.2565377814004517E-3</v>
      </c>
      <c r="J69" s="21">
        <f t="shared" si="1"/>
        <v>1.6578210106009683E-2</v>
      </c>
      <c r="K69" s="1"/>
      <c r="L69" s="1"/>
      <c r="M69" s="1"/>
      <c r="N69" s="1"/>
    </row>
    <row r="70" spans="1:14" x14ac:dyDescent="0.2">
      <c r="A70" s="19">
        <v>42832</v>
      </c>
      <c r="B70" s="1">
        <v>24.660665999999999</v>
      </c>
      <c r="C70" s="1">
        <v>15.180178</v>
      </c>
      <c r="D70" s="1">
        <v>31.175753</v>
      </c>
      <c r="E70" s="1">
        <v>41.126469</v>
      </c>
      <c r="F70" s="1">
        <v>28.467148000000002</v>
      </c>
      <c r="G70" s="1"/>
      <c r="H70" s="20" cm="1">
        <f t="array" ref="H70">SUM($N$3:$N$7*$B70:$F70)</f>
        <v>4640137.0620000008</v>
      </c>
      <c r="I70" s="21">
        <f t="shared" si="2"/>
        <v>8.3932004357056833E-4</v>
      </c>
      <c r="J70" s="21">
        <f t="shared" ref="J70:J133" si="3">H70/H68-1</f>
        <v>8.1019483825779393E-3</v>
      </c>
      <c r="K70" s="1"/>
      <c r="L70" s="1"/>
      <c r="M70" s="1"/>
      <c r="N70" s="1"/>
    </row>
    <row r="71" spans="1:14" x14ac:dyDescent="0.2">
      <c r="A71" s="19">
        <v>42835</v>
      </c>
      <c r="B71" s="1">
        <v>24.660665999999999</v>
      </c>
      <c r="C71" s="1">
        <v>15.318220999999999</v>
      </c>
      <c r="D71" s="1">
        <v>31.386565999999998</v>
      </c>
      <c r="E71" s="1">
        <v>41.163834000000001</v>
      </c>
      <c r="F71" s="1">
        <v>28.525099000000001</v>
      </c>
      <c r="G71" s="1"/>
      <c r="H71" s="20" cm="1">
        <f t="array" ref="H71">SUM($N$3:$N$7*$B71:$F71)</f>
        <v>4654794.7379999999</v>
      </c>
      <c r="I71" s="21">
        <f t="shared" si="2"/>
        <v>3.1588885854336723E-3</v>
      </c>
      <c r="J71" s="21">
        <f t="shared" si="3"/>
        <v>4.0008599475092055E-3</v>
      </c>
      <c r="K71" s="1"/>
      <c r="L71" s="1"/>
      <c r="M71" s="1"/>
      <c r="N71" s="1"/>
    </row>
    <row r="72" spans="1:14" x14ac:dyDescent="0.2">
      <c r="A72" s="19">
        <v>42836</v>
      </c>
      <c r="B72" s="1">
        <v>24.120419999999999</v>
      </c>
      <c r="C72" s="1">
        <v>14.867277</v>
      </c>
      <c r="D72" s="1">
        <v>30.960804</v>
      </c>
      <c r="E72" s="1">
        <v>40.802601000000003</v>
      </c>
      <c r="F72" s="1">
        <v>28.684453999999999</v>
      </c>
      <c r="G72" s="1"/>
      <c r="H72" s="20" cm="1">
        <f t="array" ref="H72">SUM($N$3:$N$7*$B72:$F72)</f>
        <v>4601373.3479999993</v>
      </c>
      <c r="I72" s="21">
        <f t="shared" si="2"/>
        <v>-1.1476637103648879E-2</v>
      </c>
      <c r="J72" s="21">
        <f t="shared" si="3"/>
        <v>-8.3540019361612039E-3</v>
      </c>
      <c r="K72" s="1"/>
      <c r="L72" s="1"/>
      <c r="M72" s="1"/>
      <c r="N72" s="1"/>
    </row>
    <row r="73" spans="1:14" x14ac:dyDescent="0.2">
      <c r="A73" s="19">
        <v>42837</v>
      </c>
      <c r="B73" s="1">
        <v>23.941662000000001</v>
      </c>
      <c r="C73" s="1">
        <v>14.876649</v>
      </c>
      <c r="D73" s="1">
        <v>30.4193</v>
      </c>
      <c r="E73" s="1">
        <v>40.781837000000003</v>
      </c>
      <c r="F73" s="1">
        <v>28.724291000000001</v>
      </c>
      <c r="G73" s="1"/>
      <c r="H73" s="20" cm="1">
        <f t="array" ref="H73">SUM($N$3:$N$7*$B73:$F73)</f>
        <v>4578543.3870000001</v>
      </c>
      <c r="I73" s="21">
        <f t="shared" si="2"/>
        <v>-4.9615537087253081E-3</v>
      </c>
      <c r="J73" s="21">
        <f t="shared" si="3"/>
        <v>-1.6381248860988906E-2</v>
      </c>
      <c r="K73" s="1"/>
      <c r="L73" s="1"/>
      <c r="M73" s="1"/>
      <c r="N73" s="1"/>
    </row>
    <row r="74" spans="1:14" x14ac:dyDescent="0.2">
      <c r="A74" s="19">
        <v>42838</v>
      </c>
      <c r="B74" s="1">
        <v>23.798655</v>
      </c>
      <c r="C74" s="1">
        <v>14.71734</v>
      </c>
      <c r="D74" s="1">
        <v>30.237423</v>
      </c>
      <c r="E74" s="1">
        <v>40.707104000000001</v>
      </c>
      <c r="F74" s="1">
        <v>28.883649999999999</v>
      </c>
      <c r="G74" s="1"/>
      <c r="H74" s="20" cm="1">
        <f t="array" ref="H74">SUM($N$3:$N$7*$B74:$F74)</f>
        <v>4565357.6760000009</v>
      </c>
      <c r="I74" s="21">
        <f t="shared" si="2"/>
        <v>-2.8798921153477819E-3</v>
      </c>
      <c r="J74" s="21">
        <f t="shared" si="3"/>
        <v>-7.8271570846675242E-3</v>
      </c>
      <c r="K74" s="1"/>
      <c r="L74" s="1"/>
      <c r="M74" s="1"/>
      <c r="N74" s="1"/>
    </row>
    <row r="75" spans="1:14" x14ac:dyDescent="0.2">
      <c r="A75" s="19">
        <v>42843</v>
      </c>
      <c r="B75" s="1">
        <v>23.377579000000001</v>
      </c>
      <c r="C75" s="1">
        <v>14.487747000000001</v>
      </c>
      <c r="D75" s="1">
        <v>29.687649</v>
      </c>
      <c r="E75" s="1">
        <v>40.271137000000003</v>
      </c>
      <c r="F75" s="1">
        <v>28.423693</v>
      </c>
      <c r="G75" s="1"/>
      <c r="H75" s="20" cm="1">
        <f t="array" ref="H75">SUM($N$3:$N$7*$B75:$F75)</f>
        <v>4496177.5650000004</v>
      </c>
      <c r="I75" s="21">
        <f t="shared" si="2"/>
        <v>-1.5153272954642527E-2</v>
      </c>
      <c r="J75" s="21">
        <f t="shared" si="3"/>
        <v>-1.798952527868658E-2</v>
      </c>
      <c r="K75" s="1"/>
      <c r="L75" s="1"/>
      <c r="M75" s="1"/>
      <c r="N75" s="1"/>
    </row>
    <row r="76" spans="1:14" x14ac:dyDescent="0.2">
      <c r="A76" s="19">
        <v>42844</v>
      </c>
      <c r="B76" s="1">
        <v>23.703316000000001</v>
      </c>
      <c r="C76" s="1">
        <v>14.558031</v>
      </c>
      <c r="D76" s="1">
        <v>30.233286</v>
      </c>
      <c r="E76" s="1">
        <v>40.117511999999998</v>
      </c>
      <c r="F76" s="1">
        <v>27.873176999999998</v>
      </c>
      <c r="G76" s="1"/>
      <c r="H76" s="20" cm="1">
        <f t="array" ref="H76">SUM($N$3:$N$7*$B76:$F76)</f>
        <v>4504015.6260000002</v>
      </c>
      <c r="I76" s="21">
        <f t="shared" si="2"/>
        <v>1.7432721209709179E-3</v>
      </c>
      <c r="J76" s="21">
        <f t="shared" si="3"/>
        <v>-1.3436417111954868E-2</v>
      </c>
      <c r="K76" s="1"/>
      <c r="L76" s="1"/>
      <c r="M76" s="1"/>
      <c r="N76" s="1"/>
    </row>
    <row r="77" spans="1:14" x14ac:dyDescent="0.2">
      <c r="A77" s="19">
        <v>42845</v>
      </c>
      <c r="B77" s="1">
        <v>24.187950000000001</v>
      </c>
      <c r="C77" s="1">
        <v>14.459636</v>
      </c>
      <c r="D77" s="1">
        <v>30.253954</v>
      </c>
      <c r="E77" s="1">
        <v>40.167332000000002</v>
      </c>
      <c r="F77" s="1">
        <v>27.956478000000001</v>
      </c>
      <c r="G77" s="1"/>
      <c r="H77" s="20" cm="1">
        <f t="array" ref="H77">SUM($N$3:$N$7*$B77:$F77)</f>
        <v>4521836.5499999989</v>
      </c>
      <c r="I77" s="21">
        <f t="shared" si="2"/>
        <v>3.9566745499561851E-3</v>
      </c>
      <c r="J77" s="21">
        <f t="shared" si="3"/>
        <v>5.7068442313616963E-3</v>
      </c>
      <c r="K77" s="1"/>
      <c r="L77" s="1"/>
      <c r="M77" s="1"/>
      <c r="N77" s="1"/>
    </row>
    <row r="78" spans="1:14" x14ac:dyDescent="0.2">
      <c r="A78" s="19">
        <v>42846</v>
      </c>
      <c r="B78" s="1">
        <v>24.410404</v>
      </c>
      <c r="C78" s="1">
        <v>14.548659000000001</v>
      </c>
      <c r="D78" s="1">
        <v>30.258087</v>
      </c>
      <c r="E78" s="1">
        <v>39.860076999999997</v>
      </c>
      <c r="F78" s="1">
        <v>27.992699000000002</v>
      </c>
      <c r="G78" s="1"/>
      <c r="H78" s="20" cm="1">
        <f t="array" ref="H78">SUM($N$3:$N$7*$B78:$F78)</f>
        <v>4523307.5580000002</v>
      </c>
      <c r="I78" s="21">
        <f t="shared" si="2"/>
        <v>3.2531206816877045E-4</v>
      </c>
      <c r="J78" s="21">
        <f t="shared" si="3"/>
        <v>4.283273772105689E-3</v>
      </c>
      <c r="K78" s="1"/>
      <c r="L78" s="1"/>
      <c r="M78" s="1"/>
      <c r="N78" s="1"/>
    </row>
    <row r="79" spans="1:14" x14ac:dyDescent="0.2">
      <c r="A79" s="19">
        <v>42849</v>
      </c>
      <c r="B79" s="1">
        <v>25.633904000000001</v>
      </c>
      <c r="C79" s="1">
        <v>14.731396999999999</v>
      </c>
      <c r="D79" s="1">
        <v>30.960804</v>
      </c>
      <c r="E79" s="1">
        <v>41.412956000000001</v>
      </c>
      <c r="F79" s="1">
        <v>28.228114999999999</v>
      </c>
      <c r="G79" s="1"/>
      <c r="H79" s="20" cm="1">
        <f t="array" ref="H79">SUM($N$3:$N$7*$B79:$F79)</f>
        <v>4651916.8080000002</v>
      </c>
      <c r="I79" s="21">
        <f t="shared" si="2"/>
        <v>2.8432568060188457E-2</v>
      </c>
      <c r="J79" s="21">
        <f t="shared" si="3"/>
        <v>2.8767129585876239E-2</v>
      </c>
      <c r="K79" s="1"/>
      <c r="L79" s="1"/>
      <c r="M79" s="1"/>
      <c r="N79" s="1"/>
    </row>
    <row r="80" spans="1:14" x14ac:dyDescent="0.2">
      <c r="A80" s="19">
        <v>42850</v>
      </c>
      <c r="B80" s="1">
        <v>25.582263999999999</v>
      </c>
      <c r="C80" s="1">
        <v>14.375294999999999</v>
      </c>
      <c r="D80" s="1">
        <v>31.349363</v>
      </c>
      <c r="E80" s="1">
        <v>41.653782</v>
      </c>
      <c r="F80" s="1">
        <v>28.4925</v>
      </c>
      <c r="G80" s="1"/>
      <c r="H80" s="20" cm="1">
        <f t="array" ref="H80">SUM($N$3:$N$7*$B80:$F80)</f>
        <v>4667955.731999998</v>
      </c>
      <c r="I80" s="21">
        <f t="shared" si="2"/>
        <v>3.4478097227395033E-3</v>
      </c>
      <c r="J80" s="21">
        <f t="shared" si="3"/>
        <v>3.197840786752848E-2</v>
      </c>
      <c r="K80" s="1"/>
      <c r="L80" s="1"/>
      <c r="M80" s="1"/>
      <c r="N80" s="1"/>
    </row>
    <row r="81" spans="1:14" x14ac:dyDescent="0.2">
      <c r="A81" s="19">
        <v>42851</v>
      </c>
      <c r="B81" s="1">
        <v>25.911971999999999</v>
      </c>
      <c r="C81" s="1">
        <v>14.440892</v>
      </c>
      <c r="D81" s="1">
        <v>31.208819999999999</v>
      </c>
      <c r="E81" s="1">
        <v>42.351329999999997</v>
      </c>
      <c r="F81" s="1">
        <v>28.659101</v>
      </c>
      <c r="G81" s="1"/>
      <c r="H81" s="20" cm="1">
        <f t="array" ref="H81">SUM($N$3:$N$7*$B81:$F81)</f>
        <v>4704879.7950000018</v>
      </c>
      <c r="I81" s="21">
        <f t="shared" si="2"/>
        <v>7.910114216996611E-3</v>
      </c>
      <c r="J81" s="21">
        <f t="shared" si="3"/>
        <v>1.1385196508441497E-2</v>
      </c>
      <c r="K81" s="1"/>
      <c r="L81" s="1"/>
      <c r="M81" s="1"/>
      <c r="N81" s="1"/>
    </row>
    <row r="82" spans="1:14" x14ac:dyDescent="0.2">
      <c r="A82" s="19">
        <v>42852</v>
      </c>
      <c r="B82" s="1">
        <v>26.054977000000001</v>
      </c>
      <c r="C82" s="1">
        <v>14.483062</v>
      </c>
      <c r="D82" s="1">
        <v>31.283224000000001</v>
      </c>
      <c r="E82" s="1">
        <v>41.687004000000002</v>
      </c>
      <c r="F82" s="1">
        <v>28.358495999999999</v>
      </c>
      <c r="G82" s="1"/>
      <c r="H82" s="20" cm="1">
        <f t="array" ref="H82">SUM($N$3:$N$7*$B82:$F82)</f>
        <v>4681603.1789999986</v>
      </c>
      <c r="I82" s="21">
        <f t="shared" si="2"/>
        <v>-4.9473348978521514E-3</v>
      </c>
      <c r="J82" s="21">
        <f t="shared" si="3"/>
        <v>2.923645335032532E-3</v>
      </c>
      <c r="K82" s="1"/>
      <c r="L82" s="1"/>
      <c r="M82" s="1"/>
      <c r="N82" s="1"/>
    </row>
    <row r="83" spans="1:14" x14ac:dyDescent="0.2">
      <c r="A83" s="19">
        <v>42853</v>
      </c>
      <c r="B83" s="1">
        <v>26.074840999999999</v>
      </c>
      <c r="C83" s="1">
        <v>14.290955</v>
      </c>
      <c r="D83" s="1">
        <v>31.708984000000001</v>
      </c>
      <c r="E83" s="1">
        <v>42.160336000000001</v>
      </c>
      <c r="F83" s="1">
        <v>30.622108000000001</v>
      </c>
      <c r="G83" s="1"/>
      <c r="H83" s="20" cm="1">
        <f t="array" ref="H83">SUM($N$3:$N$7*$B83:$F83)</f>
        <v>4780288.392</v>
      </c>
      <c r="I83" s="21">
        <f t="shared" si="2"/>
        <v>2.1079363035865217E-2</v>
      </c>
      <c r="J83" s="21">
        <f t="shared" si="3"/>
        <v>1.6027741469641033E-2</v>
      </c>
      <c r="K83" s="1"/>
      <c r="L83" s="1"/>
      <c r="M83" s="1"/>
      <c r="N83" s="1"/>
    </row>
    <row r="84" spans="1:14" x14ac:dyDescent="0.2">
      <c r="A84" s="19">
        <v>42857</v>
      </c>
      <c r="B84" s="1">
        <v>25.542539999999999</v>
      </c>
      <c r="C84" s="1">
        <v>14.745452999999999</v>
      </c>
      <c r="D84" s="1">
        <v>31.341099</v>
      </c>
      <c r="E84" s="1">
        <v>42.417766999999998</v>
      </c>
      <c r="F84" s="1">
        <v>31.107422</v>
      </c>
      <c r="G84" s="1"/>
      <c r="H84" s="20" cm="1">
        <f t="array" ref="H84">SUM($N$3:$N$7*$B84:$F84)</f>
        <v>4790091.2729999991</v>
      </c>
      <c r="I84" s="21">
        <f t="shared" si="2"/>
        <v>2.0506882004032168E-3</v>
      </c>
      <c r="J84" s="21">
        <f t="shared" si="3"/>
        <v>2.3173278437318201E-2</v>
      </c>
      <c r="K84" s="1"/>
      <c r="L84" s="1"/>
      <c r="M84" s="1"/>
      <c r="N84" s="1"/>
    </row>
    <row r="85" spans="1:14" x14ac:dyDescent="0.2">
      <c r="A85" s="19">
        <v>42858</v>
      </c>
      <c r="B85" s="1">
        <v>25.427340000000001</v>
      </c>
      <c r="C85" s="1">
        <v>14.722025</v>
      </c>
      <c r="D85" s="1">
        <v>31.291492000000002</v>
      </c>
      <c r="E85" s="1">
        <v>42.475898999999998</v>
      </c>
      <c r="F85" s="1">
        <v>30.459126000000001</v>
      </c>
      <c r="G85" s="1"/>
      <c r="H85" s="20" cm="1">
        <f t="array" ref="H85">SUM($N$3:$N$7*$B85:$F85)</f>
        <v>4764404.1059999997</v>
      </c>
      <c r="I85" s="21">
        <f t="shared" si="2"/>
        <v>-5.3625631613303248E-3</v>
      </c>
      <c r="J85" s="21">
        <f t="shared" si="3"/>
        <v>-3.3228719059258394E-3</v>
      </c>
      <c r="K85" s="1"/>
      <c r="L85" s="1"/>
      <c r="M85" s="1"/>
      <c r="N85" s="1"/>
    </row>
    <row r="86" spans="1:14" x14ac:dyDescent="0.2">
      <c r="A86" s="19">
        <v>42859</v>
      </c>
      <c r="B86" s="1">
        <v>25.610068999999999</v>
      </c>
      <c r="C86" s="1">
        <v>15.040642999999999</v>
      </c>
      <c r="D86" s="1">
        <v>31.473372999999999</v>
      </c>
      <c r="E86" s="1">
        <v>45.540137999999999</v>
      </c>
      <c r="F86" s="1">
        <v>30.676428000000001</v>
      </c>
      <c r="G86" s="1"/>
      <c r="H86" s="20" cm="1">
        <f t="array" ref="H86">SUM($N$3:$N$7*$B86:$F86)</f>
        <v>4895241.4829999981</v>
      </c>
      <c r="I86" s="21">
        <f t="shared" si="2"/>
        <v>2.7461435698795889E-2</v>
      </c>
      <c r="J86" s="21">
        <f t="shared" si="3"/>
        <v>2.1951608854030136E-2</v>
      </c>
      <c r="K86" s="1"/>
      <c r="L86" s="1"/>
      <c r="M86" s="1"/>
      <c r="N86" s="1"/>
    </row>
    <row r="87" spans="1:14" x14ac:dyDescent="0.2">
      <c r="A87" s="19">
        <v>42860</v>
      </c>
      <c r="B87" s="1">
        <v>25.860330999999999</v>
      </c>
      <c r="C87" s="1">
        <v>15.082813</v>
      </c>
      <c r="D87" s="1">
        <v>32.258758999999998</v>
      </c>
      <c r="E87" s="1">
        <v>45.506920000000001</v>
      </c>
      <c r="F87" s="1">
        <v>30.629346999999999</v>
      </c>
      <c r="G87" s="1"/>
      <c r="H87" s="20" cm="1">
        <f t="array" ref="H87">SUM($N$3:$N$7*$B87:$F87)</f>
        <v>4928159.6100000013</v>
      </c>
      <c r="I87" s="21">
        <f t="shared" si="2"/>
        <v>6.7245154532866724E-3</v>
      </c>
      <c r="J87" s="21">
        <f t="shared" si="3"/>
        <v>3.4370616000808596E-2</v>
      </c>
      <c r="K87" s="1"/>
      <c r="L87" s="1"/>
      <c r="M87" s="1"/>
      <c r="N87" s="1"/>
    </row>
    <row r="88" spans="1:14" x14ac:dyDescent="0.2">
      <c r="A88" s="19">
        <v>42863</v>
      </c>
      <c r="B88" s="1">
        <v>25.888135999999999</v>
      </c>
      <c r="C88" s="1">
        <v>15.162469</v>
      </c>
      <c r="D88" s="1">
        <v>31.626318000000001</v>
      </c>
      <c r="E88" s="1">
        <v>45.407276000000003</v>
      </c>
      <c r="F88" s="1">
        <v>30.614861999999999</v>
      </c>
      <c r="G88" s="1"/>
      <c r="H88" s="20" cm="1">
        <f t="array" ref="H88">SUM($N$3:$N$7*$B88:$F88)</f>
        <v>4907069.0130000003</v>
      </c>
      <c r="I88" s="21">
        <f t="shared" si="2"/>
        <v>-4.2796091581946971E-3</v>
      </c>
      <c r="J88" s="21">
        <f t="shared" si="3"/>
        <v>2.4161279971737226E-3</v>
      </c>
      <c r="K88" s="1"/>
      <c r="L88" s="1"/>
      <c r="M88" s="1"/>
      <c r="N88" s="1"/>
    </row>
    <row r="89" spans="1:14" x14ac:dyDescent="0.2">
      <c r="A89" s="19">
        <v>42864</v>
      </c>
      <c r="B89" s="1">
        <v>25.824580999999998</v>
      </c>
      <c r="C89" s="1">
        <v>15.429544999999999</v>
      </c>
      <c r="D89" s="1">
        <v>31.762723999999999</v>
      </c>
      <c r="E89" s="1">
        <v>45.565047999999997</v>
      </c>
      <c r="F89" s="1">
        <v>31.067577</v>
      </c>
      <c r="G89" s="1"/>
      <c r="H89" s="20" cm="1">
        <f t="array" ref="H89">SUM($N$3:$N$7*$B89:$F89)</f>
        <v>4938432.6749999989</v>
      </c>
      <c r="I89" s="21">
        <f t="shared" si="2"/>
        <v>6.391526574602624E-3</v>
      </c>
      <c r="J89" s="21">
        <f t="shared" si="3"/>
        <v>2.0845641807445414E-3</v>
      </c>
      <c r="K89" s="1"/>
      <c r="L89" s="1"/>
      <c r="M89" s="1"/>
      <c r="N89" s="1"/>
    </row>
    <row r="90" spans="1:14" x14ac:dyDescent="0.2">
      <c r="A90" s="19">
        <v>42865</v>
      </c>
      <c r="B90" s="1">
        <v>25.927862000000001</v>
      </c>
      <c r="C90" s="1">
        <v>14.998472</v>
      </c>
      <c r="D90" s="1">
        <v>31.824732000000001</v>
      </c>
      <c r="E90" s="1">
        <v>45.041888999999998</v>
      </c>
      <c r="F90" s="1">
        <v>30.785084000000001</v>
      </c>
      <c r="G90" s="1"/>
      <c r="H90" s="20" cm="1">
        <f t="array" ref="H90">SUM($N$3:$N$7*$B90:$F90)</f>
        <v>4903075.2870000005</v>
      </c>
      <c r="I90" s="21">
        <f t="shared" si="2"/>
        <v>-7.1596375463391926E-3</v>
      </c>
      <c r="J90" s="21">
        <f t="shared" si="3"/>
        <v>-8.1387198537852257E-4</v>
      </c>
      <c r="K90" s="1"/>
      <c r="L90" s="1"/>
      <c r="M90" s="1"/>
      <c r="N90" s="1"/>
    </row>
    <row r="91" spans="1:14" x14ac:dyDescent="0.2">
      <c r="A91" s="19">
        <v>42866</v>
      </c>
      <c r="B91" s="1">
        <v>25.97156</v>
      </c>
      <c r="C91" s="1">
        <v>15.148413</v>
      </c>
      <c r="D91" s="1">
        <v>32.052081999999999</v>
      </c>
      <c r="E91" s="1">
        <v>44.834277999999998</v>
      </c>
      <c r="F91" s="1">
        <v>30.643834999999999</v>
      </c>
      <c r="G91" s="1"/>
      <c r="H91" s="20" cm="1">
        <f t="array" ref="H91">SUM($N$3:$N$7*$B91:$F91)</f>
        <v>4905455.5439999998</v>
      </c>
      <c r="I91" s="21">
        <f t="shared" si="2"/>
        <v>4.8546205405219922E-4</v>
      </c>
      <c r="J91" s="21">
        <f t="shared" si="3"/>
        <v>-6.6776512246365938E-3</v>
      </c>
      <c r="K91" s="1"/>
      <c r="L91" s="1"/>
      <c r="M91" s="1"/>
      <c r="N91" s="1"/>
    </row>
    <row r="92" spans="1:14" x14ac:dyDescent="0.2">
      <c r="A92" s="19">
        <v>42867</v>
      </c>
      <c r="B92" s="1">
        <v>26.209904000000002</v>
      </c>
      <c r="C92" s="1">
        <v>15.218693999999999</v>
      </c>
      <c r="D92" s="1">
        <v>31.580849000000001</v>
      </c>
      <c r="E92" s="1">
        <v>44.327728</v>
      </c>
      <c r="F92" s="1">
        <v>30.71265</v>
      </c>
      <c r="G92" s="1"/>
      <c r="H92" s="20" cm="1">
        <f t="array" ref="H92">SUM($N$3:$N$7*$B92:$F92)</f>
        <v>4885644.2249999996</v>
      </c>
      <c r="I92" s="21">
        <f t="shared" si="2"/>
        <v>-4.0386298117066621E-3</v>
      </c>
      <c r="J92" s="21">
        <f t="shared" si="3"/>
        <v>-3.5551283591784832E-3</v>
      </c>
      <c r="K92" s="1"/>
      <c r="L92" s="1"/>
      <c r="M92" s="1"/>
      <c r="N92" s="1"/>
    </row>
    <row r="93" spans="1:14" x14ac:dyDescent="0.2">
      <c r="A93" s="19">
        <v>42870</v>
      </c>
      <c r="B93" s="1">
        <v>26.781925000000001</v>
      </c>
      <c r="C93" s="1">
        <v>15.050013999999999</v>
      </c>
      <c r="D93" s="1">
        <v>32.163685000000001</v>
      </c>
      <c r="E93" s="1">
        <v>44.659892999999997</v>
      </c>
      <c r="F93" s="1">
        <v>32.958153000000003</v>
      </c>
      <c r="G93" s="1"/>
      <c r="H93" s="20" cm="1">
        <f t="array" ref="H93">SUM($N$3:$N$7*$B93:$F93)</f>
        <v>5003251.1099999994</v>
      </c>
      <c r="I93" s="21">
        <f t="shared" si="2"/>
        <v>2.4071929838485051E-2</v>
      </c>
      <c r="J93" s="21">
        <f t="shared" si="3"/>
        <v>1.9936082413307465E-2</v>
      </c>
      <c r="K93" s="1"/>
      <c r="L93" s="1"/>
      <c r="M93" s="1"/>
      <c r="N93" s="1"/>
    </row>
    <row r="94" spans="1:14" x14ac:dyDescent="0.2">
      <c r="A94" s="19">
        <v>42871</v>
      </c>
      <c r="B94" s="1">
        <v>26.750146999999998</v>
      </c>
      <c r="C94" s="1">
        <v>15.003159999999999</v>
      </c>
      <c r="D94" s="1">
        <v>31.948744000000001</v>
      </c>
      <c r="E94" s="1">
        <v>45.124930999999997</v>
      </c>
      <c r="F94" s="1">
        <v>33.874457999999997</v>
      </c>
      <c r="G94" s="1"/>
      <c r="H94" s="20" cm="1">
        <f t="array" ref="H94">SUM($N$3:$N$7*$B94:$F94)</f>
        <v>5039147.5199999996</v>
      </c>
      <c r="I94" s="21">
        <f t="shared" si="2"/>
        <v>7.1746169062461007E-3</v>
      </c>
      <c r="J94" s="21">
        <f t="shared" si="3"/>
        <v>3.1419253619516363E-2</v>
      </c>
      <c r="K94" s="1"/>
      <c r="L94" s="1"/>
      <c r="M94" s="1"/>
      <c r="N94" s="1"/>
    </row>
    <row r="95" spans="1:14" x14ac:dyDescent="0.2">
      <c r="A95" s="19">
        <v>42872</v>
      </c>
      <c r="B95" s="1">
        <v>27.012326999999999</v>
      </c>
      <c r="C95" s="1">
        <v>14.984416</v>
      </c>
      <c r="D95" s="1">
        <v>32.246361</v>
      </c>
      <c r="E95" s="1">
        <v>44.585155</v>
      </c>
      <c r="F95" s="1">
        <v>33.360165000000002</v>
      </c>
      <c r="G95" s="1"/>
      <c r="H95" s="20" cm="1">
        <f t="array" ref="H95">SUM($N$3:$N$7*$B95:$F95)</f>
        <v>5022217.9920000006</v>
      </c>
      <c r="I95" s="21">
        <f t="shared" si="2"/>
        <v>-3.3596015859442829E-3</v>
      </c>
      <c r="J95" s="21">
        <f t="shared" si="3"/>
        <v>3.7909114659651078E-3</v>
      </c>
      <c r="K95" s="1"/>
      <c r="L95" s="1"/>
      <c r="M95" s="1"/>
      <c r="N95" s="1"/>
    </row>
    <row r="96" spans="1:14" x14ac:dyDescent="0.2">
      <c r="A96" s="19">
        <v>42873</v>
      </c>
      <c r="B96" s="1">
        <v>26.472076000000001</v>
      </c>
      <c r="C96" s="1">
        <v>14.843851000000001</v>
      </c>
      <c r="D96" s="1">
        <v>32.171954999999997</v>
      </c>
      <c r="E96" s="1">
        <v>43.472397000000001</v>
      </c>
      <c r="F96" s="1">
        <v>33.965000000000003</v>
      </c>
      <c r="G96" s="1"/>
      <c r="H96" s="20" cm="1">
        <f t="array" ref="H96">SUM($N$3:$N$7*$B96:$F96)</f>
        <v>4980534.2070000004</v>
      </c>
      <c r="I96" s="21">
        <f t="shared" si="2"/>
        <v>-8.2998756856829115E-3</v>
      </c>
      <c r="J96" s="21">
        <f t="shared" si="3"/>
        <v>-1.1631592996110385E-2</v>
      </c>
      <c r="K96" s="1"/>
      <c r="L96" s="1"/>
      <c r="M96" s="1"/>
      <c r="N96" s="1"/>
    </row>
    <row r="97" spans="1:14" x14ac:dyDescent="0.2">
      <c r="A97" s="19">
        <v>42874</v>
      </c>
      <c r="B97" s="1">
        <v>27.143415000000001</v>
      </c>
      <c r="C97" s="1">
        <v>15.134354</v>
      </c>
      <c r="D97" s="1">
        <v>32.477837000000001</v>
      </c>
      <c r="E97" s="1">
        <v>43.937430999999997</v>
      </c>
      <c r="F97" s="1">
        <v>34.848712999999996</v>
      </c>
      <c r="G97" s="1"/>
      <c r="H97" s="20" cm="1">
        <f t="array" ref="H97">SUM($N$3:$N$7*$B97:$F97)</f>
        <v>5066877.7499999991</v>
      </c>
      <c r="I97" s="21">
        <f t="shared" si="2"/>
        <v>1.7336201180717881E-2</v>
      </c>
      <c r="J97" s="21">
        <f t="shared" si="3"/>
        <v>8.8924371803729141E-3</v>
      </c>
      <c r="K97" s="1"/>
      <c r="L97" s="1"/>
      <c r="M97" s="1"/>
      <c r="N97" s="1"/>
    </row>
    <row r="98" spans="1:14" x14ac:dyDescent="0.2">
      <c r="A98" s="19">
        <v>42877</v>
      </c>
      <c r="B98" s="1">
        <v>27.036159999999999</v>
      </c>
      <c r="C98" s="1">
        <v>15.181210999999999</v>
      </c>
      <c r="D98" s="1">
        <v>33.089621999999999</v>
      </c>
      <c r="E98" s="1">
        <v>44.228076999999999</v>
      </c>
      <c r="F98" s="1">
        <v>36.369858000000001</v>
      </c>
      <c r="G98" s="1"/>
      <c r="H98" s="20" cm="1">
        <f t="array" ref="H98">SUM($N$3:$N$7*$B98:$F98)</f>
        <v>5144862.6239999998</v>
      </c>
      <c r="I98" s="21">
        <f t="shared" si="2"/>
        <v>1.539111023548978E-2</v>
      </c>
      <c r="J98" s="21">
        <f t="shared" si="3"/>
        <v>3.2994134799644748E-2</v>
      </c>
      <c r="K98" s="1"/>
      <c r="L98" s="1"/>
      <c r="M98" s="1"/>
      <c r="N98" s="1"/>
    </row>
    <row r="99" spans="1:14" x14ac:dyDescent="0.2">
      <c r="A99" s="19">
        <v>42878</v>
      </c>
      <c r="B99" s="1">
        <v>27.580487999999999</v>
      </c>
      <c r="C99" s="1">
        <v>15.485772000000001</v>
      </c>
      <c r="D99" s="1">
        <v>33.358299000000002</v>
      </c>
      <c r="E99" s="1">
        <v>44.319420000000001</v>
      </c>
      <c r="F99" s="1">
        <v>35.493389000000001</v>
      </c>
      <c r="G99" s="1"/>
      <c r="H99" s="20" cm="1">
        <f t="array" ref="H99">SUM($N$3:$N$7*$B99:$F99)</f>
        <v>5155833.1439999994</v>
      </c>
      <c r="I99" s="21">
        <f t="shared" si="2"/>
        <v>2.1323251565208423E-3</v>
      </c>
      <c r="J99" s="21">
        <f t="shared" si="3"/>
        <v>1.7556254243552782E-2</v>
      </c>
      <c r="K99" s="1"/>
      <c r="L99" s="1"/>
      <c r="M99" s="1"/>
      <c r="N99" s="1"/>
    </row>
    <row r="100" spans="1:14" x14ac:dyDescent="0.2">
      <c r="A100" s="19">
        <v>42879</v>
      </c>
      <c r="B100" s="1">
        <v>27.486357000000002</v>
      </c>
      <c r="C100" s="1">
        <v>15.766907</v>
      </c>
      <c r="D100" s="1">
        <v>33.585650999999999</v>
      </c>
      <c r="E100" s="1">
        <v>44.452289999999998</v>
      </c>
      <c r="F100" s="1">
        <v>35.790379000000001</v>
      </c>
      <c r="G100" s="1"/>
      <c r="H100" s="20" cm="1">
        <f t="array" ref="H100">SUM($N$3:$N$7*$B100:$F100)</f>
        <v>5183692.2720000008</v>
      </c>
      <c r="I100" s="21">
        <f t="shared" si="2"/>
        <v>5.4034192383478619E-3</v>
      </c>
      <c r="J100" s="21">
        <f t="shared" si="3"/>
        <v>7.5472662416420366E-3</v>
      </c>
      <c r="K100" s="1"/>
      <c r="L100" s="1"/>
      <c r="M100" s="1"/>
      <c r="N100" s="1"/>
    </row>
    <row r="101" spans="1:14" x14ac:dyDescent="0.2">
      <c r="A101" s="19">
        <v>42880</v>
      </c>
      <c r="B101" s="1">
        <v>27.486357000000002</v>
      </c>
      <c r="C101" s="1">
        <v>15.766907</v>
      </c>
      <c r="D101" s="1">
        <v>33.585650999999999</v>
      </c>
      <c r="E101" s="1">
        <v>44.452289999999998</v>
      </c>
      <c r="F101" s="1">
        <v>35.790379000000001</v>
      </c>
      <c r="G101" s="1"/>
      <c r="H101" s="20" cm="1">
        <f t="array" ref="H101">SUM($N$3:$N$7*$B101:$F101)</f>
        <v>5183692.2720000008</v>
      </c>
      <c r="I101" s="21">
        <f t="shared" si="2"/>
        <v>0</v>
      </c>
      <c r="J101" s="21">
        <f t="shared" si="3"/>
        <v>5.4034192383478619E-3</v>
      </c>
      <c r="K101" s="1"/>
      <c r="L101" s="1"/>
      <c r="M101" s="1"/>
      <c r="N101" s="1"/>
    </row>
    <row r="102" spans="1:14" x14ac:dyDescent="0.2">
      <c r="A102" s="19">
        <v>42881</v>
      </c>
      <c r="B102" s="1">
        <v>27.821959</v>
      </c>
      <c r="C102" s="1">
        <v>16.015239999999999</v>
      </c>
      <c r="D102" s="1">
        <v>33.850208000000002</v>
      </c>
      <c r="E102" s="1">
        <v>44.784453999999997</v>
      </c>
      <c r="F102" s="1">
        <v>34.808875999999998</v>
      </c>
      <c r="G102" s="1"/>
      <c r="H102" s="20" cm="1">
        <f t="array" ref="H102">SUM($N$3:$N$7*$B102:$F102)</f>
        <v>5190264.3210000005</v>
      </c>
      <c r="I102" s="21">
        <f t="shared" si="2"/>
        <v>1.2678316256347077E-3</v>
      </c>
      <c r="J102" s="21">
        <f t="shared" si="3"/>
        <v>1.2678316256347077E-3</v>
      </c>
      <c r="K102" s="1"/>
      <c r="L102" s="1"/>
      <c r="M102" s="1"/>
      <c r="N102" s="1"/>
    </row>
    <row r="103" spans="1:14" x14ac:dyDescent="0.2">
      <c r="A103" s="19">
        <v>42884</v>
      </c>
      <c r="B103" s="1">
        <v>27.216239999999999</v>
      </c>
      <c r="C103" s="1">
        <v>15.888729</v>
      </c>
      <c r="D103" s="1">
        <v>33.908076999999999</v>
      </c>
      <c r="E103" s="1">
        <v>44.601761000000003</v>
      </c>
      <c r="F103" s="1">
        <v>34.819744</v>
      </c>
      <c r="G103" s="1"/>
      <c r="H103" s="20" cm="1">
        <f t="array" ref="H103">SUM($N$3:$N$7*$B103:$F103)</f>
        <v>5162340.1830000002</v>
      </c>
      <c r="I103" s="21">
        <f t="shared" si="2"/>
        <v>-5.3800994078505582E-3</v>
      </c>
      <c r="J103" s="21">
        <f t="shared" si="3"/>
        <v>-4.1190888423943139E-3</v>
      </c>
      <c r="K103" s="1"/>
      <c r="L103" s="1"/>
      <c r="M103" s="1"/>
      <c r="N103" s="1"/>
    </row>
    <row r="104" spans="1:14" x14ac:dyDescent="0.2">
      <c r="A104" s="19">
        <v>42885</v>
      </c>
      <c r="B104" s="1">
        <v>26.61871</v>
      </c>
      <c r="C104" s="1">
        <v>15.930899999999999</v>
      </c>
      <c r="D104" s="1">
        <v>33.999012</v>
      </c>
      <c r="E104" s="1">
        <v>44.311118999999998</v>
      </c>
      <c r="F104" s="1">
        <v>34.595188</v>
      </c>
      <c r="G104" s="1"/>
      <c r="H104" s="20" cm="1">
        <f t="array" ref="H104">SUM($N$3:$N$7*$B104:$F104)</f>
        <v>5130012.6570000006</v>
      </c>
      <c r="I104" s="21">
        <f t="shared" si="2"/>
        <v>-6.2621843687203915E-3</v>
      </c>
      <c r="J104" s="21">
        <f t="shared" si="3"/>
        <v>-1.1608592602156964E-2</v>
      </c>
      <c r="K104" s="1"/>
      <c r="L104" s="1"/>
      <c r="M104" s="1"/>
      <c r="N104" s="1"/>
    </row>
    <row r="105" spans="1:14" x14ac:dyDescent="0.2">
      <c r="A105" s="19">
        <v>42886</v>
      </c>
      <c r="B105" s="1">
        <v>26.438632999999999</v>
      </c>
      <c r="C105" s="1">
        <v>15.560739999999999</v>
      </c>
      <c r="D105" s="1">
        <v>33.321097999999999</v>
      </c>
      <c r="E105" s="1">
        <v>44.352642000000003</v>
      </c>
      <c r="F105" s="1">
        <v>34.480021999999998</v>
      </c>
      <c r="G105" s="1"/>
      <c r="H105" s="20" cm="1">
        <f t="array" ref="H105">SUM($N$3:$N$7*$B105:$F105)</f>
        <v>5087053.4549999982</v>
      </c>
      <c r="I105" s="21">
        <f t="shared" si="2"/>
        <v>-8.3740927893002359E-3</v>
      </c>
      <c r="J105" s="21">
        <f t="shared" si="3"/>
        <v>-1.4583837045053172E-2</v>
      </c>
      <c r="K105" s="1"/>
      <c r="L105" s="1"/>
      <c r="M105" s="1"/>
      <c r="N105" s="1"/>
    </row>
    <row r="106" spans="1:14" x14ac:dyDescent="0.2">
      <c r="A106" s="19">
        <v>42887</v>
      </c>
      <c r="B106" s="1">
        <v>26.741488</v>
      </c>
      <c r="C106" s="1">
        <v>15.523255000000001</v>
      </c>
      <c r="D106" s="1">
        <v>32.481976000000003</v>
      </c>
      <c r="E106" s="1">
        <v>45.241188000000001</v>
      </c>
      <c r="F106" s="1">
        <v>34.773521000000002</v>
      </c>
      <c r="G106" s="1"/>
      <c r="H106" s="20" cm="1">
        <f t="array" ref="H106">SUM($N$3:$N$7*$B106:$F106)</f>
        <v>5107127.1240000008</v>
      </c>
      <c r="I106" s="21">
        <f t="shared" si="2"/>
        <v>3.9460306791689881E-3</v>
      </c>
      <c r="J106" s="21">
        <f t="shared" si="3"/>
        <v>-4.4611065371880088E-3</v>
      </c>
      <c r="K106" s="1"/>
      <c r="L106" s="1"/>
      <c r="M106" s="1"/>
      <c r="N106" s="1"/>
    </row>
    <row r="107" spans="1:14" x14ac:dyDescent="0.2">
      <c r="A107" s="19">
        <v>42888</v>
      </c>
      <c r="B107" s="1">
        <v>26.782416999999999</v>
      </c>
      <c r="C107" s="1">
        <v>15.766907</v>
      </c>
      <c r="D107" s="1">
        <v>32.515048999999998</v>
      </c>
      <c r="E107" s="1">
        <v>45.058490999999997</v>
      </c>
      <c r="F107" s="1">
        <v>34.517173999999997</v>
      </c>
      <c r="G107" s="1"/>
      <c r="H107" s="20" cm="1">
        <f t="array" ref="H107">SUM($N$3:$N$7*$B107:$F107)</f>
        <v>5103121.2540000007</v>
      </c>
      <c r="I107" s="21">
        <f t="shared" si="2"/>
        <v>-7.8436857018404638E-4</v>
      </c>
      <c r="J107" s="21">
        <f t="shared" si="3"/>
        <v>3.1585669665432636E-3</v>
      </c>
      <c r="K107" s="1"/>
      <c r="L107" s="1"/>
      <c r="M107" s="1"/>
      <c r="N107" s="1"/>
    </row>
    <row r="108" spans="1:14" x14ac:dyDescent="0.2">
      <c r="A108" s="19">
        <v>42892</v>
      </c>
      <c r="B108" s="1">
        <v>26.610523000000001</v>
      </c>
      <c r="C108" s="1">
        <v>16.249518999999999</v>
      </c>
      <c r="D108" s="1">
        <v>33.341769999999997</v>
      </c>
      <c r="E108" s="1">
        <v>44.634982999999998</v>
      </c>
      <c r="F108" s="1">
        <v>35.546261000000001</v>
      </c>
      <c r="G108" s="1"/>
      <c r="H108" s="20" cm="1">
        <f t="array" ref="H108">SUM($N$3:$N$7*$B108:$F108)</f>
        <v>5160640.8480000002</v>
      </c>
      <c r="I108" s="21">
        <f t="shared" si="2"/>
        <v>1.1271453515809382E-2</v>
      </c>
      <c r="J108" s="21">
        <f t="shared" si="3"/>
        <v>1.0478243971747236E-2</v>
      </c>
      <c r="K108" s="1"/>
      <c r="L108" s="1"/>
      <c r="M108" s="1"/>
      <c r="N108" s="1"/>
    </row>
    <row r="109" spans="1:14" x14ac:dyDescent="0.2">
      <c r="A109" s="19">
        <v>42893</v>
      </c>
      <c r="B109" s="1">
        <v>26.913383</v>
      </c>
      <c r="C109" s="1">
        <v>16.019924</v>
      </c>
      <c r="D109" s="1">
        <v>33.395508</v>
      </c>
      <c r="E109" s="1">
        <v>44.967148000000002</v>
      </c>
      <c r="F109" s="1">
        <v>35.657719</v>
      </c>
      <c r="G109" s="1"/>
      <c r="H109" s="20" cm="1">
        <f t="array" ref="H109">SUM($N$3:$N$7*$B109:$F109)</f>
        <v>5179471.5059999991</v>
      </c>
      <c r="I109" s="21">
        <f t="shared" si="2"/>
        <v>3.6488991492784617E-3</v>
      </c>
      <c r="J109" s="21">
        <f t="shared" si="3"/>
        <v>1.4961481062232718E-2</v>
      </c>
      <c r="K109" s="1"/>
      <c r="L109" s="1"/>
      <c r="M109" s="1"/>
      <c r="N109" s="1"/>
    </row>
    <row r="110" spans="1:14" x14ac:dyDescent="0.2">
      <c r="A110" s="19">
        <v>42894</v>
      </c>
      <c r="B110" s="1">
        <v>26.647359999999999</v>
      </c>
      <c r="C110" s="1">
        <v>16.062096</v>
      </c>
      <c r="D110" s="1">
        <v>33.412041000000002</v>
      </c>
      <c r="E110" s="1">
        <v>45.058490999999997</v>
      </c>
      <c r="F110" s="1">
        <v>35.613132</v>
      </c>
      <c r="G110" s="1"/>
      <c r="H110" s="20" cm="1">
        <f t="array" ref="H110">SUM($N$3:$N$7*$B110:$F110)</f>
        <v>5174172.96</v>
      </c>
      <c r="I110" s="21">
        <f t="shared" si="2"/>
        <v>-1.0229896995980203E-3</v>
      </c>
      <c r="J110" s="21">
        <f t="shared" si="3"/>
        <v>2.6221766634360044E-3</v>
      </c>
      <c r="K110" s="1"/>
      <c r="L110" s="1"/>
      <c r="M110" s="1"/>
      <c r="N110" s="1"/>
    </row>
    <row r="111" spans="1:14" x14ac:dyDescent="0.2">
      <c r="A111" s="19">
        <v>42895</v>
      </c>
      <c r="B111" s="1">
        <v>27.339017999999999</v>
      </c>
      <c r="C111" s="1">
        <v>15.977755999999999</v>
      </c>
      <c r="D111" s="1">
        <v>33.813003999999999</v>
      </c>
      <c r="E111" s="1">
        <v>45.257796999999997</v>
      </c>
      <c r="F111" s="1">
        <v>35.824894</v>
      </c>
      <c r="G111" s="1"/>
      <c r="H111" s="20" cm="1">
        <f t="array" ref="H111">SUM($N$3:$N$7*$B111:$F111)</f>
        <v>5221011.477</v>
      </c>
      <c r="I111" s="21">
        <f t="shared" si="2"/>
        <v>9.0523678589979895E-3</v>
      </c>
      <c r="J111" s="21">
        <f t="shared" si="3"/>
        <v>8.02011768032318E-3</v>
      </c>
      <c r="K111" s="1"/>
      <c r="L111" s="1"/>
      <c r="M111" s="1"/>
      <c r="N111" s="1"/>
    </row>
    <row r="112" spans="1:14" x14ac:dyDescent="0.2">
      <c r="A112" s="19">
        <v>42898</v>
      </c>
      <c r="B112" s="1">
        <v>26.766047</v>
      </c>
      <c r="C112" s="1">
        <v>15.720048999999999</v>
      </c>
      <c r="D112" s="1">
        <v>33.060684000000002</v>
      </c>
      <c r="E112" s="1">
        <v>44.061996000000001</v>
      </c>
      <c r="F112" s="1">
        <v>36.006939000000003</v>
      </c>
      <c r="G112" s="1"/>
      <c r="H112" s="20" cm="1">
        <f t="array" ref="H112">SUM($N$3:$N$7*$B112:$F112)</f>
        <v>5135318.5949999988</v>
      </c>
      <c r="I112" s="21">
        <f t="shared" si="2"/>
        <v>-1.6413080564465665E-2</v>
      </c>
      <c r="J112" s="21">
        <f t="shared" si="3"/>
        <v>-7.5092899484366926E-3</v>
      </c>
      <c r="K112" s="1"/>
      <c r="L112" s="1"/>
      <c r="M112" s="1"/>
      <c r="N112" s="1"/>
    </row>
    <row r="113" spans="1:14" x14ac:dyDescent="0.2">
      <c r="A113" s="19">
        <v>42899</v>
      </c>
      <c r="B113" s="1">
        <v>26.745583</v>
      </c>
      <c r="C113" s="1">
        <v>15.560739999999999</v>
      </c>
      <c r="D113" s="1">
        <v>33.531917999999997</v>
      </c>
      <c r="E113" s="1">
        <v>45.232886999999998</v>
      </c>
      <c r="F113" s="1">
        <v>36.233559</v>
      </c>
      <c r="G113" s="1"/>
      <c r="H113" s="20" cm="1">
        <f t="array" ref="H113">SUM($N$3:$N$7*$B113:$F113)</f>
        <v>5191054.671000001</v>
      </c>
      <c r="I113" s="21">
        <f t="shared" si="2"/>
        <v>1.0853479675880129E-2</v>
      </c>
      <c r="J113" s="21">
        <f t="shared" si="3"/>
        <v>-5.7377399249105565E-3</v>
      </c>
      <c r="K113" s="1"/>
      <c r="L113" s="1"/>
      <c r="M113" s="1"/>
      <c r="N113" s="1"/>
    </row>
    <row r="114" spans="1:14" x14ac:dyDescent="0.2">
      <c r="A114" s="19">
        <v>42900</v>
      </c>
      <c r="B114" s="1">
        <v>26.434539999999998</v>
      </c>
      <c r="C114" s="1">
        <v>15.565426</v>
      </c>
      <c r="D114" s="1">
        <v>33.073086000000004</v>
      </c>
      <c r="E114" s="1">
        <v>44.900714999999998</v>
      </c>
      <c r="F114" s="1">
        <v>34.892398999999997</v>
      </c>
      <c r="G114" s="1"/>
      <c r="H114" s="20" cm="1">
        <f t="array" ref="H114">SUM($N$3:$N$7*$B114:$F114)</f>
        <v>5110583.4780000001</v>
      </c>
      <c r="I114" s="21">
        <f t="shared" si="2"/>
        <v>-1.5501896647237334E-2</v>
      </c>
      <c r="J114" s="21">
        <f t="shared" si="3"/>
        <v>-4.8166664915555435E-3</v>
      </c>
      <c r="K114" s="1"/>
      <c r="L114" s="1"/>
      <c r="M114" s="1"/>
      <c r="N114" s="1"/>
    </row>
    <row r="115" spans="1:14" x14ac:dyDescent="0.2">
      <c r="A115" s="19">
        <v>42901</v>
      </c>
      <c r="B115" s="1">
        <v>26.434539999999998</v>
      </c>
      <c r="C115" s="1">
        <v>15.565426</v>
      </c>
      <c r="D115" s="1">
        <v>33.073086000000004</v>
      </c>
      <c r="E115" s="1">
        <v>44.900714999999998</v>
      </c>
      <c r="F115" s="1">
        <v>34.892398999999997</v>
      </c>
      <c r="G115" s="1"/>
      <c r="H115" s="20" cm="1">
        <f t="array" ref="H115">SUM($N$3:$N$7*$B115:$F115)</f>
        <v>5110583.4780000001</v>
      </c>
      <c r="I115" s="21">
        <f t="shared" si="2"/>
        <v>0</v>
      </c>
      <c r="J115" s="21">
        <f t="shared" si="3"/>
        <v>-1.5501896647237334E-2</v>
      </c>
      <c r="K115" s="1"/>
      <c r="L115" s="1"/>
      <c r="M115" s="1"/>
      <c r="N115" s="1"/>
    </row>
    <row r="116" spans="1:14" x14ac:dyDescent="0.2">
      <c r="A116" s="19">
        <v>42902</v>
      </c>
      <c r="B116" s="1">
        <v>26.360876000000001</v>
      </c>
      <c r="C116" s="1">
        <v>15.406116000000001</v>
      </c>
      <c r="D116" s="1">
        <v>32.308368999999999</v>
      </c>
      <c r="E116" s="1">
        <v>44.925629000000001</v>
      </c>
      <c r="F116" s="1">
        <v>34.245967999999998</v>
      </c>
      <c r="G116" s="1"/>
      <c r="H116" s="20" cm="1">
        <f t="array" ref="H116">SUM($N$3:$N$7*$B116:$F116)</f>
        <v>5057149.6139999991</v>
      </c>
      <c r="I116" s="21">
        <f t="shared" si="2"/>
        <v>-1.0455531003460306E-2</v>
      </c>
      <c r="J116" s="21">
        <f t="shared" si="3"/>
        <v>-1.0455531003460306E-2</v>
      </c>
      <c r="K116" s="1"/>
      <c r="L116" s="1"/>
      <c r="M116" s="1"/>
      <c r="N116" s="1"/>
    </row>
    <row r="117" spans="1:14" x14ac:dyDescent="0.2">
      <c r="A117" s="19">
        <v>42905</v>
      </c>
      <c r="B117" s="1">
        <v>26.929758</v>
      </c>
      <c r="C117" s="1">
        <v>15.874673</v>
      </c>
      <c r="D117" s="1">
        <v>32.849868999999998</v>
      </c>
      <c r="E117" s="1">
        <v>45.166451000000002</v>
      </c>
      <c r="F117" s="1">
        <v>35.605697999999997</v>
      </c>
      <c r="G117" s="1"/>
      <c r="H117" s="20" cm="1">
        <f t="array" ref="H117">SUM($N$3:$N$7*$B117:$F117)</f>
        <v>5162072.8169999989</v>
      </c>
      <c r="I117" s="21">
        <f t="shared" si="2"/>
        <v>2.0747498296181499E-2</v>
      </c>
      <c r="J117" s="21">
        <f t="shared" si="3"/>
        <v>1.00750411810413E-2</v>
      </c>
      <c r="K117" s="1"/>
      <c r="L117" s="1"/>
      <c r="M117" s="1"/>
      <c r="N117" s="1"/>
    </row>
    <row r="118" spans="1:14" x14ac:dyDescent="0.2">
      <c r="A118" s="19">
        <v>42906</v>
      </c>
      <c r="B118" s="1">
        <v>26.557320000000001</v>
      </c>
      <c r="C118" s="1">
        <v>15.94027</v>
      </c>
      <c r="D118" s="1">
        <v>32.184353000000002</v>
      </c>
      <c r="E118" s="1">
        <v>44.967148000000002</v>
      </c>
      <c r="F118" s="1">
        <v>34.517173999999997</v>
      </c>
      <c r="G118" s="1"/>
      <c r="H118" s="20" cm="1">
        <f t="array" ref="H118">SUM($N$3:$N$7*$B118:$F118)</f>
        <v>5087486.745000001</v>
      </c>
      <c r="I118" s="21">
        <f t="shared" si="2"/>
        <v>-1.4448860882854464E-2</v>
      </c>
      <c r="J118" s="21">
        <f t="shared" si="3"/>
        <v>5.9988596967781582E-3</v>
      </c>
      <c r="K118" s="1"/>
      <c r="L118" s="1"/>
      <c r="M118" s="1"/>
      <c r="N118" s="1"/>
    </row>
    <row r="119" spans="1:14" x14ac:dyDescent="0.2">
      <c r="A119" s="19">
        <v>42907</v>
      </c>
      <c r="B119" s="1">
        <v>26.348595</v>
      </c>
      <c r="C119" s="1">
        <v>16.001183000000001</v>
      </c>
      <c r="D119" s="1">
        <v>32.242226000000002</v>
      </c>
      <c r="E119" s="1">
        <v>45.315925999999997</v>
      </c>
      <c r="F119" s="1">
        <v>35.081871</v>
      </c>
      <c r="G119" s="1"/>
      <c r="H119" s="20" cm="1">
        <f t="array" ref="H119">SUM($N$3:$N$7*$B119:$F119)</f>
        <v>5114663.4330000002</v>
      </c>
      <c r="I119" s="21">
        <f t="shared" si="2"/>
        <v>5.3418690528694857E-3</v>
      </c>
      <c r="J119" s="21">
        <f t="shared" si="3"/>
        <v>-9.184175752784407E-3</v>
      </c>
      <c r="K119" s="1"/>
      <c r="L119" s="1"/>
      <c r="M119" s="1"/>
      <c r="N119" s="1"/>
    </row>
    <row r="120" spans="1:14" x14ac:dyDescent="0.2">
      <c r="A120" s="19">
        <v>42908</v>
      </c>
      <c r="B120" s="1">
        <v>25.980253000000001</v>
      </c>
      <c r="C120" s="1">
        <v>15.645082</v>
      </c>
      <c r="D120" s="1">
        <v>32.316634999999998</v>
      </c>
      <c r="E120" s="1">
        <v>44.776150000000001</v>
      </c>
      <c r="F120" s="1">
        <v>33.993340000000003</v>
      </c>
      <c r="G120" s="1"/>
      <c r="H120" s="20" cm="1">
        <f t="array" ref="H120">SUM($N$3:$N$7*$B120:$F120)</f>
        <v>5039478.18</v>
      </c>
      <c r="I120" s="21">
        <f t="shared" si="2"/>
        <v>-1.4699941449695886E-2</v>
      </c>
      <c r="J120" s="21">
        <f t="shared" si="3"/>
        <v>-9.4365975591355067E-3</v>
      </c>
      <c r="K120" s="1"/>
      <c r="L120" s="1"/>
      <c r="M120" s="1"/>
      <c r="N120" s="1"/>
    </row>
    <row r="121" spans="1:14" x14ac:dyDescent="0.2">
      <c r="A121" s="19">
        <v>42909</v>
      </c>
      <c r="B121" s="1">
        <v>25.575082999999999</v>
      </c>
      <c r="C121" s="1">
        <v>15.28898</v>
      </c>
      <c r="D121" s="1">
        <v>32.763061999999998</v>
      </c>
      <c r="E121" s="1">
        <v>44.485508000000003</v>
      </c>
      <c r="F121" s="1">
        <v>34.052788</v>
      </c>
      <c r="G121" s="1"/>
      <c r="H121" s="20" cm="1">
        <f t="array" ref="H121">SUM($N$3:$N$7*$B121:$F121)</f>
        <v>5021458.8930000002</v>
      </c>
      <c r="I121" s="21">
        <f t="shared" si="2"/>
        <v>-3.5756255620893462E-3</v>
      </c>
      <c r="J121" s="21">
        <f t="shared" si="3"/>
        <v>-1.8223005525376479E-2</v>
      </c>
      <c r="K121" s="1"/>
      <c r="L121" s="1"/>
      <c r="M121" s="1"/>
      <c r="N121" s="1"/>
    </row>
    <row r="122" spans="1:14" x14ac:dyDescent="0.2">
      <c r="A122" s="19">
        <v>42912</v>
      </c>
      <c r="B122" s="1">
        <v>26.021180999999999</v>
      </c>
      <c r="C122" s="1">
        <v>15.420175</v>
      </c>
      <c r="D122" s="1">
        <v>32.969746000000001</v>
      </c>
      <c r="E122" s="1">
        <v>44.626677999999998</v>
      </c>
      <c r="F122" s="1">
        <v>34.089939000000001</v>
      </c>
      <c r="G122" s="1"/>
      <c r="H122" s="20" cm="1">
        <f t="array" ref="H122">SUM($N$3:$N$7*$B122:$F122)</f>
        <v>5053214.727</v>
      </c>
      <c r="I122" s="21">
        <f t="shared" si="2"/>
        <v>6.324025482767226E-3</v>
      </c>
      <c r="J122" s="21">
        <f t="shared" si="3"/>
        <v>2.7257875735062775E-3</v>
      </c>
      <c r="K122" s="1"/>
      <c r="L122" s="1"/>
      <c r="M122" s="1"/>
      <c r="N122" s="1"/>
    </row>
    <row r="123" spans="1:14" x14ac:dyDescent="0.2">
      <c r="A123" s="19">
        <v>42913</v>
      </c>
      <c r="B123" s="1">
        <v>26.340408</v>
      </c>
      <c r="C123" s="1">
        <v>15.134354</v>
      </c>
      <c r="D123" s="1">
        <v>33.622852000000002</v>
      </c>
      <c r="E123" s="1">
        <v>44.634982999999998</v>
      </c>
      <c r="F123" s="1">
        <v>34.238540999999998</v>
      </c>
      <c r="G123" s="1"/>
      <c r="H123" s="20" cm="1">
        <f t="array" ref="H123">SUM($N$3:$N$7*$B123:$F123)</f>
        <v>5081047.5539999995</v>
      </c>
      <c r="I123" s="21">
        <f t="shared" si="2"/>
        <v>5.5079446458676795E-3</v>
      </c>
      <c r="J123" s="21">
        <f t="shared" si="3"/>
        <v>1.1866802510932972E-2</v>
      </c>
      <c r="K123" s="1"/>
      <c r="L123" s="1"/>
      <c r="M123" s="1"/>
      <c r="N123" s="1"/>
    </row>
    <row r="124" spans="1:14" x14ac:dyDescent="0.2">
      <c r="A124" s="19">
        <v>42914</v>
      </c>
      <c r="B124" s="1">
        <v>26.806974</v>
      </c>
      <c r="C124" s="1">
        <v>15.363948000000001</v>
      </c>
      <c r="D124" s="1">
        <v>33.147491000000002</v>
      </c>
      <c r="E124" s="1">
        <v>44.128428999999997</v>
      </c>
      <c r="F124" s="1">
        <v>34.327702000000002</v>
      </c>
      <c r="G124" s="1"/>
      <c r="H124" s="20" cm="1">
        <f t="array" ref="H124">SUM($N$3:$N$7*$B124:$F124)</f>
        <v>5074559.9519999996</v>
      </c>
      <c r="I124" s="21">
        <f t="shared" si="2"/>
        <v>-1.2768237122466886E-3</v>
      </c>
      <c r="J124" s="21">
        <f t="shared" si="3"/>
        <v>4.2240882592914364E-3</v>
      </c>
      <c r="K124" s="1"/>
      <c r="L124" s="1"/>
      <c r="M124" s="1"/>
      <c r="N124" s="1"/>
    </row>
    <row r="125" spans="1:14" x14ac:dyDescent="0.2">
      <c r="A125" s="19">
        <v>42915</v>
      </c>
      <c r="B125" s="1">
        <v>27.093457999999998</v>
      </c>
      <c r="C125" s="1">
        <v>15.434229999999999</v>
      </c>
      <c r="D125" s="1">
        <v>33.403773999999999</v>
      </c>
      <c r="E125" s="1">
        <v>43.605266999999998</v>
      </c>
      <c r="F125" s="1">
        <v>33.815013999999998</v>
      </c>
      <c r="G125" s="1"/>
      <c r="H125" s="20" cm="1">
        <f t="array" ref="H125">SUM($N$3:$N$7*$B125:$F125)</f>
        <v>5060607.5189999994</v>
      </c>
      <c r="I125" s="21">
        <f t="shared" si="2"/>
        <v>-2.7494862868850944E-3</v>
      </c>
      <c r="J125" s="21">
        <f t="shared" si="3"/>
        <v>-4.0227993898440673E-3</v>
      </c>
      <c r="K125" s="1"/>
      <c r="L125" s="1"/>
      <c r="M125" s="1"/>
      <c r="N125" s="1"/>
    </row>
    <row r="126" spans="1:14" x14ac:dyDescent="0.2">
      <c r="A126" s="19">
        <v>42916</v>
      </c>
      <c r="B126" s="1">
        <v>27.441338999999999</v>
      </c>
      <c r="C126" s="1">
        <v>15.640397</v>
      </c>
      <c r="D126" s="1">
        <v>33.730331</v>
      </c>
      <c r="E126" s="1">
        <v>43.796261000000001</v>
      </c>
      <c r="F126" s="1">
        <v>33.759293</v>
      </c>
      <c r="G126" s="1"/>
      <c r="H126" s="20" cm="1">
        <f t="array" ref="H126">SUM($N$3:$N$7*$B126:$F126)</f>
        <v>5094131.4929999989</v>
      </c>
      <c r="I126" s="21">
        <f t="shared" si="2"/>
        <v>6.6244959472028242E-3</v>
      </c>
      <c r="J126" s="21">
        <f t="shared" si="3"/>
        <v>3.8567956995534391E-3</v>
      </c>
      <c r="K126" s="1"/>
      <c r="L126" s="1"/>
      <c r="M126" s="1"/>
      <c r="N126" s="1"/>
    </row>
    <row r="127" spans="1:14" x14ac:dyDescent="0.2">
      <c r="A127" s="19">
        <v>42919</v>
      </c>
      <c r="B127" s="1">
        <v>27.871067</v>
      </c>
      <c r="C127" s="1">
        <v>15.691936999999999</v>
      </c>
      <c r="D127" s="1">
        <v>34.606655000000003</v>
      </c>
      <c r="E127" s="1">
        <v>43.829478999999999</v>
      </c>
      <c r="F127" s="1">
        <v>34.190238999999998</v>
      </c>
      <c r="G127" s="1"/>
      <c r="H127" s="20" cm="1">
        <f t="array" ref="H127">SUM($N$3:$N$7*$B127:$F127)</f>
        <v>5154249.4409999987</v>
      </c>
      <c r="I127" s="21">
        <f t="shared" si="2"/>
        <v>1.1801412680966239E-2</v>
      </c>
      <c r="J127" s="21">
        <f t="shared" si="3"/>
        <v>1.8504087038645478E-2</v>
      </c>
      <c r="K127" s="1"/>
      <c r="L127" s="1"/>
      <c r="M127" s="1"/>
      <c r="N127" s="1"/>
    </row>
    <row r="128" spans="1:14" x14ac:dyDescent="0.2">
      <c r="A128" s="19">
        <v>42920</v>
      </c>
      <c r="B128" s="1">
        <v>28.280332999999999</v>
      </c>
      <c r="C128" s="1">
        <v>15.631024999999999</v>
      </c>
      <c r="D128" s="1">
        <v>34.771999000000001</v>
      </c>
      <c r="E128" s="1">
        <v>43.630177000000003</v>
      </c>
      <c r="F128" s="1">
        <v>33.911610000000003</v>
      </c>
      <c r="G128" s="1"/>
      <c r="H128" s="20" cm="1">
        <f t="array" ref="H128">SUM($N$3:$N$7*$B128:$F128)</f>
        <v>5155429.7520000013</v>
      </c>
      <c r="I128" s="21">
        <f t="shared" si="2"/>
        <v>2.2899764815687007E-4</v>
      </c>
      <c r="J128" s="21">
        <f t="shared" si="3"/>
        <v>1.203311282487185E-2</v>
      </c>
      <c r="K128" s="1"/>
      <c r="L128" s="1"/>
      <c r="M128" s="1"/>
      <c r="N128" s="1"/>
    </row>
    <row r="129" spans="1:14" x14ac:dyDescent="0.2">
      <c r="A129" s="19">
        <v>42921</v>
      </c>
      <c r="B129" s="1">
        <v>28.460411000000001</v>
      </c>
      <c r="C129" s="1">
        <v>15.649766</v>
      </c>
      <c r="D129" s="1">
        <v>34.813338999999999</v>
      </c>
      <c r="E129" s="1">
        <v>44.078601999999997</v>
      </c>
      <c r="F129" s="1">
        <v>33.554957999999999</v>
      </c>
      <c r="G129" s="1"/>
      <c r="H129" s="20" cm="1">
        <f t="array" ref="H129">SUM($N$3:$N$7*$B129:$F129)</f>
        <v>5166383.5080000004</v>
      </c>
      <c r="I129" s="21">
        <f t="shared" si="2"/>
        <v>2.1247027943207542E-3</v>
      </c>
      <c r="J129" s="21">
        <f t="shared" si="3"/>
        <v>2.3541869944205818E-3</v>
      </c>
      <c r="K129" s="1"/>
      <c r="L129" s="1"/>
      <c r="M129" s="1"/>
      <c r="N129" s="1"/>
    </row>
    <row r="130" spans="1:14" x14ac:dyDescent="0.2">
      <c r="A130" s="19">
        <v>42922</v>
      </c>
      <c r="B130" s="1">
        <v>29.017012000000001</v>
      </c>
      <c r="C130" s="1">
        <v>15.659134999999999</v>
      </c>
      <c r="D130" s="1">
        <v>34.780270000000002</v>
      </c>
      <c r="E130" s="1">
        <v>43.588653999999998</v>
      </c>
      <c r="F130" s="1">
        <v>33.391491000000002</v>
      </c>
      <c r="G130" s="1"/>
      <c r="H130" s="20" cm="1">
        <f t="array" ref="H130">SUM($N$3:$N$7*$B130:$F130)</f>
        <v>5162406.5460000001</v>
      </c>
      <c r="I130" s="21">
        <f t="shared" si="2"/>
        <v>-7.6977676818645868E-4</v>
      </c>
      <c r="J130" s="21">
        <f t="shared" si="3"/>
        <v>1.3532904792838973E-3</v>
      </c>
      <c r="K130" s="1"/>
      <c r="L130" s="1"/>
      <c r="M130" s="1"/>
      <c r="N130" s="1"/>
    </row>
    <row r="131" spans="1:14" x14ac:dyDescent="0.2">
      <c r="A131" s="19">
        <v>42923</v>
      </c>
      <c r="B131" s="1">
        <v>28.321259000000001</v>
      </c>
      <c r="C131" s="1">
        <v>16.001183000000001</v>
      </c>
      <c r="D131" s="1">
        <v>34.267696000000001</v>
      </c>
      <c r="E131" s="1">
        <v>43.173442999999999</v>
      </c>
      <c r="F131" s="1">
        <v>33.016266000000002</v>
      </c>
      <c r="G131" s="1"/>
      <c r="H131" s="20" cm="1">
        <f t="array" ref="H131">SUM($N$3:$N$7*$B131:$F131)</f>
        <v>5107734.9510000004</v>
      </c>
      <c r="I131" s="21">
        <f t="shared" si="2"/>
        <v>-1.0590331178461976E-2</v>
      </c>
      <c r="J131" s="21">
        <f t="shared" si="3"/>
        <v>-1.1351955755739884E-2</v>
      </c>
      <c r="K131" s="1"/>
      <c r="L131" s="1"/>
      <c r="M131" s="1"/>
      <c r="N131" s="1"/>
    </row>
    <row r="132" spans="1:14" x14ac:dyDescent="0.2">
      <c r="A132" s="19">
        <v>42926</v>
      </c>
      <c r="B132" s="1">
        <v>28.714158999999999</v>
      </c>
      <c r="C132" s="1">
        <v>15.991815000000001</v>
      </c>
      <c r="D132" s="1">
        <v>34.474379999999996</v>
      </c>
      <c r="E132" s="1">
        <v>44.061996000000001</v>
      </c>
      <c r="F132" s="1">
        <v>33.462082000000002</v>
      </c>
      <c r="G132" s="1"/>
      <c r="H132" s="20" cm="1">
        <f t="array" ref="H132">SUM($N$3:$N$7*$B132:$F132)</f>
        <v>5171246.2559999982</v>
      </c>
      <c r="I132" s="21">
        <f t="shared" si="2"/>
        <v>1.2434338431668968E-2</v>
      </c>
      <c r="J132" s="21">
        <f t="shared" si="3"/>
        <v>1.7123234912306273E-3</v>
      </c>
      <c r="K132" s="1"/>
      <c r="L132" s="1"/>
      <c r="M132" s="1"/>
      <c r="N132" s="1"/>
    </row>
    <row r="133" spans="1:14" x14ac:dyDescent="0.2">
      <c r="A133" s="19">
        <v>42927</v>
      </c>
      <c r="B133" s="1">
        <v>28.742806999999999</v>
      </c>
      <c r="C133" s="1">
        <v>15.935585</v>
      </c>
      <c r="D133" s="1">
        <v>34.681061</v>
      </c>
      <c r="E133" s="1">
        <v>44.244681999999997</v>
      </c>
      <c r="F133" s="1">
        <v>33.603251999999998</v>
      </c>
      <c r="G133" s="1"/>
      <c r="H133" s="20" cm="1">
        <f t="array" ref="H133">SUM($N$3:$N$7*$B133:$F133)</f>
        <v>5187843.7710000006</v>
      </c>
      <c r="I133" s="21">
        <f t="shared" ref="I133:I196" si="4">H133/H132-1</f>
        <v>3.209577378131101E-3</v>
      </c>
      <c r="J133" s="21">
        <f t="shared" si="3"/>
        <v>1.5683824781142164E-2</v>
      </c>
      <c r="K133" s="1"/>
      <c r="L133" s="1"/>
      <c r="M133" s="1"/>
      <c r="N133" s="1"/>
    </row>
    <row r="134" spans="1:14" x14ac:dyDescent="0.2">
      <c r="A134" s="19">
        <v>42928</v>
      </c>
      <c r="B134" s="1">
        <v>28.36628</v>
      </c>
      <c r="C134" s="1">
        <v>16.249518999999999</v>
      </c>
      <c r="D134" s="1">
        <v>35.024151000000003</v>
      </c>
      <c r="E134" s="1">
        <v>44.917324000000001</v>
      </c>
      <c r="F134" s="1">
        <v>34.591476</v>
      </c>
      <c r="G134" s="1"/>
      <c r="H134" s="20" cm="1">
        <f t="array" ref="H134">SUM($N$3:$N$7*$B134:$F134)</f>
        <v>5251908.75</v>
      </c>
      <c r="I134" s="21">
        <f t="shared" si="4"/>
        <v>1.2349057108874684E-2</v>
      </c>
      <c r="J134" s="21">
        <f t="shared" ref="J134:J197" si="5">H134/H132-1</f>
        <v>1.5598269741343707E-2</v>
      </c>
      <c r="K134" s="1"/>
      <c r="L134" s="1"/>
      <c r="M134" s="1"/>
      <c r="N134" s="1"/>
    </row>
    <row r="135" spans="1:14" x14ac:dyDescent="0.2">
      <c r="A135" s="19">
        <v>42929</v>
      </c>
      <c r="B135" s="1">
        <v>28.648674</v>
      </c>
      <c r="C135" s="1">
        <v>16.305741999999999</v>
      </c>
      <c r="D135" s="1">
        <v>35.244830999999998</v>
      </c>
      <c r="E135" s="1">
        <v>45.257796999999997</v>
      </c>
      <c r="F135" s="1">
        <v>35.145026999999999</v>
      </c>
      <c r="G135" s="1"/>
      <c r="H135" s="20" cm="1">
        <f t="array" ref="H135">SUM($N$3:$N$7*$B135:$F135)</f>
        <v>5299868.3430000013</v>
      </c>
      <c r="I135" s="21">
        <f t="shared" si="4"/>
        <v>9.1318404951346022E-3</v>
      </c>
      <c r="J135" s="21">
        <f t="shared" si="5"/>
        <v>2.1593667223792856E-2</v>
      </c>
      <c r="K135" s="1"/>
      <c r="L135" s="1"/>
      <c r="M135" s="1"/>
      <c r="N135" s="1"/>
    </row>
    <row r="136" spans="1:14" x14ac:dyDescent="0.2">
      <c r="A136" s="19">
        <v>42930</v>
      </c>
      <c r="B136" s="1">
        <v>28.570910999999999</v>
      </c>
      <c r="C136" s="1">
        <v>16.390087000000001</v>
      </c>
      <c r="D136" s="1">
        <v>35.698917000000002</v>
      </c>
      <c r="E136" s="1">
        <v>45.365752999999998</v>
      </c>
      <c r="F136" s="1">
        <v>35.349361000000002</v>
      </c>
      <c r="G136" s="1"/>
      <c r="H136" s="20" cm="1">
        <f t="array" ref="H136">SUM($N$3:$N$7*$B136:$F136)</f>
        <v>5325375.9570000004</v>
      </c>
      <c r="I136" s="21">
        <f t="shared" si="4"/>
        <v>4.8128769148934047E-3</v>
      </c>
      <c r="J136" s="21">
        <f t="shared" si="5"/>
        <v>1.3988667834337498E-2</v>
      </c>
      <c r="K136" s="1"/>
      <c r="L136" s="1"/>
      <c r="M136" s="1"/>
      <c r="N136" s="1"/>
    </row>
    <row r="137" spans="1:14" x14ac:dyDescent="0.2">
      <c r="A137" s="19">
        <v>42933</v>
      </c>
      <c r="B137" s="1">
        <v>28.648674</v>
      </c>
      <c r="C137" s="1">
        <v>16.390087000000001</v>
      </c>
      <c r="D137" s="1">
        <v>36.012962000000002</v>
      </c>
      <c r="E137" s="1">
        <v>45.199672999999997</v>
      </c>
      <c r="F137" s="1">
        <v>35.598278000000001</v>
      </c>
      <c r="G137" s="1"/>
      <c r="H137" s="20" cm="1">
        <f t="array" ref="H137">SUM($N$3:$N$7*$B137:$F137)</f>
        <v>5341039.2419999987</v>
      </c>
      <c r="I137" s="21">
        <f t="shared" si="4"/>
        <v>2.9412543126479118E-3</v>
      </c>
      <c r="J137" s="21">
        <f t="shared" si="5"/>
        <v>7.7682871225235317E-3</v>
      </c>
      <c r="K137" s="1"/>
      <c r="L137" s="1"/>
      <c r="M137" s="1"/>
      <c r="N137" s="1"/>
    </row>
    <row r="138" spans="1:14" x14ac:dyDescent="0.2">
      <c r="A138" s="19">
        <v>42934</v>
      </c>
      <c r="B138" s="1">
        <v>28.615929000000001</v>
      </c>
      <c r="C138" s="1">
        <v>16.324487999999999</v>
      </c>
      <c r="D138" s="1">
        <v>35.945056999999998</v>
      </c>
      <c r="E138" s="1">
        <v>45.149841000000002</v>
      </c>
      <c r="F138" s="1">
        <v>35.497971</v>
      </c>
      <c r="G138" s="1"/>
      <c r="H138" s="20" cm="1">
        <f t="array" ref="H138">SUM($N$3:$N$7*$B138:$F138)</f>
        <v>5330598.4379999992</v>
      </c>
      <c r="I138" s="21">
        <f t="shared" si="4"/>
        <v>-1.9548263038206004E-3</v>
      </c>
      <c r="J138" s="21">
        <f t="shared" si="5"/>
        <v>9.8067836753079618E-4</v>
      </c>
      <c r="K138" s="1"/>
      <c r="L138" s="1"/>
      <c r="M138" s="1"/>
      <c r="N138" s="1"/>
    </row>
    <row r="139" spans="1:14" x14ac:dyDescent="0.2">
      <c r="A139" s="19">
        <v>42935</v>
      </c>
      <c r="B139" s="1">
        <v>28.505434000000001</v>
      </c>
      <c r="C139" s="1">
        <v>16.422884</v>
      </c>
      <c r="D139" s="1">
        <v>36.089351999999998</v>
      </c>
      <c r="E139" s="1">
        <v>44.917324000000001</v>
      </c>
      <c r="F139" s="1">
        <v>35.453384</v>
      </c>
      <c r="G139" s="1"/>
      <c r="H139" s="20" cm="1">
        <f t="array" ref="H139">SUM($N$3:$N$7*$B139:$F139)</f>
        <v>5325816.4740000004</v>
      </c>
      <c r="I139" s="21">
        <f t="shared" si="4"/>
        <v>-8.9707826534257684E-4</v>
      </c>
      <c r="J139" s="21">
        <f t="shared" si="5"/>
        <v>-2.8501509369734945E-3</v>
      </c>
      <c r="K139" s="1"/>
      <c r="L139" s="1"/>
      <c r="M139" s="1"/>
      <c r="N139" s="1"/>
    </row>
    <row r="140" spans="1:14" x14ac:dyDescent="0.2">
      <c r="A140" s="19">
        <v>42936</v>
      </c>
      <c r="B140" s="1">
        <v>28.382650000000002</v>
      </c>
      <c r="C140" s="1">
        <v>16.371341999999999</v>
      </c>
      <c r="D140" s="1">
        <v>36.182713</v>
      </c>
      <c r="E140" s="1">
        <v>44.037078999999999</v>
      </c>
      <c r="F140" s="1">
        <v>36.129536000000002</v>
      </c>
      <c r="G140" s="1"/>
      <c r="H140" s="20" cm="1">
        <f t="array" ref="H140">SUM($N$3:$N$7*$B140:$F140)</f>
        <v>5316409.5599999996</v>
      </c>
      <c r="I140" s="21">
        <f t="shared" si="4"/>
        <v>-1.7662857978535396E-3</v>
      </c>
      <c r="J140" s="21">
        <f t="shared" si="5"/>
        <v>-2.6617795665965227E-3</v>
      </c>
      <c r="K140" s="1"/>
      <c r="L140" s="1"/>
      <c r="M140" s="1"/>
      <c r="N140" s="1"/>
    </row>
    <row r="141" spans="1:14" x14ac:dyDescent="0.2">
      <c r="A141" s="19">
        <v>42937</v>
      </c>
      <c r="B141" s="1">
        <v>28.083887000000001</v>
      </c>
      <c r="C141" s="1">
        <v>16.240147</v>
      </c>
      <c r="D141" s="1">
        <v>36.055396999999999</v>
      </c>
      <c r="E141" s="1">
        <v>43.679996000000003</v>
      </c>
      <c r="F141" s="1">
        <v>35.089302000000004</v>
      </c>
      <c r="G141" s="1"/>
      <c r="H141" s="20" cm="1">
        <f t="array" ref="H141">SUM($N$3:$N$7*$B141:$F141)</f>
        <v>5251908.057</v>
      </c>
      <c r="I141" s="21">
        <f t="shared" si="4"/>
        <v>-1.2132530850388346E-2</v>
      </c>
      <c r="J141" s="21">
        <f t="shared" si="5"/>
        <v>-1.3877387131308816E-2</v>
      </c>
      <c r="K141" s="1"/>
      <c r="L141" s="1"/>
      <c r="M141" s="1"/>
      <c r="N141" s="1"/>
    </row>
    <row r="142" spans="1:14" x14ac:dyDescent="0.2">
      <c r="A142" s="19">
        <v>42940</v>
      </c>
      <c r="B142" s="1">
        <v>28.36628</v>
      </c>
      <c r="C142" s="1">
        <v>16.277629999999998</v>
      </c>
      <c r="D142" s="1">
        <v>35.813502999999997</v>
      </c>
      <c r="E142" s="1">
        <v>43.181755000000003</v>
      </c>
      <c r="F142" s="1">
        <v>35.007572000000003</v>
      </c>
      <c r="G142" s="1"/>
      <c r="H142" s="20" cm="1">
        <f t="array" ref="H142">SUM($N$3:$N$7*$B142:$F142)</f>
        <v>5235342.419999999</v>
      </c>
      <c r="I142" s="21">
        <f t="shared" si="4"/>
        <v>-3.1542130631783127E-3</v>
      </c>
      <c r="J142" s="21">
        <f t="shared" si="5"/>
        <v>-1.524847532626894E-2</v>
      </c>
      <c r="K142" s="1"/>
      <c r="L142" s="1"/>
      <c r="M142" s="1"/>
      <c r="N142" s="1"/>
    </row>
    <row r="143" spans="1:14" x14ac:dyDescent="0.2">
      <c r="A143" s="19">
        <v>42941</v>
      </c>
      <c r="B143" s="1">
        <v>28.755082999999999</v>
      </c>
      <c r="C143" s="1">
        <v>16.347913999999999</v>
      </c>
      <c r="D143" s="1">
        <v>36.509483000000003</v>
      </c>
      <c r="E143" s="1">
        <v>43.123623000000002</v>
      </c>
      <c r="F143" s="1">
        <v>35.739445000000003</v>
      </c>
      <c r="G143" s="1"/>
      <c r="H143" s="20" cm="1">
        <f t="array" ref="H143">SUM($N$3:$N$7*$B143:$F143)</f>
        <v>5295693.0840000007</v>
      </c>
      <c r="I143" s="21">
        <f t="shared" si="4"/>
        <v>1.152754856481808E-2</v>
      </c>
      <c r="J143" s="21">
        <f t="shared" si="5"/>
        <v>8.3369751573700857E-3</v>
      </c>
      <c r="K143" s="1"/>
      <c r="L143" s="1"/>
      <c r="M143" s="1"/>
      <c r="N143" s="1"/>
    </row>
    <row r="144" spans="1:14" x14ac:dyDescent="0.2">
      <c r="A144" s="19">
        <v>42942</v>
      </c>
      <c r="B144" s="1">
        <v>28.926978999999999</v>
      </c>
      <c r="C144" s="1">
        <v>16.169862999999999</v>
      </c>
      <c r="D144" s="1">
        <v>36.827770000000001</v>
      </c>
      <c r="E144" s="1">
        <v>43.015667000000001</v>
      </c>
      <c r="F144" s="1">
        <v>36.400742000000001</v>
      </c>
      <c r="G144" s="1"/>
      <c r="H144" s="20" cm="1">
        <f t="array" ref="H144">SUM($N$3:$N$7*$B144:$F144)</f>
        <v>5324253.693</v>
      </c>
      <c r="I144" s="21">
        <f t="shared" si="4"/>
        <v>5.3931767847894552E-3</v>
      </c>
      <c r="J144" s="21">
        <f t="shared" si="5"/>
        <v>1.6982895456912894E-2</v>
      </c>
      <c r="K144" s="1"/>
      <c r="L144" s="1"/>
      <c r="M144" s="1"/>
      <c r="N144" s="1"/>
    </row>
    <row r="145" spans="1:14" x14ac:dyDescent="0.2">
      <c r="A145" s="19">
        <v>42943</v>
      </c>
      <c r="B145" s="1">
        <v>29.254389</v>
      </c>
      <c r="C145" s="1">
        <v>15.490458</v>
      </c>
      <c r="D145" s="1">
        <v>36.853233000000003</v>
      </c>
      <c r="E145" s="1">
        <v>43.181755000000003</v>
      </c>
      <c r="F145" s="1">
        <v>36.393307</v>
      </c>
      <c r="G145" s="1"/>
      <c r="H145" s="20" cm="1">
        <f t="array" ref="H145">SUM($N$3:$N$7*$B145:$F145)</f>
        <v>5318713.6860000007</v>
      </c>
      <c r="I145" s="21">
        <f t="shared" si="4"/>
        <v>-1.0405227322812793E-3</v>
      </c>
      <c r="J145" s="21">
        <f t="shared" si="5"/>
        <v>4.3470423294644789E-3</v>
      </c>
      <c r="K145" s="1"/>
      <c r="L145" s="1"/>
      <c r="M145" s="1"/>
      <c r="N145" s="1"/>
    </row>
    <row r="146" spans="1:14" x14ac:dyDescent="0.2">
      <c r="A146" s="19">
        <v>42944</v>
      </c>
      <c r="B146" s="1">
        <v>29.057939999999999</v>
      </c>
      <c r="C146" s="1">
        <v>15.598227</v>
      </c>
      <c r="D146" s="1">
        <v>36.624073000000003</v>
      </c>
      <c r="E146" s="1">
        <v>42.924320000000002</v>
      </c>
      <c r="F146" s="1">
        <v>36.148113000000002</v>
      </c>
      <c r="G146" s="1"/>
      <c r="H146" s="20" cm="1">
        <f t="array" ref="H146">SUM($N$3:$N$7*$B146:$F146)</f>
        <v>5291638.2089999989</v>
      </c>
      <c r="I146" s="21">
        <f t="shared" si="4"/>
        <v>-5.0906062251988571E-3</v>
      </c>
      <c r="J146" s="21">
        <f t="shared" si="5"/>
        <v>-6.1258320659817178E-3</v>
      </c>
      <c r="K146" s="1"/>
      <c r="L146" s="1"/>
      <c r="M146" s="1"/>
      <c r="N146" s="1"/>
    </row>
    <row r="147" spans="1:14" x14ac:dyDescent="0.2">
      <c r="A147" s="19">
        <v>42947</v>
      </c>
      <c r="B147" s="1">
        <v>28.742806999999999</v>
      </c>
      <c r="C147" s="1">
        <v>15.673194000000001</v>
      </c>
      <c r="D147" s="1">
        <v>36.377929999999999</v>
      </c>
      <c r="E147" s="1">
        <v>42.990757000000002</v>
      </c>
      <c r="F147" s="1">
        <v>35.531399</v>
      </c>
      <c r="G147" s="1"/>
      <c r="H147" s="20" cm="1">
        <f t="array" ref="H147">SUM($N$3:$N$7*$B147:$F147)</f>
        <v>5257430.8710000012</v>
      </c>
      <c r="I147" s="21">
        <f t="shared" si="4"/>
        <v>-6.4644135991417384E-3</v>
      </c>
      <c r="J147" s="21">
        <f t="shared" si="5"/>
        <v>-1.152211204023057E-2</v>
      </c>
      <c r="K147" s="1"/>
      <c r="L147" s="1"/>
      <c r="M147" s="1"/>
      <c r="N147" s="1"/>
    </row>
    <row r="148" spans="1:14" x14ac:dyDescent="0.2">
      <c r="A148" s="19">
        <v>42948</v>
      </c>
      <c r="B148" s="1">
        <v>29.029291000000001</v>
      </c>
      <c r="C148" s="1">
        <v>16.123007000000001</v>
      </c>
      <c r="D148" s="1">
        <v>36.327002999999998</v>
      </c>
      <c r="E148" s="1">
        <v>42.035769999999999</v>
      </c>
      <c r="F148" s="1">
        <v>36.166682999999999</v>
      </c>
      <c r="G148" s="1"/>
      <c r="H148" s="20" cm="1">
        <f t="array" ref="H148">SUM($N$3:$N$7*$B148:$F148)</f>
        <v>5269497.8820000011</v>
      </c>
      <c r="I148" s="21">
        <f t="shared" si="4"/>
        <v>2.295229608545446E-3</v>
      </c>
      <c r="J148" s="21">
        <f t="shared" si="5"/>
        <v>-4.1840213040910124E-3</v>
      </c>
      <c r="K148" s="1"/>
      <c r="L148" s="1"/>
      <c r="M148" s="1"/>
      <c r="N148" s="1"/>
    </row>
    <row r="149" spans="1:14" x14ac:dyDescent="0.2">
      <c r="A149" s="19">
        <v>42949</v>
      </c>
      <c r="B149" s="1">
        <v>29.057939999999999</v>
      </c>
      <c r="C149" s="1">
        <v>16.455680999999998</v>
      </c>
      <c r="D149" s="1">
        <v>36.063884999999999</v>
      </c>
      <c r="E149" s="1">
        <v>42.085597999999997</v>
      </c>
      <c r="F149" s="1">
        <v>36.047806000000001</v>
      </c>
      <c r="G149" s="1"/>
      <c r="H149" s="20" cm="1">
        <f t="array" ref="H149">SUM($N$3:$N$7*$B149:$F149)</f>
        <v>5270460.0299999993</v>
      </c>
      <c r="I149" s="21">
        <f t="shared" si="4"/>
        <v>1.8258817472616151E-4</v>
      </c>
      <c r="J149" s="21">
        <f t="shared" si="5"/>
        <v>2.4782368650564379E-3</v>
      </c>
      <c r="K149" s="1"/>
      <c r="L149" s="1"/>
      <c r="M149" s="1"/>
      <c r="N149" s="1"/>
    </row>
    <row r="150" spans="1:14" x14ac:dyDescent="0.2">
      <c r="A150" s="19">
        <v>42950</v>
      </c>
      <c r="B150" s="1">
        <v>29.303501000000001</v>
      </c>
      <c r="C150" s="1">
        <v>16.465055</v>
      </c>
      <c r="D150" s="1">
        <v>36.310023999999999</v>
      </c>
      <c r="E150" s="1">
        <v>41.670391000000002</v>
      </c>
      <c r="F150" s="1">
        <v>36.649650999999999</v>
      </c>
      <c r="G150" s="1"/>
      <c r="H150" s="20" cm="1">
        <f t="array" ref="H150">SUM($N$3:$N$7*$B150:$F150)</f>
        <v>5293154.5260000005</v>
      </c>
      <c r="I150" s="21">
        <f t="shared" si="4"/>
        <v>4.3059800986673391E-3</v>
      </c>
      <c r="J150" s="21">
        <f t="shared" si="5"/>
        <v>4.489354494440212E-3</v>
      </c>
      <c r="K150" s="1"/>
      <c r="L150" s="1"/>
      <c r="M150" s="1"/>
      <c r="N150" s="1"/>
    </row>
    <row r="151" spans="1:14" x14ac:dyDescent="0.2">
      <c r="A151" s="19">
        <v>42951</v>
      </c>
      <c r="B151" s="1">
        <v>30.093384</v>
      </c>
      <c r="C151" s="1">
        <v>16.493165999999999</v>
      </c>
      <c r="D151" s="1">
        <v>36.475535999999998</v>
      </c>
      <c r="E151" s="1">
        <v>39.104393000000002</v>
      </c>
      <c r="F151" s="1">
        <v>36.642220000000002</v>
      </c>
      <c r="G151" s="1"/>
      <c r="H151" s="20" cm="1">
        <f t="array" ref="H151">SUM($N$3:$N$7*$B151:$F151)</f>
        <v>5240687.0670000007</v>
      </c>
      <c r="I151" s="21">
        <f t="shared" si="4"/>
        <v>-9.9123233116055198E-3</v>
      </c>
      <c r="J151" s="21">
        <f t="shared" si="5"/>
        <v>-5.6490254798495787E-3</v>
      </c>
      <c r="K151" s="1"/>
      <c r="L151" s="1"/>
      <c r="M151" s="1"/>
      <c r="N151" s="1"/>
    </row>
    <row r="152" spans="1:14" x14ac:dyDescent="0.2">
      <c r="A152" s="19">
        <v>42954</v>
      </c>
      <c r="B152" s="1">
        <v>30.531298</v>
      </c>
      <c r="C152" s="1">
        <v>16.432255000000001</v>
      </c>
      <c r="D152" s="1">
        <v>36.551926000000002</v>
      </c>
      <c r="E152" s="1">
        <v>38.033157000000003</v>
      </c>
      <c r="F152" s="1">
        <v>36.768535999999997</v>
      </c>
      <c r="G152" s="1"/>
      <c r="H152" s="20" cm="1">
        <f t="array" ref="H152">SUM($N$3:$N$7*$B152:$F152)</f>
        <v>5224466.675999999</v>
      </c>
      <c r="I152" s="21">
        <f t="shared" si="4"/>
        <v>-3.0950886386901244E-3</v>
      </c>
      <c r="J152" s="21">
        <f t="shared" si="5"/>
        <v>-1.2976732431030813E-2</v>
      </c>
      <c r="K152" s="1"/>
      <c r="L152" s="1"/>
      <c r="M152" s="1"/>
      <c r="N152" s="1"/>
    </row>
    <row r="153" spans="1:14" x14ac:dyDescent="0.2">
      <c r="A153" s="19">
        <v>42955</v>
      </c>
      <c r="B153" s="1">
        <v>30.490372000000001</v>
      </c>
      <c r="C153" s="1">
        <v>16.427568000000001</v>
      </c>
      <c r="D153" s="1">
        <v>37.222442999999998</v>
      </c>
      <c r="E153" s="1">
        <v>37.671928000000001</v>
      </c>
      <c r="F153" s="1">
        <v>36.619929999999997</v>
      </c>
      <c r="G153" s="1"/>
      <c r="H153" s="20" cm="1">
        <f t="array" ref="H153">SUM($N$3:$N$7*$B153:$F153)</f>
        <v>5228263.9529999997</v>
      </c>
      <c r="I153" s="21">
        <f t="shared" si="4"/>
        <v>7.26825767201289E-4</v>
      </c>
      <c r="J153" s="21">
        <f t="shared" si="5"/>
        <v>-2.37051246166331E-3</v>
      </c>
      <c r="K153" s="1"/>
      <c r="L153" s="1"/>
      <c r="M153" s="1"/>
      <c r="N153" s="1"/>
    </row>
    <row r="154" spans="1:14" x14ac:dyDescent="0.2">
      <c r="A154" s="19">
        <v>42956</v>
      </c>
      <c r="B154" s="1">
        <v>29.577705000000002</v>
      </c>
      <c r="C154" s="1">
        <v>16.493165999999999</v>
      </c>
      <c r="D154" s="1">
        <v>36.972060999999997</v>
      </c>
      <c r="E154" s="1">
        <v>37.497540000000001</v>
      </c>
      <c r="F154" s="1">
        <v>36.590209999999999</v>
      </c>
      <c r="G154" s="1"/>
      <c r="H154" s="20" cm="1">
        <f t="array" ref="H154">SUM($N$3:$N$7*$B154:$F154)</f>
        <v>5185312.506000001</v>
      </c>
      <c r="I154" s="21">
        <f t="shared" si="4"/>
        <v>-8.2152407349963541E-3</v>
      </c>
      <c r="J154" s="21">
        <f t="shared" si="5"/>
        <v>-7.4943860164451426E-3</v>
      </c>
      <c r="K154" s="1"/>
      <c r="L154" s="1"/>
      <c r="M154" s="1"/>
      <c r="N154" s="1"/>
    </row>
    <row r="155" spans="1:14" x14ac:dyDescent="0.2">
      <c r="A155" s="19">
        <v>42957</v>
      </c>
      <c r="B155" s="1">
        <v>29.221648999999999</v>
      </c>
      <c r="C155" s="1">
        <v>16.282318</v>
      </c>
      <c r="D155" s="1">
        <v>36.615577999999999</v>
      </c>
      <c r="E155" s="1">
        <v>36.804141999999999</v>
      </c>
      <c r="F155" s="1">
        <v>35.709727999999998</v>
      </c>
      <c r="G155" s="1"/>
      <c r="H155" s="20" cm="1">
        <f t="array" ref="H155">SUM($N$3:$N$7*$B155:$F155)</f>
        <v>5102902.6949999994</v>
      </c>
      <c r="I155" s="21">
        <f t="shared" si="4"/>
        <v>-1.5892930446264164E-2</v>
      </c>
      <c r="J155" s="21">
        <f t="shared" si="5"/>
        <v>-2.3977606931659845E-2</v>
      </c>
      <c r="K155" s="1"/>
      <c r="L155" s="1"/>
      <c r="M155" s="1"/>
      <c r="N155" s="1"/>
    </row>
    <row r="156" spans="1:14" x14ac:dyDescent="0.2">
      <c r="A156" s="19">
        <v>42958</v>
      </c>
      <c r="B156" s="1">
        <v>28.959720999999998</v>
      </c>
      <c r="C156" s="1">
        <v>16.052723</v>
      </c>
      <c r="D156" s="1">
        <v>35.957790000000003</v>
      </c>
      <c r="E156" s="1">
        <v>37.215195000000001</v>
      </c>
      <c r="F156" s="1">
        <v>34.695495999999999</v>
      </c>
      <c r="G156" s="1"/>
      <c r="H156" s="20" cm="1">
        <f t="array" ref="H156">SUM($N$3:$N$7*$B156:$F156)</f>
        <v>5045070.5249999994</v>
      </c>
      <c r="I156" s="21">
        <f t="shared" si="4"/>
        <v>-1.1333190824247108E-2</v>
      </c>
      <c r="J156" s="21">
        <f t="shared" si="5"/>
        <v>-2.7046003657007267E-2</v>
      </c>
      <c r="K156" s="1"/>
      <c r="L156" s="1"/>
      <c r="M156" s="1"/>
      <c r="N156" s="1"/>
    </row>
    <row r="157" spans="1:14" x14ac:dyDescent="0.2">
      <c r="A157" s="19">
        <v>42961</v>
      </c>
      <c r="B157" s="1">
        <v>29.573612000000001</v>
      </c>
      <c r="C157" s="1">
        <v>16.633735999999999</v>
      </c>
      <c r="D157" s="1">
        <v>36.568897</v>
      </c>
      <c r="E157" s="1">
        <v>37.671928000000001</v>
      </c>
      <c r="F157" s="1">
        <v>34.896110999999998</v>
      </c>
      <c r="G157" s="1"/>
      <c r="H157" s="20" cm="1">
        <f t="array" ref="H157">SUM($N$3:$N$7*$B157:$F157)</f>
        <v>5126361.3720000004</v>
      </c>
      <c r="I157" s="21">
        <f t="shared" si="4"/>
        <v>1.6112925795026545E-2</v>
      </c>
      <c r="J157" s="21">
        <f t="shared" si="5"/>
        <v>4.5971241080076108E-3</v>
      </c>
      <c r="K157" s="1"/>
      <c r="L157" s="1"/>
      <c r="M157" s="1"/>
      <c r="N157" s="1"/>
    </row>
    <row r="158" spans="1:14" x14ac:dyDescent="0.2">
      <c r="A158" s="19">
        <v>42963</v>
      </c>
      <c r="B158" s="1">
        <v>29.986975000000001</v>
      </c>
      <c r="C158" s="1">
        <v>16.891438999999998</v>
      </c>
      <c r="D158" s="1">
        <v>36.585872999999999</v>
      </c>
      <c r="E158" s="1">
        <v>38.518951000000001</v>
      </c>
      <c r="F158" s="1">
        <v>34.591476</v>
      </c>
      <c r="G158" s="1"/>
      <c r="H158" s="20" cm="1">
        <f t="array" ref="H158">SUM($N$3:$N$7*$B158:$F158)</f>
        <v>5166965.5619999999</v>
      </c>
      <c r="I158" s="21">
        <f t="shared" si="4"/>
        <v>7.9206647860952106E-3</v>
      </c>
      <c r="J158" s="21">
        <f t="shared" si="5"/>
        <v>2.4161215665067459E-2</v>
      </c>
      <c r="K158" s="1"/>
      <c r="L158" s="1"/>
      <c r="M158" s="1"/>
      <c r="N158" s="1"/>
    </row>
    <row r="159" spans="1:14" x14ac:dyDescent="0.2">
      <c r="A159" s="19">
        <v>42964</v>
      </c>
      <c r="B159" s="1">
        <v>29.876474000000002</v>
      </c>
      <c r="C159" s="1">
        <v>17.064802</v>
      </c>
      <c r="D159" s="1">
        <v>36.462803000000001</v>
      </c>
      <c r="E159" s="1">
        <v>38.581229999999998</v>
      </c>
      <c r="F159" s="1">
        <v>34.550609999999999</v>
      </c>
      <c r="G159" s="1"/>
      <c r="H159" s="20" cm="1">
        <f t="array" ref="H159">SUM($N$3:$N$7*$B159:$F159)</f>
        <v>5165685.3269999996</v>
      </c>
      <c r="I159" s="21">
        <f t="shared" si="4"/>
        <v>-2.4777308550605337E-4</v>
      </c>
      <c r="J159" s="21">
        <f t="shared" si="5"/>
        <v>7.6709291730359119E-3</v>
      </c>
      <c r="K159" s="1"/>
      <c r="L159" s="1"/>
      <c r="M159" s="1"/>
      <c r="N159" s="1"/>
    </row>
    <row r="160" spans="1:14" x14ac:dyDescent="0.2">
      <c r="A160" s="19">
        <v>42965</v>
      </c>
      <c r="B160" s="1">
        <v>29.311686000000002</v>
      </c>
      <c r="C160" s="1">
        <v>17.121033000000001</v>
      </c>
      <c r="D160" s="1">
        <v>35.889888999999997</v>
      </c>
      <c r="E160" s="1">
        <v>38.170174000000003</v>
      </c>
      <c r="F160" s="1">
        <v>33.859596000000003</v>
      </c>
      <c r="G160" s="1"/>
      <c r="H160" s="20" cm="1">
        <f t="array" ref="H160">SUM($N$3:$N$7*$B160:$F160)</f>
        <v>5093628.4740000004</v>
      </c>
      <c r="I160" s="21">
        <f t="shared" si="4"/>
        <v>-1.3949137130628619E-2</v>
      </c>
      <c r="J160" s="21">
        <f t="shared" si="5"/>
        <v>-1.4193453995387739E-2</v>
      </c>
      <c r="K160" s="1"/>
      <c r="L160" s="1"/>
      <c r="M160" s="1"/>
      <c r="N160" s="1"/>
    </row>
    <row r="161" spans="1:14" x14ac:dyDescent="0.2">
      <c r="A161" s="19">
        <v>42968</v>
      </c>
      <c r="B161" s="1">
        <v>28.763268</v>
      </c>
      <c r="C161" s="1">
        <v>17.210056000000002</v>
      </c>
      <c r="D161" s="1">
        <v>35.563118000000003</v>
      </c>
      <c r="E161" s="1">
        <v>37.954273000000001</v>
      </c>
      <c r="F161" s="1">
        <v>34.145663999999996</v>
      </c>
      <c r="G161" s="1"/>
      <c r="H161" s="20" cm="1">
        <f t="array" ref="H161">SUM($N$3:$N$7*$B161:$F161)</f>
        <v>5070000.5069999993</v>
      </c>
      <c r="I161" s="21">
        <f t="shared" si="4"/>
        <v>-4.6387299585370911E-3</v>
      </c>
      <c r="J161" s="21">
        <f t="shared" si="5"/>
        <v>-1.8523160808862071E-2</v>
      </c>
      <c r="K161" s="1"/>
      <c r="L161" s="1"/>
      <c r="M161" s="1"/>
      <c r="N161" s="1"/>
    </row>
    <row r="162" spans="1:14" x14ac:dyDescent="0.2">
      <c r="A162" s="19">
        <v>42969</v>
      </c>
      <c r="B162" s="1">
        <v>28.959720999999998</v>
      </c>
      <c r="C162" s="1">
        <v>17.378736</v>
      </c>
      <c r="D162" s="1">
        <v>36.089351999999998</v>
      </c>
      <c r="E162" s="1">
        <v>37.937660000000001</v>
      </c>
      <c r="F162" s="1">
        <v>34.413147000000002</v>
      </c>
      <c r="G162" s="1"/>
      <c r="H162" s="20" cm="1">
        <f t="array" ref="H162">SUM($N$3:$N$7*$B162:$F162)</f>
        <v>5107694.3279999997</v>
      </c>
      <c r="I162" s="21">
        <f t="shared" si="4"/>
        <v>7.4346779547571629E-3</v>
      </c>
      <c r="J162" s="21">
        <f t="shared" si="5"/>
        <v>2.7614605328591946E-3</v>
      </c>
      <c r="K162" s="1"/>
      <c r="L162" s="1"/>
      <c r="M162" s="1"/>
      <c r="N162" s="1"/>
    </row>
    <row r="163" spans="1:14" x14ac:dyDescent="0.2">
      <c r="A163" s="19">
        <v>42970</v>
      </c>
      <c r="B163" s="1">
        <v>28.648674</v>
      </c>
      <c r="C163" s="1">
        <v>17.472448</v>
      </c>
      <c r="D163" s="1">
        <v>36.242125999999999</v>
      </c>
      <c r="E163" s="1">
        <v>37.676079000000001</v>
      </c>
      <c r="F163" s="1">
        <v>34.896110999999998</v>
      </c>
      <c r="G163" s="1"/>
      <c r="H163" s="20" cm="1">
        <f t="array" ref="H163">SUM($N$3:$N$7*$B163:$F163)</f>
        <v>5112869.4539999999</v>
      </c>
      <c r="I163" s="21">
        <f t="shared" si="4"/>
        <v>1.0132019787540969E-3</v>
      </c>
      <c r="J163" s="21">
        <f t="shared" si="5"/>
        <v>8.4554127639262511E-3</v>
      </c>
      <c r="K163" s="1"/>
      <c r="L163" s="1"/>
      <c r="M163" s="1"/>
      <c r="N163" s="1"/>
    </row>
    <row r="164" spans="1:14" x14ac:dyDescent="0.2">
      <c r="A164" s="19">
        <v>42971</v>
      </c>
      <c r="B164" s="1">
        <v>29.107051999999999</v>
      </c>
      <c r="C164" s="1">
        <v>17.430278999999999</v>
      </c>
      <c r="D164" s="1">
        <v>36.441586000000001</v>
      </c>
      <c r="E164" s="1">
        <v>38.082985000000001</v>
      </c>
      <c r="F164" s="1">
        <v>34.922119000000002</v>
      </c>
      <c r="G164" s="1"/>
      <c r="H164" s="20" cm="1">
        <f t="array" ref="H164">SUM($N$3:$N$7*$B164:$F164)</f>
        <v>5147472.693</v>
      </c>
      <c r="I164" s="21">
        <f t="shared" si="4"/>
        <v>6.7678706275060563E-3</v>
      </c>
      <c r="J164" s="21">
        <f t="shared" si="5"/>
        <v>7.7879298261718244E-3</v>
      </c>
      <c r="K164" s="1"/>
      <c r="L164" s="1"/>
      <c r="M164" s="1"/>
      <c r="N164" s="1"/>
    </row>
    <row r="165" spans="1:14" x14ac:dyDescent="0.2">
      <c r="A165" s="19">
        <v>42972</v>
      </c>
      <c r="B165" s="1">
        <v>29.835545</v>
      </c>
      <c r="C165" s="1">
        <v>17.594273000000001</v>
      </c>
      <c r="D165" s="1">
        <v>36.382171999999997</v>
      </c>
      <c r="E165" s="1">
        <v>38.045608999999999</v>
      </c>
      <c r="F165" s="1">
        <v>34.792090999999999</v>
      </c>
      <c r="G165" s="1"/>
      <c r="H165" s="20" cm="1">
        <f t="array" ref="H165">SUM($N$3:$N$7*$B165:$F165)</f>
        <v>5169439.7699999996</v>
      </c>
      <c r="I165" s="21">
        <f t="shared" si="4"/>
        <v>4.2675460969170409E-3</v>
      </c>
      <c r="J165" s="21">
        <f t="shared" si="5"/>
        <v>1.1064298924304161E-2</v>
      </c>
      <c r="K165" s="1"/>
      <c r="L165" s="1"/>
      <c r="M165" s="1"/>
      <c r="N165" s="1"/>
    </row>
    <row r="166" spans="1:14" x14ac:dyDescent="0.2">
      <c r="A166" s="19">
        <v>42975</v>
      </c>
      <c r="B166" s="1">
        <v>29.712766999999999</v>
      </c>
      <c r="C166" s="1">
        <v>17.144459000000001</v>
      </c>
      <c r="D166" s="1">
        <v>36.085106000000003</v>
      </c>
      <c r="E166" s="1">
        <v>37.647007000000002</v>
      </c>
      <c r="F166" s="1">
        <v>34.439155999999997</v>
      </c>
      <c r="G166" s="1"/>
      <c r="H166" s="20" cm="1">
        <f t="array" ref="H166">SUM($N$3:$N$7*$B166:$F166)</f>
        <v>5115940.335</v>
      </c>
      <c r="I166" s="21">
        <f t="shared" si="4"/>
        <v>-1.0349174645669534E-2</v>
      </c>
      <c r="J166" s="21">
        <f t="shared" si="5"/>
        <v>-6.1257941286178008E-3</v>
      </c>
      <c r="K166" s="1"/>
      <c r="L166" s="1"/>
      <c r="M166" s="1"/>
      <c r="N166" s="1"/>
    </row>
    <row r="167" spans="1:14" x14ac:dyDescent="0.2">
      <c r="A167" s="19">
        <v>42976</v>
      </c>
      <c r="B167" s="1">
        <v>29.098863999999999</v>
      </c>
      <c r="C167" s="1">
        <v>16.769617</v>
      </c>
      <c r="D167" s="1">
        <v>35.851695999999997</v>
      </c>
      <c r="E167" s="1">
        <v>37.622096999999997</v>
      </c>
      <c r="F167" s="1">
        <v>34.487450000000003</v>
      </c>
      <c r="G167" s="1"/>
      <c r="H167" s="20" cm="1">
        <f t="array" ref="H167">SUM($N$3:$N$7*$B167:$F167)</f>
        <v>5076380.8920000019</v>
      </c>
      <c r="I167" s="21">
        <f t="shared" si="4"/>
        <v>-7.7325849031815164E-3</v>
      </c>
      <c r="J167" s="21">
        <f t="shared" si="5"/>
        <v>-1.8001733677225462E-2</v>
      </c>
      <c r="K167" s="1"/>
      <c r="L167" s="1"/>
      <c r="M167" s="1"/>
      <c r="N167" s="1"/>
    </row>
    <row r="168" spans="1:14" x14ac:dyDescent="0.2">
      <c r="A168" s="19">
        <v>42977</v>
      </c>
      <c r="B168" s="1">
        <v>29.332148</v>
      </c>
      <c r="C168" s="1">
        <v>16.896124</v>
      </c>
      <c r="D168" s="1">
        <v>36.250610000000002</v>
      </c>
      <c r="E168" s="1">
        <v>37.705139000000003</v>
      </c>
      <c r="F168" s="1">
        <v>35.081871</v>
      </c>
      <c r="G168" s="1"/>
      <c r="H168" s="20" cm="1">
        <f t="array" ref="H168">SUM($N$3:$N$7*$B168:$F168)</f>
        <v>5123774.4359999998</v>
      </c>
      <c r="I168" s="21">
        <f t="shared" si="4"/>
        <v>9.3360890382923056E-3</v>
      </c>
      <c r="J168" s="21">
        <f t="shared" si="5"/>
        <v>1.5313120339586206E-3</v>
      </c>
      <c r="K168" s="1"/>
      <c r="L168" s="1"/>
      <c r="M168" s="1"/>
      <c r="N168" s="1"/>
    </row>
    <row r="169" spans="1:14" x14ac:dyDescent="0.2">
      <c r="A169" s="19">
        <v>42978</v>
      </c>
      <c r="B169" s="1">
        <v>29.053847999999999</v>
      </c>
      <c r="C169" s="1">
        <v>16.914864999999999</v>
      </c>
      <c r="D169" s="1">
        <v>36.997520000000002</v>
      </c>
      <c r="E169" s="1">
        <v>37.958416</v>
      </c>
      <c r="F169" s="1">
        <v>35.880623</v>
      </c>
      <c r="G169" s="1"/>
      <c r="H169" s="20" cm="1">
        <f t="array" ref="H169">SUM($N$3:$N$7*$B169:$F169)</f>
        <v>5174573.9759999998</v>
      </c>
      <c r="I169" s="21">
        <f t="shared" si="4"/>
        <v>9.9144762585718915E-3</v>
      </c>
      <c r="J169" s="21">
        <f t="shared" si="5"/>
        <v>1.9343127729982479E-2</v>
      </c>
      <c r="K169" s="1"/>
      <c r="L169" s="1"/>
      <c r="M169" s="1"/>
      <c r="N169" s="1"/>
    </row>
    <row r="170" spans="1:14" x14ac:dyDescent="0.2">
      <c r="A170" s="19">
        <v>42979</v>
      </c>
      <c r="B170" s="1">
        <v>29.368984000000001</v>
      </c>
      <c r="C170" s="1">
        <v>16.835213</v>
      </c>
      <c r="D170" s="1">
        <v>36.751381000000002</v>
      </c>
      <c r="E170" s="1">
        <v>38.286434</v>
      </c>
      <c r="F170" s="1">
        <v>36.021796999999999</v>
      </c>
      <c r="G170" s="1"/>
      <c r="H170" s="20" cm="1">
        <f t="array" ref="H170">SUM($N$3:$N$7*$B170:$F170)</f>
        <v>5189705.6969999988</v>
      </c>
      <c r="I170" s="21">
        <f t="shared" si="4"/>
        <v>2.924244791973285E-3</v>
      </c>
      <c r="J170" s="21">
        <f t="shared" si="5"/>
        <v>1.2867713406109704E-2</v>
      </c>
      <c r="K170" s="1"/>
      <c r="L170" s="1"/>
      <c r="M170" s="1"/>
      <c r="N170" s="1"/>
    </row>
    <row r="171" spans="1:14" x14ac:dyDescent="0.2">
      <c r="A171" s="19">
        <v>42982</v>
      </c>
      <c r="B171" s="1">
        <v>29.266665</v>
      </c>
      <c r="C171" s="1">
        <v>16.769617</v>
      </c>
      <c r="D171" s="1">
        <v>36.369438000000002</v>
      </c>
      <c r="E171" s="1">
        <v>38.240760999999999</v>
      </c>
      <c r="F171" s="1">
        <v>36.040367000000003</v>
      </c>
      <c r="G171" s="1"/>
      <c r="H171" s="20" cm="1">
        <f t="array" ref="H171">SUM($N$3:$N$7*$B171:$F171)</f>
        <v>5170665.9840000011</v>
      </c>
      <c r="I171" s="21">
        <f t="shared" si="4"/>
        <v>-3.6687461894041595E-3</v>
      </c>
      <c r="J171" s="21">
        <f t="shared" si="5"/>
        <v>-7.5522970936814371E-4</v>
      </c>
      <c r="K171" s="1"/>
      <c r="L171" s="1"/>
      <c r="M171" s="1"/>
      <c r="N171" s="1"/>
    </row>
    <row r="172" spans="1:14" x14ac:dyDescent="0.2">
      <c r="A172" s="19">
        <v>42983</v>
      </c>
      <c r="B172" s="1">
        <v>28.787822999999999</v>
      </c>
      <c r="C172" s="1">
        <v>17.036694000000001</v>
      </c>
      <c r="D172" s="1">
        <v>36.263339999999999</v>
      </c>
      <c r="E172" s="1">
        <v>38.448368000000002</v>
      </c>
      <c r="F172" s="1">
        <v>36.062663999999998</v>
      </c>
      <c r="G172" s="1"/>
      <c r="H172" s="20" cm="1">
        <f t="array" ref="H172">SUM($N$3:$N$7*$B172:$F172)</f>
        <v>5167763.3369999994</v>
      </c>
      <c r="I172" s="21">
        <f t="shared" si="4"/>
        <v>-5.6136811176421553E-4</v>
      </c>
      <c r="J172" s="21">
        <f t="shared" si="5"/>
        <v>-4.2280547840475302E-3</v>
      </c>
      <c r="K172" s="1"/>
      <c r="L172" s="1"/>
      <c r="M172" s="1"/>
      <c r="N172" s="1"/>
    </row>
    <row r="173" spans="1:14" x14ac:dyDescent="0.2">
      <c r="A173" s="19">
        <v>42984</v>
      </c>
      <c r="B173" s="1">
        <v>28.648674</v>
      </c>
      <c r="C173" s="1">
        <v>17.130403999999999</v>
      </c>
      <c r="D173" s="1">
        <v>36.242125999999999</v>
      </c>
      <c r="E173" s="1">
        <v>37.763267999999997</v>
      </c>
      <c r="F173" s="1">
        <v>35.665142000000003</v>
      </c>
      <c r="G173" s="1"/>
      <c r="H173" s="20" cm="1">
        <f t="array" ref="H173">SUM($N$3:$N$7*$B173:$F173)</f>
        <v>5129837.2620000001</v>
      </c>
      <c r="I173" s="21">
        <f t="shared" si="4"/>
        <v>-7.3389728837729429E-3</v>
      </c>
      <c r="J173" s="21">
        <f t="shared" si="5"/>
        <v>-7.8962211301871754E-3</v>
      </c>
      <c r="K173" s="1"/>
      <c r="L173" s="1"/>
      <c r="M173" s="1"/>
      <c r="N173" s="1"/>
    </row>
    <row r="174" spans="1:14" x14ac:dyDescent="0.2">
      <c r="A174" s="19">
        <v>42985</v>
      </c>
      <c r="B174" s="1">
        <v>28.300798</v>
      </c>
      <c r="C174" s="1">
        <v>17.299084000000001</v>
      </c>
      <c r="D174" s="1">
        <v>36.929622999999999</v>
      </c>
      <c r="E174" s="1">
        <v>38.315502000000002</v>
      </c>
      <c r="F174" s="1">
        <v>36.333866</v>
      </c>
      <c r="G174" s="1"/>
      <c r="H174" s="20" cm="1">
        <f t="array" ref="H174">SUM($N$3:$N$7*$B174:$F174)</f>
        <v>5186902.8089999985</v>
      </c>
      <c r="I174" s="21">
        <f t="shared" si="4"/>
        <v>1.1124241196249995E-2</v>
      </c>
      <c r="J174" s="21">
        <f t="shared" si="5"/>
        <v>3.7036278079851659E-3</v>
      </c>
      <c r="K174" s="1"/>
      <c r="L174" s="1"/>
      <c r="M174" s="1"/>
      <c r="N174" s="1"/>
    </row>
    <row r="175" spans="1:14" x14ac:dyDescent="0.2">
      <c r="A175" s="19">
        <v>42986</v>
      </c>
      <c r="B175" s="1">
        <v>28.534078999999998</v>
      </c>
      <c r="C175" s="1">
        <v>17.205372000000001</v>
      </c>
      <c r="D175" s="1">
        <v>36.484023999999998</v>
      </c>
      <c r="E175" s="1">
        <v>38.564628999999996</v>
      </c>
      <c r="F175" s="1">
        <v>35.587128</v>
      </c>
      <c r="G175" s="1"/>
      <c r="H175" s="20" cm="1">
        <f t="array" ref="H175">SUM($N$3:$N$7*$B175:$F175)</f>
        <v>5160382.6559999995</v>
      </c>
      <c r="I175" s="21">
        <f t="shared" si="4"/>
        <v>-5.1129072543990572E-3</v>
      </c>
      <c r="J175" s="21">
        <f t="shared" si="5"/>
        <v>5.9544567283389416E-3</v>
      </c>
      <c r="K175" s="1"/>
      <c r="L175" s="1"/>
      <c r="M175" s="1"/>
      <c r="N175" s="1"/>
    </row>
    <row r="176" spans="1:14" x14ac:dyDescent="0.2">
      <c r="A176" s="19">
        <v>42989</v>
      </c>
      <c r="B176" s="1">
        <v>28.976088000000001</v>
      </c>
      <c r="C176" s="1">
        <v>17.734838</v>
      </c>
      <c r="D176" s="1">
        <v>37.163029000000002</v>
      </c>
      <c r="E176" s="1">
        <v>39.357674000000003</v>
      </c>
      <c r="F176" s="1">
        <v>35.520251999999999</v>
      </c>
      <c r="G176" s="1"/>
      <c r="H176" s="20" cm="1">
        <f t="array" ref="H176">SUM($N$3:$N$7*$B176:$F176)</f>
        <v>5238812.0730000008</v>
      </c>
      <c r="I176" s="21">
        <f t="shared" si="4"/>
        <v>1.5198372335588628E-2</v>
      </c>
      <c r="J176" s="21">
        <f t="shared" si="5"/>
        <v>1.0007757213019719E-2</v>
      </c>
      <c r="K176" s="1"/>
      <c r="L176" s="1"/>
      <c r="M176" s="1"/>
      <c r="N176" s="1"/>
    </row>
    <row r="177" spans="1:14" x14ac:dyDescent="0.2">
      <c r="A177" s="19">
        <v>42990</v>
      </c>
      <c r="B177" s="1">
        <v>29.913302999999999</v>
      </c>
      <c r="C177" s="1">
        <v>17.70204</v>
      </c>
      <c r="D177" s="1">
        <v>37.948135000000001</v>
      </c>
      <c r="E177" s="1">
        <v>39.610954</v>
      </c>
      <c r="F177" s="1">
        <v>35.419944999999998</v>
      </c>
      <c r="G177" s="1"/>
      <c r="H177" s="20" cm="1">
        <f t="array" ref="H177">SUM($N$3:$N$7*$B177:$F177)</f>
        <v>5299614.4409999987</v>
      </c>
      <c r="I177" s="21">
        <f t="shared" si="4"/>
        <v>1.160613649673814E-2</v>
      </c>
      <c r="J177" s="21">
        <f t="shared" si="5"/>
        <v>2.6980903216181851E-2</v>
      </c>
      <c r="K177" s="1"/>
      <c r="L177" s="1"/>
      <c r="M177" s="1"/>
      <c r="N177" s="1"/>
    </row>
    <row r="178" spans="1:14" x14ac:dyDescent="0.2">
      <c r="A178" s="19">
        <v>42991</v>
      </c>
      <c r="B178" s="1">
        <v>29.770064999999999</v>
      </c>
      <c r="C178" s="1">
        <v>17.449020000000001</v>
      </c>
      <c r="D178" s="1">
        <v>37.791114999999998</v>
      </c>
      <c r="E178" s="1">
        <v>39.876682000000002</v>
      </c>
      <c r="F178" s="1">
        <v>35.713439999999999</v>
      </c>
      <c r="G178" s="1"/>
      <c r="H178" s="20" cm="1">
        <f t="array" ref="H178">SUM($N$3:$N$7*$B178:$F178)</f>
        <v>5299810.6260000002</v>
      </c>
      <c r="I178" s="21">
        <f t="shared" si="4"/>
        <v>3.7018730737026218E-5</v>
      </c>
      <c r="J178" s="21">
        <f t="shared" si="5"/>
        <v>1.164358487191719E-2</v>
      </c>
      <c r="K178" s="1"/>
      <c r="L178" s="1"/>
      <c r="M178" s="1"/>
      <c r="N178" s="1"/>
    </row>
    <row r="179" spans="1:14" x14ac:dyDescent="0.2">
      <c r="A179" s="19">
        <v>42992</v>
      </c>
      <c r="B179" s="1">
        <v>29.954235000000001</v>
      </c>
      <c r="C179" s="1">
        <v>17.725470000000001</v>
      </c>
      <c r="D179" s="1">
        <v>37.375221000000003</v>
      </c>
      <c r="E179" s="1">
        <v>39.669086</v>
      </c>
      <c r="F179" s="1">
        <v>35.706012999999999</v>
      </c>
      <c r="G179" s="1"/>
      <c r="H179" s="20" cm="1">
        <f t="array" ref="H179">SUM($N$3:$N$7*$B179:$F179)</f>
        <v>5294190.8250000002</v>
      </c>
      <c r="I179" s="21">
        <f t="shared" si="4"/>
        <v>-1.0603776996163106E-3</v>
      </c>
      <c r="J179" s="21">
        <f t="shared" si="5"/>
        <v>-1.0233982227157989E-3</v>
      </c>
      <c r="K179" s="1"/>
      <c r="L179" s="1"/>
      <c r="M179" s="1"/>
      <c r="N179" s="1"/>
    </row>
    <row r="180" spans="1:14" x14ac:dyDescent="0.2">
      <c r="A180" s="19">
        <v>42993</v>
      </c>
      <c r="B180" s="1">
        <v>29.557247</v>
      </c>
      <c r="C180" s="1">
        <v>17.851977999999999</v>
      </c>
      <c r="D180" s="1">
        <v>37.706242000000003</v>
      </c>
      <c r="E180" s="1">
        <v>39.029654999999998</v>
      </c>
      <c r="F180" s="1">
        <v>34.985275000000001</v>
      </c>
      <c r="G180" s="1"/>
      <c r="H180" s="20" cm="1">
        <f t="array" ref="H180">SUM($N$3:$N$7*$B180:$F180)</f>
        <v>5251303.1009999998</v>
      </c>
      <c r="I180" s="21">
        <f t="shared" si="4"/>
        <v>-8.1009025586077366E-3</v>
      </c>
      <c r="J180" s="21">
        <f t="shared" si="5"/>
        <v>-9.1526902418042067E-3</v>
      </c>
      <c r="K180" s="1"/>
      <c r="L180" s="1"/>
      <c r="M180" s="1"/>
      <c r="N180" s="1"/>
    </row>
    <row r="181" spans="1:14" x14ac:dyDescent="0.2">
      <c r="A181" s="19">
        <v>42996</v>
      </c>
      <c r="B181" s="1">
        <v>29.712766999999999</v>
      </c>
      <c r="C181" s="1">
        <v>17.894145999999999</v>
      </c>
      <c r="D181" s="1">
        <v>37.375221000000003</v>
      </c>
      <c r="E181" s="1">
        <v>39.532063000000001</v>
      </c>
      <c r="F181" s="1">
        <v>35.832321</v>
      </c>
      <c r="G181" s="1"/>
      <c r="H181" s="20" cm="1">
        <f t="array" ref="H181">SUM($N$3:$N$7*$B181:$F181)</f>
        <v>5291435.0940000005</v>
      </c>
      <c r="I181" s="21">
        <f t="shared" si="4"/>
        <v>7.6422922516810043E-3</v>
      </c>
      <c r="J181" s="21">
        <f t="shared" si="5"/>
        <v>-5.2051977178202424E-4</v>
      </c>
      <c r="K181" s="1"/>
      <c r="L181" s="1"/>
      <c r="M181" s="1"/>
      <c r="N181" s="1"/>
    </row>
    <row r="182" spans="1:14" x14ac:dyDescent="0.2">
      <c r="A182" s="19">
        <v>42997</v>
      </c>
      <c r="B182" s="1">
        <v>29.426280999999999</v>
      </c>
      <c r="C182" s="1">
        <v>17.964434000000001</v>
      </c>
      <c r="D182" s="1">
        <v>37.201228999999998</v>
      </c>
      <c r="E182" s="1">
        <v>39.764575999999998</v>
      </c>
      <c r="F182" s="1">
        <v>36.088669000000003</v>
      </c>
      <c r="G182" s="1"/>
      <c r="H182" s="20" cm="1">
        <f t="array" ref="H182">SUM($N$3:$N$7*$B182:$F182)</f>
        <v>5294691.2369999988</v>
      </c>
      <c r="I182" s="21">
        <f t="shared" si="4"/>
        <v>6.153610395203124E-4</v>
      </c>
      <c r="J182" s="21">
        <f t="shared" si="5"/>
        <v>8.2623560601056134E-3</v>
      </c>
      <c r="K182" s="1"/>
      <c r="L182" s="1"/>
      <c r="M182" s="1"/>
      <c r="N182" s="1"/>
    </row>
    <row r="183" spans="1:14" x14ac:dyDescent="0.2">
      <c r="A183" s="19">
        <v>42998</v>
      </c>
      <c r="B183" s="1">
        <v>29.757785999999999</v>
      </c>
      <c r="C183" s="1">
        <v>18.104996</v>
      </c>
      <c r="D183" s="1">
        <v>37.264885</v>
      </c>
      <c r="E183" s="1">
        <v>39.909903999999997</v>
      </c>
      <c r="F183" s="1">
        <v>36.103530999999997</v>
      </c>
      <c r="G183" s="1"/>
      <c r="H183" s="20" cm="1">
        <f t="array" ref="H183">SUM($N$3:$N$7*$B183:$F183)</f>
        <v>5317656.3659999995</v>
      </c>
      <c r="I183" s="21">
        <f t="shared" si="4"/>
        <v>4.3373877667345351E-3</v>
      </c>
      <c r="J183" s="21">
        <f t="shared" si="5"/>
        <v>4.9554178656998626E-3</v>
      </c>
      <c r="K183" s="1"/>
      <c r="L183" s="1"/>
      <c r="M183" s="1"/>
      <c r="N183" s="1"/>
    </row>
    <row r="184" spans="1:14" x14ac:dyDescent="0.2">
      <c r="A184" s="19">
        <v>42999</v>
      </c>
      <c r="B184" s="1">
        <v>30.228442999999999</v>
      </c>
      <c r="C184" s="1">
        <v>17.70204</v>
      </c>
      <c r="D184" s="1">
        <v>37.574683999999998</v>
      </c>
      <c r="E184" s="1">
        <v>40.258674999999997</v>
      </c>
      <c r="F184" s="1">
        <v>35.750594999999997</v>
      </c>
      <c r="G184" s="1"/>
      <c r="H184" s="20" cm="1">
        <f t="array" ref="H184">SUM($N$3:$N$7*$B184:$F184)</f>
        <v>5329976.4209999992</v>
      </c>
      <c r="I184" s="21">
        <f t="shared" si="4"/>
        <v>2.3168204472128195E-3</v>
      </c>
      <c r="J184" s="21">
        <f t="shared" si="5"/>
        <v>6.6642571626127634E-3</v>
      </c>
      <c r="K184" s="1"/>
      <c r="L184" s="1"/>
      <c r="M184" s="1"/>
      <c r="N184" s="1"/>
    </row>
    <row r="185" spans="1:14" x14ac:dyDescent="0.2">
      <c r="A185" s="19">
        <v>43000</v>
      </c>
      <c r="B185" s="1">
        <v>29.753689000000001</v>
      </c>
      <c r="C185" s="1">
        <v>17.538046000000001</v>
      </c>
      <c r="D185" s="1">
        <v>37.621364999999997</v>
      </c>
      <c r="E185" s="1">
        <v>40.806755000000003</v>
      </c>
      <c r="F185" s="1">
        <v>36.671944000000003</v>
      </c>
      <c r="G185" s="1"/>
      <c r="H185" s="20" cm="1">
        <f t="array" ref="H185">SUM($N$3:$N$7*$B185:$F185)</f>
        <v>5358929.3669999996</v>
      </c>
      <c r="I185" s="21">
        <f t="shared" si="4"/>
        <v>5.4320964509197989E-3</v>
      </c>
      <c r="J185" s="21">
        <f t="shared" si="5"/>
        <v>7.7615020902612741E-3</v>
      </c>
      <c r="K185" s="1"/>
      <c r="L185" s="1"/>
      <c r="M185" s="1"/>
      <c r="N185" s="1"/>
    </row>
    <row r="186" spans="1:14" x14ac:dyDescent="0.2">
      <c r="A186" s="19">
        <v>43003</v>
      </c>
      <c r="B186" s="1">
        <v>29.319870000000002</v>
      </c>
      <c r="C186" s="1">
        <v>17.861349000000001</v>
      </c>
      <c r="D186" s="1">
        <v>37.549216999999999</v>
      </c>
      <c r="E186" s="1">
        <v>40.736172000000003</v>
      </c>
      <c r="F186" s="1">
        <v>36.846553999999998</v>
      </c>
      <c r="G186" s="1"/>
      <c r="H186" s="20" cm="1">
        <f t="array" ref="H186">SUM($N$3:$N$7*$B186:$F186)</f>
        <v>5356334.3459999999</v>
      </c>
      <c r="I186" s="21">
        <f t="shared" si="4"/>
        <v>-4.8424243394207256E-4</v>
      </c>
      <c r="J186" s="21">
        <f t="shared" si="5"/>
        <v>4.9452235653708598E-3</v>
      </c>
      <c r="K186" s="1"/>
      <c r="L186" s="1"/>
      <c r="M186" s="1"/>
      <c r="N186" s="1"/>
    </row>
    <row r="187" spans="1:14" x14ac:dyDescent="0.2">
      <c r="A187" s="19">
        <v>43004</v>
      </c>
      <c r="B187" s="1">
        <v>29.283037</v>
      </c>
      <c r="C187" s="1">
        <v>18.189339</v>
      </c>
      <c r="D187" s="1">
        <v>36.840504000000003</v>
      </c>
      <c r="E187" s="1">
        <v>39.860076999999997</v>
      </c>
      <c r="F187" s="1">
        <v>36.939425999999997</v>
      </c>
      <c r="G187" s="1"/>
      <c r="H187" s="20" cm="1">
        <f t="array" ref="H187">SUM($N$3:$N$7*$B187:$F187)</f>
        <v>5316708.6390000004</v>
      </c>
      <c r="I187" s="21">
        <f t="shared" si="4"/>
        <v>-7.3979151487417738E-3</v>
      </c>
      <c r="J187" s="21">
        <f t="shared" si="5"/>
        <v>-7.878575198246196E-3</v>
      </c>
      <c r="K187" s="1"/>
      <c r="L187" s="1"/>
      <c r="M187" s="1"/>
      <c r="N187" s="1"/>
    </row>
    <row r="188" spans="1:14" x14ac:dyDescent="0.2">
      <c r="A188" s="19">
        <v>43005</v>
      </c>
      <c r="B188" s="1">
        <v>29.430374</v>
      </c>
      <c r="C188" s="1">
        <v>18.498584999999999</v>
      </c>
      <c r="D188" s="1">
        <v>36.496749999999999</v>
      </c>
      <c r="E188" s="1">
        <v>40.586692999999997</v>
      </c>
      <c r="F188" s="1">
        <v>36.697947999999997</v>
      </c>
      <c r="G188" s="1"/>
      <c r="H188" s="20" cm="1">
        <f t="array" ref="H188">SUM($N$3:$N$7*$B188:$F188)</f>
        <v>5336441.55</v>
      </c>
      <c r="I188" s="21">
        <f t="shared" si="4"/>
        <v>3.7114900100507775E-3</v>
      </c>
      <c r="J188" s="21">
        <f t="shared" si="5"/>
        <v>-3.7138824268607706E-3</v>
      </c>
      <c r="K188" s="1"/>
      <c r="L188" s="1"/>
      <c r="M188" s="1"/>
      <c r="N188" s="1"/>
    </row>
    <row r="189" spans="1:14" x14ac:dyDescent="0.2">
      <c r="A189" s="19">
        <v>43006</v>
      </c>
      <c r="B189" s="1">
        <v>29.606356000000002</v>
      </c>
      <c r="C189" s="1">
        <v>18.643839</v>
      </c>
      <c r="D189" s="1">
        <v>36.496749999999999</v>
      </c>
      <c r="E189" s="1">
        <v>40.881489000000002</v>
      </c>
      <c r="F189" s="1">
        <v>37.117764000000001</v>
      </c>
      <c r="G189" s="1"/>
      <c r="H189" s="20" cm="1">
        <f t="array" ref="H189">SUM($N$3:$N$7*$B189:$F189)</f>
        <v>5370624.534</v>
      </c>
      <c r="I189" s="21">
        <f t="shared" si="4"/>
        <v>6.4055763901320617E-3</v>
      </c>
      <c r="J189" s="21">
        <f t="shared" si="5"/>
        <v>1.0140840632963499E-2</v>
      </c>
      <c r="K189" s="1"/>
      <c r="L189" s="1"/>
      <c r="M189" s="1"/>
      <c r="N189" s="1"/>
    </row>
    <row r="190" spans="1:14" x14ac:dyDescent="0.2">
      <c r="A190" s="19">
        <v>43007</v>
      </c>
      <c r="B190" s="1">
        <v>29.913302999999999</v>
      </c>
      <c r="C190" s="1">
        <v>18.690693</v>
      </c>
      <c r="D190" s="1">
        <v>36.619827000000001</v>
      </c>
      <c r="E190" s="1">
        <v>40.611603000000002</v>
      </c>
      <c r="F190" s="1">
        <v>36.623646000000001</v>
      </c>
      <c r="G190" s="1"/>
      <c r="H190" s="20" cm="1">
        <f t="array" ref="H190">SUM($N$3:$N$7*$B190:$F190)</f>
        <v>5361149.3760000011</v>
      </c>
      <c r="I190" s="21">
        <f t="shared" si="4"/>
        <v>-1.7642562685241669E-3</v>
      </c>
      <c r="J190" s="21">
        <f t="shared" si="5"/>
        <v>4.6300190433081756E-3</v>
      </c>
      <c r="K190" s="1"/>
      <c r="L190" s="1"/>
      <c r="M190" s="1"/>
      <c r="N190" s="1"/>
    </row>
    <row r="191" spans="1:14" x14ac:dyDescent="0.2">
      <c r="A191" s="19">
        <v>43010</v>
      </c>
      <c r="B191" s="1">
        <v>30.731836000000001</v>
      </c>
      <c r="C191" s="1">
        <v>18.901544999999999</v>
      </c>
      <c r="D191" s="1">
        <v>36.747135</v>
      </c>
      <c r="E191" s="1">
        <v>40.856583000000001</v>
      </c>
      <c r="F191" s="1">
        <v>36.619929999999997</v>
      </c>
      <c r="G191" s="1"/>
      <c r="H191" s="20" cm="1">
        <f t="array" ref="H191">SUM($N$3:$N$7*$B191:$F191)</f>
        <v>5407281.9569999995</v>
      </c>
      <c r="I191" s="21">
        <f t="shared" si="4"/>
        <v>8.6049795975686738E-3</v>
      </c>
      <c r="J191" s="21">
        <f t="shared" si="5"/>
        <v>6.825541939849078E-3</v>
      </c>
      <c r="K191" s="1"/>
      <c r="L191" s="1"/>
      <c r="M191" s="1"/>
      <c r="N191" s="1"/>
    </row>
    <row r="192" spans="1:14" x14ac:dyDescent="0.2">
      <c r="A192" s="19">
        <v>43011</v>
      </c>
      <c r="B192" s="1">
        <v>30.490372000000001</v>
      </c>
      <c r="C192" s="1">
        <v>18.695381000000001</v>
      </c>
      <c r="D192" s="1">
        <v>36.963569999999997</v>
      </c>
      <c r="E192" s="1">
        <v>40.466282</v>
      </c>
      <c r="F192" s="1">
        <v>36.55677</v>
      </c>
      <c r="G192" s="1"/>
      <c r="H192" s="20" cm="1">
        <f t="array" ref="H192">SUM($N$3:$N$7*$B192:$F192)</f>
        <v>5384688.375</v>
      </c>
      <c r="I192" s="21">
        <f t="shared" si="4"/>
        <v>-4.178362101268096E-3</v>
      </c>
      <c r="J192" s="21">
        <f t="shared" si="5"/>
        <v>4.3906627756680194E-3</v>
      </c>
      <c r="K192" s="1"/>
      <c r="L192" s="1"/>
      <c r="M192" s="1"/>
      <c r="N192" s="1"/>
    </row>
    <row r="193" spans="1:14" x14ac:dyDescent="0.2">
      <c r="A193" s="19">
        <v>43012</v>
      </c>
      <c r="B193" s="1">
        <v>30.179331000000001</v>
      </c>
      <c r="C193" s="1">
        <v>18.386133000000001</v>
      </c>
      <c r="D193" s="1">
        <v>37.006011999999998</v>
      </c>
      <c r="E193" s="1">
        <v>39.635863999999998</v>
      </c>
      <c r="F193" s="1">
        <v>34.936985</v>
      </c>
      <c r="G193" s="1"/>
      <c r="H193" s="20" cm="1">
        <f t="array" ref="H193">SUM($N$3:$N$7*$B193:$F193)</f>
        <v>5284762.7250000006</v>
      </c>
      <c r="I193" s="21">
        <f t="shared" si="4"/>
        <v>-1.8557369162518933E-2</v>
      </c>
      <c r="J193" s="21">
        <f t="shared" si="5"/>
        <v>-2.2658191855779108E-2</v>
      </c>
      <c r="K193" s="1"/>
      <c r="L193" s="1"/>
      <c r="M193" s="1"/>
      <c r="N193" s="1"/>
    </row>
    <row r="194" spans="1:14" x14ac:dyDescent="0.2">
      <c r="A194" s="19">
        <v>43013</v>
      </c>
      <c r="B194" s="1">
        <v>30.695012999999999</v>
      </c>
      <c r="C194" s="1">
        <v>18.714123000000001</v>
      </c>
      <c r="D194" s="1">
        <v>37.184254000000003</v>
      </c>
      <c r="E194" s="1">
        <v>40.320957</v>
      </c>
      <c r="F194" s="1">
        <v>35.832321</v>
      </c>
      <c r="G194" s="1"/>
      <c r="H194" s="20" cm="1">
        <f t="array" ref="H194">SUM($N$3:$N$7*$B194:$F194)</f>
        <v>5370640.0439999998</v>
      </c>
      <c r="I194" s="21">
        <f t="shared" si="4"/>
        <v>1.6249985755036667E-2</v>
      </c>
      <c r="J194" s="21">
        <f t="shared" si="5"/>
        <v>-2.6089403920240839E-3</v>
      </c>
      <c r="K194" s="1"/>
      <c r="L194" s="1"/>
      <c r="M194" s="1"/>
      <c r="N194" s="1"/>
    </row>
    <row r="195" spans="1:14" x14ac:dyDescent="0.2">
      <c r="A195" s="19">
        <v>43014</v>
      </c>
      <c r="B195" s="1">
        <v>30.580414000000001</v>
      </c>
      <c r="C195" s="1">
        <v>18.404876999999999</v>
      </c>
      <c r="D195" s="1">
        <v>36.925381000000002</v>
      </c>
      <c r="E195" s="1">
        <v>40.217154999999998</v>
      </c>
      <c r="F195" s="1">
        <v>35.605697999999997</v>
      </c>
      <c r="G195" s="1"/>
      <c r="H195" s="20" cm="1">
        <f t="array" ref="H195">SUM($N$3:$N$7*$B195:$F195)</f>
        <v>5337206.3249999993</v>
      </c>
      <c r="I195" s="21">
        <f t="shared" si="4"/>
        <v>-6.2252764523573756E-3</v>
      </c>
      <c r="J195" s="21">
        <f t="shared" si="5"/>
        <v>9.9235486490074631E-3</v>
      </c>
      <c r="K195" s="1"/>
      <c r="L195" s="1"/>
      <c r="M195" s="1"/>
      <c r="N195" s="1"/>
    </row>
    <row r="196" spans="1:14" x14ac:dyDescent="0.2">
      <c r="A196" s="19">
        <v>43017</v>
      </c>
      <c r="B196" s="1">
        <v>30.604970999999999</v>
      </c>
      <c r="C196" s="1">
        <v>18.526699000000001</v>
      </c>
      <c r="D196" s="1">
        <v>37.158791000000001</v>
      </c>
      <c r="E196" s="1">
        <v>40.379089</v>
      </c>
      <c r="F196" s="1">
        <v>35.739445000000003</v>
      </c>
      <c r="G196" s="1"/>
      <c r="H196" s="20" cm="1">
        <f t="array" ref="H196">SUM($N$3:$N$7*$B196:$F196)</f>
        <v>5359496.835</v>
      </c>
      <c r="I196" s="21">
        <f t="shared" si="4"/>
        <v>4.1764377546338327E-3</v>
      </c>
      <c r="J196" s="21">
        <f t="shared" si="5"/>
        <v>-2.0748381773321167E-3</v>
      </c>
      <c r="K196" s="1"/>
      <c r="L196" s="1"/>
      <c r="M196" s="1"/>
      <c r="N196" s="1"/>
    </row>
    <row r="197" spans="1:14" x14ac:dyDescent="0.2">
      <c r="A197" s="19">
        <v>43018</v>
      </c>
      <c r="B197" s="1">
        <v>30.322571</v>
      </c>
      <c r="C197" s="1">
        <v>18.386133000000001</v>
      </c>
      <c r="D197" s="1">
        <v>37.222442999999998</v>
      </c>
      <c r="E197" s="1">
        <v>40.129958999999999</v>
      </c>
      <c r="F197" s="1">
        <v>35.720871000000002</v>
      </c>
      <c r="G197" s="1"/>
      <c r="H197" s="20" cm="1">
        <f t="array" ref="H197">SUM($N$3:$N$7*$B197:$F197)</f>
        <v>5338805.2409999995</v>
      </c>
      <c r="I197" s="21">
        <f t="shared" ref="I197:I260" si="6">H197/H196-1</f>
        <v>-3.8607344377693531E-3</v>
      </c>
      <c r="J197" s="21">
        <f t="shared" si="5"/>
        <v>2.9957919979795022E-4</v>
      </c>
      <c r="K197" s="1"/>
      <c r="L197" s="1"/>
      <c r="M197" s="1"/>
      <c r="N197" s="1"/>
    </row>
    <row r="198" spans="1:14" x14ac:dyDescent="0.2">
      <c r="A198" s="19">
        <v>43019</v>
      </c>
      <c r="B198" s="1">
        <v>30.523116999999999</v>
      </c>
      <c r="C198" s="1">
        <v>18.686008000000001</v>
      </c>
      <c r="D198" s="1">
        <v>37.150303000000001</v>
      </c>
      <c r="E198" s="1">
        <v>40.242064999999997</v>
      </c>
      <c r="F198" s="1">
        <v>36.110957999999997</v>
      </c>
      <c r="G198" s="1"/>
      <c r="H198" s="20" cm="1">
        <f t="array" ref="H198">SUM($N$3:$N$7*$B198:$F198)</f>
        <v>5369510.8830000004</v>
      </c>
      <c r="I198" s="21">
        <f t="shared" si="6"/>
        <v>5.751407030957667E-3</v>
      </c>
      <c r="J198" s="21">
        <f t="shared" ref="J198:J261" si="7">H198/H196-1</f>
        <v>1.8684679379981084E-3</v>
      </c>
      <c r="K198" s="1"/>
      <c r="L198" s="1"/>
      <c r="M198" s="1"/>
      <c r="N198" s="1"/>
    </row>
    <row r="199" spans="1:14" x14ac:dyDescent="0.2">
      <c r="A199" s="19">
        <v>43020</v>
      </c>
      <c r="B199" s="1">
        <v>30.318484999999999</v>
      </c>
      <c r="C199" s="1">
        <v>18.878117</v>
      </c>
      <c r="D199" s="1">
        <v>36.967815000000002</v>
      </c>
      <c r="E199" s="1">
        <v>40.320957</v>
      </c>
      <c r="F199" s="1">
        <v>35.691150999999998</v>
      </c>
      <c r="G199" s="1"/>
      <c r="H199" s="20" cm="1">
        <f t="array" ref="H199">SUM($N$3:$N$7*$B199:$F199)</f>
        <v>5351825.3250000002</v>
      </c>
      <c r="I199" s="21">
        <f t="shared" si="6"/>
        <v>-3.2937000008684825E-3</v>
      </c>
      <c r="J199" s="21">
        <f t="shared" si="7"/>
        <v>2.4387636207463537E-3</v>
      </c>
      <c r="K199" s="1"/>
      <c r="L199" s="1"/>
      <c r="M199" s="1"/>
      <c r="N199" s="1"/>
    </row>
    <row r="200" spans="1:14" x14ac:dyDescent="0.2">
      <c r="A200" s="19">
        <v>43021</v>
      </c>
      <c r="B200" s="1">
        <v>30.248909000000001</v>
      </c>
      <c r="C200" s="1">
        <v>18.887487</v>
      </c>
      <c r="D200" s="1">
        <v>38.279152000000003</v>
      </c>
      <c r="E200" s="1">
        <v>40.242064999999997</v>
      </c>
      <c r="F200" s="1">
        <v>38.250866000000002</v>
      </c>
      <c r="G200" s="1"/>
      <c r="H200" s="20" cm="1">
        <f t="array" ref="H200">SUM($N$3:$N$7*$B200:$F200)</f>
        <v>5474979.807</v>
      </c>
      <c r="I200" s="21">
        <f t="shared" si="6"/>
        <v>2.3011678169821304E-2</v>
      </c>
      <c r="J200" s="21">
        <f t="shared" si="7"/>
        <v>1.9642184604545143E-2</v>
      </c>
      <c r="K200" s="1"/>
      <c r="L200" s="1"/>
      <c r="M200" s="1"/>
      <c r="N200" s="1"/>
    </row>
    <row r="201" spans="1:14" x14ac:dyDescent="0.2">
      <c r="A201" s="19">
        <v>43024</v>
      </c>
      <c r="B201" s="1">
        <v>30.158868999999999</v>
      </c>
      <c r="C201" s="1">
        <v>19.042109</v>
      </c>
      <c r="D201" s="1">
        <v>38.699294999999999</v>
      </c>
      <c r="E201" s="1">
        <v>40.242064999999997</v>
      </c>
      <c r="F201" s="1">
        <v>38.072547999999998</v>
      </c>
      <c r="G201" s="1"/>
      <c r="H201" s="20" cm="1">
        <f t="array" ref="H201">SUM($N$3:$N$7*$B201:$F201)</f>
        <v>5485091.237999998</v>
      </c>
      <c r="I201" s="21">
        <f t="shared" si="6"/>
        <v>1.8468435238920833E-3</v>
      </c>
      <c r="J201" s="21">
        <f t="shared" si="7"/>
        <v>2.4901020662515316E-2</v>
      </c>
      <c r="K201" s="1"/>
      <c r="L201" s="1"/>
      <c r="M201" s="1"/>
      <c r="N201" s="1"/>
    </row>
    <row r="202" spans="1:14" x14ac:dyDescent="0.2">
      <c r="A202" s="19">
        <v>43025</v>
      </c>
      <c r="B202" s="1">
        <v>30.572222</v>
      </c>
      <c r="C202" s="1">
        <v>19.060852000000001</v>
      </c>
      <c r="D202" s="1">
        <v>38.444664000000003</v>
      </c>
      <c r="E202" s="1">
        <v>39.777039000000002</v>
      </c>
      <c r="F202" s="1">
        <v>38.005668999999997</v>
      </c>
      <c r="G202" s="1"/>
      <c r="H202" s="20" cm="1">
        <f t="array" ref="H202">SUM($N$3:$N$7*$B202:$F202)</f>
        <v>5473394.7179999994</v>
      </c>
      <c r="I202" s="21">
        <f t="shared" si="6"/>
        <v>-2.1324203176360523E-3</v>
      </c>
      <c r="J202" s="21">
        <f t="shared" si="7"/>
        <v>-2.8951504039775866E-4</v>
      </c>
      <c r="K202" s="1"/>
      <c r="L202" s="1"/>
      <c r="M202" s="1"/>
      <c r="N202" s="1"/>
    </row>
    <row r="203" spans="1:14" x14ac:dyDescent="0.2">
      <c r="A203" s="19">
        <v>43026</v>
      </c>
      <c r="B203" s="1">
        <v>30.89555</v>
      </c>
      <c r="C203" s="1">
        <v>19.210788999999998</v>
      </c>
      <c r="D203" s="1">
        <v>38.648364999999998</v>
      </c>
      <c r="E203" s="1">
        <v>39.997093</v>
      </c>
      <c r="F203" s="1">
        <v>38.466346999999999</v>
      </c>
      <c r="G203" s="1"/>
      <c r="H203" s="20" cm="1">
        <f t="array" ref="H203">SUM($N$3:$N$7*$B203:$F203)</f>
        <v>5518198.7520000003</v>
      </c>
      <c r="I203" s="21">
        <f t="shared" si="6"/>
        <v>8.1857852956697119E-3</v>
      </c>
      <c r="J203" s="21">
        <f t="shared" si="7"/>
        <v>6.0359094431534643E-3</v>
      </c>
      <c r="K203" s="1"/>
      <c r="L203" s="1"/>
      <c r="M203" s="1"/>
      <c r="N203" s="1"/>
    </row>
    <row r="204" spans="1:14" x14ac:dyDescent="0.2">
      <c r="A204" s="19">
        <v>43027</v>
      </c>
      <c r="B204" s="1">
        <v>30.740030000000001</v>
      </c>
      <c r="C204" s="1">
        <v>19.248277999999999</v>
      </c>
      <c r="D204" s="1">
        <v>38.304619000000002</v>
      </c>
      <c r="E204" s="1">
        <v>40.275283999999999</v>
      </c>
      <c r="F204" s="1">
        <v>37.745612999999999</v>
      </c>
      <c r="G204" s="1"/>
      <c r="H204" s="20" cm="1">
        <f t="array" ref="H204">SUM($N$3:$N$7*$B204:$F204)</f>
        <v>5488356.1919999979</v>
      </c>
      <c r="I204" s="21">
        <f t="shared" si="6"/>
        <v>-5.4080255788514497E-3</v>
      </c>
      <c r="J204" s="21">
        <f t="shared" si="7"/>
        <v>2.7334907805562914E-3</v>
      </c>
      <c r="K204" s="1"/>
      <c r="L204" s="1"/>
      <c r="M204" s="1"/>
      <c r="N204" s="1"/>
    </row>
    <row r="205" spans="1:14" x14ac:dyDescent="0.2">
      <c r="A205" s="19">
        <v>43028</v>
      </c>
      <c r="B205" s="1">
        <v>31.096094000000001</v>
      </c>
      <c r="C205" s="1">
        <v>19.262333000000002</v>
      </c>
      <c r="D205" s="1">
        <v>38.703536999999997</v>
      </c>
      <c r="E205" s="1">
        <v>40.399853</v>
      </c>
      <c r="F205" s="1">
        <v>37.582149999999999</v>
      </c>
      <c r="G205" s="1"/>
      <c r="H205" s="20" cm="1">
        <f t="array" ref="H205">SUM($N$3:$N$7*$B205:$F205)</f>
        <v>5512450.9110000003</v>
      </c>
      <c r="I205" s="21">
        <f t="shared" si="6"/>
        <v>4.3901521980522773E-3</v>
      </c>
      <c r="J205" s="21">
        <f t="shared" si="7"/>
        <v>-1.0416154361814201E-3</v>
      </c>
      <c r="K205" s="1"/>
      <c r="L205" s="1"/>
      <c r="M205" s="1"/>
      <c r="N205" s="1"/>
    </row>
    <row r="206" spans="1:14" x14ac:dyDescent="0.2">
      <c r="A206" s="19">
        <v>43031</v>
      </c>
      <c r="B206" s="1">
        <v>30.89555</v>
      </c>
      <c r="C206" s="1">
        <v>19.103024000000001</v>
      </c>
      <c r="D206" s="1">
        <v>39.2425</v>
      </c>
      <c r="E206" s="1">
        <v>40.433064000000002</v>
      </c>
      <c r="F206" s="1">
        <v>38.072547999999998</v>
      </c>
      <c r="G206" s="1"/>
      <c r="H206" s="20" cm="1">
        <f t="array" ref="H206">SUM($N$3:$N$7*$B206:$F206)</f>
        <v>5535640.6379999984</v>
      </c>
      <c r="I206" s="21">
        <f t="shared" si="6"/>
        <v>4.2067906588925119E-3</v>
      </c>
      <c r="J206" s="21">
        <f t="shared" si="7"/>
        <v>8.6154113082026473E-3</v>
      </c>
      <c r="K206" s="1"/>
      <c r="L206" s="1"/>
      <c r="M206" s="1"/>
      <c r="N206" s="1"/>
    </row>
    <row r="207" spans="1:14" x14ac:dyDescent="0.2">
      <c r="A207" s="19">
        <v>43032</v>
      </c>
      <c r="B207" s="1">
        <v>30.695012999999999</v>
      </c>
      <c r="C207" s="1">
        <v>19.074907</v>
      </c>
      <c r="D207" s="1">
        <v>39.69659</v>
      </c>
      <c r="E207" s="1">
        <v>40.046920999999998</v>
      </c>
      <c r="F207" s="1">
        <v>38.013100000000001</v>
      </c>
      <c r="G207" s="1"/>
      <c r="H207" s="20" cm="1">
        <f t="array" ref="H207">SUM($N$3:$N$7*$B207:$F207)</f>
        <v>5528375.523000001</v>
      </c>
      <c r="I207" s="21">
        <f t="shared" si="6"/>
        <v>-1.312425331609357E-3</v>
      </c>
      <c r="J207" s="21">
        <f t="shared" si="7"/>
        <v>2.8888442286576499E-3</v>
      </c>
      <c r="K207" s="1"/>
      <c r="L207" s="1"/>
      <c r="M207" s="1"/>
      <c r="N207" s="1"/>
    </row>
    <row r="208" spans="1:14" x14ac:dyDescent="0.2">
      <c r="A208" s="19">
        <v>43033</v>
      </c>
      <c r="B208" s="1">
        <v>30.891455000000001</v>
      </c>
      <c r="C208" s="1">
        <v>18.742232999999999</v>
      </c>
      <c r="D208" s="1">
        <v>39.480151999999997</v>
      </c>
      <c r="E208" s="1">
        <v>39.274628</v>
      </c>
      <c r="F208" s="1">
        <v>36.972866000000003</v>
      </c>
      <c r="G208" s="1"/>
      <c r="H208" s="20" cm="1">
        <f t="array" ref="H208">SUM($N$3:$N$7*$B208:$F208)</f>
        <v>5456924.0219999999</v>
      </c>
      <c r="I208" s="21">
        <f t="shared" si="6"/>
        <v>-1.2924502089761702E-2</v>
      </c>
      <c r="J208" s="21">
        <f t="shared" si="7"/>
        <v>-1.4219964977430055E-2</v>
      </c>
      <c r="K208" s="1"/>
      <c r="L208" s="1"/>
      <c r="M208" s="1"/>
      <c r="N208" s="1"/>
    </row>
    <row r="209" spans="1:14" x14ac:dyDescent="0.2">
      <c r="A209" s="19">
        <v>43034</v>
      </c>
      <c r="B209" s="1">
        <v>30.891455000000001</v>
      </c>
      <c r="C209" s="1">
        <v>18.742232999999999</v>
      </c>
      <c r="D209" s="1">
        <v>39.480151999999997</v>
      </c>
      <c r="E209" s="1">
        <v>39.274628</v>
      </c>
      <c r="F209" s="1">
        <v>36.972866000000003</v>
      </c>
      <c r="G209" s="1"/>
      <c r="H209" s="20" cm="1">
        <f t="array" ref="H209">SUM($N$3:$N$7*$B209:$F209)</f>
        <v>5456924.0219999999</v>
      </c>
      <c r="I209" s="21">
        <f t="shared" si="6"/>
        <v>0</v>
      </c>
      <c r="J209" s="21">
        <f t="shared" si="7"/>
        <v>-1.2924502089761702E-2</v>
      </c>
      <c r="K209" s="1"/>
      <c r="L209" s="1"/>
      <c r="M209" s="1"/>
      <c r="N209" s="1"/>
    </row>
    <row r="210" spans="1:14" x14ac:dyDescent="0.2">
      <c r="A210" s="19">
        <v>43035</v>
      </c>
      <c r="B210" s="1">
        <v>30.821878000000002</v>
      </c>
      <c r="C210" s="1">
        <v>19.445067999999999</v>
      </c>
      <c r="D210" s="1">
        <v>39.891804</v>
      </c>
      <c r="E210" s="1">
        <v>39.739666</v>
      </c>
      <c r="F210" s="1">
        <v>38.265728000000003</v>
      </c>
      <c r="G210" s="1"/>
      <c r="H210" s="20" cm="1">
        <f t="array" ref="H210">SUM($N$3:$N$7*$B210:$F210)</f>
        <v>5549416.7520000003</v>
      </c>
      <c r="I210" s="21">
        <f t="shared" si="6"/>
        <v>1.694960927202005E-2</v>
      </c>
      <c r="J210" s="21">
        <f t="shared" si="7"/>
        <v>1.694960927202005E-2</v>
      </c>
      <c r="K210" s="1"/>
      <c r="L210" s="1"/>
      <c r="M210" s="1"/>
      <c r="N210" s="1"/>
    </row>
    <row r="211" spans="1:14" x14ac:dyDescent="0.2">
      <c r="A211" s="19">
        <v>43038</v>
      </c>
      <c r="B211" s="1">
        <v>30.412613</v>
      </c>
      <c r="C211" s="1">
        <v>19.449755</v>
      </c>
      <c r="D211" s="1">
        <v>39.997894000000002</v>
      </c>
      <c r="E211" s="1">
        <v>40.844124000000001</v>
      </c>
      <c r="F211" s="1">
        <v>38.763553999999999</v>
      </c>
      <c r="G211" s="1"/>
      <c r="H211" s="20" cm="1">
        <f t="array" ref="H211">SUM($N$3:$N$7*$B211:$F211)</f>
        <v>5592442.0199999986</v>
      </c>
      <c r="I211" s="21">
        <f t="shared" si="6"/>
        <v>7.7531153133330033E-3</v>
      </c>
      <c r="J211" s="21">
        <f t="shared" si="7"/>
        <v>2.4834136860555134E-2</v>
      </c>
      <c r="K211" s="1"/>
      <c r="L211" s="1"/>
      <c r="M211" s="1"/>
      <c r="N211" s="1"/>
    </row>
    <row r="212" spans="1:14" x14ac:dyDescent="0.2">
      <c r="A212" s="19">
        <v>43039</v>
      </c>
      <c r="B212" s="1">
        <v>30.195702000000001</v>
      </c>
      <c r="C212" s="1">
        <v>19.552835000000002</v>
      </c>
      <c r="D212" s="1">
        <v>40.091262999999998</v>
      </c>
      <c r="E212" s="1">
        <v>40.308501999999997</v>
      </c>
      <c r="F212" s="1">
        <v>38.325172000000002</v>
      </c>
      <c r="G212" s="1"/>
      <c r="H212" s="20" cm="1">
        <f t="array" ref="H212">SUM($N$3:$N$7*$B212:$F212)</f>
        <v>5559624.642</v>
      </c>
      <c r="I212" s="21">
        <f t="shared" si="6"/>
        <v>-5.8681659787683804E-3</v>
      </c>
      <c r="J212" s="21">
        <f t="shared" si="7"/>
        <v>1.839452767053551E-3</v>
      </c>
      <c r="K212" s="1"/>
      <c r="L212" s="1"/>
      <c r="M212" s="1"/>
      <c r="N212" s="1"/>
    </row>
    <row r="213" spans="1:14" x14ac:dyDescent="0.2">
      <c r="A213" s="19">
        <v>43040</v>
      </c>
      <c r="B213" s="1">
        <v>30.195702000000001</v>
      </c>
      <c r="C213" s="1">
        <v>19.552835000000002</v>
      </c>
      <c r="D213" s="1">
        <v>40.091262999999998</v>
      </c>
      <c r="E213" s="1">
        <v>40.308501999999997</v>
      </c>
      <c r="F213" s="1">
        <v>38.325172000000002</v>
      </c>
      <c r="G213" s="1"/>
      <c r="H213" s="20" cm="1">
        <f t="array" ref="H213">SUM($N$3:$N$7*$B213:$F213)</f>
        <v>5559624.642</v>
      </c>
      <c r="I213" s="21">
        <f t="shared" si="6"/>
        <v>0</v>
      </c>
      <c r="J213" s="21">
        <f t="shared" si="7"/>
        <v>-5.8681659787683804E-3</v>
      </c>
      <c r="K213" s="1"/>
      <c r="L213" s="1"/>
      <c r="M213" s="1"/>
      <c r="N213" s="1"/>
    </row>
    <row r="214" spans="1:14" x14ac:dyDescent="0.2">
      <c r="A214" s="19">
        <v>43041</v>
      </c>
      <c r="B214" s="1">
        <v>30.580414000000001</v>
      </c>
      <c r="C214" s="1">
        <v>20.405607</v>
      </c>
      <c r="D214" s="1">
        <v>39.908779000000003</v>
      </c>
      <c r="E214" s="1">
        <v>41.869686000000002</v>
      </c>
      <c r="F214" s="1">
        <v>39.313392999999998</v>
      </c>
      <c r="G214" s="1"/>
      <c r="H214" s="20" cm="1">
        <f t="array" ref="H214">SUM($N$3:$N$7*$B214:$F214)</f>
        <v>5678570.0070000011</v>
      </c>
      <c r="I214" s="21">
        <f t="shared" si="6"/>
        <v>2.1394495610626674E-2</v>
      </c>
      <c r="J214" s="21">
        <f t="shared" si="7"/>
        <v>2.1394495610626674E-2</v>
      </c>
      <c r="K214" s="1"/>
      <c r="L214" s="1"/>
      <c r="M214" s="1"/>
      <c r="N214" s="1"/>
    </row>
    <row r="215" spans="1:14" x14ac:dyDescent="0.2">
      <c r="A215" s="19">
        <v>43042</v>
      </c>
      <c r="B215" s="1">
        <v>29.639097</v>
      </c>
      <c r="C215" s="1">
        <v>20.377497000000002</v>
      </c>
      <c r="D215" s="1">
        <v>40.358620000000002</v>
      </c>
      <c r="E215" s="1">
        <v>39.640014999999998</v>
      </c>
      <c r="F215" s="1">
        <v>39.514007999999997</v>
      </c>
      <c r="G215" s="1"/>
      <c r="H215" s="20" cm="1">
        <f t="array" ref="H215">SUM($N$3:$N$7*$B215:$F215)</f>
        <v>5594464.8210000014</v>
      </c>
      <c r="I215" s="21">
        <f t="shared" si="6"/>
        <v>-1.4810979858718487E-2</v>
      </c>
      <c r="J215" s="21">
        <f t="shared" si="7"/>
        <v>6.266642308331738E-3</v>
      </c>
      <c r="K215" s="1"/>
      <c r="L215" s="1"/>
      <c r="M215" s="1"/>
      <c r="N215" s="1"/>
    </row>
    <row r="216" spans="1:14" x14ac:dyDescent="0.2">
      <c r="A216" s="19">
        <v>43045</v>
      </c>
      <c r="B216" s="1">
        <v>29.479485</v>
      </c>
      <c r="C216" s="1">
        <v>20.396235999999998</v>
      </c>
      <c r="D216" s="1">
        <v>40.753295999999999</v>
      </c>
      <c r="E216" s="1">
        <v>38.838664999999999</v>
      </c>
      <c r="F216" s="1">
        <v>38.406905999999999</v>
      </c>
      <c r="G216" s="1"/>
      <c r="H216" s="20" cm="1">
        <f t="array" ref="H216">SUM($N$3:$N$7*$B216:$F216)</f>
        <v>5539861.4040000001</v>
      </c>
      <c r="I216" s="21">
        <f t="shared" si="6"/>
        <v>-9.7602574593079749E-3</v>
      </c>
      <c r="J216" s="21">
        <f t="shared" si="7"/>
        <v>-2.4426678341380681E-2</v>
      </c>
      <c r="K216" s="1"/>
      <c r="L216" s="1"/>
      <c r="M216" s="1"/>
      <c r="N216" s="1"/>
    </row>
    <row r="217" spans="1:14" x14ac:dyDescent="0.2">
      <c r="A217" s="19">
        <v>43046</v>
      </c>
      <c r="B217" s="1">
        <v>29.630915000000002</v>
      </c>
      <c r="C217" s="1">
        <v>20.363437999999999</v>
      </c>
      <c r="D217" s="1">
        <v>40.566563000000002</v>
      </c>
      <c r="E217" s="1">
        <v>39.021355</v>
      </c>
      <c r="F217" s="1">
        <v>39.454563</v>
      </c>
      <c r="G217" s="1"/>
      <c r="H217" s="20" cm="1">
        <f t="array" ref="H217">SUM($N$3:$N$7*$B217:$F217)</f>
        <v>5578215.5220000017</v>
      </c>
      <c r="I217" s="21">
        <f t="shared" si="6"/>
        <v>6.9232991952303813E-3</v>
      </c>
      <c r="J217" s="21">
        <f t="shared" si="7"/>
        <v>-2.9045314466907834E-3</v>
      </c>
      <c r="K217" s="1"/>
      <c r="L217" s="1"/>
      <c r="M217" s="1"/>
      <c r="N217" s="1"/>
    </row>
    <row r="218" spans="1:14" x14ac:dyDescent="0.2">
      <c r="A218" s="19">
        <v>43047</v>
      </c>
      <c r="B218" s="1">
        <v>29.880568</v>
      </c>
      <c r="C218" s="1">
        <v>20.194756000000002</v>
      </c>
      <c r="D218" s="1">
        <v>41.737862</v>
      </c>
      <c r="E218" s="1">
        <v>38.460819000000001</v>
      </c>
      <c r="F218" s="1">
        <v>39.618031000000002</v>
      </c>
      <c r="G218" s="1"/>
      <c r="H218" s="20" cm="1">
        <f t="array" ref="H218">SUM($N$3:$N$7*$B218:$F218)</f>
        <v>5606437.1880000001</v>
      </c>
      <c r="I218" s="21">
        <f t="shared" si="6"/>
        <v>5.059264183804757E-3</v>
      </c>
      <c r="J218" s="21">
        <f t="shared" si="7"/>
        <v>1.2017590178687421E-2</v>
      </c>
      <c r="K218" s="1"/>
      <c r="L218" s="1"/>
      <c r="M218" s="1"/>
      <c r="N218" s="1"/>
    </row>
    <row r="219" spans="1:14" x14ac:dyDescent="0.2">
      <c r="A219" s="19">
        <v>43048</v>
      </c>
      <c r="B219" s="1">
        <v>29.815083999999999</v>
      </c>
      <c r="C219" s="1">
        <v>19.599695000000001</v>
      </c>
      <c r="D219" s="1">
        <v>41.334698000000003</v>
      </c>
      <c r="E219" s="1">
        <v>38.676730999999997</v>
      </c>
      <c r="F219" s="1">
        <v>39.105347000000002</v>
      </c>
      <c r="G219" s="1"/>
      <c r="H219" s="20" cm="1">
        <f t="array" ref="H219">SUM($N$3:$N$7*$B219:$F219)</f>
        <v>5561541.3149999995</v>
      </c>
      <c r="I219" s="21">
        <f t="shared" si="6"/>
        <v>-8.0079150973270119E-3</v>
      </c>
      <c r="J219" s="21">
        <f t="shared" si="7"/>
        <v>-2.9891650715611062E-3</v>
      </c>
      <c r="K219" s="1"/>
      <c r="L219" s="1"/>
      <c r="M219" s="1"/>
      <c r="N219" s="1"/>
    </row>
    <row r="220" spans="1:14" x14ac:dyDescent="0.2">
      <c r="A220" s="19">
        <v>43049</v>
      </c>
      <c r="B220" s="1">
        <v>30.081108</v>
      </c>
      <c r="C220" s="1">
        <v>19.243589</v>
      </c>
      <c r="D220" s="1">
        <v>41.105530000000002</v>
      </c>
      <c r="E220" s="1">
        <v>38.792988000000001</v>
      </c>
      <c r="F220" s="1">
        <v>39.380268000000001</v>
      </c>
      <c r="G220" s="1"/>
      <c r="H220" s="20" cm="1">
        <f t="array" ref="H220">SUM($N$3:$N$7*$B220:$F220)</f>
        <v>5563914.9389999993</v>
      </c>
      <c r="I220" s="21">
        <f t="shared" si="6"/>
        <v>4.2679247812071885E-4</v>
      </c>
      <c r="J220" s="21">
        <f t="shared" si="7"/>
        <v>-7.5845403371351816E-3</v>
      </c>
      <c r="K220" s="1"/>
      <c r="L220" s="1"/>
      <c r="M220" s="1"/>
      <c r="N220" s="1"/>
    </row>
    <row r="221" spans="1:14" x14ac:dyDescent="0.2">
      <c r="A221" s="19">
        <v>43052</v>
      </c>
      <c r="B221" s="1">
        <v>30.637709000000001</v>
      </c>
      <c r="C221" s="1">
        <v>19.393526000000001</v>
      </c>
      <c r="D221" s="1">
        <v>40.485939000000002</v>
      </c>
      <c r="E221" s="1">
        <v>38.049767000000003</v>
      </c>
      <c r="F221" s="1">
        <v>39.380268000000001</v>
      </c>
      <c r="G221" s="1"/>
      <c r="H221" s="20" cm="1">
        <f t="array" ref="H221">SUM($N$3:$N$7*$B221:$F221)</f>
        <v>5542257.8970000008</v>
      </c>
      <c r="I221" s="21">
        <f t="shared" si="6"/>
        <v>-3.8924106923695634E-3</v>
      </c>
      <c r="J221" s="21">
        <f t="shared" si="7"/>
        <v>-3.4672794658541228E-3</v>
      </c>
      <c r="K221" s="1"/>
      <c r="L221" s="1"/>
      <c r="M221" s="1"/>
      <c r="N221" s="1"/>
    </row>
    <row r="222" spans="1:14" x14ac:dyDescent="0.2">
      <c r="A222" s="19">
        <v>43053</v>
      </c>
      <c r="B222" s="1">
        <v>30.224347999999999</v>
      </c>
      <c r="C222" s="1">
        <v>19.341985999999999</v>
      </c>
      <c r="D222" s="1">
        <v>39.989409999999999</v>
      </c>
      <c r="E222" s="1">
        <v>38.136958999999997</v>
      </c>
      <c r="F222" s="1">
        <v>39.231659000000001</v>
      </c>
      <c r="G222" s="1"/>
      <c r="H222" s="20" cm="1">
        <f t="array" ref="H222">SUM($N$3:$N$7*$B222:$F222)</f>
        <v>5508503.9459999986</v>
      </c>
      <c r="I222" s="21">
        <f t="shared" si="6"/>
        <v>-6.090288764489471E-3</v>
      </c>
      <c r="J222" s="21">
        <f t="shared" si="7"/>
        <v>-9.9589935517525596E-3</v>
      </c>
      <c r="K222" s="1"/>
      <c r="L222" s="1"/>
      <c r="M222" s="1"/>
      <c r="N222" s="1"/>
    </row>
    <row r="223" spans="1:14" x14ac:dyDescent="0.2">
      <c r="A223" s="19">
        <v>43054</v>
      </c>
      <c r="B223" s="1">
        <v>30.555859000000002</v>
      </c>
      <c r="C223" s="1">
        <v>19.070225000000001</v>
      </c>
      <c r="D223" s="1">
        <v>39.887557999999999</v>
      </c>
      <c r="E223" s="1">
        <v>37.692687999999997</v>
      </c>
      <c r="F223" s="1">
        <v>38.191428999999999</v>
      </c>
      <c r="G223" s="1"/>
      <c r="H223" s="20" cm="1">
        <f t="array" ref="H223">SUM($N$3:$N$7*$B223:$F223)</f>
        <v>5458126.0470000012</v>
      </c>
      <c r="I223" s="21">
        <f t="shared" si="6"/>
        <v>-9.1454775187334025E-3</v>
      </c>
      <c r="J223" s="21">
        <f t="shared" si="7"/>
        <v>-1.5180067684244736E-2</v>
      </c>
      <c r="K223" s="1"/>
      <c r="L223" s="1"/>
      <c r="M223" s="1"/>
      <c r="N223" s="1"/>
    </row>
    <row r="224" spans="1:14" x14ac:dyDescent="0.2">
      <c r="A224" s="19">
        <v>43055</v>
      </c>
      <c r="B224" s="1">
        <v>30.273464000000001</v>
      </c>
      <c r="C224" s="1">
        <v>18.948398999999998</v>
      </c>
      <c r="D224" s="1">
        <v>39.891804</v>
      </c>
      <c r="E224" s="1">
        <v>38.132804999999998</v>
      </c>
      <c r="F224" s="1">
        <v>37.968516999999999</v>
      </c>
      <c r="G224" s="1"/>
      <c r="H224" s="20" cm="1">
        <f t="array" ref="H224">SUM($N$3:$N$7*$B224:$F224)</f>
        <v>5452094.6370000001</v>
      </c>
      <c r="I224" s="21">
        <f t="shared" si="6"/>
        <v>-1.1050331099107247E-3</v>
      </c>
      <c r="J224" s="21">
        <f t="shared" si="7"/>
        <v>-1.0240404573179984E-2</v>
      </c>
      <c r="K224" s="1"/>
      <c r="L224" s="1"/>
      <c r="M224" s="1"/>
      <c r="N224" s="1"/>
    </row>
    <row r="225" spans="1:14" x14ac:dyDescent="0.2">
      <c r="A225" s="19">
        <v>43056</v>
      </c>
      <c r="B225" s="1">
        <v>29.569527000000001</v>
      </c>
      <c r="C225" s="1">
        <v>18.554811000000001</v>
      </c>
      <c r="D225" s="1">
        <v>40.570808</v>
      </c>
      <c r="E225" s="1">
        <v>37.987487999999999</v>
      </c>
      <c r="F225" s="1">
        <v>38.117125999999999</v>
      </c>
      <c r="G225" s="1"/>
      <c r="H225" s="20" cm="1">
        <f t="array" ref="H225">SUM($N$3:$N$7*$B225:$F225)</f>
        <v>5438392.080000001</v>
      </c>
      <c r="I225" s="21">
        <f t="shared" si="6"/>
        <v>-2.5132647014247667E-3</v>
      </c>
      <c r="J225" s="21">
        <f t="shared" si="7"/>
        <v>-3.6155205706264182E-3</v>
      </c>
      <c r="K225" s="1"/>
      <c r="L225" s="1"/>
      <c r="M225" s="1"/>
      <c r="N225" s="1"/>
    </row>
    <row r="226" spans="1:14" x14ac:dyDescent="0.2">
      <c r="A226" s="19">
        <v>43059</v>
      </c>
      <c r="B226" s="1">
        <v>29.532689999999999</v>
      </c>
      <c r="C226" s="1">
        <v>18.512640000000001</v>
      </c>
      <c r="D226" s="1">
        <v>40.316181</v>
      </c>
      <c r="E226" s="1">
        <v>37.991633999999998</v>
      </c>
      <c r="F226" s="1">
        <v>38.139412</v>
      </c>
      <c r="G226" s="1"/>
      <c r="H226" s="20" cm="1">
        <f t="array" ref="H226">SUM($N$3:$N$7*$B226:$F226)</f>
        <v>5428254.3810000001</v>
      </c>
      <c r="I226" s="21">
        <f t="shared" si="6"/>
        <v>-1.8640985884932348E-3</v>
      </c>
      <c r="J226" s="21">
        <f t="shared" si="7"/>
        <v>-4.3726783167354899E-3</v>
      </c>
      <c r="K226" s="1"/>
      <c r="L226" s="1"/>
      <c r="M226" s="1"/>
      <c r="N226" s="1"/>
    </row>
    <row r="227" spans="1:14" x14ac:dyDescent="0.2">
      <c r="A227" s="19">
        <v>43060</v>
      </c>
      <c r="B227" s="1">
        <v>29.626822000000001</v>
      </c>
      <c r="C227" s="1">
        <v>18.418932000000002</v>
      </c>
      <c r="D227" s="1">
        <v>40.193111000000002</v>
      </c>
      <c r="E227" s="1">
        <v>38.211697000000001</v>
      </c>
      <c r="F227" s="1">
        <v>38.570369999999997</v>
      </c>
      <c r="G227" s="1"/>
      <c r="H227" s="20" cm="1">
        <f t="array" ref="H227">SUM($N$3:$N$7*$B227:$F227)</f>
        <v>5445690.7559999991</v>
      </c>
      <c r="I227" s="21">
        <f t="shared" si="6"/>
        <v>3.2121514166745246E-3</v>
      </c>
      <c r="J227" s="21">
        <f t="shared" si="7"/>
        <v>1.3420650612594454E-3</v>
      </c>
      <c r="K227" s="1"/>
      <c r="L227" s="1"/>
      <c r="M227" s="1"/>
      <c r="N227" s="1"/>
    </row>
    <row r="228" spans="1:14" x14ac:dyDescent="0.2">
      <c r="A228" s="19">
        <v>43061</v>
      </c>
      <c r="B228" s="1">
        <v>29.512224</v>
      </c>
      <c r="C228" s="1">
        <v>18.943714</v>
      </c>
      <c r="D228" s="1">
        <v>41.050362</v>
      </c>
      <c r="E228" s="1">
        <v>37.709290000000003</v>
      </c>
      <c r="F228" s="1">
        <v>38.548079999999999</v>
      </c>
      <c r="G228" s="1"/>
      <c r="H228" s="20" cm="1">
        <f t="array" ref="H228">SUM($N$3:$N$7*$B228:$F228)</f>
        <v>5470201.1100000003</v>
      </c>
      <c r="I228" s="21">
        <f t="shared" si="6"/>
        <v>4.5008714409637829E-3</v>
      </c>
      <c r="J228" s="21">
        <f t="shared" si="7"/>
        <v>7.7274803382136881E-3</v>
      </c>
      <c r="K228" s="1"/>
      <c r="L228" s="1"/>
      <c r="M228" s="1"/>
      <c r="N228" s="1"/>
    </row>
    <row r="229" spans="1:14" x14ac:dyDescent="0.2">
      <c r="A229" s="19">
        <v>43062</v>
      </c>
      <c r="B229" s="1">
        <v>29.479485</v>
      </c>
      <c r="C229" s="1">
        <v>18.648523000000001</v>
      </c>
      <c r="D229" s="1">
        <v>41.351672999999998</v>
      </c>
      <c r="E229" s="1">
        <v>37.829704</v>
      </c>
      <c r="F229" s="1">
        <v>38.399470999999998</v>
      </c>
      <c r="G229" s="1"/>
      <c r="H229" s="20" cm="1">
        <f t="array" ref="H229">SUM($N$3:$N$7*$B229:$F229)</f>
        <v>5468392.2479999987</v>
      </c>
      <c r="I229" s="21">
        <f t="shared" si="6"/>
        <v>-3.3067559375377087E-4</v>
      </c>
      <c r="J229" s="21">
        <f t="shared" si="7"/>
        <v>4.168707518873882E-3</v>
      </c>
      <c r="K229" s="1"/>
      <c r="L229" s="1"/>
      <c r="M229" s="1"/>
      <c r="N229" s="1"/>
    </row>
    <row r="230" spans="1:14" x14ac:dyDescent="0.2">
      <c r="A230" s="19">
        <v>43063</v>
      </c>
      <c r="B230" s="1">
        <v>30.212074000000001</v>
      </c>
      <c r="C230" s="1">
        <v>18.634466</v>
      </c>
      <c r="D230" s="1">
        <v>41.109772</v>
      </c>
      <c r="E230" s="1">
        <v>37.929355999999999</v>
      </c>
      <c r="F230" s="1">
        <v>38.250866000000002</v>
      </c>
      <c r="G230" s="1"/>
      <c r="H230" s="20" cm="1">
        <f t="array" ref="H230">SUM($N$3:$N$7*$B230:$F230)</f>
        <v>5482505.6220000004</v>
      </c>
      <c r="I230" s="21">
        <f t="shared" si="6"/>
        <v>2.5809000817678118E-3</v>
      </c>
      <c r="J230" s="21">
        <f t="shared" si="7"/>
        <v>2.2493710473470152E-3</v>
      </c>
      <c r="K230" s="1"/>
      <c r="L230" s="1"/>
      <c r="M230" s="1"/>
      <c r="N230" s="1"/>
    </row>
    <row r="231" spans="1:14" x14ac:dyDescent="0.2">
      <c r="A231" s="19">
        <v>43066</v>
      </c>
      <c r="B231" s="1">
        <v>29.688210000000002</v>
      </c>
      <c r="C231" s="1">
        <v>18.578240999999998</v>
      </c>
      <c r="D231" s="1">
        <v>40.558075000000002</v>
      </c>
      <c r="E231" s="1">
        <v>37.808948999999998</v>
      </c>
      <c r="F231" s="1">
        <v>37.894215000000003</v>
      </c>
      <c r="G231" s="1"/>
      <c r="H231" s="20" cm="1">
        <f t="array" ref="H231">SUM($N$3:$N$7*$B231:$F231)</f>
        <v>5429413.7700000005</v>
      </c>
      <c r="I231" s="21">
        <f t="shared" si="6"/>
        <v>-9.6838664035208133E-3</v>
      </c>
      <c r="J231" s="21">
        <f t="shared" si="7"/>
        <v>-7.1279594133456525E-3</v>
      </c>
      <c r="K231" s="1"/>
      <c r="L231" s="1"/>
      <c r="M231" s="1"/>
      <c r="N231" s="1"/>
    </row>
    <row r="232" spans="1:14" x14ac:dyDescent="0.2">
      <c r="A232" s="19">
        <v>43067</v>
      </c>
      <c r="B232" s="1">
        <v>29.712766999999999</v>
      </c>
      <c r="C232" s="1">
        <v>18.882801000000001</v>
      </c>
      <c r="D232" s="1">
        <v>40.668422999999997</v>
      </c>
      <c r="E232" s="1">
        <v>38.303040000000003</v>
      </c>
      <c r="F232" s="1">
        <v>38.392043999999999</v>
      </c>
      <c r="G232" s="1"/>
      <c r="H232" s="20" cm="1">
        <f t="array" ref="H232">SUM($N$3:$N$7*$B232:$F232)</f>
        <v>5476649.4749999996</v>
      </c>
      <c r="I232" s="21">
        <f t="shared" si="6"/>
        <v>8.6999641215406154E-3</v>
      </c>
      <c r="J232" s="21">
        <f t="shared" si="7"/>
        <v>-1.068151572248599E-3</v>
      </c>
      <c r="K232" s="1"/>
      <c r="L232" s="1"/>
      <c r="M232" s="1"/>
      <c r="N232" s="1"/>
    </row>
    <row r="233" spans="1:14" x14ac:dyDescent="0.2">
      <c r="A233" s="19">
        <v>43068</v>
      </c>
      <c r="B233" s="1">
        <v>29.905121000000001</v>
      </c>
      <c r="C233" s="1">
        <v>18.742232999999999</v>
      </c>
      <c r="D233" s="1">
        <v>41.606299999999997</v>
      </c>
      <c r="E233" s="1">
        <v>38.502341999999999</v>
      </c>
      <c r="F233" s="1">
        <v>38.726402</v>
      </c>
      <c r="G233" s="1"/>
      <c r="H233" s="20" cm="1">
        <f t="array" ref="H233">SUM($N$3:$N$7*$B233:$F233)</f>
        <v>5526919.1339999996</v>
      </c>
      <c r="I233" s="21">
        <f t="shared" si="6"/>
        <v>9.1789075107824303E-3</v>
      </c>
      <c r="J233" s="21">
        <f t="shared" si="7"/>
        <v>1.7958727798341956E-2</v>
      </c>
      <c r="K233" s="1"/>
      <c r="L233" s="1"/>
      <c r="M233" s="1"/>
      <c r="N233" s="1"/>
    </row>
    <row r="234" spans="1:14" x14ac:dyDescent="0.2">
      <c r="A234" s="19">
        <v>43069</v>
      </c>
      <c r="B234" s="1">
        <v>29.999254000000001</v>
      </c>
      <c r="C234" s="1">
        <v>18.639150999999998</v>
      </c>
      <c r="D234" s="1">
        <v>41.428058999999998</v>
      </c>
      <c r="E234" s="1">
        <v>39.075333000000001</v>
      </c>
      <c r="F234" s="1">
        <v>38.830424999999998</v>
      </c>
      <c r="G234" s="1"/>
      <c r="H234" s="20" cm="1">
        <f t="array" ref="H234">SUM($N$3:$N$7*$B234:$F234)</f>
        <v>5543083.3260000013</v>
      </c>
      <c r="I234" s="21">
        <f t="shared" si="6"/>
        <v>2.9246297273581856E-3</v>
      </c>
      <c r="J234" s="21">
        <f t="shared" si="7"/>
        <v>1.2130382143911378E-2</v>
      </c>
      <c r="K234" s="1"/>
      <c r="L234" s="1"/>
      <c r="M234" s="1"/>
      <c r="N234" s="1"/>
    </row>
    <row r="235" spans="1:14" x14ac:dyDescent="0.2">
      <c r="A235" s="19">
        <v>43070</v>
      </c>
      <c r="B235" s="1">
        <v>29.491762000000001</v>
      </c>
      <c r="C235" s="1">
        <v>18.36739</v>
      </c>
      <c r="D235" s="1">
        <v>41.529915000000003</v>
      </c>
      <c r="E235" s="1">
        <v>38.531413999999998</v>
      </c>
      <c r="F235" s="1">
        <v>38.860146</v>
      </c>
      <c r="G235" s="1"/>
      <c r="H235" s="20" cm="1">
        <f t="array" ref="H235">SUM($N$3:$N$7*$B235:$F235)</f>
        <v>5503760.6910000006</v>
      </c>
      <c r="I235" s="21">
        <f t="shared" si="6"/>
        <v>-7.0940003401277485E-3</v>
      </c>
      <c r="J235" s="21">
        <f t="shared" si="7"/>
        <v>-4.1901179370501529E-3</v>
      </c>
      <c r="K235" s="1"/>
      <c r="L235" s="1"/>
      <c r="M235" s="1"/>
      <c r="N235" s="1"/>
    </row>
    <row r="236" spans="1:14" x14ac:dyDescent="0.2">
      <c r="A236" s="19">
        <v>43073</v>
      </c>
      <c r="B236" s="1">
        <v>29.958326</v>
      </c>
      <c r="C236" s="1">
        <v>18.662579999999998</v>
      </c>
      <c r="D236" s="1">
        <v>41.776054000000002</v>
      </c>
      <c r="E236" s="1">
        <v>39.307850000000002</v>
      </c>
      <c r="F236" s="1">
        <v>39.201939000000003</v>
      </c>
      <c r="G236" s="1"/>
      <c r="H236" s="20" cm="1">
        <f t="array" ref="H236">SUM($N$3:$N$7*$B236:$F236)</f>
        <v>5573922.7170000011</v>
      </c>
      <c r="I236" s="21">
        <f t="shared" si="6"/>
        <v>1.2748015391500056E-2</v>
      </c>
      <c r="J236" s="21">
        <f t="shared" si="7"/>
        <v>5.5635806258489406E-3</v>
      </c>
      <c r="K236" s="1"/>
      <c r="L236" s="1"/>
      <c r="M236" s="1"/>
      <c r="N236" s="1"/>
    </row>
    <row r="237" spans="1:14" x14ac:dyDescent="0.2">
      <c r="A237" s="19">
        <v>43074</v>
      </c>
      <c r="B237" s="1">
        <v>29.450838000000001</v>
      </c>
      <c r="C237" s="1">
        <v>18.522013000000001</v>
      </c>
      <c r="D237" s="1">
        <v>41.054606999999997</v>
      </c>
      <c r="E237" s="1">
        <v>39.610954</v>
      </c>
      <c r="F237" s="1">
        <v>39.127631999999998</v>
      </c>
      <c r="G237" s="1"/>
      <c r="H237" s="20" cm="1">
        <f t="array" ref="H237">SUM($N$3:$N$7*$B237:$F237)</f>
        <v>5536279.4519999996</v>
      </c>
      <c r="I237" s="21">
        <f t="shared" si="6"/>
        <v>-6.7534601592506016E-3</v>
      </c>
      <c r="J237" s="21">
        <f t="shared" si="7"/>
        <v>5.9084620181932834E-3</v>
      </c>
      <c r="K237" s="1"/>
      <c r="L237" s="1"/>
      <c r="M237" s="1"/>
      <c r="N237" s="1"/>
    </row>
    <row r="238" spans="1:14" x14ac:dyDescent="0.2">
      <c r="A238" s="19">
        <v>43075</v>
      </c>
      <c r="B238" s="1">
        <v>28.689598</v>
      </c>
      <c r="C238" s="1">
        <v>18.657893999999999</v>
      </c>
      <c r="D238" s="1">
        <v>41.173431000000001</v>
      </c>
      <c r="E238" s="1">
        <v>40.013702000000002</v>
      </c>
      <c r="F238" s="1">
        <v>39.499153</v>
      </c>
      <c r="G238" s="1"/>
      <c r="H238" s="20" cm="1">
        <f t="array" ref="H238">SUM($N$3:$N$7*$B238:$F238)</f>
        <v>5545114.6740000015</v>
      </c>
      <c r="I238" s="21">
        <f t="shared" si="6"/>
        <v>1.5958771728565857E-3</v>
      </c>
      <c r="J238" s="21">
        <f t="shared" si="7"/>
        <v>-5.1683606792999326E-3</v>
      </c>
      <c r="K238" s="1"/>
      <c r="L238" s="1"/>
      <c r="M238" s="1"/>
      <c r="N238" s="1"/>
    </row>
    <row r="239" spans="1:14" x14ac:dyDescent="0.2">
      <c r="A239" s="19">
        <v>43076</v>
      </c>
      <c r="B239" s="1">
        <v>29.303501000000001</v>
      </c>
      <c r="C239" s="1">
        <v>18.695381000000001</v>
      </c>
      <c r="D239" s="1">
        <v>40.850903000000002</v>
      </c>
      <c r="E239" s="1">
        <v>39.864230999999997</v>
      </c>
      <c r="F239" s="1">
        <v>39.001328000000001</v>
      </c>
      <c r="G239" s="1"/>
      <c r="H239" s="20" cm="1">
        <f t="array" ref="H239">SUM($N$3:$N$7*$B239:$F239)</f>
        <v>5534606.352</v>
      </c>
      <c r="I239" s="21">
        <f t="shared" si="6"/>
        <v>-1.8950594564388634E-3</v>
      </c>
      <c r="J239" s="21">
        <f t="shared" si="7"/>
        <v>-3.0220656571000593E-4</v>
      </c>
      <c r="K239" s="1"/>
      <c r="L239" s="1"/>
      <c r="M239" s="1"/>
      <c r="N239" s="1"/>
    </row>
    <row r="240" spans="1:14" x14ac:dyDescent="0.2">
      <c r="A240" s="19">
        <v>43077</v>
      </c>
      <c r="B240" s="1">
        <v>29.303501000000001</v>
      </c>
      <c r="C240" s="1">
        <v>18.695381000000001</v>
      </c>
      <c r="D240" s="1">
        <v>40.850903000000002</v>
      </c>
      <c r="E240" s="1">
        <v>39.864230999999997</v>
      </c>
      <c r="F240" s="1">
        <v>39.001328000000001</v>
      </c>
      <c r="G240" s="1"/>
      <c r="H240" s="20" cm="1">
        <f t="array" ref="H240">SUM($N$3:$N$7*$B240:$F240)</f>
        <v>5534606.352</v>
      </c>
      <c r="I240" s="21">
        <f t="shared" si="6"/>
        <v>0</v>
      </c>
      <c r="J240" s="21">
        <f t="shared" si="7"/>
        <v>-1.8950594564388634E-3</v>
      </c>
      <c r="K240" s="1"/>
      <c r="L240" s="1"/>
      <c r="M240" s="1"/>
      <c r="N240" s="1"/>
    </row>
    <row r="241" spans="1:14" x14ac:dyDescent="0.2">
      <c r="A241" s="19">
        <v>43080</v>
      </c>
      <c r="B241" s="1">
        <v>29.168444000000001</v>
      </c>
      <c r="C241" s="1">
        <v>18.840630999999998</v>
      </c>
      <c r="D241" s="1">
        <v>41.355910999999999</v>
      </c>
      <c r="E241" s="1">
        <v>39.793644</v>
      </c>
      <c r="F241" s="1">
        <v>39.937531</v>
      </c>
      <c r="G241" s="1"/>
      <c r="H241" s="20" cm="1">
        <f t="array" ref="H241">SUM($N$3:$N$7*$B241:$F241)</f>
        <v>5580173.3130000001</v>
      </c>
      <c r="I241" s="21">
        <f t="shared" si="6"/>
        <v>8.2330988153356266E-3</v>
      </c>
      <c r="J241" s="21">
        <f t="shared" si="7"/>
        <v>8.2330988153356266E-3</v>
      </c>
      <c r="K241" s="1"/>
      <c r="L241" s="1"/>
      <c r="M241" s="1"/>
      <c r="N241" s="1"/>
    </row>
    <row r="242" spans="1:14" x14ac:dyDescent="0.2">
      <c r="A242" s="19">
        <v>43081</v>
      </c>
      <c r="B242" s="1">
        <v>29.303501000000001</v>
      </c>
      <c r="C242" s="1">
        <v>19.093651000000001</v>
      </c>
      <c r="D242" s="1">
        <v>40.88485</v>
      </c>
      <c r="E242" s="1">
        <v>39.801949</v>
      </c>
      <c r="F242" s="1">
        <v>39.083053999999997</v>
      </c>
      <c r="G242" s="1"/>
      <c r="H242" s="20" cm="1">
        <f t="array" ref="H242">SUM($N$3:$N$7*$B242:$F242)</f>
        <v>5549511.165000001</v>
      </c>
      <c r="I242" s="21">
        <f t="shared" si="6"/>
        <v>-5.4948379342566467E-3</v>
      </c>
      <c r="J242" s="21">
        <f t="shared" si="7"/>
        <v>2.6930213373919099E-3</v>
      </c>
      <c r="K242" s="1"/>
      <c r="L242" s="1"/>
      <c r="M242" s="1"/>
      <c r="N242" s="1"/>
    </row>
    <row r="243" spans="1:14" x14ac:dyDescent="0.2">
      <c r="A243" s="19">
        <v>43082</v>
      </c>
      <c r="B243" s="1">
        <v>28.812384000000002</v>
      </c>
      <c r="C243" s="1">
        <v>18.807831</v>
      </c>
      <c r="D243" s="1">
        <v>41.309230999999997</v>
      </c>
      <c r="E243" s="1">
        <v>39.104393000000002</v>
      </c>
      <c r="F243" s="1">
        <v>38.265728000000003</v>
      </c>
      <c r="G243" s="1"/>
      <c r="H243" s="20" cm="1">
        <f t="array" ref="H243">SUM($N$3:$N$7*$B243:$F243)</f>
        <v>5487885.7110000011</v>
      </c>
      <c r="I243" s="21">
        <f t="shared" si="6"/>
        <v>-1.1104663486157684E-2</v>
      </c>
      <c r="J243" s="21">
        <f t="shared" si="7"/>
        <v>-1.6538483094243439E-2</v>
      </c>
      <c r="K243" s="1"/>
      <c r="L243" s="1"/>
      <c r="M243" s="1"/>
      <c r="N243" s="1"/>
    </row>
    <row r="244" spans="1:14" x14ac:dyDescent="0.2">
      <c r="A244" s="19">
        <v>43083</v>
      </c>
      <c r="B244" s="1">
        <v>28.812384000000002</v>
      </c>
      <c r="C244" s="1">
        <v>18.522013000000001</v>
      </c>
      <c r="D244" s="1">
        <v>41.606299999999997</v>
      </c>
      <c r="E244" s="1">
        <v>38.739013999999997</v>
      </c>
      <c r="F244" s="1">
        <v>38.830424999999998</v>
      </c>
      <c r="G244" s="1"/>
      <c r="H244" s="20" cm="1">
        <f t="array" ref="H244">SUM($N$3:$N$7*$B244:$F244)</f>
        <v>5494834.4879999999</v>
      </c>
      <c r="I244" s="21">
        <f t="shared" si="6"/>
        <v>1.2662029360543947E-3</v>
      </c>
      <c r="J244" s="21">
        <f t="shared" si="7"/>
        <v>-9.8525213076133822E-3</v>
      </c>
      <c r="K244" s="1"/>
      <c r="L244" s="1"/>
      <c r="M244" s="1"/>
      <c r="N244" s="1"/>
    </row>
    <row r="245" spans="1:14" x14ac:dyDescent="0.2">
      <c r="A245" s="19">
        <v>43084</v>
      </c>
      <c r="B245" s="1">
        <v>28.665044999999999</v>
      </c>
      <c r="C245" s="1">
        <v>18.306477000000001</v>
      </c>
      <c r="D245" s="1">
        <v>41.317718999999997</v>
      </c>
      <c r="E245" s="1">
        <v>38.074677000000001</v>
      </c>
      <c r="F245" s="1">
        <v>37.114040000000003</v>
      </c>
      <c r="G245" s="1"/>
      <c r="H245" s="20" cm="1">
        <f t="array" ref="H245">SUM($N$3:$N$7*$B245:$F245)</f>
        <v>5394772.6140000001</v>
      </c>
      <c r="I245" s="21">
        <f t="shared" si="6"/>
        <v>-1.8210170700959538E-2</v>
      </c>
      <c r="J245" s="21">
        <f t="shared" si="7"/>
        <v>-1.6967025536512859E-2</v>
      </c>
      <c r="K245" s="1"/>
      <c r="L245" s="1"/>
      <c r="M245" s="1"/>
      <c r="N245" s="1"/>
    </row>
    <row r="246" spans="1:14" x14ac:dyDescent="0.2">
      <c r="A246" s="19">
        <v>43087</v>
      </c>
      <c r="B246" s="1">
        <v>29.356705000000002</v>
      </c>
      <c r="C246" s="1">
        <v>18.882801000000001</v>
      </c>
      <c r="D246" s="1">
        <v>42.124046</v>
      </c>
      <c r="E246" s="1">
        <v>39.328609</v>
      </c>
      <c r="F246" s="1">
        <v>39.291106999999997</v>
      </c>
      <c r="G246" s="1"/>
      <c r="H246" s="20" cm="1">
        <f t="array" ref="H246">SUM($N$3:$N$7*$B246:$F246)</f>
        <v>5576447.8440000014</v>
      </c>
      <c r="I246" s="21">
        <f t="shared" si="6"/>
        <v>3.3676160794717358E-2</v>
      </c>
      <c r="J246" s="21">
        <f t="shared" si="7"/>
        <v>1.485274145713289E-2</v>
      </c>
      <c r="K246" s="1"/>
      <c r="L246" s="1"/>
      <c r="M246" s="1"/>
      <c r="N246" s="1"/>
    </row>
    <row r="247" spans="1:14" x14ac:dyDescent="0.2">
      <c r="A247" s="19">
        <v>43088</v>
      </c>
      <c r="B247" s="1">
        <v>29.995156999999999</v>
      </c>
      <c r="C247" s="1">
        <v>18.775031999999999</v>
      </c>
      <c r="D247" s="1">
        <v>42.255603999999998</v>
      </c>
      <c r="E247" s="1">
        <v>39.158374999999999</v>
      </c>
      <c r="F247" s="1">
        <v>38.808140000000002</v>
      </c>
      <c r="G247" s="1"/>
      <c r="H247" s="20" cm="1">
        <f t="array" ref="H247">SUM($N$3:$N$7*$B247:$F247)</f>
        <v>5576746.1639999999</v>
      </c>
      <c r="I247" s="21">
        <f t="shared" si="6"/>
        <v>5.3496420722165539E-5</v>
      </c>
      <c r="J247" s="21">
        <f t="shared" si="7"/>
        <v>3.3731458769505673E-2</v>
      </c>
      <c r="K247" s="1"/>
      <c r="L247" s="1"/>
      <c r="M247" s="1"/>
      <c r="N247" s="1"/>
    </row>
    <row r="248" spans="1:14" x14ac:dyDescent="0.2">
      <c r="A248" s="19">
        <v>43089</v>
      </c>
      <c r="B248" s="1">
        <v>29.487670999999999</v>
      </c>
      <c r="C248" s="1">
        <v>18.526699000000001</v>
      </c>
      <c r="D248" s="1">
        <v>42.505992999999997</v>
      </c>
      <c r="E248" s="1">
        <v>39.208199</v>
      </c>
      <c r="F248" s="1">
        <v>39.395125999999998</v>
      </c>
      <c r="G248" s="1"/>
      <c r="H248" s="20" cm="1">
        <f t="array" ref="H248">SUM($N$3:$N$7*$B248:$F248)</f>
        <v>5581081.7040000008</v>
      </c>
      <c r="I248" s="21">
        <f t="shared" si="6"/>
        <v>7.7743183435319274E-4</v>
      </c>
      <c r="J248" s="21">
        <f t="shared" si="7"/>
        <v>8.3096984489605674E-4</v>
      </c>
      <c r="K248" s="1"/>
      <c r="L248" s="1"/>
      <c r="M248" s="1"/>
      <c r="N248" s="1"/>
    </row>
    <row r="249" spans="1:14" x14ac:dyDescent="0.2">
      <c r="A249" s="19">
        <v>43090</v>
      </c>
      <c r="B249" s="1">
        <v>29.950142</v>
      </c>
      <c r="C249" s="1">
        <v>18.625095000000002</v>
      </c>
      <c r="D249" s="1">
        <v>42.921875</v>
      </c>
      <c r="E249" s="1">
        <v>39.311999999999998</v>
      </c>
      <c r="F249" s="1">
        <v>40.219883000000003</v>
      </c>
      <c r="G249" s="1"/>
      <c r="H249" s="20" cm="1">
        <f t="array" ref="H249">SUM($N$3:$N$7*$B249:$F249)</f>
        <v>5643956.835</v>
      </c>
      <c r="I249" s="21">
        <f t="shared" si="6"/>
        <v>1.1265760713543349E-2</v>
      </c>
      <c r="J249" s="21">
        <f t="shared" si="7"/>
        <v>1.2051950908913645E-2</v>
      </c>
      <c r="K249" s="1"/>
      <c r="L249" s="1"/>
      <c r="M249" s="1"/>
      <c r="N249" s="1"/>
    </row>
    <row r="250" spans="1:14" x14ac:dyDescent="0.2">
      <c r="A250" s="19">
        <v>43091</v>
      </c>
      <c r="B250" s="1">
        <v>29.909212</v>
      </c>
      <c r="C250" s="1">
        <v>18.629784000000001</v>
      </c>
      <c r="D250" s="1">
        <v>43.134070999999999</v>
      </c>
      <c r="E250" s="1">
        <v>38.884331000000003</v>
      </c>
      <c r="F250" s="1">
        <v>40.227310000000003</v>
      </c>
      <c r="G250" s="1"/>
      <c r="H250" s="20" cm="1">
        <f t="array" ref="H250">SUM($N$3:$N$7*$B250:$F250)</f>
        <v>5635895.364000001</v>
      </c>
      <c r="I250" s="21">
        <f t="shared" si="6"/>
        <v>-1.4283367565831595E-3</v>
      </c>
      <c r="J250" s="21">
        <f t="shared" si="7"/>
        <v>9.8213326568423742E-3</v>
      </c>
      <c r="K250" s="1"/>
      <c r="L250" s="1"/>
      <c r="M250" s="1"/>
      <c r="N250" s="1"/>
    </row>
    <row r="251" spans="1:14" x14ac:dyDescent="0.2">
      <c r="A251" s="19">
        <v>43096</v>
      </c>
      <c r="B251" s="1">
        <v>29.618635000000001</v>
      </c>
      <c r="C251" s="1">
        <v>18.611039999999999</v>
      </c>
      <c r="D251" s="1">
        <v>43.286850000000001</v>
      </c>
      <c r="E251" s="1">
        <v>38.763924000000003</v>
      </c>
      <c r="F251" s="1">
        <v>39.610602999999998</v>
      </c>
      <c r="G251" s="1"/>
      <c r="H251" s="20" cm="1">
        <f t="array" ref="H251">SUM($N$3:$N$7*$B251:$F251)</f>
        <v>5606404.7160000009</v>
      </c>
      <c r="I251" s="21">
        <f t="shared" si="6"/>
        <v>-5.2326464732428413E-3</v>
      </c>
      <c r="J251" s="21">
        <f t="shared" si="7"/>
        <v>-6.6535092485339176E-3</v>
      </c>
      <c r="K251" s="1"/>
      <c r="L251" s="1"/>
      <c r="M251" s="1"/>
      <c r="N251" s="1"/>
    </row>
    <row r="252" spans="1:14" x14ac:dyDescent="0.2">
      <c r="A252" s="19">
        <v>43097</v>
      </c>
      <c r="B252" s="1">
        <v>29.651378999999999</v>
      </c>
      <c r="C252" s="1">
        <v>18.573553</v>
      </c>
      <c r="D252" s="1">
        <v>42.786076000000001</v>
      </c>
      <c r="E252" s="1">
        <v>39.278785999999997</v>
      </c>
      <c r="F252" s="1">
        <v>40.078701000000002</v>
      </c>
      <c r="G252" s="1"/>
      <c r="H252" s="20" cm="1">
        <f t="array" ref="H252">SUM($N$3:$N$7*$B252:$F252)</f>
        <v>5622160.3350000009</v>
      </c>
      <c r="I252" s="21">
        <f t="shared" si="6"/>
        <v>2.810289267029864E-3</v>
      </c>
      <c r="J252" s="21">
        <f t="shared" si="7"/>
        <v>-2.4370624564349352E-3</v>
      </c>
      <c r="K252" s="1"/>
      <c r="L252" s="1"/>
      <c r="M252" s="1"/>
      <c r="N252" s="1"/>
    </row>
    <row r="253" spans="1:14" x14ac:dyDescent="0.2">
      <c r="A253" s="19">
        <v>43098</v>
      </c>
      <c r="B253" s="1">
        <v>29.553152000000001</v>
      </c>
      <c r="C253" s="1">
        <v>18.878117</v>
      </c>
      <c r="D253" s="1">
        <v>42.306530000000002</v>
      </c>
      <c r="E253" s="1">
        <v>39.100242999999999</v>
      </c>
      <c r="F253" s="1">
        <v>39.253956000000002</v>
      </c>
      <c r="G253" s="1"/>
      <c r="H253" s="20" cm="1">
        <f t="array" ref="H253">SUM($N$3:$N$7*$B253:$F253)</f>
        <v>5580035.9340000004</v>
      </c>
      <c r="I253" s="21">
        <f t="shared" si="6"/>
        <v>-7.4925648665266076E-3</v>
      </c>
      <c r="J253" s="21">
        <f t="shared" si="7"/>
        <v>-4.7033318741237506E-3</v>
      </c>
      <c r="K253" s="1"/>
      <c r="L253" s="1"/>
      <c r="M253" s="1"/>
      <c r="N253" s="1"/>
    </row>
    <row r="254" spans="1:14" x14ac:dyDescent="0.2">
      <c r="A254" s="19">
        <v>43102</v>
      </c>
      <c r="B254" s="1">
        <v>29.589988999999999</v>
      </c>
      <c r="C254" s="1">
        <v>18.742232999999999</v>
      </c>
      <c r="D254" s="1">
        <v>42.709685999999998</v>
      </c>
      <c r="E254" s="1">
        <v>39.527904999999997</v>
      </c>
      <c r="F254" s="1">
        <v>39.707194999999999</v>
      </c>
      <c r="G254" s="1"/>
      <c r="H254" s="20" cm="1">
        <f t="array" ref="H254">SUM($N$3:$N$7*$B254:$F254)</f>
        <v>5619141.2639999995</v>
      </c>
      <c r="I254" s="21">
        <f t="shared" si="6"/>
        <v>7.0080785253952005E-3</v>
      </c>
      <c r="J254" s="21">
        <f t="shared" si="7"/>
        <v>-5.3699482407265631E-4</v>
      </c>
      <c r="K254" s="1"/>
      <c r="L254" s="1"/>
      <c r="M254" s="1"/>
      <c r="N254" s="1"/>
    </row>
    <row r="255" spans="1:14" x14ac:dyDescent="0.2">
      <c r="A255" s="19">
        <v>43103</v>
      </c>
      <c r="B255" s="1">
        <v>29.639097</v>
      </c>
      <c r="C255" s="1">
        <v>18.742232999999999</v>
      </c>
      <c r="D255" s="1">
        <v>43.609378999999997</v>
      </c>
      <c r="E255" s="1">
        <v>39.959732000000002</v>
      </c>
      <c r="F255" s="1">
        <v>40.197586000000001</v>
      </c>
      <c r="G255" s="1"/>
      <c r="H255" s="20" cm="1">
        <f t="array" ref="H255">SUM($N$3:$N$7*$B255:$F255)</f>
        <v>5680884.8910000008</v>
      </c>
      <c r="I255" s="21">
        <f t="shared" si="6"/>
        <v>1.0988089478293217E-2</v>
      </c>
      <c r="J255" s="21">
        <f t="shared" si="7"/>
        <v>1.8073173397596287E-2</v>
      </c>
      <c r="K255" s="1"/>
      <c r="L255" s="1"/>
      <c r="M255" s="1"/>
      <c r="N255" s="1"/>
    </row>
    <row r="256" spans="1:14" x14ac:dyDescent="0.2">
      <c r="A256" s="19">
        <v>43104</v>
      </c>
      <c r="B256" s="1">
        <v>31.153385</v>
      </c>
      <c r="C256" s="1">
        <v>19.435696</v>
      </c>
      <c r="D256" s="1">
        <v>44.118633000000003</v>
      </c>
      <c r="E256" s="1">
        <v>39.710597999999997</v>
      </c>
      <c r="F256" s="1">
        <v>40.673126000000003</v>
      </c>
      <c r="G256" s="1"/>
      <c r="H256" s="20" cm="1">
        <f t="array" ref="H256">SUM($N$3:$N$7*$B256:$F256)</f>
        <v>5778017.453999999</v>
      </c>
      <c r="I256" s="21">
        <f t="shared" si="6"/>
        <v>1.7098139614460717E-2</v>
      </c>
      <c r="J256" s="21">
        <f t="shared" si="7"/>
        <v>2.8274104980749781E-2</v>
      </c>
      <c r="K256" s="1"/>
      <c r="L256" s="1"/>
      <c r="M256" s="1"/>
      <c r="N256" s="1"/>
    </row>
    <row r="257" spans="1:14" x14ac:dyDescent="0.2">
      <c r="A257" s="19">
        <v>43105</v>
      </c>
      <c r="B257" s="1">
        <v>31.112452999999999</v>
      </c>
      <c r="C257" s="1">
        <v>19.566893</v>
      </c>
      <c r="D257" s="1">
        <v>44.135609000000002</v>
      </c>
      <c r="E257" s="1">
        <v>40.009551999999999</v>
      </c>
      <c r="F257" s="1">
        <v>40.792006999999998</v>
      </c>
      <c r="G257" s="1"/>
      <c r="H257" s="20" cm="1">
        <f t="array" ref="H257">SUM($N$3:$N$7*$B257:$F257)</f>
        <v>5795344.9620000003</v>
      </c>
      <c r="I257" s="21">
        <f t="shared" si="6"/>
        <v>2.9988673689460565E-3</v>
      </c>
      <c r="J257" s="21">
        <f t="shared" si="7"/>
        <v>2.0148282036366316E-2</v>
      </c>
      <c r="K257" s="1"/>
      <c r="L257" s="1"/>
      <c r="M257" s="1"/>
      <c r="N257" s="1"/>
    </row>
    <row r="258" spans="1:14" x14ac:dyDescent="0.2">
      <c r="A258" s="19">
        <v>43108</v>
      </c>
      <c r="B258" s="1">
        <v>31.227053000000002</v>
      </c>
      <c r="C258" s="1">
        <v>19.510662</v>
      </c>
      <c r="D258" s="1">
        <v>44.101661999999997</v>
      </c>
      <c r="E258" s="1">
        <v>39.926513999999997</v>
      </c>
      <c r="F258" s="1">
        <v>40.539386999999998</v>
      </c>
      <c r="G258" s="1"/>
      <c r="H258" s="20" cm="1">
        <f t="array" ref="H258">SUM($N$3:$N$7*$B258:$F258)</f>
        <v>5785074.1740000006</v>
      </c>
      <c r="I258" s="21">
        <f t="shared" si="6"/>
        <v>-1.7722479105808375E-3</v>
      </c>
      <c r="J258" s="21">
        <f t="shared" si="7"/>
        <v>1.2213047219364892E-3</v>
      </c>
      <c r="K258" s="1"/>
      <c r="L258" s="1"/>
      <c r="M258" s="1"/>
      <c r="N258" s="1"/>
    </row>
    <row r="259" spans="1:14" x14ac:dyDescent="0.2">
      <c r="A259" s="19">
        <v>43109</v>
      </c>
      <c r="B259" s="1">
        <v>31.071527</v>
      </c>
      <c r="C259" s="1">
        <v>19.623121000000001</v>
      </c>
      <c r="D259" s="1">
        <v>44.882519000000002</v>
      </c>
      <c r="E259" s="1">
        <v>39.693992999999999</v>
      </c>
      <c r="F259" s="1">
        <v>40.583961000000002</v>
      </c>
      <c r="G259" s="1"/>
      <c r="H259" s="20" cm="1">
        <f t="array" ref="H259">SUM($N$3:$N$7*$B259:$F259)</f>
        <v>5803218.9929999989</v>
      </c>
      <c r="I259" s="21">
        <f t="shared" si="6"/>
        <v>3.136488565962825E-3</v>
      </c>
      <c r="J259" s="21">
        <f t="shared" si="7"/>
        <v>1.3586820200743865E-3</v>
      </c>
      <c r="K259" s="1"/>
      <c r="L259" s="1"/>
      <c r="M259" s="1"/>
      <c r="N259" s="1"/>
    </row>
    <row r="260" spans="1:14" x14ac:dyDescent="0.2">
      <c r="A260" s="19">
        <v>43110</v>
      </c>
      <c r="B260" s="1">
        <v>31.693617</v>
      </c>
      <c r="C260" s="1">
        <v>19.192046999999999</v>
      </c>
      <c r="D260" s="1">
        <v>45.493622000000002</v>
      </c>
      <c r="E260" s="1">
        <v>39.860076999999997</v>
      </c>
      <c r="F260" s="1">
        <v>41.787663000000002</v>
      </c>
      <c r="G260" s="1"/>
      <c r="H260" s="20" cm="1">
        <f t="array" ref="H260">SUM($N$3:$N$7*$B260:$F260)</f>
        <v>5874891.8580000019</v>
      </c>
      <c r="I260" s="21">
        <f t="shared" si="6"/>
        <v>1.2350535984676281E-2</v>
      </c>
      <c r="J260" s="21">
        <f t="shared" si="7"/>
        <v>1.5525761865538668E-2</v>
      </c>
      <c r="K260" s="1"/>
      <c r="L260" s="1"/>
      <c r="M260" s="1"/>
      <c r="N260" s="1"/>
    </row>
    <row r="261" spans="1:14" x14ac:dyDescent="0.2">
      <c r="A261" s="19">
        <v>43111</v>
      </c>
      <c r="B261" s="1">
        <v>32.160183000000004</v>
      </c>
      <c r="C261" s="1">
        <v>19.304500999999998</v>
      </c>
      <c r="D261" s="1">
        <v>45.561531000000002</v>
      </c>
      <c r="E261" s="1">
        <v>39.594341</v>
      </c>
      <c r="F261" s="1">
        <v>41.653919000000002</v>
      </c>
      <c r="G261" s="1"/>
      <c r="H261" s="20" cm="1">
        <f t="array" ref="H261">SUM($N$3:$N$7*$B261:$F261)</f>
        <v>5883057.6750000007</v>
      </c>
      <c r="I261" s="21">
        <f t="shared" ref="I261:I324" si="8">H261/H260-1</f>
        <v>1.3899518829234569E-3</v>
      </c>
      <c r="J261" s="21">
        <f t="shared" si="7"/>
        <v>1.3757654518346651E-2</v>
      </c>
      <c r="K261" s="1"/>
      <c r="L261" s="1"/>
      <c r="M261" s="1"/>
      <c r="N261" s="1"/>
    </row>
    <row r="262" spans="1:14" x14ac:dyDescent="0.2">
      <c r="A262" s="19">
        <v>43112</v>
      </c>
      <c r="B262" s="1">
        <v>32.111069000000001</v>
      </c>
      <c r="C262" s="1">
        <v>19.623121000000001</v>
      </c>
      <c r="D262" s="1">
        <v>45.765228</v>
      </c>
      <c r="E262" s="1">
        <v>39.860076999999997</v>
      </c>
      <c r="F262" s="1">
        <v>41.297263999999998</v>
      </c>
      <c r="G262" s="1"/>
      <c r="H262" s="20" cm="1">
        <f t="array" ref="H262">SUM($N$3:$N$7*$B262:$F262)</f>
        <v>5895673.0470000003</v>
      </c>
      <c r="I262" s="21">
        <f t="shared" si="8"/>
        <v>2.144356335925135E-3</v>
      </c>
      <c r="J262" s="21">
        <f t="shared" ref="J262:J325" si="9">H262/H260-1</f>
        <v>3.5372887709754774E-3</v>
      </c>
      <c r="K262" s="1"/>
      <c r="L262" s="1"/>
      <c r="M262" s="1"/>
      <c r="N262" s="1"/>
    </row>
    <row r="263" spans="1:14" x14ac:dyDescent="0.2">
      <c r="A263" s="19">
        <v>43115</v>
      </c>
      <c r="B263" s="1">
        <v>32.086517000000001</v>
      </c>
      <c r="C263" s="1">
        <v>19.454440999999999</v>
      </c>
      <c r="D263" s="1">
        <v>45.391781000000002</v>
      </c>
      <c r="E263" s="1">
        <v>39.893295000000002</v>
      </c>
      <c r="F263" s="1">
        <v>41.312122000000002</v>
      </c>
      <c r="G263" s="1"/>
      <c r="H263" s="20" cm="1">
        <f t="array" ref="H263">SUM($N$3:$N$7*$B263:$F263)</f>
        <v>5878559.1479999991</v>
      </c>
      <c r="I263" s="21">
        <f t="shared" si="8"/>
        <v>-2.9027897007805059E-3</v>
      </c>
      <c r="J263" s="21">
        <f t="shared" si="9"/>
        <v>-7.6465798034208721E-4</v>
      </c>
      <c r="K263" s="1"/>
      <c r="L263" s="1"/>
      <c r="M263" s="1"/>
      <c r="N263" s="1"/>
    </row>
    <row r="264" spans="1:14" x14ac:dyDescent="0.2">
      <c r="A264" s="19">
        <v>43116</v>
      </c>
      <c r="B264" s="1">
        <v>32.201110999999997</v>
      </c>
      <c r="C264" s="1">
        <v>21.047529000000001</v>
      </c>
      <c r="D264" s="1">
        <v>44.882519000000002</v>
      </c>
      <c r="E264" s="1">
        <v>39.610954</v>
      </c>
      <c r="F264" s="1">
        <v>40.910896000000001</v>
      </c>
      <c r="G264" s="1"/>
      <c r="H264" s="20" cm="1">
        <f t="array" ref="H264">SUM($N$3:$N$7*$B264:$F264)</f>
        <v>5895549.2970000003</v>
      </c>
      <c r="I264" s="21">
        <f t="shared" si="8"/>
        <v>2.8901893427033531E-3</v>
      </c>
      <c r="J264" s="21">
        <f t="shared" si="9"/>
        <v>-2.0989969934492869E-5</v>
      </c>
      <c r="K264" s="1"/>
      <c r="L264" s="1"/>
      <c r="M264" s="1"/>
      <c r="N264" s="1"/>
    </row>
    <row r="265" spans="1:14" x14ac:dyDescent="0.2">
      <c r="A265" s="19">
        <v>43117</v>
      </c>
      <c r="B265" s="1">
        <v>32.012847999999998</v>
      </c>
      <c r="C265" s="1">
        <v>21.928415000000001</v>
      </c>
      <c r="D265" s="1">
        <v>45.357821999999999</v>
      </c>
      <c r="E265" s="1">
        <v>39.693992999999999</v>
      </c>
      <c r="F265" s="1">
        <v>41.237822999999999</v>
      </c>
      <c r="G265" s="1"/>
      <c r="H265" s="20" cm="1">
        <f t="array" ref="H265">SUM($N$3:$N$7*$B265:$F265)</f>
        <v>5947619.733</v>
      </c>
      <c r="I265" s="21">
        <f t="shared" si="8"/>
        <v>8.8321602240686303E-3</v>
      </c>
      <c r="J265" s="21">
        <f t="shared" si="9"/>
        <v>1.1747876182124806E-2</v>
      </c>
      <c r="K265" s="1"/>
      <c r="L265" s="1"/>
      <c r="M265" s="1"/>
      <c r="N265" s="1"/>
    </row>
    <row r="266" spans="1:14" x14ac:dyDescent="0.2">
      <c r="A266" s="19">
        <v>43118</v>
      </c>
      <c r="B266" s="1">
        <v>32.176555999999998</v>
      </c>
      <c r="C266" s="1">
        <v>21.553570000000001</v>
      </c>
      <c r="D266" s="1">
        <v>45.408752</v>
      </c>
      <c r="E266" s="1">
        <v>40.059382999999997</v>
      </c>
      <c r="F266" s="1">
        <v>41.564754000000001</v>
      </c>
      <c r="G266" s="1"/>
      <c r="H266" s="20" cm="1">
        <f t="array" ref="H266">SUM($N$3:$N$7*$B266:$F266)</f>
        <v>5965179.4950000001</v>
      </c>
      <c r="I266" s="21">
        <f t="shared" si="8"/>
        <v>2.9524015973265705E-3</v>
      </c>
      <c r="J266" s="21">
        <f t="shared" si="9"/>
        <v>1.1810637905348642E-2</v>
      </c>
      <c r="K266" s="1"/>
      <c r="L266" s="1"/>
      <c r="M266" s="1"/>
      <c r="N266" s="1"/>
    </row>
    <row r="267" spans="1:14" x14ac:dyDescent="0.2">
      <c r="A267" s="19">
        <v>43119</v>
      </c>
      <c r="B267" s="1">
        <v>32.487594999999999</v>
      </c>
      <c r="C267" s="1">
        <v>21.459859999999999</v>
      </c>
      <c r="D267" s="1">
        <v>46.342388</v>
      </c>
      <c r="E267" s="1">
        <v>40.308501999999997</v>
      </c>
      <c r="F267" s="1">
        <v>40.792006999999998</v>
      </c>
      <c r="G267" s="1"/>
      <c r="H267" s="20" cm="1">
        <f t="array" ref="H267">SUM($N$3:$N$7*$B267:$F267)</f>
        <v>5985881.6160000004</v>
      </c>
      <c r="I267" s="21">
        <f t="shared" si="8"/>
        <v>3.470494226930354E-3</v>
      </c>
      <c r="J267" s="21">
        <f t="shared" si="9"/>
        <v>6.4331421169558922E-3</v>
      </c>
      <c r="K267" s="1"/>
      <c r="L267" s="1"/>
      <c r="M267" s="1"/>
      <c r="N267" s="1"/>
    </row>
    <row r="268" spans="1:14" x14ac:dyDescent="0.2">
      <c r="A268" s="19">
        <v>43122</v>
      </c>
      <c r="B268" s="1">
        <v>33.060569999999998</v>
      </c>
      <c r="C268" s="1">
        <v>21.740991999999999</v>
      </c>
      <c r="D268" s="1">
        <v>46.342388</v>
      </c>
      <c r="E268" s="1">
        <v>40.358325999999998</v>
      </c>
      <c r="F268" s="1">
        <v>41.401291000000001</v>
      </c>
      <c r="G268" s="1"/>
      <c r="H268" s="20" cm="1">
        <f t="array" ref="H268">SUM($N$3:$N$7*$B268:$F268)</f>
        <v>6035817.7110000001</v>
      </c>
      <c r="I268" s="21">
        <f t="shared" si="8"/>
        <v>8.3423124952091143E-3</v>
      </c>
      <c r="J268" s="21">
        <f t="shared" si="9"/>
        <v>1.1841758669493219E-2</v>
      </c>
      <c r="K268" s="1"/>
      <c r="L268" s="1"/>
      <c r="M268" s="1"/>
      <c r="N268" s="1"/>
    </row>
    <row r="269" spans="1:14" x14ac:dyDescent="0.2">
      <c r="A269" s="19">
        <v>43123</v>
      </c>
      <c r="B269" s="1">
        <v>33.363419</v>
      </c>
      <c r="C269" s="1">
        <v>22.078354000000001</v>
      </c>
      <c r="D269" s="1">
        <v>45.901035</v>
      </c>
      <c r="E269" s="1">
        <v>40.889797000000002</v>
      </c>
      <c r="F269" s="1">
        <v>40.762290999999998</v>
      </c>
      <c r="G269" s="1"/>
      <c r="H269" s="20" cm="1">
        <f t="array" ref="H269">SUM($N$3:$N$7*$B269:$F269)</f>
        <v>6038831.568</v>
      </c>
      <c r="I269" s="21">
        <f t="shared" si="8"/>
        <v>4.9932869816582404E-4</v>
      </c>
      <c r="J269" s="21">
        <f t="shared" si="9"/>
        <v>8.8458067494128212E-3</v>
      </c>
      <c r="K269" s="1"/>
      <c r="L269" s="1"/>
      <c r="M269" s="1"/>
      <c r="N269" s="1"/>
    </row>
    <row r="270" spans="1:14" x14ac:dyDescent="0.2">
      <c r="A270" s="19">
        <v>43124</v>
      </c>
      <c r="B270" s="1">
        <v>33.404353999999998</v>
      </c>
      <c r="C270" s="1">
        <v>21.834702</v>
      </c>
      <c r="D270" s="1">
        <v>45.476654000000003</v>
      </c>
      <c r="E270" s="1">
        <v>40.889797000000002</v>
      </c>
      <c r="F270" s="1">
        <v>41.014915000000002</v>
      </c>
      <c r="G270" s="1"/>
      <c r="H270" s="20" cm="1">
        <f t="array" ref="H270">SUM($N$3:$N$7*$B270:$F270)</f>
        <v>6026473.9260000018</v>
      </c>
      <c r="I270" s="21">
        <f t="shared" si="8"/>
        <v>-2.0463630854488102E-3</v>
      </c>
      <c r="J270" s="21">
        <f t="shared" si="9"/>
        <v>-1.5480561950984573E-3</v>
      </c>
      <c r="K270" s="1"/>
      <c r="L270" s="1"/>
      <c r="M270" s="1"/>
      <c r="N270" s="1"/>
    </row>
    <row r="271" spans="1:14" x14ac:dyDescent="0.2">
      <c r="A271" s="19">
        <v>43125</v>
      </c>
      <c r="B271" s="1">
        <v>33.437092</v>
      </c>
      <c r="C271" s="1">
        <v>21.366146000000001</v>
      </c>
      <c r="D271" s="1">
        <v>45.459679000000001</v>
      </c>
      <c r="E271" s="1">
        <v>40.507809000000002</v>
      </c>
      <c r="F271" s="1">
        <v>40.494801000000002</v>
      </c>
      <c r="G271" s="1"/>
      <c r="H271" s="20" cm="1">
        <f t="array" ref="H271">SUM($N$3:$N$7*$B271:$F271)</f>
        <v>5981762.3909999998</v>
      </c>
      <c r="I271" s="21">
        <f t="shared" si="8"/>
        <v>-7.4191866668672501E-3</v>
      </c>
      <c r="J271" s="21">
        <f t="shared" si="9"/>
        <v>-9.4503674025968598E-3</v>
      </c>
      <c r="K271" s="1"/>
      <c r="L271" s="1"/>
      <c r="M271" s="1"/>
      <c r="N271" s="1"/>
    </row>
    <row r="272" spans="1:14" x14ac:dyDescent="0.2">
      <c r="A272" s="19">
        <v>43126</v>
      </c>
      <c r="B272" s="1">
        <v>33.445278000000002</v>
      </c>
      <c r="C272" s="1">
        <v>21.272435999999999</v>
      </c>
      <c r="D272" s="1">
        <v>45.391781000000002</v>
      </c>
      <c r="E272" s="1">
        <v>40.773539999999997</v>
      </c>
      <c r="F272" s="1">
        <v>41.044640000000001</v>
      </c>
      <c r="G272" s="1"/>
      <c r="H272" s="20" cm="1">
        <f t="array" ref="H272">SUM($N$3:$N$7*$B272:$F272)</f>
        <v>6003613.2750000004</v>
      </c>
      <c r="I272" s="21">
        <f t="shared" si="8"/>
        <v>3.6529174132486908E-3</v>
      </c>
      <c r="J272" s="21">
        <f t="shared" si="9"/>
        <v>-3.793370929785933E-3</v>
      </c>
      <c r="K272" s="1"/>
      <c r="L272" s="1"/>
      <c r="M272" s="1"/>
      <c r="N272" s="1"/>
    </row>
    <row r="273" spans="1:14" x14ac:dyDescent="0.2">
      <c r="A273" s="19">
        <v>43129</v>
      </c>
      <c r="B273" s="1">
        <v>33.396168000000003</v>
      </c>
      <c r="C273" s="1">
        <v>20.935075999999999</v>
      </c>
      <c r="D273" s="1">
        <v>45.069248000000002</v>
      </c>
      <c r="E273" s="1">
        <v>41.006053999999999</v>
      </c>
      <c r="F273" s="1">
        <v>40.420501999999999</v>
      </c>
      <c r="G273" s="1"/>
      <c r="H273" s="20" cm="1">
        <f t="array" ref="H273">SUM($N$3:$N$7*$B273:$F273)</f>
        <v>5967292.5839999998</v>
      </c>
      <c r="I273" s="21">
        <f t="shared" si="8"/>
        <v>-6.0498052316669826E-3</v>
      </c>
      <c r="J273" s="21">
        <f t="shared" si="9"/>
        <v>-2.4189872572957238E-3</v>
      </c>
      <c r="K273" s="1"/>
      <c r="L273" s="1"/>
      <c r="M273" s="1"/>
      <c r="N273" s="1"/>
    </row>
    <row r="274" spans="1:14" x14ac:dyDescent="0.2">
      <c r="A274" s="19">
        <v>43130</v>
      </c>
      <c r="B274" s="1">
        <v>33.191535999999999</v>
      </c>
      <c r="C274" s="1">
        <v>20.916333999999999</v>
      </c>
      <c r="D274" s="1">
        <v>44.627892000000003</v>
      </c>
      <c r="E274" s="1">
        <v>40.059382999999997</v>
      </c>
      <c r="F274" s="1">
        <v>39.365406</v>
      </c>
      <c r="G274" s="1"/>
      <c r="H274" s="20" cm="1">
        <f t="array" ref="H274">SUM($N$3:$N$7*$B274:$F274)</f>
        <v>5879298.1829999983</v>
      </c>
      <c r="I274" s="21">
        <f t="shared" si="8"/>
        <v>-1.4746118069681957E-2</v>
      </c>
      <c r="J274" s="21">
        <f t="shared" si="9"/>
        <v>-2.0706712159104246E-2</v>
      </c>
      <c r="K274" s="1"/>
      <c r="L274" s="1"/>
      <c r="M274" s="1"/>
      <c r="N274" s="1"/>
    </row>
    <row r="275" spans="1:14" x14ac:dyDescent="0.2">
      <c r="A275" s="19">
        <v>43131</v>
      </c>
      <c r="B275" s="1">
        <v>33.175162999999998</v>
      </c>
      <c r="C275" s="1">
        <v>20.897590999999998</v>
      </c>
      <c r="D275" s="1">
        <v>44.373260000000002</v>
      </c>
      <c r="E275" s="1">
        <v>40.125813000000001</v>
      </c>
      <c r="F275" s="1">
        <v>38.533217999999998</v>
      </c>
      <c r="G275" s="1"/>
      <c r="H275" s="20" cm="1">
        <f t="array" ref="H275">SUM($N$3:$N$7*$B275:$F275)</f>
        <v>5844466.4850000013</v>
      </c>
      <c r="I275" s="21">
        <f t="shared" si="8"/>
        <v>-5.924465287491798E-3</v>
      </c>
      <c r="J275" s="21">
        <f t="shared" si="9"/>
        <v>-2.0583220492544685E-2</v>
      </c>
      <c r="K275" s="1"/>
      <c r="L275" s="1"/>
      <c r="M275" s="1"/>
      <c r="N275" s="1"/>
    </row>
    <row r="276" spans="1:14" x14ac:dyDescent="0.2">
      <c r="A276" s="19">
        <v>43132</v>
      </c>
      <c r="B276" s="1">
        <v>33.265205000000002</v>
      </c>
      <c r="C276" s="1">
        <v>20.803882999999999</v>
      </c>
      <c r="D276" s="1">
        <v>44.441161999999998</v>
      </c>
      <c r="E276" s="1">
        <v>39.777039000000002</v>
      </c>
      <c r="F276" s="1">
        <v>38.072547999999998</v>
      </c>
      <c r="G276" s="1"/>
      <c r="H276" s="20" cm="1">
        <f t="array" ref="H276">SUM($N$3:$N$7*$B276:$F276)</f>
        <v>5819874.6209999993</v>
      </c>
      <c r="I276" s="21">
        <f t="shared" si="8"/>
        <v>-4.2077175158961033E-3</v>
      </c>
      <c r="J276" s="21">
        <f t="shared" si="9"/>
        <v>-1.0107254327025306E-2</v>
      </c>
      <c r="K276" s="1"/>
      <c r="L276" s="1"/>
      <c r="M276" s="1"/>
      <c r="N276" s="1"/>
    </row>
    <row r="277" spans="1:14" x14ac:dyDescent="0.2">
      <c r="A277" s="19">
        <v>43133</v>
      </c>
      <c r="B277" s="1">
        <v>32.872303000000002</v>
      </c>
      <c r="C277" s="1">
        <v>20.279097</v>
      </c>
      <c r="D277" s="1">
        <v>43.083140999999998</v>
      </c>
      <c r="E277" s="1">
        <v>39.411651999999997</v>
      </c>
      <c r="F277" s="1">
        <v>37.522705000000002</v>
      </c>
      <c r="G277" s="1"/>
      <c r="H277" s="20" cm="1">
        <f t="array" ref="H277">SUM($N$3:$N$7*$B277:$F277)</f>
        <v>5714573.6340000005</v>
      </c>
      <c r="I277" s="21">
        <f t="shared" si="8"/>
        <v>-1.809334287375175E-2</v>
      </c>
      <c r="J277" s="21">
        <f t="shared" si="9"/>
        <v>-2.2224928713916792E-2</v>
      </c>
      <c r="K277" s="1"/>
      <c r="L277" s="1"/>
      <c r="M277" s="1"/>
      <c r="N277" s="1"/>
    </row>
    <row r="278" spans="1:14" x14ac:dyDescent="0.2">
      <c r="A278" s="19">
        <v>43136</v>
      </c>
      <c r="B278" s="1">
        <v>32.855941999999999</v>
      </c>
      <c r="C278" s="1">
        <v>20.166643000000001</v>
      </c>
      <c r="D278" s="1">
        <v>42.794562999999997</v>
      </c>
      <c r="E278" s="1">
        <v>38.514800999999999</v>
      </c>
      <c r="F278" s="1">
        <v>37.359237999999998</v>
      </c>
      <c r="G278" s="1"/>
      <c r="H278" s="20" cm="1">
        <f t="array" ref="H278">SUM($N$3:$N$7*$B278:$F278)</f>
        <v>5665809.1709999992</v>
      </c>
      <c r="I278" s="21">
        <f t="shared" si="8"/>
        <v>-8.5333510640002164E-3</v>
      </c>
      <c r="J278" s="21">
        <f t="shared" si="9"/>
        <v>-2.6472297091088892E-2</v>
      </c>
      <c r="K278" s="1"/>
      <c r="L278" s="1"/>
      <c r="M278" s="1"/>
      <c r="N278" s="1"/>
    </row>
    <row r="279" spans="1:14" x14ac:dyDescent="0.2">
      <c r="A279" s="19">
        <v>43137</v>
      </c>
      <c r="B279" s="1">
        <v>32.315703999999997</v>
      </c>
      <c r="C279" s="1">
        <v>19.360727000000001</v>
      </c>
      <c r="D279" s="1">
        <v>41.190407</v>
      </c>
      <c r="E279" s="1">
        <v>37.402042000000002</v>
      </c>
      <c r="F279" s="1">
        <v>35.590843</v>
      </c>
      <c r="G279" s="1"/>
      <c r="H279" s="20" cm="1">
        <f t="array" ref="H279">SUM($N$3:$N$7*$B279:$F279)</f>
        <v>5473370.8589999992</v>
      </c>
      <c r="I279" s="21">
        <f t="shared" si="8"/>
        <v>-3.3964841771406684E-2</v>
      </c>
      <c r="J279" s="21">
        <f t="shared" si="9"/>
        <v>-4.2208358916738242E-2</v>
      </c>
      <c r="K279" s="1"/>
      <c r="L279" s="1"/>
      <c r="M279" s="1"/>
      <c r="N279" s="1"/>
    </row>
    <row r="280" spans="1:14" x14ac:dyDescent="0.2">
      <c r="A280" s="19">
        <v>43138</v>
      </c>
      <c r="B280" s="1">
        <v>33.649909999999998</v>
      </c>
      <c r="C280" s="1">
        <v>19.922995</v>
      </c>
      <c r="D280" s="1">
        <v>41.988247000000001</v>
      </c>
      <c r="E280" s="1">
        <v>38.614449</v>
      </c>
      <c r="F280" s="1">
        <v>36.38588</v>
      </c>
      <c r="G280" s="1"/>
      <c r="H280" s="20" cm="1">
        <f t="array" ref="H280">SUM($N$3:$N$7*$B280:$F280)</f>
        <v>5628528.8729999997</v>
      </c>
      <c r="I280" s="21">
        <f t="shared" si="8"/>
        <v>2.8347798458580709E-2</v>
      </c>
      <c r="J280" s="21">
        <f t="shared" si="9"/>
        <v>-6.5798718020394498E-3</v>
      </c>
      <c r="K280" s="1"/>
      <c r="L280" s="1"/>
      <c r="M280" s="1"/>
      <c r="N280" s="1"/>
    </row>
    <row r="281" spans="1:14" x14ac:dyDescent="0.2">
      <c r="A281" s="19">
        <v>43139</v>
      </c>
      <c r="B281" s="1">
        <v>32.733153999999999</v>
      </c>
      <c r="C281" s="1">
        <v>19.829283</v>
      </c>
      <c r="D281" s="1">
        <v>38.873286999999998</v>
      </c>
      <c r="E281" s="1">
        <v>38.199241999999998</v>
      </c>
      <c r="F281" s="1">
        <v>35.070728000000003</v>
      </c>
      <c r="G281" s="1"/>
      <c r="H281" s="20" cm="1">
        <f t="array" ref="H281">SUM($N$3:$N$7*$B281:$F281)</f>
        <v>5435287.9020000007</v>
      </c>
      <c r="I281" s="21">
        <f t="shared" si="8"/>
        <v>-3.4332411782939221E-2</v>
      </c>
      <c r="J281" s="21">
        <f t="shared" si="9"/>
        <v>-6.9578616141783289E-3</v>
      </c>
      <c r="K281" s="1"/>
      <c r="L281" s="1"/>
      <c r="M281" s="1"/>
      <c r="N281" s="1"/>
    </row>
    <row r="282" spans="1:14" x14ac:dyDescent="0.2">
      <c r="A282" s="19">
        <v>43140</v>
      </c>
      <c r="B282" s="1">
        <v>32.119255000000003</v>
      </c>
      <c r="C282" s="1">
        <v>19.473182999999999</v>
      </c>
      <c r="D282" s="1">
        <v>38.856312000000003</v>
      </c>
      <c r="E282" s="1">
        <v>38.464970000000001</v>
      </c>
      <c r="F282" s="1">
        <v>34.060211000000002</v>
      </c>
      <c r="G282" s="1"/>
      <c r="H282" s="20" cm="1">
        <f t="array" ref="H282">SUM($N$3:$N$7*$B282:$F282)</f>
        <v>5378139.7229999993</v>
      </c>
      <c r="I282" s="21">
        <f t="shared" si="8"/>
        <v>-1.0514287380981702E-2</v>
      </c>
      <c r="J282" s="21">
        <f t="shared" si="9"/>
        <v>-4.448571831995296E-2</v>
      </c>
      <c r="K282" s="1"/>
      <c r="L282" s="1"/>
      <c r="M282" s="1"/>
      <c r="N282" s="1"/>
    </row>
    <row r="283" spans="1:14" x14ac:dyDescent="0.2">
      <c r="A283" s="19">
        <v>43143</v>
      </c>
      <c r="B283" s="1">
        <v>32.839565</v>
      </c>
      <c r="C283" s="1">
        <v>19.641859</v>
      </c>
      <c r="D283" s="1">
        <v>40.044575000000002</v>
      </c>
      <c r="E283" s="1">
        <v>38.431762999999997</v>
      </c>
      <c r="F283" s="1">
        <v>34.884971999999998</v>
      </c>
      <c r="G283" s="1"/>
      <c r="H283" s="20" cm="1">
        <f t="array" ref="H283">SUM($N$3:$N$7*$B283:$F283)</f>
        <v>5472810.2220000001</v>
      </c>
      <c r="I283" s="21">
        <f t="shared" si="8"/>
        <v>1.7602833670374185E-2</v>
      </c>
      <c r="J283" s="21">
        <f t="shared" si="9"/>
        <v>6.9034650374624196E-3</v>
      </c>
      <c r="K283" s="1"/>
      <c r="L283" s="1"/>
      <c r="M283" s="1"/>
      <c r="N283" s="1"/>
    </row>
    <row r="284" spans="1:14" x14ac:dyDescent="0.2">
      <c r="A284" s="19">
        <v>43144</v>
      </c>
      <c r="B284" s="1">
        <v>32.536712999999999</v>
      </c>
      <c r="C284" s="1">
        <v>20.279097</v>
      </c>
      <c r="D284" s="1">
        <v>39.976672999999998</v>
      </c>
      <c r="E284" s="1">
        <v>38.049767000000003</v>
      </c>
      <c r="F284" s="1">
        <v>34.870102000000003</v>
      </c>
      <c r="G284" s="1"/>
      <c r="H284" s="20" cm="1">
        <f t="array" ref="H284">SUM($N$3:$N$7*$B284:$F284)</f>
        <v>5468507.6159999995</v>
      </c>
      <c r="I284" s="21">
        <f t="shared" si="8"/>
        <v>-7.8617854913087815E-4</v>
      </c>
      <c r="J284" s="21">
        <f t="shared" si="9"/>
        <v>1.6802816151007649E-2</v>
      </c>
      <c r="K284" s="1"/>
      <c r="L284" s="1"/>
      <c r="M284" s="1"/>
      <c r="N284" s="1"/>
    </row>
    <row r="285" spans="1:14" x14ac:dyDescent="0.2">
      <c r="A285" s="19">
        <v>43145</v>
      </c>
      <c r="B285" s="1">
        <v>32.413924999999999</v>
      </c>
      <c r="C285" s="1">
        <v>20.897590999999998</v>
      </c>
      <c r="D285" s="1">
        <v>40.231307999999999</v>
      </c>
      <c r="E285" s="1">
        <v>38.979835999999999</v>
      </c>
      <c r="F285" s="1">
        <v>34.520888999999997</v>
      </c>
      <c r="G285" s="1"/>
      <c r="H285" s="20" cm="1">
        <f t="array" ref="H285">SUM($N$3:$N$7*$B285:$F285)</f>
        <v>5512437.1169999996</v>
      </c>
      <c r="I285" s="21">
        <f t="shared" si="8"/>
        <v>8.0331790837173678E-3</v>
      </c>
      <c r="J285" s="21">
        <f t="shared" si="9"/>
        <v>7.2406850215094298E-3</v>
      </c>
      <c r="K285" s="1"/>
      <c r="L285" s="1"/>
      <c r="M285" s="1"/>
      <c r="N285" s="1"/>
    </row>
    <row r="286" spans="1:14" x14ac:dyDescent="0.2">
      <c r="A286" s="19">
        <v>43146</v>
      </c>
      <c r="B286" s="1">
        <v>32.323886999999999</v>
      </c>
      <c r="C286" s="1">
        <v>20.372807999999999</v>
      </c>
      <c r="D286" s="1">
        <v>40.231307999999999</v>
      </c>
      <c r="E286" s="1">
        <v>39.561123000000002</v>
      </c>
      <c r="F286" s="1">
        <v>34.981563999999999</v>
      </c>
      <c r="G286" s="1"/>
      <c r="H286" s="20" cm="1">
        <f t="array" ref="H286">SUM($N$3:$N$7*$B286:$F286)</f>
        <v>5526532.7700000014</v>
      </c>
      <c r="I286" s="21">
        <f t="shared" si="8"/>
        <v>2.5570637271365992E-3</v>
      </c>
      <c r="J286" s="21">
        <f t="shared" si="9"/>
        <v>1.0610784161702469E-2</v>
      </c>
      <c r="K286" s="1"/>
      <c r="L286" s="1"/>
      <c r="M286" s="1"/>
      <c r="N286" s="1"/>
    </row>
    <row r="287" spans="1:14" x14ac:dyDescent="0.2">
      <c r="A287" s="19">
        <v>43147</v>
      </c>
      <c r="B287" s="1">
        <v>31.840954</v>
      </c>
      <c r="C287" s="1">
        <v>20.185389000000001</v>
      </c>
      <c r="D287" s="1">
        <v>40.231307999999999</v>
      </c>
      <c r="E287" s="1">
        <v>40.109200000000001</v>
      </c>
      <c r="F287" s="1">
        <v>35.598278000000001</v>
      </c>
      <c r="G287" s="1"/>
      <c r="H287" s="20" cm="1">
        <f t="array" ref="H287">SUM($N$3:$N$7*$B287:$F287)</f>
        <v>5542849.2570000002</v>
      </c>
      <c r="I287" s="21">
        <f t="shared" si="8"/>
        <v>2.9523912512687822E-3</v>
      </c>
      <c r="J287" s="21">
        <f t="shared" si="9"/>
        <v>5.517004430982464E-3</v>
      </c>
      <c r="K287" s="1"/>
      <c r="L287" s="1"/>
      <c r="M287" s="1"/>
      <c r="N287" s="1"/>
    </row>
    <row r="288" spans="1:14" x14ac:dyDescent="0.2">
      <c r="A288" s="19">
        <v>43151</v>
      </c>
      <c r="B288" s="1">
        <v>31.783655</v>
      </c>
      <c r="C288" s="1">
        <v>19.979220999999999</v>
      </c>
      <c r="D288" s="1">
        <v>39.365566000000001</v>
      </c>
      <c r="E288" s="1">
        <v>40.242064999999997</v>
      </c>
      <c r="F288" s="1">
        <v>35.798893</v>
      </c>
      <c r="G288" s="1"/>
      <c r="H288" s="20" cm="1">
        <f t="array" ref="H288">SUM($N$3:$N$7*$B288:$F288)</f>
        <v>5516590.1999999993</v>
      </c>
      <c r="I288" s="21">
        <f t="shared" si="8"/>
        <v>-4.73746547713505E-3</v>
      </c>
      <c r="J288" s="21">
        <f t="shared" si="9"/>
        <v>-1.7990610774940574E-3</v>
      </c>
      <c r="K288" s="1"/>
      <c r="L288" s="1"/>
      <c r="M288" s="1"/>
      <c r="N288" s="1"/>
    </row>
    <row r="289" spans="1:14" x14ac:dyDescent="0.2">
      <c r="A289" s="19">
        <v>43152</v>
      </c>
      <c r="B289" s="1">
        <v>32.602192000000002</v>
      </c>
      <c r="C289" s="1">
        <v>20.054192</v>
      </c>
      <c r="D289" s="1">
        <v>40.120967999999998</v>
      </c>
      <c r="E289" s="1">
        <v>40.640675000000002</v>
      </c>
      <c r="F289" s="1">
        <v>35.791457999999999</v>
      </c>
      <c r="G289" s="1"/>
      <c r="H289" s="20" cm="1">
        <f t="array" ref="H289">SUM($N$3:$N$7*$B289:$F289)</f>
        <v>5583913.0049999999</v>
      </c>
      <c r="I289" s="21">
        <f t="shared" si="8"/>
        <v>1.2203698763051163E-2</v>
      </c>
      <c r="J289" s="21">
        <f t="shared" si="9"/>
        <v>7.4084186843328403E-3</v>
      </c>
      <c r="K289" s="1"/>
      <c r="L289" s="1"/>
      <c r="M289" s="1"/>
      <c r="N289" s="1"/>
    </row>
    <row r="290" spans="1:14" x14ac:dyDescent="0.2">
      <c r="A290" s="19">
        <v>43153</v>
      </c>
      <c r="B290" s="1">
        <v>32.086517000000001</v>
      </c>
      <c r="C290" s="1">
        <v>20.091677000000001</v>
      </c>
      <c r="D290" s="1">
        <v>40.604759000000001</v>
      </c>
      <c r="E290" s="1">
        <v>40.690494999999999</v>
      </c>
      <c r="F290" s="1">
        <v>35.642856999999999</v>
      </c>
      <c r="G290" s="1"/>
      <c r="H290" s="20" cm="1">
        <f t="array" ref="H290">SUM($N$3:$N$7*$B290:$F290)</f>
        <v>5580838.0650000004</v>
      </c>
      <c r="I290" s="21">
        <f t="shared" si="8"/>
        <v>-5.5067834997535314E-4</v>
      </c>
      <c r="J290" s="21">
        <f t="shared" si="9"/>
        <v>1.1646300100377482E-2</v>
      </c>
      <c r="K290" s="1"/>
      <c r="L290" s="1"/>
      <c r="M290" s="1"/>
      <c r="N290" s="1"/>
    </row>
    <row r="291" spans="1:14" x14ac:dyDescent="0.2">
      <c r="A291" s="19">
        <v>43154</v>
      </c>
      <c r="B291" s="1">
        <v>31.644507999999998</v>
      </c>
      <c r="C291" s="1">
        <v>20.747651999999999</v>
      </c>
      <c r="D291" s="1">
        <v>40.341639999999998</v>
      </c>
      <c r="E291" s="1">
        <v>40.358325999999998</v>
      </c>
      <c r="F291" s="1">
        <v>34.922119000000002</v>
      </c>
      <c r="G291" s="1"/>
      <c r="H291" s="20" cm="1">
        <f t="array" ref="H291">SUM($N$3:$N$7*$B291:$F291)</f>
        <v>5544470.084999999</v>
      </c>
      <c r="I291" s="21">
        <f t="shared" si="8"/>
        <v>-6.5165804089679646E-3</v>
      </c>
      <c r="J291" s="21">
        <f t="shared" si="9"/>
        <v>-7.0636702191961831E-3</v>
      </c>
      <c r="K291" s="1"/>
      <c r="L291" s="1"/>
      <c r="M291" s="1"/>
      <c r="N291" s="1"/>
    </row>
    <row r="292" spans="1:14" x14ac:dyDescent="0.2">
      <c r="A292" s="19">
        <v>43157</v>
      </c>
      <c r="B292" s="1">
        <v>31.521723000000001</v>
      </c>
      <c r="C292" s="1">
        <v>20.710170999999999</v>
      </c>
      <c r="D292" s="1">
        <v>40.774512999999999</v>
      </c>
      <c r="E292" s="1">
        <v>39.777039000000002</v>
      </c>
      <c r="F292" s="1">
        <v>35.724586000000002</v>
      </c>
      <c r="G292" s="1"/>
      <c r="H292" s="20" cm="1">
        <f t="array" ref="H292">SUM($N$3:$N$7*$B292:$F292)</f>
        <v>5560765.0560000008</v>
      </c>
      <c r="I292" s="21">
        <f t="shared" si="8"/>
        <v>2.9389591340904797E-3</v>
      </c>
      <c r="J292" s="21">
        <f t="shared" si="9"/>
        <v>-3.5967732383934692E-3</v>
      </c>
      <c r="K292" s="1"/>
      <c r="L292" s="1"/>
      <c r="M292" s="1"/>
      <c r="N292" s="1"/>
    </row>
    <row r="293" spans="1:14" x14ac:dyDescent="0.2">
      <c r="A293" s="19">
        <v>43158</v>
      </c>
      <c r="B293" s="1">
        <v>32.184733999999999</v>
      </c>
      <c r="C293" s="1">
        <v>20.710170999999999</v>
      </c>
      <c r="D293" s="1">
        <v>40.647193999999999</v>
      </c>
      <c r="E293" s="1">
        <v>39.860076999999997</v>
      </c>
      <c r="F293" s="1">
        <v>35.680011999999998</v>
      </c>
      <c r="G293" s="1"/>
      <c r="H293" s="20" cm="1">
        <f t="array" ref="H293">SUM($N$3:$N$7*$B293:$F293)</f>
        <v>5579712.2040000018</v>
      </c>
      <c r="I293" s="21">
        <f t="shared" si="8"/>
        <v>3.4072915883323063E-3</v>
      </c>
      <c r="J293" s="21">
        <f t="shared" si="9"/>
        <v>6.3562646131587464E-3</v>
      </c>
      <c r="K293" s="1"/>
      <c r="L293" s="1"/>
      <c r="M293" s="1"/>
      <c r="N293" s="1"/>
    </row>
    <row r="294" spans="1:14" x14ac:dyDescent="0.2">
      <c r="A294" s="19">
        <v>43159</v>
      </c>
      <c r="B294" s="1">
        <v>34.304741</v>
      </c>
      <c r="C294" s="1">
        <v>20.429037000000001</v>
      </c>
      <c r="D294" s="1">
        <v>40.401054000000002</v>
      </c>
      <c r="E294" s="1">
        <v>39.610954</v>
      </c>
      <c r="F294" s="1">
        <v>34.996422000000003</v>
      </c>
      <c r="G294" s="1"/>
      <c r="H294" s="20" cm="1">
        <f t="array" ref="H294">SUM($N$3:$N$7*$B294:$F294)</f>
        <v>5601492.8639999991</v>
      </c>
      <c r="I294" s="21">
        <f t="shared" si="8"/>
        <v>3.9035454166225225E-3</v>
      </c>
      <c r="J294" s="21">
        <f t="shared" si="9"/>
        <v>7.324137522417562E-3</v>
      </c>
      <c r="K294" s="1"/>
      <c r="L294" s="1"/>
      <c r="M294" s="1"/>
      <c r="N294" s="1"/>
    </row>
    <row r="295" spans="1:14" x14ac:dyDescent="0.2">
      <c r="A295" s="19">
        <v>43160</v>
      </c>
      <c r="B295" s="1">
        <v>34.108294999999998</v>
      </c>
      <c r="C295" s="1">
        <v>20.335326999999999</v>
      </c>
      <c r="D295" s="1">
        <v>39.323132000000001</v>
      </c>
      <c r="E295" s="1">
        <v>38.863574999999997</v>
      </c>
      <c r="F295" s="1">
        <v>34.684353000000002</v>
      </c>
      <c r="G295" s="1"/>
      <c r="H295" s="20" cm="1">
        <f t="array" ref="H295">SUM($N$3:$N$7*$B295:$F295)</f>
        <v>5521384.5059999991</v>
      </c>
      <c r="I295" s="21">
        <f t="shared" si="8"/>
        <v>-1.4301251460096531E-2</v>
      </c>
      <c r="J295" s="21">
        <f t="shared" si="9"/>
        <v>-1.0453531628062951E-2</v>
      </c>
      <c r="K295" s="1"/>
      <c r="L295" s="1"/>
      <c r="M295" s="1"/>
      <c r="N295" s="1"/>
    </row>
    <row r="296" spans="1:14" x14ac:dyDescent="0.2">
      <c r="A296" s="19">
        <v>43161</v>
      </c>
      <c r="B296" s="1">
        <v>33.928218999999999</v>
      </c>
      <c r="C296" s="1">
        <v>19.679345999999999</v>
      </c>
      <c r="D296" s="1">
        <v>37.871749999999999</v>
      </c>
      <c r="E296" s="1">
        <v>40.856583000000001</v>
      </c>
      <c r="F296" s="1">
        <v>33.606971999999999</v>
      </c>
      <c r="G296" s="1"/>
      <c r="H296" s="20" cm="1">
        <f t="array" ref="H296">SUM($N$3:$N$7*$B296:$F296)</f>
        <v>5476114.71</v>
      </c>
      <c r="I296" s="21">
        <f t="shared" si="8"/>
        <v>-8.1989935587361007E-3</v>
      </c>
      <c r="J296" s="21">
        <f t="shared" si="9"/>
        <v>-2.2382989150229404E-2</v>
      </c>
      <c r="K296" s="1"/>
      <c r="L296" s="1"/>
      <c r="M296" s="1"/>
      <c r="N296" s="1"/>
    </row>
    <row r="297" spans="1:14" x14ac:dyDescent="0.2">
      <c r="A297" s="19">
        <v>43164</v>
      </c>
      <c r="B297" s="1">
        <v>34.460262</v>
      </c>
      <c r="C297" s="1">
        <v>19.585633999999999</v>
      </c>
      <c r="D297" s="1">
        <v>37.218201000000001</v>
      </c>
      <c r="E297" s="1">
        <v>39.644168999999998</v>
      </c>
      <c r="F297" s="1">
        <v>34.847819999999999</v>
      </c>
      <c r="G297" s="1"/>
      <c r="H297" s="20" cm="1">
        <f t="array" ref="H297">SUM($N$3:$N$7*$B297:$F297)</f>
        <v>5469950.8380000014</v>
      </c>
      <c r="I297" s="21">
        <f t="shared" si="8"/>
        <v>-1.1255921992909812E-3</v>
      </c>
      <c r="J297" s="21">
        <f t="shared" si="9"/>
        <v>-9.3153570348353254E-3</v>
      </c>
      <c r="K297" s="1"/>
      <c r="L297" s="1"/>
      <c r="M297" s="1"/>
      <c r="N297" s="1"/>
    </row>
    <row r="298" spans="1:14" x14ac:dyDescent="0.2">
      <c r="A298" s="19">
        <v>43165</v>
      </c>
      <c r="B298" s="1">
        <v>34.296557999999997</v>
      </c>
      <c r="C298" s="1">
        <v>19.435696</v>
      </c>
      <c r="D298" s="1">
        <v>37.269123</v>
      </c>
      <c r="E298" s="1">
        <v>40.441367999999997</v>
      </c>
      <c r="F298" s="1">
        <v>35.390224000000003</v>
      </c>
      <c r="G298" s="1"/>
      <c r="H298" s="20" cm="1">
        <f t="array" ref="H298">SUM($N$3:$N$7*$B298:$F298)</f>
        <v>5505487.976999999</v>
      </c>
      <c r="I298" s="21">
        <f t="shared" si="8"/>
        <v>6.496793125290834E-3</v>
      </c>
      <c r="J298" s="21">
        <f t="shared" si="9"/>
        <v>5.3638881863375953E-3</v>
      </c>
      <c r="K298" s="1"/>
      <c r="L298" s="1"/>
      <c r="M298" s="1"/>
      <c r="N298" s="1"/>
    </row>
    <row r="299" spans="1:14" x14ac:dyDescent="0.2">
      <c r="A299" s="19">
        <v>43166</v>
      </c>
      <c r="B299" s="1">
        <v>34.239258</v>
      </c>
      <c r="C299" s="1">
        <v>19.473182999999999</v>
      </c>
      <c r="D299" s="1">
        <v>37.489803000000002</v>
      </c>
      <c r="E299" s="1">
        <v>40.773539999999997</v>
      </c>
      <c r="F299" s="1">
        <v>34.803238</v>
      </c>
      <c r="G299" s="1"/>
      <c r="H299" s="20" cm="1">
        <f t="array" ref="H299">SUM($N$3:$N$7*$B299:$F299)</f>
        <v>5503707.7259999998</v>
      </c>
      <c r="I299" s="21">
        <f t="shared" si="8"/>
        <v>-3.2335934751592799E-4</v>
      </c>
      <c r="J299" s="21">
        <f t="shared" si="9"/>
        <v>6.1713329789891969E-3</v>
      </c>
      <c r="K299" s="1"/>
      <c r="L299" s="1"/>
      <c r="M299" s="1"/>
      <c r="N299" s="1"/>
    </row>
    <row r="300" spans="1:14" x14ac:dyDescent="0.2">
      <c r="A300" s="19">
        <v>43167</v>
      </c>
      <c r="B300" s="1">
        <v>34.231071</v>
      </c>
      <c r="C300" s="1">
        <v>19.866772000000001</v>
      </c>
      <c r="D300" s="1">
        <v>38.618659999999998</v>
      </c>
      <c r="E300" s="1">
        <v>40.275283999999999</v>
      </c>
      <c r="F300" s="1">
        <v>34.535750999999998</v>
      </c>
      <c r="G300" s="1"/>
      <c r="H300" s="20" cm="1">
        <f t="array" ref="H300">SUM($N$3:$N$7*$B300:$F300)</f>
        <v>5528408.7539999997</v>
      </c>
      <c r="I300" s="21">
        <f t="shared" si="8"/>
        <v>4.4880704480927402E-3</v>
      </c>
      <c r="J300" s="21">
        <f t="shared" si="9"/>
        <v>4.1632598410450417E-3</v>
      </c>
      <c r="K300" s="1"/>
      <c r="L300" s="1"/>
      <c r="M300" s="1"/>
      <c r="N300" s="1"/>
    </row>
    <row r="301" spans="1:14" x14ac:dyDescent="0.2">
      <c r="A301" s="19">
        <v>43168</v>
      </c>
      <c r="B301" s="1">
        <v>34.599415</v>
      </c>
      <c r="C301" s="1">
        <v>20.241614999999999</v>
      </c>
      <c r="D301" s="1">
        <v>38.024521</v>
      </c>
      <c r="E301" s="1">
        <v>40.640675000000002</v>
      </c>
      <c r="F301" s="1">
        <v>35.011279999999999</v>
      </c>
      <c r="G301" s="1"/>
      <c r="H301" s="20" cm="1">
        <f t="array" ref="H301">SUM($N$3:$N$7*$B301:$F301)</f>
        <v>5561077.6980000008</v>
      </c>
      <c r="I301" s="21">
        <f t="shared" si="8"/>
        <v>5.9092851946527247E-3</v>
      </c>
      <c r="J301" s="21">
        <f t="shared" si="9"/>
        <v>1.0423876930997E-2</v>
      </c>
      <c r="K301" s="1"/>
      <c r="L301" s="1"/>
      <c r="M301" s="1"/>
      <c r="N301" s="1"/>
    </row>
    <row r="302" spans="1:14" x14ac:dyDescent="0.2">
      <c r="A302" s="19">
        <v>43171</v>
      </c>
      <c r="B302" s="1">
        <v>34.689456999999997</v>
      </c>
      <c r="C302" s="1">
        <v>20.147901999999998</v>
      </c>
      <c r="D302" s="1">
        <v>37.863266000000003</v>
      </c>
      <c r="E302" s="1">
        <v>40.607455999999999</v>
      </c>
      <c r="F302" s="1">
        <v>35.033577000000001</v>
      </c>
      <c r="G302" s="1"/>
      <c r="H302" s="20" cm="1">
        <f t="array" ref="H302">SUM($N$3:$N$7*$B302:$F302)</f>
        <v>5555274.7139999997</v>
      </c>
      <c r="I302" s="21">
        <f t="shared" si="8"/>
        <v>-1.0434998960880959E-3</v>
      </c>
      <c r="J302" s="21">
        <f t="shared" si="9"/>
        <v>4.8596189600780271E-3</v>
      </c>
      <c r="K302" s="1"/>
      <c r="L302" s="1"/>
      <c r="M302" s="1"/>
      <c r="N302" s="1"/>
    </row>
    <row r="303" spans="1:14" x14ac:dyDescent="0.2">
      <c r="A303" s="19">
        <v>43172</v>
      </c>
      <c r="B303" s="1">
        <v>34.214703</v>
      </c>
      <c r="C303" s="1">
        <v>20.897590999999998</v>
      </c>
      <c r="D303" s="1">
        <v>37.430393000000002</v>
      </c>
      <c r="E303" s="1">
        <v>40.125813000000001</v>
      </c>
      <c r="F303" s="1">
        <v>34.327702000000002</v>
      </c>
      <c r="G303" s="1"/>
      <c r="H303" s="20" cm="1">
        <f t="array" ref="H303">SUM($N$3:$N$7*$B303:$F303)</f>
        <v>5510874.6660000011</v>
      </c>
      <c r="I303" s="21">
        <f t="shared" si="8"/>
        <v>-7.992412668288873E-3</v>
      </c>
      <c r="J303" s="21">
        <f t="shared" si="9"/>
        <v>-9.0275724825882309E-3</v>
      </c>
      <c r="K303" s="1"/>
      <c r="L303" s="1"/>
      <c r="M303" s="1"/>
      <c r="N303" s="1"/>
    </row>
    <row r="304" spans="1:14" x14ac:dyDescent="0.2">
      <c r="A304" s="19">
        <v>43173</v>
      </c>
      <c r="B304" s="1">
        <v>33.952770000000001</v>
      </c>
      <c r="C304" s="1">
        <v>21.666022999999999</v>
      </c>
      <c r="D304" s="1">
        <v>37.931164000000003</v>
      </c>
      <c r="E304" s="1">
        <v>40.441367999999997</v>
      </c>
      <c r="F304" s="1">
        <v>33.406348999999999</v>
      </c>
      <c r="G304" s="1"/>
      <c r="H304" s="20" cm="1">
        <f t="array" ref="H304">SUM($N$3:$N$7*$B304:$F304)</f>
        <v>5524123.2419999996</v>
      </c>
      <c r="I304" s="21">
        <f t="shared" si="8"/>
        <v>2.4040786268897385E-3</v>
      </c>
      <c r="J304" s="21">
        <f t="shared" si="9"/>
        <v>-5.6075484298723222E-3</v>
      </c>
      <c r="K304" s="1"/>
      <c r="L304" s="1"/>
      <c r="M304" s="1"/>
      <c r="N304" s="1"/>
    </row>
    <row r="305" spans="1:14" x14ac:dyDescent="0.2">
      <c r="A305" s="19">
        <v>43174</v>
      </c>
      <c r="B305" s="1">
        <v>34.042811999999998</v>
      </c>
      <c r="C305" s="1">
        <v>21.666022999999999</v>
      </c>
      <c r="D305" s="1">
        <v>37.362495000000003</v>
      </c>
      <c r="E305" s="1">
        <v>39.793644</v>
      </c>
      <c r="F305" s="1">
        <v>33.956192000000001</v>
      </c>
      <c r="G305" s="1"/>
      <c r="H305" s="20" cm="1">
        <f t="array" ref="H305">SUM($N$3:$N$7*$B305:$F305)</f>
        <v>5505098.4780000001</v>
      </c>
      <c r="I305" s="21">
        <f t="shared" si="8"/>
        <v>-3.4439427157153535E-3</v>
      </c>
      <c r="J305" s="21">
        <f t="shared" si="9"/>
        <v>-1.0481435979007303E-3</v>
      </c>
      <c r="K305" s="1"/>
      <c r="L305" s="1"/>
      <c r="M305" s="1"/>
      <c r="N305" s="1"/>
    </row>
    <row r="306" spans="1:14" x14ac:dyDescent="0.2">
      <c r="A306" s="19">
        <v>43175</v>
      </c>
      <c r="B306" s="1">
        <v>33.813622000000002</v>
      </c>
      <c r="C306" s="1">
        <v>21.722248</v>
      </c>
      <c r="D306" s="1">
        <v>37.269123</v>
      </c>
      <c r="E306" s="1">
        <v>40.275283999999999</v>
      </c>
      <c r="F306" s="1">
        <v>35.405087000000002</v>
      </c>
      <c r="G306" s="1"/>
      <c r="H306" s="20" cm="1">
        <f t="array" ref="H306">SUM($N$3:$N$7*$B306:$F306)</f>
        <v>5560017.0119999992</v>
      </c>
      <c r="I306" s="21">
        <f t="shared" si="8"/>
        <v>9.9759403432053695E-3</v>
      </c>
      <c r="J306" s="21">
        <f t="shared" si="9"/>
        <v>6.4976410604127288E-3</v>
      </c>
      <c r="K306" s="1"/>
      <c r="L306" s="1"/>
      <c r="M306" s="1"/>
      <c r="N306" s="1"/>
    </row>
    <row r="307" spans="1:14" x14ac:dyDescent="0.2">
      <c r="A307" s="19">
        <v>43178</v>
      </c>
      <c r="B307" s="1">
        <v>34.214703</v>
      </c>
      <c r="C307" s="1">
        <v>21.666022999999999</v>
      </c>
      <c r="D307" s="1">
        <v>37.532241999999997</v>
      </c>
      <c r="E307" s="1">
        <v>40.524410000000003</v>
      </c>
      <c r="F307" s="1">
        <v>35.353076999999999</v>
      </c>
      <c r="G307" s="1"/>
      <c r="H307" s="20" cm="1">
        <f t="array" ref="H307">SUM($N$3:$N$7*$B307:$F307)</f>
        <v>5586585.0150000015</v>
      </c>
      <c r="I307" s="21">
        <f t="shared" si="8"/>
        <v>4.7784031852171616E-3</v>
      </c>
      <c r="J307" s="21">
        <f t="shared" si="9"/>
        <v>1.4802012593534197E-2</v>
      </c>
      <c r="K307" s="1"/>
      <c r="L307" s="1"/>
      <c r="M307" s="1"/>
      <c r="N307" s="1"/>
    </row>
    <row r="308" spans="1:14" x14ac:dyDescent="0.2">
      <c r="A308" s="19">
        <v>43179</v>
      </c>
      <c r="B308" s="1">
        <v>34.656711999999999</v>
      </c>
      <c r="C308" s="1">
        <v>21.272435999999999</v>
      </c>
      <c r="D308" s="1">
        <v>37.286098000000003</v>
      </c>
      <c r="E308" s="1">
        <v>41.371437</v>
      </c>
      <c r="F308" s="1">
        <v>35.568550000000002</v>
      </c>
      <c r="G308" s="1"/>
      <c r="H308" s="20" cm="1">
        <f t="array" ref="H308">SUM($N$3:$N$7*$B308:$F308)</f>
        <v>5615122.6890000002</v>
      </c>
      <c r="I308" s="21">
        <f t="shared" si="8"/>
        <v>5.1082501963857219E-3</v>
      </c>
      <c r="J308" s="21">
        <f t="shared" si="9"/>
        <v>9.9110626606120356E-3</v>
      </c>
      <c r="K308" s="1"/>
      <c r="L308" s="1"/>
      <c r="M308" s="1"/>
      <c r="N308" s="1"/>
    </row>
    <row r="309" spans="1:14" x14ac:dyDescent="0.2">
      <c r="A309" s="19">
        <v>43180</v>
      </c>
      <c r="B309" s="1">
        <v>34.443893000000003</v>
      </c>
      <c r="C309" s="1">
        <v>21.647282000000001</v>
      </c>
      <c r="D309" s="1">
        <v>37.897208999999997</v>
      </c>
      <c r="E309" s="1">
        <v>41.338219000000002</v>
      </c>
      <c r="F309" s="1">
        <v>35.813751000000003</v>
      </c>
      <c r="G309" s="1"/>
      <c r="H309" s="20" cm="1">
        <f t="array" ref="H309">SUM($N$3:$N$7*$B309:$F309)</f>
        <v>5647631.682</v>
      </c>
      <c r="I309" s="21">
        <f t="shared" si="8"/>
        <v>5.7895427759191431E-3</v>
      </c>
      <c r="J309" s="21">
        <f t="shared" si="9"/>
        <v>1.092736740532696E-2</v>
      </c>
      <c r="K309" s="1"/>
      <c r="L309" s="1"/>
      <c r="M309" s="1"/>
      <c r="N309" s="1"/>
    </row>
    <row r="310" spans="1:14" x14ac:dyDescent="0.2">
      <c r="A310" s="19">
        <v>43181</v>
      </c>
      <c r="B310" s="1">
        <v>33.518948000000002</v>
      </c>
      <c r="C310" s="1">
        <v>21.347405999999999</v>
      </c>
      <c r="D310" s="1">
        <v>37.192737999999999</v>
      </c>
      <c r="E310" s="1">
        <v>40.026161000000002</v>
      </c>
      <c r="F310" s="1">
        <v>35.315925999999997</v>
      </c>
      <c r="G310" s="1"/>
      <c r="H310" s="20" cm="1">
        <f t="array" ref="H310">SUM($N$3:$N$7*$B310:$F310)</f>
        <v>5524238.9069999997</v>
      </c>
      <c r="I310" s="21">
        <f t="shared" si="8"/>
        <v>-2.1848587504966877E-2</v>
      </c>
      <c r="J310" s="21">
        <f t="shared" si="9"/>
        <v>-1.6185538061001092E-2</v>
      </c>
      <c r="K310" s="1"/>
      <c r="L310" s="1"/>
      <c r="M310" s="1"/>
      <c r="N310" s="1"/>
    </row>
    <row r="311" spans="1:14" x14ac:dyDescent="0.2">
      <c r="A311" s="19">
        <v>43182</v>
      </c>
      <c r="B311" s="1">
        <v>33.232455999999999</v>
      </c>
      <c r="C311" s="1">
        <v>21.272435999999999</v>
      </c>
      <c r="D311" s="1">
        <v>36.708942</v>
      </c>
      <c r="E311" s="1">
        <v>39.909903999999997</v>
      </c>
      <c r="F311" s="1">
        <v>34.803238</v>
      </c>
      <c r="G311" s="1"/>
      <c r="H311" s="20" cm="1">
        <f t="array" ref="H311">SUM($N$3:$N$7*$B311:$F311)</f>
        <v>5475590.2079999996</v>
      </c>
      <c r="I311" s="21">
        <f t="shared" si="8"/>
        <v>-8.8064075104273831E-3</v>
      </c>
      <c r="J311" s="21">
        <f t="shared" si="9"/>
        <v>-3.0462587450298284E-2</v>
      </c>
      <c r="K311" s="1"/>
      <c r="L311" s="1"/>
      <c r="M311" s="1"/>
      <c r="N311" s="1"/>
    </row>
    <row r="312" spans="1:14" x14ac:dyDescent="0.2">
      <c r="A312" s="19">
        <v>43185</v>
      </c>
      <c r="B312" s="1">
        <v>33.453460999999997</v>
      </c>
      <c r="C312" s="1">
        <v>21.441116000000001</v>
      </c>
      <c r="D312" s="1">
        <v>36.624073000000003</v>
      </c>
      <c r="E312" s="1">
        <v>38.415149999999997</v>
      </c>
      <c r="F312" s="1">
        <v>34.639774000000003</v>
      </c>
      <c r="G312" s="1"/>
      <c r="H312" s="20" cm="1">
        <f t="array" ref="H312">SUM($N$3:$N$7*$B312:$F312)</f>
        <v>5430927.9419999998</v>
      </c>
      <c r="I312" s="21">
        <f t="shared" si="8"/>
        <v>-8.1566122195826374E-3</v>
      </c>
      <c r="J312" s="21">
        <f t="shared" si="9"/>
        <v>-1.6891189278899876E-2</v>
      </c>
      <c r="K312" s="1"/>
      <c r="L312" s="1"/>
      <c r="M312" s="1"/>
      <c r="N312" s="1"/>
    </row>
    <row r="313" spans="1:14" x14ac:dyDescent="0.2">
      <c r="A313" s="19">
        <v>43186</v>
      </c>
      <c r="B313" s="1">
        <v>33.658099999999997</v>
      </c>
      <c r="C313" s="1">
        <v>21.815964000000001</v>
      </c>
      <c r="D313" s="1">
        <v>36.259106000000003</v>
      </c>
      <c r="E313" s="1">
        <v>39.197029000000001</v>
      </c>
      <c r="F313" s="1">
        <v>34.966704999999997</v>
      </c>
      <c r="G313" s="1"/>
      <c r="H313" s="20" cm="1">
        <f t="array" ref="H313">SUM($N$3:$N$7*$B313:$F313)</f>
        <v>5474597.8320000004</v>
      </c>
      <c r="I313" s="21">
        <f t="shared" si="8"/>
        <v>8.0409628826558777E-3</v>
      </c>
      <c r="J313" s="21">
        <f t="shared" si="9"/>
        <v>-1.812363530326877E-4</v>
      </c>
      <c r="K313" s="1"/>
      <c r="L313" s="1"/>
      <c r="M313" s="1"/>
      <c r="N313" s="1"/>
    </row>
    <row r="314" spans="1:14" x14ac:dyDescent="0.2">
      <c r="A314" s="19">
        <v>43187</v>
      </c>
      <c r="B314" s="1">
        <v>33.748142000000001</v>
      </c>
      <c r="C314" s="1">
        <v>21.984639999999999</v>
      </c>
      <c r="D314" s="1">
        <v>36.377929999999999</v>
      </c>
      <c r="E314" s="1">
        <v>39.523524999999999</v>
      </c>
      <c r="F314" s="1">
        <v>35.182178</v>
      </c>
      <c r="G314" s="1"/>
      <c r="H314" s="20" cm="1">
        <f t="array" ref="H314">SUM($N$3:$N$7*$B314:$F314)</f>
        <v>5504941.6949999994</v>
      </c>
      <c r="I314" s="21">
        <f t="shared" si="8"/>
        <v>5.5426652205634586E-3</v>
      </c>
      <c r="J314" s="21">
        <f t="shared" si="9"/>
        <v>1.3628196468528975E-2</v>
      </c>
      <c r="K314" s="1"/>
      <c r="L314" s="1"/>
      <c r="M314" s="1"/>
      <c r="N314" s="1"/>
    </row>
    <row r="315" spans="1:14" x14ac:dyDescent="0.2">
      <c r="A315" s="19">
        <v>43188</v>
      </c>
      <c r="B315" s="1">
        <v>33.396168000000003</v>
      </c>
      <c r="C315" s="1">
        <v>22.115836999999999</v>
      </c>
      <c r="D315" s="1">
        <v>36.131785999999998</v>
      </c>
      <c r="E315" s="1">
        <v>39.008003000000002</v>
      </c>
      <c r="F315" s="1">
        <v>35.130164999999998</v>
      </c>
      <c r="G315" s="1"/>
      <c r="H315" s="20" cm="1">
        <f t="array" ref="H315">SUM($N$3:$N$7*$B315:$F315)</f>
        <v>5470804.6470000008</v>
      </c>
      <c r="I315" s="21">
        <f t="shared" si="8"/>
        <v>-6.2011643158735863E-3</v>
      </c>
      <c r="J315" s="21">
        <f t="shared" si="9"/>
        <v>-6.9287007309060122E-4</v>
      </c>
      <c r="K315" s="1"/>
      <c r="L315" s="1"/>
      <c r="M315" s="1"/>
      <c r="N315" s="1"/>
    </row>
    <row r="316" spans="1:14" x14ac:dyDescent="0.2">
      <c r="A316" s="19">
        <v>43193</v>
      </c>
      <c r="B316" s="1">
        <v>32.962341000000002</v>
      </c>
      <c r="C316" s="1">
        <v>21.628537999999999</v>
      </c>
      <c r="D316" s="1">
        <v>36.191195999999998</v>
      </c>
      <c r="E316" s="1">
        <v>39.523524999999999</v>
      </c>
      <c r="F316" s="1">
        <v>35.026145999999997</v>
      </c>
      <c r="G316" s="1"/>
      <c r="H316" s="20" cm="1">
        <f t="array" ref="H316">SUM($N$3:$N$7*$B316:$F316)</f>
        <v>5455947.6179999998</v>
      </c>
      <c r="I316" s="21">
        <f t="shared" si="8"/>
        <v>-2.7156935695278328E-3</v>
      </c>
      <c r="J316" s="21">
        <f t="shared" si="9"/>
        <v>-8.90001742334523E-3</v>
      </c>
      <c r="K316" s="1"/>
      <c r="L316" s="1"/>
      <c r="M316" s="1"/>
      <c r="N316" s="1"/>
    </row>
    <row r="317" spans="1:14" x14ac:dyDescent="0.2">
      <c r="A317" s="19">
        <v>43194</v>
      </c>
      <c r="B317" s="1">
        <v>32.806820000000002</v>
      </c>
      <c r="C317" s="1">
        <v>21.872187</v>
      </c>
      <c r="D317" s="1">
        <v>35.868668</v>
      </c>
      <c r="E317" s="1">
        <v>38.818976999999997</v>
      </c>
      <c r="F317" s="1">
        <v>35.249049999999997</v>
      </c>
      <c r="G317" s="1"/>
      <c r="H317" s="20" cm="1">
        <f t="array" ref="H317">SUM($N$3:$N$7*$B317:$F317)</f>
        <v>5432318.1659999993</v>
      </c>
      <c r="I317" s="21">
        <f t="shared" si="8"/>
        <v>-4.3309528709629674E-3</v>
      </c>
      <c r="J317" s="21">
        <f t="shared" si="9"/>
        <v>-7.0348848996292235E-3</v>
      </c>
      <c r="K317" s="1"/>
      <c r="L317" s="1"/>
      <c r="M317" s="1"/>
      <c r="N317" s="1"/>
    </row>
    <row r="318" spans="1:14" x14ac:dyDescent="0.2">
      <c r="A318" s="19">
        <v>43195</v>
      </c>
      <c r="B318" s="1">
        <v>33.748142000000001</v>
      </c>
      <c r="C318" s="1">
        <v>22.040869000000001</v>
      </c>
      <c r="D318" s="1">
        <v>36.624073000000003</v>
      </c>
      <c r="E318" s="1">
        <v>39.471972999999998</v>
      </c>
      <c r="F318" s="1">
        <v>36.76482</v>
      </c>
      <c r="G318" s="1"/>
      <c r="H318" s="20" cm="1">
        <f t="array" ref="H318">SUM($N$3:$N$7*$B318:$F318)</f>
        <v>5565445.9409999996</v>
      </c>
      <c r="I318" s="21">
        <f t="shared" si="8"/>
        <v>2.4506623311061793E-2</v>
      </c>
      <c r="J318" s="21">
        <f t="shared" si="9"/>
        <v>2.006953340951223E-2</v>
      </c>
      <c r="K318" s="1"/>
      <c r="L318" s="1"/>
      <c r="M318" s="1"/>
      <c r="N318" s="1"/>
    </row>
    <row r="319" spans="1:14" x14ac:dyDescent="0.2">
      <c r="A319" s="19">
        <v>43200</v>
      </c>
      <c r="B319" s="1">
        <v>32.93779</v>
      </c>
      <c r="C319" s="1">
        <v>22.209547000000001</v>
      </c>
      <c r="D319" s="1">
        <v>36.615577999999999</v>
      </c>
      <c r="E319" s="1">
        <v>39.437607</v>
      </c>
      <c r="F319" s="1">
        <v>36.460182000000003</v>
      </c>
      <c r="G319" s="1"/>
      <c r="H319" s="20" cm="1">
        <f t="array" ref="H319">SUM($N$3:$N$7*$B319:$F319)</f>
        <v>5532803.2320000008</v>
      </c>
      <c r="I319" s="21">
        <f t="shared" si="8"/>
        <v>-5.8652459023137427E-3</v>
      </c>
      <c r="J319" s="21">
        <f t="shared" si="9"/>
        <v>1.8497640036793328E-2</v>
      </c>
      <c r="K319" s="1"/>
      <c r="L319" s="1"/>
      <c r="M319" s="1"/>
      <c r="N319" s="1"/>
    </row>
    <row r="320" spans="1:14" x14ac:dyDescent="0.2">
      <c r="A320" s="19">
        <v>43201</v>
      </c>
      <c r="B320" s="1">
        <v>32.413924999999999</v>
      </c>
      <c r="C320" s="1">
        <v>22.209547000000001</v>
      </c>
      <c r="D320" s="1">
        <v>36.530704</v>
      </c>
      <c r="E320" s="1">
        <v>39.214210999999999</v>
      </c>
      <c r="F320" s="1">
        <v>35.798893</v>
      </c>
      <c r="G320" s="1"/>
      <c r="H320" s="20" cm="1">
        <f t="array" ref="H320">SUM($N$3:$N$7*$B320:$F320)</f>
        <v>5483520.2399999993</v>
      </c>
      <c r="I320" s="21">
        <f t="shared" si="8"/>
        <v>-8.9074181628155946E-3</v>
      </c>
      <c r="J320" s="21">
        <f t="shared" si="9"/>
        <v>-1.4720419867249701E-2</v>
      </c>
      <c r="K320" s="1"/>
      <c r="L320" s="1"/>
      <c r="M320" s="1"/>
      <c r="N320" s="1"/>
    </row>
    <row r="321" spans="1:14" x14ac:dyDescent="0.2">
      <c r="A321" s="19">
        <v>43202</v>
      </c>
      <c r="B321" s="1">
        <v>33.273384</v>
      </c>
      <c r="C321" s="1">
        <v>22.828040999999999</v>
      </c>
      <c r="D321" s="1">
        <v>36.776843999999997</v>
      </c>
      <c r="E321" s="1">
        <v>39.798470000000002</v>
      </c>
      <c r="F321" s="1">
        <v>36.051513999999997</v>
      </c>
      <c r="G321" s="1"/>
      <c r="H321" s="20" cm="1">
        <f t="array" ref="H321">SUM($N$3:$N$7*$B321:$F321)</f>
        <v>5568032.3490000013</v>
      </c>
      <c r="I321" s="21">
        <f t="shared" si="8"/>
        <v>1.5412017335783901E-2</v>
      </c>
      <c r="J321" s="21">
        <f t="shared" si="9"/>
        <v>6.3673178898260296E-3</v>
      </c>
      <c r="K321" s="1"/>
      <c r="L321" s="1"/>
      <c r="M321" s="1"/>
      <c r="N321" s="1"/>
    </row>
    <row r="322" spans="1:14" x14ac:dyDescent="0.2">
      <c r="A322" s="19">
        <v>43203</v>
      </c>
      <c r="B322" s="1">
        <v>32.839565</v>
      </c>
      <c r="C322" s="1">
        <v>22.734331000000001</v>
      </c>
      <c r="D322" s="1">
        <v>37.370983000000003</v>
      </c>
      <c r="E322" s="1">
        <v>39.746918000000001</v>
      </c>
      <c r="F322" s="1">
        <v>36.430453999999997</v>
      </c>
      <c r="G322" s="1"/>
      <c r="H322" s="20" cm="1">
        <f t="array" ref="H322">SUM($N$3:$N$7*$B322:$F322)</f>
        <v>5581034.2829999998</v>
      </c>
      <c r="I322" s="21">
        <f t="shared" si="8"/>
        <v>2.3351038903955956E-3</v>
      </c>
      <c r="J322" s="21">
        <f t="shared" si="9"/>
        <v>1.7783109887819171E-2</v>
      </c>
      <c r="K322" s="1"/>
      <c r="L322" s="1"/>
      <c r="M322" s="1"/>
      <c r="N322" s="1"/>
    </row>
    <row r="323" spans="1:14" x14ac:dyDescent="0.2">
      <c r="A323" s="19">
        <v>43206</v>
      </c>
      <c r="B323" s="1">
        <v>33.166977000000003</v>
      </c>
      <c r="C323" s="1">
        <v>23.277857000000001</v>
      </c>
      <c r="D323" s="1">
        <v>37.260638999999998</v>
      </c>
      <c r="E323" s="1">
        <v>39.540714000000001</v>
      </c>
      <c r="F323" s="1">
        <v>36.579067000000002</v>
      </c>
      <c r="G323" s="1"/>
      <c r="H323" s="20" cm="1">
        <f t="array" ref="H323">SUM($N$3:$N$7*$B323:$F323)</f>
        <v>5604233.3820000002</v>
      </c>
      <c r="I323" s="21">
        <f t="shared" si="8"/>
        <v>4.1567741432202432E-3</v>
      </c>
      <c r="J323" s="21">
        <f t="shared" si="9"/>
        <v>6.5015845330891331E-3</v>
      </c>
      <c r="K323" s="1"/>
      <c r="L323" s="1"/>
      <c r="M323" s="1"/>
      <c r="N323" s="1"/>
    </row>
    <row r="324" spans="1:14" x14ac:dyDescent="0.2">
      <c r="A324" s="19">
        <v>43207</v>
      </c>
      <c r="B324" s="1">
        <v>32.896858000000002</v>
      </c>
      <c r="C324" s="1">
        <v>23.727668999999999</v>
      </c>
      <c r="D324" s="1">
        <v>37.566192999999998</v>
      </c>
      <c r="E324" s="1">
        <v>39.454788000000001</v>
      </c>
      <c r="F324" s="1">
        <v>36.68309</v>
      </c>
      <c r="G324" s="1"/>
      <c r="H324" s="20" cm="1">
        <f t="array" ref="H324">SUM($N$3:$N$7*$B324:$F324)</f>
        <v>5620843.7339999992</v>
      </c>
      <c r="I324" s="21">
        <f t="shared" si="8"/>
        <v>2.9638936974589747E-3</v>
      </c>
      <c r="J324" s="21">
        <f t="shared" si="9"/>
        <v>7.1329880773640664E-3</v>
      </c>
      <c r="K324" s="1"/>
      <c r="L324" s="1"/>
      <c r="M324" s="1"/>
      <c r="N324" s="1"/>
    </row>
    <row r="325" spans="1:14" x14ac:dyDescent="0.2">
      <c r="A325" s="19">
        <v>43208</v>
      </c>
      <c r="B325" s="1">
        <v>32.954155</v>
      </c>
      <c r="C325" s="1">
        <v>23.746410000000001</v>
      </c>
      <c r="D325" s="1">
        <v>38.448901999999997</v>
      </c>
      <c r="E325" s="1">
        <v>39.489159000000001</v>
      </c>
      <c r="F325" s="1">
        <v>36.831691999999997</v>
      </c>
      <c r="G325" s="1"/>
      <c r="H325" s="20" cm="1">
        <f t="array" ref="H325">SUM($N$3:$N$7*$B325:$F325)</f>
        <v>5658520.4939999999</v>
      </c>
      <c r="I325" s="21">
        <f t="shared" ref="I325:I388" si="10">H325/H324-1</f>
        <v>6.7030434900898772E-3</v>
      </c>
      <c r="J325" s="21">
        <f t="shared" si="9"/>
        <v>9.6868042959028511E-3</v>
      </c>
      <c r="K325" s="1"/>
      <c r="L325" s="1"/>
      <c r="M325" s="1"/>
      <c r="N325" s="1"/>
    </row>
    <row r="326" spans="1:14" x14ac:dyDescent="0.2">
      <c r="A326" s="19">
        <v>43209</v>
      </c>
      <c r="B326" s="1">
        <v>33.355240000000002</v>
      </c>
      <c r="C326" s="1">
        <v>24.139999</v>
      </c>
      <c r="D326" s="1">
        <v>38.109402000000003</v>
      </c>
      <c r="E326" s="1">
        <v>39.712550999999998</v>
      </c>
      <c r="F326" s="1">
        <v>37.403820000000003</v>
      </c>
      <c r="G326" s="1"/>
      <c r="H326" s="20" cm="1">
        <f t="array" ref="H326">SUM($N$3:$N$7*$B326:$F326)</f>
        <v>5699793.3959999988</v>
      </c>
      <c r="I326" s="21">
        <f t="shared" si="10"/>
        <v>7.2939387678745415E-3</v>
      </c>
      <c r="J326" s="21">
        <f t="shared" ref="J326:J389" si="11">H326/H324-1</f>
        <v>1.4045873846739276E-2</v>
      </c>
      <c r="K326" s="1"/>
      <c r="L326" s="1"/>
      <c r="M326" s="1"/>
      <c r="N326" s="1"/>
    </row>
    <row r="327" spans="1:14" x14ac:dyDescent="0.2">
      <c r="A327" s="19">
        <v>43210</v>
      </c>
      <c r="B327" s="1">
        <v>33.175162999999998</v>
      </c>
      <c r="C327" s="1">
        <v>23.802637000000001</v>
      </c>
      <c r="D327" s="1">
        <v>38.389491999999997</v>
      </c>
      <c r="E327" s="1">
        <v>39.695366</v>
      </c>
      <c r="F327" s="1">
        <v>37.864497999999998</v>
      </c>
      <c r="G327" s="1"/>
      <c r="H327" s="20" cm="1">
        <f t="array" ref="H327">SUM($N$3:$N$7*$B327:$F327)</f>
        <v>5706596.148000001</v>
      </c>
      <c r="I327" s="21">
        <f t="shared" si="10"/>
        <v>1.1935085234451304E-3</v>
      </c>
      <c r="J327" s="21">
        <f t="shared" si="11"/>
        <v>8.4961526694085077E-3</v>
      </c>
      <c r="K327" s="1"/>
      <c r="L327" s="1"/>
      <c r="M327" s="1"/>
      <c r="N327" s="1"/>
    </row>
    <row r="328" spans="1:14" x14ac:dyDescent="0.2">
      <c r="A328" s="19">
        <v>43213</v>
      </c>
      <c r="B328" s="1">
        <v>33.494388999999998</v>
      </c>
      <c r="C328" s="1">
        <v>23.390308000000001</v>
      </c>
      <c r="D328" s="1">
        <v>38.533783</v>
      </c>
      <c r="E328" s="1">
        <v>39.282950999999997</v>
      </c>
      <c r="F328" s="1">
        <v>38.057682</v>
      </c>
      <c r="G328" s="1"/>
      <c r="H328" s="20" cm="1">
        <f t="array" ref="H328">SUM($N$3:$N$7*$B328:$F328)</f>
        <v>5701050.7289999994</v>
      </c>
      <c r="I328" s="21">
        <f t="shared" si="10"/>
        <v>-9.7175599187004913E-4</v>
      </c>
      <c r="J328" s="21">
        <f t="shared" si="11"/>
        <v>2.2059273251606726E-4</v>
      </c>
      <c r="K328" s="1"/>
      <c r="L328" s="1"/>
      <c r="M328" s="1"/>
      <c r="N328" s="1"/>
    </row>
    <row r="329" spans="1:14" x14ac:dyDescent="0.2">
      <c r="A329" s="19">
        <v>43214</v>
      </c>
      <c r="B329" s="1">
        <v>33.559871999999999</v>
      </c>
      <c r="C329" s="1">
        <v>23.427793999999999</v>
      </c>
      <c r="D329" s="1">
        <v>38.381008000000001</v>
      </c>
      <c r="E329" s="1">
        <v>38.767422000000003</v>
      </c>
      <c r="F329" s="1">
        <v>39.632893000000003</v>
      </c>
      <c r="G329" s="1"/>
      <c r="H329" s="20" cm="1">
        <f t="array" ref="H329">SUM($N$3:$N$7*$B329:$F329)</f>
        <v>5734376.6370000001</v>
      </c>
      <c r="I329" s="21">
        <f t="shared" si="10"/>
        <v>5.845572962625889E-3</v>
      </c>
      <c r="J329" s="21">
        <f t="shared" si="11"/>
        <v>4.8681365002034571E-3</v>
      </c>
      <c r="K329" s="1"/>
      <c r="L329" s="1"/>
      <c r="M329" s="1"/>
      <c r="N329" s="1"/>
    </row>
    <row r="330" spans="1:14" x14ac:dyDescent="0.2">
      <c r="A330" s="19">
        <v>43215</v>
      </c>
      <c r="B330" s="1">
        <v>33.027824000000003</v>
      </c>
      <c r="C330" s="1">
        <v>23.427793999999999</v>
      </c>
      <c r="D330" s="1">
        <v>37.532241999999997</v>
      </c>
      <c r="E330" s="1">
        <v>38.423743999999999</v>
      </c>
      <c r="F330" s="1">
        <v>37.567287</v>
      </c>
      <c r="G330" s="1"/>
      <c r="H330" s="20" cm="1">
        <f t="array" ref="H330">SUM($N$3:$N$7*$B330:$F330)</f>
        <v>5609303.4030000009</v>
      </c>
      <c r="I330" s="21">
        <f t="shared" si="10"/>
        <v>-2.1811129947933217E-2</v>
      </c>
      <c r="J330" s="21">
        <f t="shared" si="11"/>
        <v>-1.6093055536815282E-2</v>
      </c>
      <c r="K330" s="1"/>
      <c r="L330" s="1"/>
      <c r="M330" s="1"/>
      <c r="N330" s="1"/>
    </row>
    <row r="331" spans="1:14" x14ac:dyDescent="0.2">
      <c r="A331" s="19">
        <v>43216</v>
      </c>
      <c r="B331" s="1">
        <v>33.183349999999997</v>
      </c>
      <c r="C331" s="1">
        <v>23.896350999999999</v>
      </c>
      <c r="D331" s="1">
        <v>37.031475</v>
      </c>
      <c r="E331" s="1">
        <v>38.097239999999999</v>
      </c>
      <c r="F331" s="1">
        <v>38.117125999999999</v>
      </c>
      <c r="G331" s="1"/>
      <c r="H331" s="20" cm="1">
        <f t="array" ref="H331">SUM($N$3:$N$7*$B331:$F331)</f>
        <v>5620742.8860000009</v>
      </c>
      <c r="I331" s="21">
        <f t="shared" si="10"/>
        <v>2.0393767600237478E-3</v>
      </c>
      <c r="J331" s="21">
        <f t="shared" si="11"/>
        <v>-1.9816234299435243E-2</v>
      </c>
      <c r="K331" s="1"/>
      <c r="L331" s="1"/>
      <c r="M331" s="1"/>
      <c r="N331" s="1"/>
    </row>
    <row r="332" spans="1:14" x14ac:dyDescent="0.2">
      <c r="A332" s="19">
        <v>43217</v>
      </c>
      <c r="B332" s="1">
        <v>33.568058000000001</v>
      </c>
      <c r="C332" s="1">
        <v>23.652702000000001</v>
      </c>
      <c r="D332" s="1">
        <v>37.659557</v>
      </c>
      <c r="E332" s="1">
        <v>37.822291999999997</v>
      </c>
      <c r="F332" s="1">
        <v>38.310313999999998</v>
      </c>
      <c r="G332" s="1"/>
      <c r="H332" s="20" cm="1">
        <f t="array" ref="H332">SUM($N$3:$N$7*$B332:$F332)</f>
        <v>5643426.4590000007</v>
      </c>
      <c r="I332" s="21">
        <f t="shared" si="10"/>
        <v>4.0356894915971608E-3</v>
      </c>
      <c r="J332" s="21">
        <f t="shared" si="11"/>
        <v>6.0832965429806762E-3</v>
      </c>
      <c r="K332" s="1"/>
      <c r="L332" s="1"/>
      <c r="M332" s="1"/>
      <c r="N332" s="1"/>
    </row>
    <row r="333" spans="1:14" x14ac:dyDescent="0.2">
      <c r="A333" s="19">
        <v>43220</v>
      </c>
      <c r="B333" s="1">
        <v>33.232455999999999</v>
      </c>
      <c r="C333" s="1">
        <v>24.529432</v>
      </c>
      <c r="D333" s="1">
        <v>37.099376999999997</v>
      </c>
      <c r="E333" s="1">
        <v>38.286270000000002</v>
      </c>
      <c r="F333" s="1">
        <v>38.265728000000003</v>
      </c>
      <c r="G333" s="1"/>
      <c r="H333" s="20" cm="1">
        <f t="array" ref="H333">SUM($N$3:$N$7*$B333:$F333)</f>
        <v>5656637.6789999995</v>
      </c>
      <c r="I333" s="21">
        <f t="shared" si="10"/>
        <v>2.3409926745709964E-3</v>
      </c>
      <c r="J333" s="21">
        <f t="shared" si="11"/>
        <v>6.3861296857048444E-3</v>
      </c>
      <c r="K333" s="1"/>
      <c r="L333" s="1"/>
      <c r="M333" s="1"/>
      <c r="N333" s="1"/>
    </row>
    <row r="334" spans="1:14" x14ac:dyDescent="0.2">
      <c r="A334" s="19">
        <v>43222</v>
      </c>
      <c r="B334" s="1">
        <v>32.798636999999999</v>
      </c>
      <c r="C334" s="1">
        <v>24.777204999999999</v>
      </c>
      <c r="D334" s="1">
        <v>37.489803000000002</v>
      </c>
      <c r="E334" s="1">
        <v>38.578403000000002</v>
      </c>
      <c r="F334" s="1">
        <v>38.146847000000001</v>
      </c>
      <c r="G334" s="1"/>
      <c r="H334" s="20" cm="1">
        <f t="array" ref="H334">SUM($N$3:$N$7*$B334:$F334)</f>
        <v>5669099.5350000011</v>
      </c>
      <c r="I334" s="21">
        <f t="shared" si="10"/>
        <v>2.2030500638683392E-3</v>
      </c>
      <c r="J334" s="21">
        <f t="shared" si="11"/>
        <v>4.5492000625007023E-3</v>
      </c>
      <c r="K334" s="1"/>
      <c r="L334" s="1"/>
      <c r="M334" s="1"/>
      <c r="N334" s="1"/>
    </row>
    <row r="335" spans="1:14" x14ac:dyDescent="0.2">
      <c r="A335" s="19">
        <v>43223</v>
      </c>
      <c r="B335" s="1">
        <v>32.782268999999999</v>
      </c>
      <c r="C335" s="1">
        <v>24.586607000000001</v>
      </c>
      <c r="D335" s="1">
        <v>37.413418</v>
      </c>
      <c r="E335" s="1">
        <v>38.750239999999998</v>
      </c>
      <c r="F335" s="1">
        <v>38.622382999999999</v>
      </c>
      <c r="G335" s="1"/>
      <c r="H335" s="20" cm="1">
        <f t="array" ref="H335">SUM($N$3:$N$7*$B335:$F335)</f>
        <v>5681112.2609999999</v>
      </c>
      <c r="I335" s="21">
        <f t="shared" si="10"/>
        <v>2.1189830811461086E-3</v>
      </c>
      <c r="J335" s="21">
        <f t="shared" si="11"/>
        <v>4.3267013708268021E-3</v>
      </c>
      <c r="K335" s="1"/>
      <c r="L335" s="1"/>
      <c r="M335" s="1"/>
      <c r="N335" s="1"/>
    </row>
    <row r="336" spans="1:14" x14ac:dyDescent="0.2">
      <c r="A336" s="19">
        <v>43224</v>
      </c>
      <c r="B336" s="1">
        <v>31.227053000000002</v>
      </c>
      <c r="C336" s="1">
        <v>24.415077</v>
      </c>
      <c r="D336" s="1">
        <v>37.600143000000003</v>
      </c>
      <c r="E336" s="1">
        <v>38.458106999999998</v>
      </c>
      <c r="F336" s="1">
        <v>38.964168999999998</v>
      </c>
      <c r="G336" s="1"/>
      <c r="H336" s="20" cm="1">
        <f t="array" ref="H336">SUM($N$3:$N$7*$B336:$F336)</f>
        <v>5631930.1170000006</v>
      </c>
      <c r="I336" s="21">
        <f t="shared" si="10"/>
        <v>-8.6571329240626715E-3</v>
      </c>
      <c r="J336" s="21">
        <f t="shared" si="11"/>
        <v>-6.5564941611138128E-3</v>
      </c>
      <c r="K336" s="1"/>
      <c r="L336" s="1"/>
      <c r="M336" s="1"/>
      <c r="N336" s="1"/>
    </row>
    <row r="337" spans="1:14" x14ac:dyDescent="0.2">
      <c r="A337" s="19">
        <v>43227</v>
      </c>
      <c r="B337" s="1">
        <v>31.767288000000001</v>
      </c>
      <c r="C337" s="1">
        <v>24.834381</v>
      </c>
      <c r="D337" s="1">
        <v>37.948135000000001</v>
      </c>
      <c r="E337" s="1">
        <v>38.097239999999999</v>
      </c>
      <c r="F337" s="1">
        <v>39.068192000000003</v>
      </c>
      <c r="G337" s="1"/>
      <c r="H337" s="20" cm="1">
        <f t="array" ref="H337">SUM($N$3:$N$7*$B337:$F337)</f>
        <v>5666602.7880000006</v>
      </c>
      <c r="I337" s="21">
        <f t="shared" si="10"/>
        <v>6.1564455310516575E-3</v>
      </c>
      <c r="J337" s="21">
        <f t="shared" si="11"/>
        <v>-2.5539845603130829E-3</v>
      </c>
      <c r="K337" s="1"/>
      <c r="L337" s="1"/>
      <c r="M337" s="1"/>
      <c r="N337" s="1"/>
    </row>
    <row r="338" spans="1:14" x14ac:dyDescent="0.2">
      <c r="A338" s="19">
        <v>43228</v>
      </c>
      <c r="B338" s="1">
        <v>31.022418999999999</v>
      </c>
      <c r="C338" s="1">
        <v>24.777204999999999</v>
      </c>
      <c r="D338" s="1">
        <v>38.016041000000001</v>
      </c>
      <c r="E338" s="1">
        <v>37.46143</v>
      </c>
      <c r="F338" s="1">
        <v>39.543731999999999</v>
      </c>
      <c r="G338" s="1"/>
      <c r="H338" s="20" cm="1">
        <f t="array" ref="H338">SUM($N$3:$N$7*$B338:$F338)</f>
        <v>5637087.2910000011</v>
      </c>
      <c r="I338" s="21">
        <f t="shared" si="10"/>
        <v>-5.2086758335176953E-3</v>
      </c>
      <c r="J338" s="21">
        <f t="shared" si="11"/>
        <v>9.1570276847607879E-4</v>
      </c>
      <c r="K338" s="1"/>
      <c r="L338" s="1"/>
      <c r="M338" s="1"/>
      <c r="N338" s="1"/>
    </row>
    <row r="339" spans="1:14" x14ac:dyDescent="0.2">
      <c r="A339" s="19">
        <v>43229</v>
      </c>
      <c r="B339" s="1">
        <v>31.243423</v>
      </c>
      <c r="C339" s="1">
        <v>25.272749000000001</v>
      </c>
      <c r="D339" s="1">
        <v>39.026062000000003</v>
      </c>
      <c r="E339" s="1">
        <v>37.5989</v>
      </c>
      <c r="F339" s="1">
        <v>40.494801000000002</v>
      </c>
      <c r="G339" s="1"/>
      <c r="H339" s="20" cm="1">
        <f t="array" ref="H339">SUM($N$3:$N$7*$B339:$F339)</f>
        <v>5729985.8549999995</v>
      </c>
      <c r="I339" s="21">
        <f t="shared" si="10"/>
        <v>1.6479887431992912E-2</v>
      </c>
      <c r="J339" s="21">
        <f t="shared" si="11"/>
        <v>1.1185373207069249E-2</v>
      </c>
      <c r="K339" s="1"/>
      <c r="L339" s="1"/>
      <c r="M339" s="1"/>
      <c r="N339" s="1"/>
    </row>
    <row r="340" spans="1:14" x14ac:dyDescent="0.2">
      <c r="A340" s="19">
        <v>43230</v>
      </c>
      <c r="B340" s="1">
        <v>31.243423</v>
      </c>
      <c r="C340" s="1">
        <v>25.272749000000001</v>
      </c>
      <c r="D340" s="1">
        <v>39.026062000000003</v>
      </c>
      <c r="E340" s="1">
        <v>37.5989</v>
      </c>
      <c r="F340" s="1">
        <v>40.494801000000002</v>
      </c>
      <c r="G340" s="1"/>
      <c r="H340" s="20" cm="1">
        <f t="array" ref="H340">SUM($N$3:$N$7*$B340:$F340)</f>
        <v>5729985.8549999995</v>
      </c>
      <c r="I340" s="21">
        <f t="shared" si="10"/>
        <v>0</v>
      </c>
      <c r="J340" s="21">
        <f t="shared" si="11"/>
        <v>1.6479887431992912E-2</v>
      </c>
      <c r="K340" s="1"/>
      <c r="L340" s="1"/>
      <c r="M340" s="1"/>
      <c r="N340" s="1"/>
    </row>
    <row r="341" spans="1:14" x14ac:dyDescent="0.2">
      <c r="A341" s="19">
        <v>43231</v>
      </c>
      <c r="B341" s="1">
        <v>31.767288000000001</v>
      </c>
      <c r="C341" s="1">
        <v>25.825469999999999</v>
      </c>
      <c r="D341" s="1">
        <v>39.722050000000003</v>
      </c>
      <c r="E341" s="1">
        <v>37.478611000000001</v>
      </c>
      <c r="F341" s="1">
        <v>40.881176000000004</v>
      </c>
      <c r="G341" s="1"/>
      <c r="H341" s="20" cm="1">
        <f t="array" ref="H341">SUM($N$3:$N$7*$B341:$F341)</f>
        <v>5797261.6349999998</v>
      </c>
      <c r="I341" s="21">
        <f t="shared" si="10"/>
        <v>1.1741002805669254E-2</v>
      </c>
      <c r="J341" s="21">
        <f t="shared" si="11"/>
        <v>1.1741002805669254E-2</v>
      </c>
      <c r="K341" s="1"/>
      <c r="L341" s="1"/>
      <c r="M341" s="1"/>
      <c r="N341" s="1"/>
    </row>
    <row r="342" spans="1:14" x14ac:dyDescent="0.2">
      <c r="A342" s="19">
        <v>43234</v>
      </c>
      <c r="B342" s="1">
        <v>31.644507999999998</v>
      </c>
      <c r="C342" s="1">
        <v>26.340073</v>
      </c>
      <c r="D342" s="1">
        <v>39.722050000000003</v>
      </c>
      <c r="E342" s="1">
        <v>37.787930000000003</v>
      </c>
      <c r="F342" s="1">
        <v>40.539386999999998</v>
      </c>
      <c r="G342" s="1"/>
      <c r="H342" s="20" cm="1">
        <f t="array" ref="H342">SUM($N$3:$N$7*$B342:$F342)</f>
        <v>5809120.284</v>
      </c>
      <c r="I342" s="21">
        <f t="shared" si="10"/>
        <v>2.0455604294975505E-3</v>
      </c>
      <c r="J342" s="21">
        <f t="shared" si="11"/>
        <v>1.3810580165908748E-2</v>
      </c>
      <c r="K342" s="1"/>
      <c r="L342" s="1"/>
      <c r="M342" s="1"/>
      <c r="N342" s="1"/>
    </row>
    <row r="343" spans="1:14" x14ac:dyDescent="0.2">
      <c r="A343" s="19">
        <v>43235</v>
      </c>
      <c r="B343" s="1">
        <v>31.775471</v>
      </c>
      <c r="C343" s="1">
        <v>26.397252999999999</v>
      </c>
      <c r="D343" s="1">
        <v>39.136406000000001</v>
      </c>
      <c r="E343" s="1">
        <v>37.684821999999997</v>
      </c>
      <c r="F343" s="1">
        <v>40.970337000000001</v>
      </c>
      <c r="G343" s="1"/>
      <c r="H343" s="20" cm="1">
        <f t="array" ref="H343">SUM($N$3:$N$7*$B343:$F343)</f>
        <v>5806821.5370000005</v>
      </c>
      <c r="I343" s="21">
        <f t="shared" si="10"/>
        <v>-3.9571344499977901E-4</v>
      </c>
      <c r="J343" s="21">
        <f t="shared" si="11"/>
        <v>1.6490375287332437E-3</v>
      </c>
      <c r="K343" s="1"/>
      <c r="L343" s="1"/>
      <c r="M343" s="1"/>
      <c r="N343" s="1"/>
    </row>
    <row r="344" spans="1:14" x14ac:dyDescent="0.2">
      <c r="A344" s="19">
        <v>43236</v>
      </c>
      <c r="B344" s="1">
        <v>31.161570000000001</v>
      </c>
      <c r="C344" s="1">
        <v>26.092300000000002</v>
      </c>
      <c r="D344" s="1">
        <v>39.263717999999997</v>
      </c>
      <c r="E344" s="1">
        <v>37.238036999999998</v>
      </c>
      <c r="F344" s="1">
        <v>40.063842999999999</v>
      </c>
      <c r="G344" s="1"/>
      <c r="H344" s="20" cm="1">
        <f t="array" ref="H344">SUM($N$3:$N$7*$B344:$F344)</f>
        <v>5736042.4440000001</v>
      </c>
      <c r="I344" s="21">
        <f t="shared" si="10"/>
        <v>-1.2188956135298579E-2</v>
      </c>
      <c r="J344" s="21">
        <f t="shared" si="11"/>
        <v>-1.2579846246475124E-2</v>
      </c>
      <c r="K344" s="1"/>
      <c r="L344" s="1"/>
      <c r="M344" s="1"/>
      <c r="N344" s="1"/>
    </row>
    <row r="345" spans="1:14" x14ac:dyDescent="0.2">
      <c r="A345" s="19">
        <v>43237</v>
      </c>
      <c r="B345" s="1">
        <v>31.104275000000001</v>
      </c>
      <c r="C345" s="1">
        <v>26.683142</v>
      </c>
      <c r="D345" s="1">
        <v>39.450446999999997</v>
      </c>
      <c r="E345" s="1">
        <v>37.323956000000003</v>
      </c>
      <c r="F345" s="1">
        <v>40.375919000000003</v>
      </c>
      <c r="G345" s="1"/>
      <c r="H345" s="20" cm="1">
        <f t="array" ref="H345">SUM($N$3:$N$7*$B345:$F345)</f>
        <v>5772945.3870000001</v>
      </c>
      <c r="I345" s="21">
        <f t="shared" si="10"/>
        <v>6.4335198632641255E-3</v>
      </c>
      <c r="J345" s="21">
        <f t="shared" si="11"/>
        <v>-5.8338541634433971E-3</v>
      </c>
      <c r="K345" s="1"/>
      <c r="L345" s="1"/>
      <c r="M345" s="1"/>
      <c r="N345" s="1"/>
    </row>
    <row r="346" spans="1:14" x14ac:dyDescent="0.2">
      <c r="A346" s="19">
        <v>43238</v>
      </c>
      <c r="B346" s="1">
        <v>30.973305</v>
      </c>
      <c r="C346" s="1">
        <v>26.282893999999999</v>
      </c>
      <c r="D346" s="1">
        <v>39.221279000000003</v>
      </c>
      <c r="E346" s="1">
        <v>36.911537000000003</v>
      </c>
      <c r="F346" s="1">
        <v>39.855803999999999</v>
      </c>
      <c r="G346" s="1"/>
      <c r="H346" s="20" cm="1">
        <f t="array" ref="H346">SUM($N$3:$N$7*$B346:$F346)</f>
        <v>5717079.0270000016</v>
      </c>
      <c r="I346" s="21">
        <f t="shared" si="10"/>
        <v>-9.6772715234415552E-3</v>
      </c>
      <c r="J346" s="21">
        <f t="shared" si="11"/>
        <v>-3.3060105787456884E-3</v>
      </c>
      <c r="K346" s="1"/>
      <c r="L346" s="1"/>
      <c r="M346" s="1"/>
      <c r="N346" s="1"/>
    </row>
    <row r="347" spans="1:14" x14ac:dyDescent="0.2">
      <c r="A347" s="19">
        <v>43241</v>
      </c>
      <c r="B347" s="1">
        <v>30.973305</v>
      </c>
      <c r="C347" s="1">
        <v>26.282893999999999</v>
      </c>
      <c r="D347" s="1">
        <v>39.221279000000003</v>
      </c>
      <c r="E347" s="1">
        <v>36.911537000000003</v>
      </c>
      <c r="F347" s="1">
        <v>39.855803999999999</v>
      </c>
      <c r="G347" s="1"/>
      <c r="H347" s="20" cm="1">
        <f t="array" ref="H347">SUM($N$3:$N$7*$B347:$F347)</f>
        <v>5717079.0270000016</v>
      </c>
      <c r="I347" s="21">
        <f t="shared" si="10"/>
        <v>0</v>
      </c>
      <c r="J347" s="21">
        <f t="shared" si="11"/>
        <v>-9.6772715234415552E-3</v>
      </c>
      <c r="K347" s="1"/>
      <c r="L347" s="1"/>
      <c r="M347" s="1"/>
      <c r="N347" s="1"/>
    </row>
    <row r="348" spans="1:14" x14ac:dyDescent="0.2">
      <c r="A348" s="19">
        <v>43242</v>
      </c>
      <c r="B348" s="1">
        <v>30.973305</v>
      </c>
      <c r="C348" s="1">
        <v>26.683142</v>
      </c>
      <c r="D348" s="1">
        <v>39.985168000000002</v>
      </c>
      <c r="E348" s="1">
        <v>37.152115000000002</v>
      </c>
      <c r="F348" s="1">
        <v>39.915241000000002</v>
      </c>
      <c r="G348" s="1"/>
      <c r="H348" s="20" cm="1">
        <f t="array" ref="H348">SUM($N$3:$N$7*$B348:$F348)</f>
        <v>5765396.0430000005</v>
      </c>
      <c r="I348" s="21">
        <f t="shared" si="10"/>
        <v>8.451346530599313E-3</v>
      </c>
      <c r="J348" s="21">
        <f t="shared" si="11"/>
        <v>8.451346530599313E-3</v>
      </c>
      <c r="K348" s="1"/>
      <c r="L348" s="1"/>
      <c r="M348" s="1"/>
      <c r="N348" s="1"/>
    </row>
    <row r="349" spans="1:14" x14ac:dyDescent="0.2">
      <c r="A349" s="19">
        <v>43243</v>
      </c>
      <c r="B349" s="1">
        <v>31.104275000000001</v>
      </c>
      <c r="C349" s="1">
        <v>26.473490000000002</v>
      </c>
      <c r="D349" s="1">
        <v>39.968189000000002</v>
      </c>
      <c r="E349" s="1">
        <v>36.877163000000003</v>
      </c>
      <c r="F349" s="1">
        <v>38.919589999999999</v>
      </c>
      <c r="G349" s="1"/>
      <c r="H349" s="20" cm="1">
        <f t="array" ref="H349">SUM($N$3:$N$7*$B349:$F349)</f>
        <v>5720309.3310000002</v>
      </c>
      <c r="I349" s="21">
        <f t="shared" si="10"/>
        <v>-7.8202280751800135E-3</v>
      </c>
      <c r="J349" s="21">
        <f t="shared" si="11"/>
        <v>5.6502699800775602E-4</v>
      </c>
      <c r="K349" s="1"/>
      <c r="L349" s="1"/>
      <c r="M349" s="1"/>
      <c r="N349" s="1"/>
    </row>
    <row r="350" spans="1:14" x14ac:dyDescent="0.2">
      <c r="A350" s="19">
        <v>43244</v>
      </c>
      <c r="B350" s="1">
        <v>30.490372000000001</v>
      </c>
      <c r="C350" s="1">
        <v>26.473490000000002</v>
      </c>
      <c r="D350" s="1">
        <v>39.408005000000003</v>
      </c>
      <c r="E350" s="1">
        <v>36.808430000000001</v>
      </c>
      <c r="F350" s="1">
        <v>38.250866000000002</v>
      </c>
      <c r="G350" s="1"/>
      <c r="H350" s="20" cm="1">
        <f t="array" ref="H350">SUM($N$3:$N$7*$B350:$F350)</f>
        <v>5657228.3789999997</v>
      </c>
      <c r="I350" s="21">
        <f t="shared" si="10"/>
        <v>-1.1027542104785626E-2</v>
      </c>
      <c r="J350" s="21">
        <f t="shared" si="11"/>
        <v>-1.8761532285597515E-2</v>
      </c>
      <c r="K350" s="1"/>
      <c r="L350" s="1"/>
      <c r="M350" s="1"/>
      <c r="N350" s="1"/>
    </row>
    <row r="351" spans="1:14" x14ac:dyDescent="0.2">
      <c r="A351" s="19">
        <v>43245</v>
      </c>
      <c r="B351" s="1">
        <v>30.105663</v>
      </c>
      <c r="C351" s="1">
        <v>26.606905000000001</v>
      </c>
      <c r="D351" s="1">
        <v>38.983623999999999</v>
      </c>
      <c r="E351" s="1">
        <v>37.100563000000001</v>
      </c>
      <c r="F351" s="1">
        <v>36.980297</v>
      </c>
      <c r="G351" s="1"/>
      <c r="H351" s="20" cm="1">
        <f t="array" ref="H351">SUM($N$3:$N$7*$B351:$F351)</f>
        <v>5602642.716</v>
      </c>
      <c r="I351" s="21">
        <f t="shared" si="10"/>
        <v>-9.6488349670706963E-3</v>
      </c>
      <c r="J351" s="21">
        <f t="shared" si="11"/>
        <v>-2.0569974137994773E-2</v>
      </c>
      <c r="K351" s="1"/>
      <c r="L351" s="1"/>
      <c r="M351" s="1"/>
      <c r="N351" s="1"/>
    </row>
    <row r="352" spans="1:14" x14ac:dyDescent="0.2">
      <c r="A352" s="19">
        <v>43249</v>
      </c>
      <c r="B352" s="1">
        <v>29.581053000000001</v>
      </c>
      <c r="C352" s="1">
        <v>26.530670000000001</v>
      </c>
      <c r="D352" s="1">
        <v>38.635635000000001</v>
      </c>
      <c r="E352" s="1">
        <v>36.636589000000001</v>
      </c>
      <c r="F352" s="1">
        <v>37.792377000000002</v>
      </c>
      <c r="G352" s="1"/>
      <c r="H352" s="20" cm="1">
        <f t="array" ref="H352">SUM($N$3:$N$7*$B352:$F352)</f>
        <v>5582818.6919999989</v>
      </c>
      <c r="I352" s="21">
        <f t="shared" si="10"/>
        <v>-3.5383344976448461E-3</v>
      </c>
      <c r="J352" s="21">
        <f t="shared" si="11"/>
        <v>-1.3153028659089405E-2</v>
      </c>
      <c r="K352" s="1"/>
      <c r="L352" s="1"/>
      <c r="M352" s="1"/>
      <c r="N352" s="1"/>
    </row>
    <row r="353" spans="1:14" x14ac:dyDescent="0.2">
      <c r="A353" s="19">
        <v>43250</v>
      </c>
      <c r="B353" s="1">
        <v>30.190276999999998</v>
      </c>
      <c r="C353" s="1">
        <v>26.511607999999999</v>
      </c>
      <c r="D353" s="1">
        <v>39.00909</v>
      </c>
      <c r="E353" s="1">
        <v>36.688144999999999</v>
      </c>
      <c r="F353" s="1">
        <v>37.692779999999999</v>
      </c>
      <c r="G353" s="1"/>
      <c r="H353" s="20" cm="1">
        <f t="array" ref="H353">SUM($N$3:$N$7*$B353:$F353)</f>
        <v>5613032.7000000002</v>
      </c>
      <c r="I353" s="21">
        <f t="shared" si="10"/>
        <v>5.4119629647471079E-3</v>
      </c>
      <c r="J353" s="21">
        <f t="shared" si="11"/>
        <v>1.8544791318440002E-3</v>
      </c>
      <c r="K353" s="1"/>
      <c r="L353" s="1"/>
      <c r="M353" s="1"/>
      <c r="N353" s="1"/>
    </row>
    <row r="354" spans="1:14" x14ac:dyDescent="0.2">
      <c r="A354" s="19">
        <v>43251</v>
      </c>
      <c r="B354" s="1">
        <v>30.190276999999998</v>
      </c>
      <c r="C354" s="1">
        <v>26.511607999999999</v>
      </c>
      <c r="D354" s="1">
        <v>39.00909</v>
      </c>
      <c r="E354" s="1">
        <v>36.688144999999999</v>
      </c>
      <c r="F354" s="1">
        <v>37.692779999999999</v>
      </c>
      <c r="G354" s="1"/>
      <c r="H354" s="20" cm="1">
        <f t="array" ref="H354">SUM($N$3:$N$7*$B354:$F354)</f>
        <v>5613032.7000000002</v>
      </c>
      <c r="I354" s="21">
        <f t="shared" si="10"/>
        <v>0</v>
      </c>
      <c r="J354" s="21">
        <f t="shared" si="11"/>
        <v>5.4119629647471079E-3</v>
      </c>
      <c r="K354" s="1"/>
      <c r="L354" s="1"/>
      <c r="M354" s="1"/>
      <c r="N354" s="1"/>
    </row>
    <row r="355" spans="1:14" x14ac:dyDescent="0.2">
      <c r="A355" s="19">
        <v>43252</v>
      </c>
      <c r="B355" s="1">
        <v>30.249506</v>
      </c>
      <c r="C355" s="1">
        <v>26.759378000000002</v>
      </c>
      <c r="D355" s="1">
        <v>37.905697000000004</v>
      </c>
      <c r="E355" s="1">
        <v>36.945908000000003</v>
      </c>
      <c r="F355" s="1">
        <v>38.428249000000001</v>
      </c>
      <c r="G355" s="1"/>
      <c r="H355" s="20" cm="1">
        <f t="array" ref="H355">SUM($N$3:$N$7*$B355:$F355)</f>
        <v>5619528.3540000003</v>
      </c>
      <c r="I355" s="21">
        <f t="shared" si="10"/>
        <v>1.1572449952055308E-3</v>
      </c>
      <c r="J355" s="21">
        <f t="shared" si="11"/>
        <v>1.1572449952055308E-3</v>
      </c>
      <c r="K355" s="1"/>
      <c r="L355" s="1"/>
      <c r="M355" s="1"/>
      <c r="N355" s="1"/>
    </row>
    <row r="356" spans="1:14" x14ac:dyDescent="0.2">
      <c r="A356" s="19">
        <v>43255</v>
      </c>
      <c r="B356" s="1">
        <v>30.012589999999999</v>
      </c>
      <c r="C356" s="1">
        <v>27.159628000000001</v>
      </c>
      <c r="D356" s="1">
        <v>37.973602</v>
      </c>
      <c r="E356" s="1">
        <v>36.945908000000003</v>
      </c>
      <c r="F356" s="1">
        <v>37.325049999999997</v>
      </c>
      <c r="G356" s="1"/>
      <c r="H356" s="20" cm="1">
        <f t="array" ref="H356">SUM($N$3:$N$7*$B356:$F356)</f>
        <v>5590753.6740000006</v>
      </c>
      <c r="I356" s="21">
        <f t="shared" si="10"/>
        <v>-5.1204795469209641E-3</v>
      </c>
      <c r="J356" s="21">
        <f t="shared" si="11"/>
        <v>-3.9691602010442084E-3</v>
      </c>
      <c r="K356" s="1"/>
      <c r="L356" s="1"/>
      <c r="M356" s="1"/>
      <c r="N356" s="1"/>
    </row>
    <row r="357" spans="1:14" x14ac:dyDescent="0.2">
      <c r="A357" s="19">
        <v>43256</v>
      </c>
      <c r="B357" s="1">
        <v>29.428750999999998</v>
      </c>
      <c r="C357" s="1">
        <v>26.568787</v>
      </c>
      <c r="D357" s="1">
        <v>36.658016000000003</v>
      </c>
      <c r="E357" s="1">
        <v>36.653778000000003</v>
      </c>
      <c r="F357" s="1">
        <v>36.551270000000002</v>
      </c>
      <c r="G357" s="1"/>
      <c r="H357" s="20" cm="1">
        <f t="array" ref="H357">SUM($N$3:$N$7*$B357:$F357)</f>
        <v>5473399.8659999995</v>
      </c>
      <c r="I357" s="21">
        <f t="shared" si="10"/>
        <v>-2.0990695502425605E-2</v>
      </c>
      <c r="J357" s="21">
        <f t="shared" si="11"/>
        <v>-2.6003692622350805E-2</v>
      </c>
      <c r="K357" s="1"/>
      <c r="L357" s="1"/>
      <c r="M357" s="1"/>
      <c r="N357" s="1"/>
    </row>
    <row r="358" spans="1:14" x14ac:dyDescent="0.2">
      <c r="A358" s="19">
        <v>43257</v>
      </c>
      <c r="B358" s="1">
        <v>29.919512000000001</v>
      </c>
      <c r="C358" s="1">
        <v>26.549728000000002</v>
      </c>
      <c r="D358" s="1">
        <v>37.294586000000002</v>
      </c>
      <c r="E358" s="1">
        <v>36.292907999999997</v>
      </c>
      <c r="F358" s="1">
        <v>36.704498000000001</v>
      </c>
      <c r="G358" s="1"/>
      <c r="H358" s="20" cm="1">
        <f t="array" ref="H358">SUM($N$3:$N$7*$B358:$F358)</f>
        <v>5503120.6560000004</v>
      </c>
      <c r="I358" s="21">
        <f t="shared" si="10"/>
        <v>5.4300417889476815E-3</v>
      </c>
      <c r="J358" s="21">
        <f t="shared" si="11"/>
        <v>-1.5674634067235127E-2</v>
      </c>
      <c r="K358" s="1"/>
      <c r="L358" s="1"/>
      <c r="M358" s="1"/>
      <c r="N358" s="1"/>
    </row>
    <row r="359" spans="1:14" x14ac:dyDescent="0.2">
      <c r="A359" s="19">
        <v>43258</v>
      </c>
      <c r="B359" s="1">
        <v>30.791039000000001</v>
      </c>
      <c r="C359" s="1">
        <v>26.263836000000001</v>
      </c>
      <c r="D359" s="1">
        <v>38.652614999999997</v>
      </c>
      <c r="E359" s="1">
        <v>36.602221999999998</v>
      </c>
      <c r="F359" s="1">
        <v>38.933883999999999</v>
      </c>
      <c r="G359" s="1"/>
      <c r="H359" s="20" cm="1">
        <f t="array" ref="H359">SUM($N$3:$N$7*$B359:$F359)</f>
        <v>5651038.6680000005</v>
      </c>
      <c r="I359" s="21">
        <f t="shared" si="10"/>
        <v>2.687893310838585E-2</v>
      </c>
      <c r="J359" s="21">
        <f t="shared" si="11"/>
        <v>3.2454928627354329E-2</v>
      </c>
      <c r="K359" s="1"/>
      <c r="L359" s="1"/>
      <c r="M359" s="1"/>
      <c r="N359" s="1"/>
    </row>
    <row r="360" spans="1:14" x14ac:dyDescent="0.2">
      <c r="A360" s="19">
        <v>43259</v>
      </c>
      <c r="B360" s="1">
        <v>30.545656000000001</v>
      </c>
      <c r="C360" s="1">
        <v>26.054183999999999</v>
      </c>
      <c r="D360" s="1">
        <v>38.881774999999998</v>
      </c>
      <c r="E360" s="1">
        <v>36.533484999999999</v>
      </c>
      <c r="F360" s="1">
        <v>38.887917000000002</v>
      </c>
      <c r="G360" s="1"/>
      <c r="H360" s="20" cm="1">
        <f t="array" ref="H360">SUM($N$3:$N$7*$B360:$F360)</f>
        <v>5639799.5609999979</v>
      </c>
      <c r="I360" s="21">
        <f t="shared" si="10"/>
        <v>-1.9888568562883568E-3</v>
      </c>
      <c r="J360" s="21">
        <f t="shared" si="11"/>
        <v>2.4836617901695002E-2</v>
      </c>
      <c r="K360" s="1"/>
      <c r="L360" s="1"/>
      <c r="M360" s="1"/>
      <c r="N360" s="1"/>
    </row>
    <row r="361" spans="1:14" x14ac:dyDescent="0.2">
      <c r="A361" s="19">
        <v>43262</v>
      </c>
      <c r="B361" s="1">
        <v>31.290257</v>
      </c>
      <c r="C361" s="1">
        <v>26.454429999999999</v>
      </c>
      <c r="D361" s="1">
        <v>38.941189000000001</v>
      </c>
      <c r="E361" s="1">
        <v>36.945908000000003</v>
      </c>
      <c r="F361" s="1">
        <v>39.071781000000001</v>
      </c>
      <c r="G361" s="1"/>
      <c r="H361" s="20" cm="1">
        <f t="array" ref="H361">SUM($N$3:$N$7*$B361:$F361)</f>
        <v>5699217.6449999996</v>
      </c>
      <c r="I361" s="21">
        <f t="shared" si="10"/>
        <v>1.053549569578438E-2</v>
      </c>
      <c r="J361" s="21">
        <f t="shared" si="11"/>
        <v>8.5256852466468747E-3</v>
      </c>
      <c r="K361" s="1"/>
      <c r="L361" s="1"/>
      <c r="M361" s="1"/>
      <c r="N361" s="1"/>
    </row>
    <row r="362" spans="1:14" x14ac:dyDescent="0.2">
      <c r="A362" s="19">
        <v>43263</v>
      </c>
      <c r="B362" s="1">
        <v>31.095648000000001</v>
      </c>
      <c r="C362" s="1">
        <v>26.282893999999999</v>
      </c>
      <c r="D362" s="1">
        <v>38.779926000000003</v>
      </c>
      <c r="E362" s="1">
        <v>37.392693000000001</v>
      </c>
      <c r="F362" s="1">
        <v>38.688732000000002</v>
      </c>
      <c r="G362" s="1"/>
      <c r="H362" s="20" cm="1">
        <f t="array" ref="H362">SUM($N$3:$N$7*$B362:$F362)</f>
        <v>5683916.4689999996</v>
      </c>
      <c r="I362" s="21">
        <f t="shared" si="10"/>
        <v>-2.6847853430240765E-3</v>
      </c>
      <c r="J362" s="21">
        <f t="shared" si="11"/>
        <v>7.822424808334727E-3</v>
      </c>
      <c r="K362" s="1"/>
      <c r="L362" s="1"/>
      <c r="M362" s="1"/>
      <c r="N362" s="1"/>
    </row>
    <row r="363" spans="1:14" x14ac:dyDescent="0.2">
      <c r="A363" s="19">
        <v>43264</v>
      </c>
      <c r="B363" s="1">
        <v>30.782575999999999</v>
      </c>
      <c r="C363" s="1">
        <v>26.435371</v>
      </c>
      <c r="D363" s="1">
        <v>38.347057</v>
      </c>
      <c r="E363" s="1">
        <v>37.495800000000003</v>
      </c>
      <c r="F363" s="1">
        <v>38.351638999999999</v>
      </c>
      <c r="G363" s="1"/>
      <c r="H363" s="20" cm="1">
        <f t="array" ref="H363">SUM($N$3:$N$7*$B363:$F363)</f>
        <v>5656610.618999999</v>
      </c>
      <c r="I363" s="21">
        <f t="shared" si="10"/>
        <v>-4.8040554693099535E-3</v>
      </c>
      <c r="J363" s="21">
        <f t="shared" si="11"/>
        <v>-7.4759429546229494E-3</v>
      </c>
      <c r="K363" s="1"/>
      <c r="L363" s="1"/>
      <c r="M363" s="1"/>
      <c r="N363" s="1"/>
    </row>
    <row r="364" spans="1:14" x14ac:dyDescent="0.2">
      <c r="A364" s="19">
        <v>43265</v>
      </c>
      <c r="B364" s="1">
        <v>30.706424999999999</v>
      </c>
      <c r="C364" s="1">
        <v>27.312100999999998</v>
      </c>
      <c r="D364" s="1">
        <v>37.973602</v>
      </c>
      <c r="E364" s="1">
        <v>37.753559000000003</v>
      </c>
      <c r="F364" s="1">
        <v>38.750019000000002</v>
      </c>
      <c r="G364" s="1"/>
      <c r="H364" s="20" cm="1">
        <f t="array" ref="H364">SUM($N$3:$N$7*$B364:$F364)</f>
        <v>5692358.2979999986</v>
      </c>
      <c r="I364" s="21">
        <f t="shared" si="10"/>
        <v>6.3196287331368506E-3</v>
      </c>
      <c r="J364" s="21">
        <f t="shared" si="11"/>
        <v>1.4852134168474862E-3</v>
      </c>
      <c r="K364" s="1"/>
      <c r="L364" s="1"/>
      <c r="M364" s="1"/>
      <c r="N364" s="1"/>
    </row>
    <row r="365" spans="1:14" x14ac:dyDescent="0.2">
      <c r="A365" s="19">
        <v>43266</v>
      </c>
      <c r="B365" s="1">
        <v>30.613346</v>
      </c>
      <c r="C365" s="1">
        <v>26.949974000000001</v>
      </c>
      <c r="D365" s="1">
        <v>37.905697000000004</v>
      </c>
      <c r="E365" s="1">
        <v>38.045689000000003</v>
      </c>
      <c r="F365" s="1">
        <v>38.267364999999998</v>
      </c>
      <c r="G365" s="1"/>
      <c r="H365" s="20" cm="1">
        <f t="array" ref="H365">SUM($N$3:$N$7*$B365:$F365)</f>
        <v>5668808.3429999985</v>
      </c>
      <c r="I365" s="21">
        <f t="shared" si="10"/>
        <v>-4.137117476999741E-3</v>
      </c>
      <c r="J365" s="21">
        <f t="shared" si="11"/>
        <v>2.1563662096570901E-3</v>
      </c>
      <c r="K365" s="1"/>
      <c r="L365" s="1"/>
      <c r="M365" s="1"/>
      <c r="N365" s="1"/>
    </row>
    <row r="366" spans="1:14" x14ac:dyDescent="0.2">
      <c r="A366" s="19">
        <v>43269</v>
      </c>
      <c r="B366" s="1">
        <v>30.012589999999999</v>
      </c>
      <c r="C366" s="1">
        <v>26.664085</v>
      </c>
      <c r="D366" s="1">
        <v>37.591656</v>
      </c>
      <c r="E366" s="1">
        <v>37.478611000000001</v>
      </c>
      <c r="F366" s="1">
        <v>38.091163999999999</v>
      </c>
      <c r="G366" s="1"/>
      <c r="H366" s="20" cm="1">
        <f t="array" ref="H366">SUM($N$3:$N$7*$B366:$F366)</f>
        <v>5604657.4980000006</v>
      </c>
      <c r="I366" s="21">
        <f t="shared" si="10"/>
        <v>-1.1316460377287729E-2</v>
      </c>
      <c r="J366" s="21">
        <f t="shared" si="11"/>
        <v>-1.5406760328282809E-2</v>
      </c>
      <c r="K366" s="1"/>
      <c r="L366" s="1"/>
      <c r="M366" s="1"/>
      <c r="N366" s="1"/>
    </row>
    <row r="367" spans="1:14" x14ac:dyDescent="0.2">
      <c r="A367" s="19">
        <v>43270</v>
      </c>
      <c r="B367" s="1">
        <v>29.699514000000001</v>
      </c>
      <c r="C367" s="1">
        <v>26.492546000000001</v>
      </c>
      <c r="D367" s="1">
        <v>36.759872000000001</v>
      </c>
      <c r="E367" s="1">
        <v>36.825619000000003</v>
      </c>
      <c r="F367" s="1">
        <v>37.424641000000001</v>
      </c>
      <c r="G367" s="1"/>
      <c r="H367" s="20" cm="1">
        <f t="array" ref="H367">SUM($N$3:$N$7*$B367:$F367)</f>
        <v>5517672.3360000001</v>
      </c>
      <c r="I367" s="21">
        <f t="shared" si="10"/>
        <v>-1.5520156589593714E-2</v>
      </c>
      <c r="J367" s="21">
        <f t="shared" si="11"/>
        <v>-2.6660983729786092E-2</v>
      </c>
      <c r="K367" s="1"/>
      <c r="L367" s="1"/>
      <c r="M367" s="1"/>
      <c r="N367" s="1"/>
    </row>
    <row r="368" spans="1:14" x14ac:dyDescent="0.2">
      <c r="A368" s="19">
        <v>43271</v>
      </c>
      <c r="B368" s="1">
        <v>29.834896000000001</v>
      </c>
      <c r="C368" s="1">
        <v>26.073243999999999</v>
      </c>
      <c r="D368" s="1">
        <v>36.174225</v>
      </c>
      <c r="E368" s="1">
        <v>36.945908000000003</v>
      </c>
      <c r="F368" s="1">
        <v>36.106929999999998</v>
      </c>
      <c r="G368" s="1"/>
      <c r="H368" s="20" cm="1">
        <f t="array" ref="H368">SUM($N$3:$N$7*$B368:$F368)</f>
        <v>5449461.699000001</v>
      </c>
      <c r="I368" s="21">
        <f t="shared" si="10"/>
        <v>-1.2362212332718503E-2</v>
      </c>
      <c r="J368" s="21">
        <f t="shared" si="11"/>
        <v>-2.7690505451114622E-2</v>
      </c>
      <c r="K368" s="1"/>
      <c r="L368" s="1"/>
      <c r="M368" s="1"/>
      <c r="N368" s="1"/>
    </row>
    <row r="369" spans="1:14" x14ac:dyDescent="0.2">
      <c r="A369" s="19">
        <v>43272</v>
      </c>
      <c r="B369" s="1">
        <v>29.665669999999999</v>
      </c>
      <c r="C369" s="1">
        <v>25.958884999999999</v>
      </c>
      <c r="D369" s="1">
        <v>35.97052</v>
      </c>
      <c r="E369" s="1">
        <v>36.636589000000001</v>
      </c>
      <c r="F369" s="1">
        <v>36.666190999999998</v>
      </c>
      <c r="G369" s="1"/>
      <c r="H369" s="20" cm="1">
        <f t="array" ref="H369">SUM($N$3:$N$7*$B369:$F369)</f>
        <v>5441629.2149999999</v>
      </c>
      <c r="I369" s="21">
        <f t="shared" si="10"/>
        <v>-1.4372949903360688E-3</v>
      </c>
      <c r="J369" s="21">
        <f t="shared" si="11"/>
        <v>-1.3781739177199381E-2</v>
      </c>
      <c r="K369" s="1"/>
      <c r="L369" s="1"/>
      <c r="M369" s="1"/>
      <c r="N369" s="1"/>
    </row>
    <row r="370" spans="1:14" x14ac:dyDescent="0.2">
      <c r="A370" s="19">
        <v>43273</v>
      </c>
      <c r="B370" s="1">
        <v>29.750285999999999</v>
      </c>
      <c r="C370" s="1">
        <v>26.435371</v>
      </c>
      <c r="D370" s="1">
        <v>35.928082000000003</v>
      </c>
      <c r="E370" s="1">
        <v>36.791248000000003</v>
      </c>
      <c r="F370" s="1">
        <v>37.715767</v>
      </c>
      <c r="G370" s="1"/>
      <c r="H370" s="20" cm="1">
        <f t="array" ref="H370">SUM($N$3:$N$7*$B370:$F370)</f>
        <v>5498484.8819999993</v>
      </c>
      <c r="I370" s="21">
        <f t="shared" si="10"/>
        <v>1.0448280239909735E-2</v>
      </c>
      <c r="J370" s="21">
        <f t="shared" si="11"/>
        <v>8.9959679887270383E-3</v>
      </c>
      <c r="K370" s="1"/>
      <c r="L370" s="1"/>
      <c r="M370" s="1"/>
      <c r="N370" s="1"/>
    </row>
    <row r="371" spans="1:14" x14ac:dyDescent="0.2">
      <c r="A371" s="19">
        <v>43276</v>
      </c>
      <c r="B371" s="1">
        <v>29.606442999999999</v>
      </c>
      <c r="C371" s="1">
        <v>25.920767000000001</v>
      </c>
      <c r="D371" s="1">
        <v>34.799232000000003</v>
      </c>
      <c r="E371" s="1">
        <v>38.045689000000003</v>
      </c>
      <c r="F371" s="1">
        <v>36.244830999999998</v>
      </c>
      <c r="G371" s="1"/>
      <c r="H371" s="20" cm="1">
        <f t="array" ref="H371">SUM($N$3:$N$7*$B371:$F371)</f>
        <v>5432359.7459999993</v>
      </c>
      <c r="I371" s="21">
        <f t="shared" si="10"/>
        <v>-1.202606489225222E-2</v>
      </c>
      <c r="J371" s="21">
        <f t="shared" si="11"/>
        <v>-1.7034363485202153E-3</v>
      </c>
      <c r="K371" s="1"/>
      <c r="L371" s="1"/>
      <c r="M371" s="1"/>
      <c r="N371" s="1"/>
    </row>
    <row r="372" spans="1:14" x14ac:dyDescent="0.2">
      <c r="A372" s="19">
        <v>43277</v>
      </c>
      <c r="B372" s="1">
        <v>29.496442999999999</v>
      </c>
      <c r="C372" s="1">
        <v>26.206657</v>
      </c>
      <c r="D372" s="1">
        <v>34.323925000000003</v>
      </c>
      <c r="E372" s="1">
        <v>38.904896000000001</v>
      </c>
      <c r="F372" s="1">
        <v>36.512965999999999</v>
      </c>
      <c r="G372" s="1"/>
      <c r="H372" s="20" cm="1">
        <f t="array" ref="H372">SUM($N$3:$N$7*$B372:$F372)</f>
        <v>5459681.2709999997</v>
      </c>
      <c r="I372" s="21">
        <f t="shared" si="10"/>
        <v>5.0294027416204479E-3</v>
      </c>
      <c r="J372" s="21">
        <f t="shared" si="11"/>
        <v>-7.0571460743719117E-3</v>
      </c>
      <c r="K372" s="1"/>
      <c r="L372" s="1"/>
      <c r="M372" s="1"/>
      <c r="N372" s="1"/>
    </row>
    <row r="373" spans="1:14" x14ac:dyDescent="0.2">
      <c r="A373" s="19">
        <v>43278</v>
      </c>
      <c r="B373" s="1">
        <v>29.691054999999999</v>
      </c>
      <c r="C373" s="1">
        <v>26.416311</v>
      </c>
      <c r="D373" s="1">
        <v>34.086269000000001</v>
      </c>
      <c r="E373" s="1">
        <v>39.093921999999999</v>
      </c>
      <c r="F373" s="1">
        <v>37.930275000000002</v>
      </c>
      <c r="G373" s="1"/>
      <c r="H373" s="20" cm="1">
        <f t="array" ref="H373">SUM($N$3:$N$7*$B373:$F373)</f>
        <v>5518188.4559999993</v>
      </c>
      <c r="I373" s="21">
        <f t="shared" si="10"/>
        <v>1.0716227211059026E-2</v>
      </c>
      <c r="J373" s="21">
        <f t="shared" si="11"/>
        <v>1.5799526175194423E-2</v>
      </c>
      <c r="K373" s="1"/>
      <c r="L373" s="1"/>
      <c r="M373" s="1"/>
      <c r="N373" s="1"/>
    </row>
    <row r="374" spans="1:14" x14ac:dyDescent="0.2">
      <c r="A374" s="19">
        <v>43279</v>
      </c>
      <c r="B374" s="1">
        <v>30.249506</v>
      </c>
      <c r="C374" s="1">
        <v>26.321014000000002</v>
      </c>
      <c r="D374" s="1">
        <v>33.602474000000001</v>
      </c>
      <c r="E374" s="1">
        <v>39.128287999999998</v>
      </c>
      <c r="F374" s="1">
        <v>37.286743000000001</v>
      </c>
      <c r="G374" s="1"/>
      <c r="H374" s="20" cm="1">
        <f t="array" ref="H374">SUM($N$3:$N$7*$B374:$F374)</f>
        <v>5497404.8249999993</v>
      </c>
      <c r="I374" s="21">
        <f t="shared" si="10"/>
        <v>-3.7663865896789828E-3</v>
      </c>
      <c r="J374" s="21">
        <f t="shared" si="11"/>
        <v>6.9094791669204181E-3</v>
      </c>
      <c r="K374" s="1"/>
      <c r="L374" s="1"/>
      <c r="M374" s="1"/>
      <c r="N374" s="1"/>
    </row>
    <row r="375" spans="1:14" x14ac:dyDescent="0.2">
      <c r="A375" s="19">
        <v>43280</v>
      </c>
      <c r="B375" s="1">
        <v>30.249506</v>
      </c>
      <c r="C375" s="1">
        <v>26.397252999999999</v>
      </c>
      <c r="D375" s="1">
        <v>33.483649999999997</v>
      </c>
      <c r="E375" s="1">
        <v>39.059559</v>
      </c>
      <c r="F375" s="1">
        <v>37.210132999999999</v>
      </c>
      <c r="G375" s="1"/>
      <c r="H375" s="20" cm="1">
        <f t="array" ref="H375">SUM($N$3:$N$7*$B375:$F375)</f>
        <v>5491203.3329999987</v>
      </c>
      <c r="I375" s="21">
        <f t="shared" si="10"/>
        <v>-1.1280762827940993E-3</v>
      </c>
      <c r="J375" s="21">
        <f t="shared" si="11"/>
        <v>-4.890214101089474E-3</v>
      </c>
      <c r="K375" s="1"/>
      <c r="L375" s="1"/>
      <c r="M375" s="1"/>
      <c r="N375" s="1"/>
    </row>
    <row r="376" spans="1:14" x14ac:dyDescent="0.2">
      <c r="A376" s="19">
        <v>43283</v>
      </c>
      <c r="B376" s="1">
        <v>29.911048999999998</v>
      </c>
      <c r="C376" s="1">
        <v>26.435371</v>
      </c>
      <c r="D376" s="1">
        <v>33.627941</v>
      </c>
      <c r="E376" s="1">
        <v>38.784610999999998</v>
      </c>
      <c r="F376" s="1">
        <v>36.198860000000003</v>
      </c>
      <c r="G376" s="1"/>
      <c r="H376" s="20" cm="1">
        <f t="array" ref="H376">SUM($N$3:$N$7*$B376:$F376)</f>
        <v>5443608.4560000002</v>
      </c>
      <c r="I376" s="21">
        <f t="shared" si="10"/>
        <v>-8.6674767102452588E-3</v>
      </c>
      <c r="J376" s="21">
        <f t="shared" si="11"/>
        <v>-9.7857754181308598E-3</v>
      </c>
      <c r="K376" s="1"/>
      <c r="L376" s="1"/>
      <c r="M376" s="1"/>
      <c r="N376" s="1"/>
    </row>
    <row r="377" spans="1:14" x14ac:dyDescent="0.2">
      <c r="A377" s="19">
        <v>43284</v>
      </c>
      <c r="B377" s="1">
        <v>29.267986000000001</v>
      </c>
      <c r="C377" s="1">
        <v>27.655172</v>
      </c>
      <c r="D377" s="1">
        <v>34.060809999999996</v>
      </c>
      <c r="E377" s="1">
        <v>38.440928999999997</v>
      </c>
      <c r="F377" s="1">
        <v>36.620224</v>
      </c>
      <c r="G377" s="1"/>
      <c r="H377" s="20" cm="1">
        <f t="array" ref="H377">SUM($N$3:$N$7*$B377:$F377)</f>
        <v>5479488.9929999998</v>
      </c>
      <c r="I377" s="21">
        <f t="shared" si="10"/>
        <v>6.5913148034097979E-3</v>
      </c>
      <c r="J377" s="21">
        <f t="shared" si="11"/>
        <v>-2.133291974383833E-3</v>
      </c>
      <c r="K377" s="1"/>
      <c r="L377" s="1"/>
      <c r="M377" s="1"/>
      <c r="N377" s="1"/>
    </row>
    <row r="378" spans="1:14" x14ac:dyDescent="0.2">
      <c r="A378" s="19">
        <v>43285</v>
      </c>
      <c r="B378" s="1">
        <v>29.817978</v>
      </c>
      <c r="C378" s="1">
        <v>28.207895000000001</v>
      </c>
      <c r="D378" s="1">
        <v>34.001396</v>
      </c>
      <c r="E378" s="1">
        <v>38.458106999999998</v>
      </c>
      <c r="F378" s="1">
        <v>36.727477999999998</v>
      </c>
      <c r="G378" s="1"/>
      <c r="H378" s="20" cm="1">
        <f t="array" ref="H378">SUM($N$3:$N$7*$B378:$F378)</f>
        <v>5518024.182</v>
      </c>
      <c r="I378" s="21">
        <f t="shared" si="10"/>
        <v>7.0326245840128809E-3</v>
      </c>
      <c r="J378" s="21">
        <f t="shared" si="11"/>
        <v>1.3670293629950203E-2</v>
      </c>
      <c r="K378" s="1"/>
      <c r="L378" s="1"/>
      <c r="M378" s="1"/>
      <c r="N378" s="1"/>
    </row>
    <row r="379" spans="1:14" x14ac:dyDescent="0.2">
      <c r="A379" s="19">
        <v>43286</v>
      </c>
      <c r="B379" s="1">
        <v>29.657207</v>
      </c>
      <c r="C379" s="1">
        <v>28.627203000000002</v>
      </c>
      <c r="D379" s="1">
        <v>34.748305999999999</v>
      </c>
      <c r="E379" s="1">
        <v>38.578403000000002</v>
      </c>
      <c r="F379" s="1">
        <v>37.018599999999999</v>
      </c>
      <c r="G379" s="1"/>
      <c r="H379" s="20" cm="1">
        <f t="array" ref="H379">SUM($N$3:$N$7*$B379:$F379)</f>
        <v>5564780.727</v>
      </c>
      <c r="I379" s="21">
        <f t="shared" si="10"/>
        <v>8.4734215468864615E-3</v>
      </c>
      <c r="J379" s="21">
        <f t="shared" si="11"/>
        <v>1.5565636523580784E-2</v>
      </c>
      <c r="K379" s="1"/>
      <c r="L379" s="1"/>
      <c r="M379" s="1"/>
      <c r="N379" s="1"/>
    </row>
    <row r="380" spans="1:14" x14ac:dyDescent="0.2">
      <c r="A380" s="19">
        <v>43287</v>
      </c>
      <c r="B380" s="1">
        <v>29.496442999999999</v>
      </c>
      <c r="C380" s="1">
        <v>28.894031999999999</v>
      </c>
      <c r="D380" s="1">
        <v>35.045375999999997</v>
      </c>
      <c r="E380" s="1">
        <v>38.475296</v>
      </c>
      <c r="F380" s="1">
        <v>36.827072000000001</v>
      </c>
      <c r="G380" s="1"/>
      <c r="H380" s="20" cm="1">
        <f t="array" ref="H380">SUM($N$3:$N$7*$B380:$F380)</f>
        <v>5568361.2270000009</v>
      </c>
      <c r="I380" s="21">
        <f t="shared" si="10"/>
        <v>6.434215786128572E-4</v>
      </c>
      <c r="J380" s="21">
        <f t="shared" si="11"/>
        <v>9.1222951077674086E-3</v>
      </c>
      <c r="K380" s="1"/>
      <c r="L380" s="1"/>
      <c r="M380" s="1"/>
      <c r="N380" s="1"/>
    </row>
    <row r="381" spans="1:14" x14ac:dyDescent="0.2">
      <c r="A381" s="19">
        <v>43290</v>
      </c>
      <c r="B381" s="1">
        <v>29.716439999999999</v>
      </c>
      <c r="C381" s="1">
        <v>29.141804</v>
      </c>
      <c r="D381" s="1">
        <v>35.647995000000002</v>
      </c>
      <c r="E381" s="1">
        <v>38.406554999999997</v>
      </c>
      <c r="F381" s="1">
        <v>36.627884000000002</v>
      </c>
      <c r="G381" s="1"/>
      <c r="H381" s="20" cm="1">
        <f t="array" ref="H381">SUM($N$3:$N$7*$B381:$F381)</f>
        <v>5594842.3740000008</v>
      </c>
      <c r="I381" s="21">
        <f t="shared" si="10"/>
        <v>4.7556445999943353E-3</v>
      </c>
      <c r="J381" s="21">
        <f t="shared" si="11"/>
        <v>5.4021260629630863E-3</v>
      </c>
      <c r="K381" s="1"/>
      <c r="L381" s="1"/>
      <c r="M381" s="1"/>
      <c r="N381" s="1"/>
    </row>
    <row r="382" spans="1:14" x14ac:dyDescent="0.2">
      <c r="A382" s="19">
        <v>43291</v>
      </c>
      <c r="B382" s="1">
        <v>29.792591000000002</v>
      </c>
      <c r="C382" s="1">
        <v>29.389574</v>
      </c>
      <c r="D382" s="1">
        <v>35.444285999999998</v>
      </c>
      <c r="E382" s="1">
        <v>39.231395999999997</v>
      </c>
      <c r="F382" s="1">
        <v>37.585526000000002</v>
      </c>
      <c r="G382" s="1"/>
      <c r="H382" s="20" cm="1">
        <f t="array" ref="H382">SUM($N$3:$N$7*$B382:$F382)</f>
        <v>5657631.3090000013</v>
      </c>
      <c r="I382" s="21">
        <f t="shared" si="10"/>
        <v>1.1222645930435649E-2</v>
      </c>
      <c r="J382" s="21">
        <f t="shared" si="11"/>
        <v>1.603166144594681E-2</v>
      </c>
      <c r="K382" s="1"/>
      <c r="L382" s="1"/>
      <c r="M382" s="1"/>
      <c r="N382" s="1"/>
    </row>
    <row r="383" spans="1:14" x14ac:dyDescent="0.2">
      <c r="A383" s="19">
        <v>43292</v>
      </c>
      <c r="B383" s="1">
        <v>29.064913000000001</v>
      </c>
      <c r="C383" s="1">
        <v>29.522991000000001</v>
      </c>
      <c r="D383" s="1">
        <v>34.680405</v>
      </c>
      <c r="E383" s="1">
        <v>38.801791999999999</v>
      </c>
      <c r="F383" s="1">
        <v>35.884754000000001</v>
      </c>
      <c r="G383" s="1"/>
      <c r="H383" s="20" cm="1">
        <f t="array" ref="H383">SUM($N$3:$N$7*$B383:$F383)</f>
        <v>5542510.2149999989</v>
      </c>
      <c r="I383" s="21">
        <f t="shared" si="10"/>
        <v>-2.0347931442063261E-2</v>
      </c>
      <c r="J383" s="21">
        <f t="shared" si="11"/>
        <v>-9.3536431416185728E-3</v>
      </c>
      <c r="K383" s="1"/>
      <c r="L383" s="1"/>
      <c r="M383" s="1"/>
      <c r="N383" s="1"/>
    </row>
    <row r="384" spans="1:14" x14ac:dyDescent="0.2">
      <c r="A384" s="19">
        <v>43293</v>
      </c>
      <c r="B384" s="1">
        <v>29.132603</v>
      </c>
      <c r="C384" s="1">
        <v>30.247247999999999</v>
      </c>
      <c r="D384" s="1">
        <v>34.706772000000001</v>
      </c>
      <c r="E384" s="1">
        <v>38.595581000000003</v>
      </c>
      <c r="F384" s="1">
        <v>36.742801999999998</v>
      </c>
      <c r="G384" s="1"/>
      <c r="H384" s="20" cm="1">
        <f t="array" ref="H384">SUM($N$3:$N$7*$B384:$F384)</f>
        <v>5591025.1980000008</v>
      </c>
      <c r="I384" s="21">
        <f t="shared" si="10"/>
        <v>8.753250985213068E-3</v>
      </c>
      <c r="J384" s="21">
        <f t="shared" si="11"/>
        <v>-1.1772791007792494E-2</v>
      </c>
      <c r="K384" s="1"/>
      <c r="L384" s="1"/>
      <c r="M384" s="1"/>
      <c r="N384" s="1"/>
    </row>
    <row r="385" spans="1:14" x14ac:dyDescent="0.2">
      <c r="A385" s="19">
        <v>43294</v>
      </c>
      <c r="B385" s="1">
        <v>29.445672999999999</v>
      </c>
      <c r="C385" s="1">
        <v>30.056656</v>
      </c>
      <c r="D385" s="1">
        <v>34.8386</v>
      </c>
      <c r="E385" s="1">
        <v>39.317321999999997</v>
      </c>
      <c r="F385" s="1">
        <v>36.237164</v>
      </c>
      <c r="G385" s="1"/>
      <c r="H385" s="20" cm="1">
        <f t="array" ref="H385">SUM($N$3:$N$7*$B385:$F385)</f>
        <v>5606548.6950000003</v>
      </c>
      <c r="I385" s="21">
        <f t="shared" si="10"/>
        <v>2.7765027790525032E-3</v>
      </c>
      <c r="J385" s="21">
        <f t="shared" si="11"/>
        <v>1.1554057189951727E-2</v>
      </c>
      <c r="K385" s="1"/>
      <c r="L385" s="1"/>
      <c r="M385" s="1"/>
      <c r="N385" s="1"/>
    </row>
    <row r="386" spans="1:14" x14ac:dyDescent="0.2">
      <c r="A386" s="19">
        <v>43297</v>
      </c>
      <c r="B386" s="1">
        <v>29.674130999999999</v>
      </c>
      <c r="C386" s="1">
        <v>29.904181000000001</v>
      </c>
      <c r="D386" s="1">
        <v>34.777076999999998</v>
      </c>
      <c r="E386" s="1">
        <v>39.351685000000003</v>
      </c>
      <c r="F386" s="1">
        <v>36.168216999999999</v>
      </c>
      <c r="G386" s="1"/>
      <c r="H386" s="20" cm="1">
        <f t="array" ref="H386">SUM($N$3:$N$7*$B386:$F386)</f>
        <v>5605884.6030000001</v>
      </c>
      <c r="I386" s="21">
        <f t="shared" si="10"/>
        <v>-1.184493413197707E-4</v>
      </c>
      <c r="J386" s="21">
        <f t="shared" si="11"/>
        <v>2.6577245628074397E-3</v>
      </c>
      <c r="K386" s="1"/>
      <c r="L386" s="1"/>
      <c r="M386" s="1"/>
      <c r="N386" s="1"/>
    </row>
    <row r="387" spans="1:14" x14ac:dyDescent="0.2">
      <c r="A387" s="19">
        <v>43298</v>
      </c>
      <c r="B387" s="1">
        <v>29.039528000000001</v>
      </c>
      <c r="C387" s="1">
        <v>29.847000000000001</v>
      </c>
      <c r="D387" s="1">
        <v>35.242882000000002</v>
      </c>
      <c r="E387" s="1">
        <v>40.365551000000004</v>
      </c>
      <c r="F387" s="1">
        <v>35.631934999999999</v>
      </c>
      <c r="G387" s="1"/>
      <c r="H387" s="20" cm="1">
        <f t="array" ref="H387">SUM($N$3:$N$7*$B387:$F387)</f>
        <v>5614187.568</v>
      </c>
      <c r="I387" s="21">
        <f t="shared" si="10"/>
        <v>1.4811159322751788E-3</v>
      </c>
      <c r="J387" s="21">
        <f t="shared" si="11"/>
        <v>1.3624911537488682E-3</v>
      </c>
      <c r="K387" s="1"/>
      <c r="L387" s="1"/>
      <c r="M387" s="1"/>
      <c r="N387" s="1"/>
    </row>
    <row r="388" spans="1:14" x14ac:dyDescent="0.2">
      <c r="A388" s="19">
        <v>43299</v>
      </c>
      <c r="B388" s="1">
        <v>29.318753999999998</v>
      </c>
      <c r="C388" s="1">
        <v>31.447991999999999</v>
      </c>
      <c r="D388" s="1">
        <v>36.473309</v>
      </c>
      <c r="E388" s="1">
        <v>40.399918</v>
      </c>
      <c r="F388" s="1">
        <v>35.394440000000003</v>
      </c>
      <c r="G388" s="1"/>
      <c r="H388" s="20" cm="1">
        <f t="array" ref="H388">SUM($N$3:$N$7*$B388:$F388)</f>
        <v>5710135.6290000007</v>
      </c>
      <c r="I388" s="21">
        <f t="shared" si="10"/>
        <v>1.7090284184106963E-2</v>
      </c>
      <c r="J388" s="21">
        <f t="shared" si="11"/>
        <v>1.8596712808574445E-2</v>
      </c>
      <c r="K388" s="1"/>
      <c r="L388" s="1"/>
      <c r="M388" s="1"/>
      <c r="N388" s="1"/>
    </row>
    <row r="389" spans="1:14" x14ac:dyDescent="0.2">
      <c r="A389" s="19">
        <v>43300</v>
      </c>
      <c r="B389" s="1">
        <v>29.183374000000001</v>
      </c>
      <c r="C389" s="1">
        <v>31.695761000000001</v>
      </c>
      <c r="D389" s="1">
        <v>35.638373999999999</v>
      </c>
      <c r="E389" s="1">
        <v>40.640495000000001</v>
      </c>
      <c r="F389" s="1">
        <v>35.486378000000002</v>
      </c>
      <c r="G389" s="1"/>
      <c r="H389" s="20" cm="1">
        <f t="array" ref="H389">SUM($N$3:$N$7*$B389:$F389)</f>
        <v>5697264.6060000015</v>
      </c>
      <c r="I389" s="21">
        <f t="shared" ref="I389:I452" si="12">H389/H388-1</f>
        <v>-2.2540660741281471E-3</v>
      </c>
      <c r="J389" s="21">
        <f t="shared" si="11"/>
        <v>1.4797695480202266E-2</v>
      </c>
      <c r="K389" s="1"/>
      <c r="L389" s="1"/>
      <c r="M389" s="1"/>
      <c r="N389" s="1"/>
    </row>
    <row r="390" spans="1:14" x14ac:dyDescent="0.2">
      <c r="A390" s="19">
        <v>43301</v>
      </c>
      <c r="B390" s="1">
        <v>29.496442999999999</v>
      </c>
      <c r="C390" s="1">
        <v>31.924475000000001</v>
      </c>
      <c r="D390" s="1">
        <v>35.849303999999997</v>
      </c>
      <c r="E390" s="1">
        <v>41.327862000000003</v>
      </c>
      <c r="F390" s="1">
        <v>35.624274999999997</v>
      </c>
      <c r="G390" s="1"/>
      <c r="H390" s="20" cm="1">
        <f t="array" ref="H390">SUM($N$3:$N$7*$B390:$F390)</f>
        <v>5749337.8470000001</v>
      </c>
      <c r="I390" s="21">
        <f t="shared" si="12"/>
        <v>9.1400425644894145E-3</v>
      </c>
      <c r="J390" s="21">
        <f t="shared" ref="J390:J453" si="13">H390/H388-1</f>
        <v>6.8653742305004872E-3</v>
      </c>
      <c r="K390" s="1"/>
      <c r="L390" s="1"/>
      <c r="M390" s="1"/>
      <c r="N390" s="1"/>
    </row>
    <row r="391" spans="1:14" x14ac:dyDescent="0.2">
      <c r="A391" s="19">
        <v>43304</v>
      </c>
      <c r="B391" s="1">
        <v>29.614902000000001</v>
      </c>
      <c r="C391" s="1">
        <v>31.524228999999998</v>
      </c>
      <c r="D391" s="1">
        <v>36.033870999999998</v>
      </c>
      <c r="E391" s="1">
        <v>41.327862000000003</v>
      </c>
      <c r="F391" s="1">
        <v>35.417427000000004</v>
      </c>
      <c r="G391" s="1"/>
      <c r="H391" s="20" cm="1">
        <f t="array" ref="H391">SUM($N$3:$N$7*$B391:$F391)</f>
        <v>5739303.6030000001</v>
      </c>
      <c r="I391" s="21">
        <f t="shared" si="12"/>
        <v>-1.7452868951223222E-3</v>
      </c>
      <c r="J391" s="21">
        <f t="shared" si="13"/>
        <v>7.3788036728583695E-3</v>
      </c>
      <c r="K391" s="1"/>
      <c r="L391" s="1"/>
      <c r="M391" s="1"/>
      <c r="N391" s="1"/>
    </row>
    <row r="392" spans="1:14" x14ac:dyDescent="0.2">
      <c r="A392" s="19">
        <v>43305</v>
      </c>
      <c r="B392" s="1">
        <v>30.410271000000002</v>
      </c>
      <c r="C392" s="1">
        <v>31.638587999999999</v>
      </c>
      <c r="D392" s="1">
        <v>36.833644999999997</v>
      </c>
      <c r="E392" s="1">
        <v>41.688727999999998</v>
      </c>
      <c r="F392" s="1">
        <v>35.992007999999998</v>
      </c>
      <c r="G392" s="1"/>
      <c r="H392" s="20" cm="1">
        <f t="array" ref="H392">SUM($N$3:$N$7*$B392:$F392)</f>
        <v>5826586.919999999</v>
      </c>
      <c r="I392" s="21">
        <f t="shared" si="12"/>
        <v>1.5207997875277934E-2</v>
      </c>
      <c r="J392" s="21">
        <f t="shared" si="13"/>
        <v>1.3436168660762915E-2</v>
      </c>
      <c r="K392" s="1"/>
      <c r="L392" s="1"/>
      <c r="M392" s="1"/>
      <c r="N392" s="1"/>
    </row>
    <row r="393" spans="1:14" x14ac:dyDescent="0.2">
      <c r="A393" s="19">
        <v>43306</v>
      </c>
      <c r="B393" s="1">
        <v>30.782575999999999</v>
      </c>
      <c r="C393" s="1">
        <v>32.057892000000002</v>
      </c>
      <c r="D393" s="1">
        <v>36.323898</v>
      </c>
      <c r="E393" s="1">
        <v>42.135517</v>
      </c>
      <c r="F393" s="1">
        <v>35.884754000000001</v>
      </c>
      <c r="G393" s="1"/>
      <c r="H393" s="20" cm="1">
        <f t="array" ref="H393">SUM($N$3:$N$7*$B393:$F393)</f>
        <v>5847093.0209999997</v>
      </c>
      <c r="I393" s="21">
        <f t="shared" si="12"/>
        <v>3.519401886825424E-3</v>
      </c>
      <c r="J393" s="21">
        <f t="shared" si="13"/>
        <v>1.8780922818520507E-2</v>
      </c>
      <c r="K393" s="1"/>
      <c r="L393" s="1"/>
      <c r="M393" s="1"/>
      <c r="N393" s="1"/>
    </row>
    <row r="394" spans="1:14" x14ac:dyDescent="0.2">
      <c r="A394" s="19">
        <v>43307</v>
      </c>
      <c r="B394" s="1">
        <v>30.884112999999999</v>
      </c>
      <c r="C394" s="1">
        <v>31.905415000000001</v>
      </c>
      <c r="D394" s="1">
        <v>37.29945</v>
      </c>
      <c r="E394" s="1">
        <v>42.685409999999997</v>
      </c>
      <c r="F394" s="1">
        <v>36.344417999999997</v>
      </c>
      <c r="G394" s="1"/>
      <c r="H394" s="20" cm="1">
        <f t="array" ref="H394">SUM($N$3:$N$7*$B394:$F394)</f>
        <v>5910920.5980000002</v>
      </c>
      <c r="I394" s="21">
        <f t="shared" si="12"/>
        <v>1.0916121356503439E-2</v>
      </c>
      <c r="J394" s="21">
        <f t="shared" si="13"/>
        <v>1.4473941461427886E-2</v>
      </c>
      <c r="K394" s="1"/>
      <c r="L394" s="1"/>
      <c r="M394" s="1"/>
      <c r="N394" s="1"/>
    </row>
    <row r="395" spans="1:14" x14ac:dyDescent="0.2">
      <c r="A395" s="19">
        <v>43308</v>
      </c>
      <c r="B395" s="1">
        <v>30.985648999999999</v>
      </c>
      <c r="C395" s="1">
        <v>31.905415000000001</v>
      </c>
      <c r="D395" s="1">
        <v>38.222270999999999</v>
      </c>
      <c r="E395" s="1">
        <v>41.980862000000002</v>
      </c>
      <c r="F395" s="1">
        <v>36.604900000000001</v>
      </c>
      <c r="G395" s="1"/>
      <c r="H395" s="20" cm="1">
        <f t="array" ref="H395">SUM($N$3:$N$7*$B395:$F395)</f>
        <v>5930070.2009999994</v>
      </c>
      <c r="I395" s="21">
        <f t="shared" si="12"/>
        <v>3.2396989068808058E-3</v>
      </c>
      <c r="J395" s="21">
        <f t="shared" si="13"/>
        <v>1.419118520981022E-2</v>
      </c>
      <c r="K395" s="1"/>
      <c r="L395" s="1"/>
      <c r="M395" s="1"/>
      <c r="N395" s="1"/>
    </row>
    <row r="396" spans="1:14" x14ac:dyDescent="0.2">
      <c r="A396" s="19">
        <v>43311</v>
      </c>
      <c r="B396" s="1">
        <v>30.841802999999999</v>
      </c>
      <c r="C396" s="1">
        <v>32.000712999999998</v>
      </c>
      <c r="D396" s="1">
        <v>37.545535999999998</v>
      </c>
      <c r="E396" s="1">
        <v>41.860568999999998</v>
      </c>
      <c r="F396" s="1">
        <v>36.566592999999997</v>
      </c>
      <c r="G396" s="1"/>
      <c r="H396" s="20" cm="1">
        <f t="array" ref="H396">SUM($N$3:$N$7*$B396:$F396)</f>
        <v>5900902.0619999999</v>
      </c>
      <c r="I396" s="21">
        <f t="shared" si="12"/>
        <v>-4.9186835924945882E-3</v>
      </c>
      <c r="J396" s="21">
        <f t="shared" si="13"/>
        <v>-1.6949197394717785E-3</v>
      </c>
      <c r="K396" s="1"/>
      <c r="L396" s="1"/>
      <c r="M396" s="1"/>
      <c r="N396" s="1"/>
    </row>
    <row r="397" spans="1:14" x14ac:dyDescent="0.2">
      <c r="A397" s="19">
        <v>43312</v>
      </c>
      <c r="B397" s="1">
        <v>31.273336</v>
      </c>
      <c r="C397" s="1">
        <v>32.134129000000001</v>
      </c>
      <c r="D397" s="1">
        <v>37.677363999999997</v>
      </c>
      <c r="E397" s="1">
        <v>41.688727999999998</v>
      </c>
      <c r="F397" s="1">
        <v>37.049247999999999</v>
      </c>
      <c r="G397" s="1"/>
      <c r="H397" s="20" cm="1">
        <f t="array" ref="H397">SUM($N$3:$N$7*$B397:$F397)</f>
        <v>5934152.5650000004</v>
      </c>
      <c r="I397" s="21">
        <f t="shared" si="12"/>
        <v>5.6348169569062634E-3</v>
      </c>
      <c r="J397" s="21">
        <f t="shared" si="13"/>
        <v>6.8841748269909964E-4</v>
      </c>
      <c r="K397" s="1"/>
      <c r="L397" s="1"/>
      <c r="M397" s="1"/>
      <c r="N397" s="1"/>
    </row>
    <row r="398" spans="1:14" x14ac:dyDescent="0.2">
      <c r="A398" s="19">
        <v>43313</v>
      </c>
      <c r="B398" s="1">
        <v>31.425640000000001</v>
      </c>
      <c r="C398" s="1">
        <v>32.515315999999999</v>
      </c>
      <c r="D398" s="1">
        <v>37.229140999999998</v>
      </c>
      <c r="E398" s="1">
        <v>41.637177000000001</v>
      </c>
      <c r="F398" s="1">
        <v>36.773445000000002</v>
      </c>
      <c r="G398" s="1"/>
      <c r="H398" s="20" cm="1">
        <f t="array" ref="H398">SUM($N$3:$N$7*$B398:$F398)</f>
        <v>5926163.727</v>
      </c>
      <c r="I398" s="21">
        <f t="shared" si="12"/>
        <v>-1.3462474906895672E-3</v>
      </c>
      <c r="J398" s="21">
        <f t="shared" si="13"/>
        <v>4.2809836080279773E-3</v>
      </c>
      <c r="K398" s="1"/>
      <c r="L398" s="1"/>
      <c r="M398" s="1"/>
      <c r="N398" s="1"/>
    </row>
    <row r="399" spans="1:14" x14ac:dyDescent="0.2">
      <c r="A399" s="19">
        <v>43314</v>
      </c>
      <c r="B399" s="1">
        <v>31.036418999999999</v>
      </c>
      <c r="C399" s="1">
        <v>32.477200000000003</v>
      </c>
      <c r="D399" s="1">
        <v>36.66666</v>
      </c>
      <c r="E399" s="1">
        <v>43.604759000000001</v>
      </c>
      <c r="F399" s="1">
        <v>36.175873000000003</v>
      </c>
      <c r="G399" s="1"/>
      <c r="H399" s="20" cm="1">
        <f t="array" ref="H399">SUM($N$3:$N$7*$B399:$F399)</f>
        <v>5938710.063000001</v>
      </c>
      <c r="I399" s="21">
        <f t="shared" si="12"/>
        <v>2.1171092426688354E-3</v>
      </c>
      <c r="J399" s="21">
        <f t="shared" si="13"/>
        <v>7.6801159897388338E-4</v>
      </c>
      <c r="K399" s="1"/>
      <c r="L399" s="1"/>
      <c r="M399" s="1"/>
      <c r="N399" s="1"/>
    </row>
    <row r="400" spans="1:14" x14ac:dyDescent="0.2">
      <c r="A400" s="19">
        <v>43315</v>
      </c>
      <c r="B400" s="1">
        <v>30.960266000000001</v>
      </c>
      <c r="C400" s="1">
        <v>32.400959</v>
      </c>
      <c r="D400" s="1">
        <v>36.816071000000001</v>
      </c>
      <c r="E400" s="1">
        <v>43.819561</v>
      </c>
      <c r="F400" s="1">
        <v>36.888362999999998</v>
      </c>
      <c r="G400" s="1"/>
      <c r="H400" s="20" cm="1">
        <f t="array" ref="H400">SUM($N$3:$N$7*$B400:$F400)</f>
        <v>5969212.2599999998</v>
      </c>
      <c r="I400" s="21">
        <f t="shared" si="12"/>
        <v>5.1361653753796421E-3</v>
      </c>
      <c r="J400" s="21">
        <f t="shared" si="13"/>
        <v>7.2641484412365731E-3</v>
      </c>
      <c r="K400" s="1"/>
      <c r="L400" s="1"/>
      <c r="M400" s="1"/>
      <c r="N400" s="1"/>
    </row>
    <row r="401" spans="1:14" x14ac:dyDescent="0.2">
      <c r="A401" s="19">
        <v>43318</v>
      </c>
      <c r="B401" s="1">
        <v>31.357952000000001</v>
      </c>
      <c r="C401" s="1">
        <v>32.362839000000001</v>
      </c>
      <c r="D401" s="1">
        <v>36.490887000000001</v>
      </c>
      <c r="E401" s="1">
        <v>43.733646</v>
      </c>
      <c r="F401" s="1">
        <v>36.620224</v>
      </c>
      <c r="G401" s="1"/>
      <c r="H401" s="20" cm="1">
        <f t="array" ref="H401">SUM($N$3:$N$7*$B401:$F401)</f>
        <v>5958663.0839999998</v>
      </c>
      <c r="I401" s="21">
        <f t="shared" si="12"/>
        <v>-1.7672643458652715E-3</v>
      </c>
      <c r="J401" s="21">
        <f t="shared" si="13"/>
        <v>3.3598240675718483E-3</v>
      </c>
      <c r="K401" s="1"/>
      <c r="L401" s="1"/>
      <c r="M401" s="1"/>
      <c r="N401" s="1"/>
    </row>
    <row r="402" spans="1:14" x14ac:dyDescent="0.2">
      <c r="A402" s="19">
        <v>43319</v>
      </c>
      <c r="B402" s="1">
        <v>31.671022000000001</v>
      </c>
      <c r="C402" s="1">
        <v>32.496257999999997</v>
      </c>
      <c r="D402" s="1">
        <v>36.745761999999999</v>
      </c>
      <c r="E402" s="1">
        <v>44.249164999999998</v>
      </c>
      <c r="F402" s="1">
        <v>36.911346000000002</v>
      </c>
      <c r="G402" s="1"/>
      <c r="H402" s="20" cm="1">
        <f t="array" ref="H402">SUM($N$3:$N$7*$B402:$F402)</f>
        <v>6008427.2490000008</v>
      </c>
      <c r="I402" s="21">
        <f t="shared" si="12"/>
        <v>8.3515654935459871E-3</v>
      </c>
      <c r="J402" s="21">
        <f t="shared" si="13"/>
        <v>6.5695417237519038E-3</v>
      </c>
      <c r="K402" s="1"/>
      <c r="L402" s="1"/>
      <c r="M402" s="1"/>
      <c r="N402" s="1"/>
    </row>
    <row r="403" spans="1:14" x14ac:dyDescent="0.2">
      <c r="A403" s="19">
        <v>43320</v>
      </c>
      <c r="B403" s="1">
        <v>31.501797</v>
      </c>
      <c r="C403" s="1">
        <v>31.943536999999999</v>
      </c>
      <c r="D403" s="1">
        <v>36.684235000000001</v>
      </c>
      <c r="E403" s="1">
        <v>43.518841000000002</v>
      </c>
      <c r="F403" s="1">
        <v>36.466999000000001</v>
      </c>
      <c r="G403" s="1"/>
      <c r="H403" s="20" cm="1">
        <f t="array" ref="H403">SUM($N$3:$N$7*$B403:$F403)</f>
        <v>5943808.4970000004</v>
      </c>
      <c r="I403" s="21">
        <f t="shared" si="12"/>
        <v>-1.0754686596355922E-2</v>
      </c>
      <c r="J403" s="21">
        <f t="shared" si="13"/>
        <v>-2.4929395722820269E-3</v>
      </c>
      <c r="K403" s="1"/>
      <c r="L403" s="1"/>
      <c r="M403" s="1"/>
      <c r="N403" s="1"/>
    </row>
    <row r="404" spans="1:14" x14ac:dyDescent="0.2">
      <c r="A404" s="19">
        <v>43321</v>
      </c>
      <c r="B404" s="1">
        <v>31.002573000000002</v>
      </c>
      <c r="C404" s="1">
        <v>31.886353</v>
      </c>
      <c r="D404" s="1">
        <v>36.297535000000003</v>
      </c>
      <c r="E404" s="1">
        <v>43.561802</v>
      </c>
      <c r="F404" s="1">
        <v>35.540000999999997</v>
      </c>
      <c r="G404" s="1"/>
      <c r="H404" s="20" cm="1">
        <f t="array" ref="H404">SUM($N$3:$N$7*$B404:$F404)</f>
        <v>5883512.7120000003</v>
      </c>
      <c r="I404" s="21">
        <f t="shared" si="12"/>
        <v>-1.0144301423983149E-2</v>
      </c>
      <c r="J404" s="21">
        <f t="shared" si="13"/>
        <v>-2.0789889237785242E-2</v>
      </c>
      <c r="K404" s="1"/>
      <c r="L404" s="1"/>
      <c r="M404" s="1"/>
      <c r="N404" s="1"/>
    </row>
    <row r="405" spans="1:14" x14ac:dyDescent="0.2">
      <c r="A405" s="19">
        <v>43322</v>
      </c>
      <c r="B405" s="1">
        <v>30.291815</v>
      </c>
      <c r="C405" s="1">
        <v>31.810123000000001</v>
      </c>
      <c r="D405" s="1">
        <v>35.708686999999998</v>
      </c>
      <c r="E405" s="1">
        <v>43.432918999999998</v>
      </c>
      <c r="F405" s="1">
        <v>34.858165999999997</v>
      </c>
      <c r="G405" s="1"/>
      <c r="H405" s="20" cm="1">
        <f t="array" ref="H405">SUM($N$3:$N$7*$B405:$F405)</f>
        <v>5811356.4299999997</v>
      </c>
      <c r="I405" s="21">
        <f t="shared" si="12"/>
        <v>-1.2264149927445733E-2</v>
      </c>
      <c r="J405" s="21">
        <f t="shared" si="13"/>
        <v>-2.2284040117855897E-2</v>
      </c>
      <c r="K405" s="1"/>
      <c r="L405" s="1"/>
      <c r="M405" s="1"/>
      <c r="N405" s="1"/>
    </row>
    <row r="406" spans="1:14" x14ac:dyDescent="0.2">
      <c r="A406" s="19">
        <v>43325</v>
      </c>
      <c r="B406" s="1">
        <v>29.995664999999999</v>
      </c>
      <c r="C406" s="1">
        <v>31.447991999999999</v>
      </c>
      <c r="D406" s="1">
        <v>35.313194000000003</v>
      </c>
      <c r="E406" s="1">
        <v>42.857253999999998</v>
      </c>
      <c r="F406" s="1">
        <v>34.697280999999997</v>
      </c>
      <c r="G406" s="1"/>
      <c r="H406" s="20" cm="1">
        <f t="array" ref="H406">SUM($N$3:$N$7*$B406:$F406)</f>
        <v>5752275.7379999999</v>
      </c>
      <c r="I406" s="21">
        <f t="shared" si="12"/>
        <v>-1.0166420303357571E-2</v>
      </c>
      <c r="J406" s="21">
        <f t="shared" si="13"/>
        <v>-2.230588772797748E-2</v>
      </c>
      <c r="K406" s="1"/>
      <c r="L406" s="1"/>
      <c r="M406" s="1"/>
      <c r="N406" s="1"/>
    </row>
    <row r="407" spans="1:14" x14ac:dyDescent="0.2">
      <c r="A407" s="19">
        <v>43326</v>
      </c>
      <c r="B407" s="1">
        <v>29.834896000000001</v>
      </c>
      <c r="C407" s="1">
        <v>31.886353</v>
      </c>
      <c r="D407" s="1">
        <v>34.873759999999997</v>
      </c>
      <c r="E407" s="1">
        <v>43.389957000000003</v>
      </c>
      <c r="F407" s="1">
        <v>34.628326000000001</v>
      </c>
      <c r="G407" s="1"/>
      <c r="H407" s="20" cm="1">
        <f t="array" ref="H407">SUM($N$3:$N$7*$B407:$F407)</f>
        <v>5762238.6359999999</v>
      </c>
      <c r="I407" s="21">
        <f t="shared" si="12"/>
        <v>1.7319924241780971E-3</v>
      </c>
      <c r="J407" s="21">
        <f t="shared" si="13"/>
        <v>-8.4520360421258545E-3</v>
      </c>
      <c r="K407" s="1"/>
      <c r="L407" s="1"/>
      <c r="M407" s="1"/>
      <c r="N407" s="1"/>
    </row>
    <row r="408" spans="1:14" x14ac:dyDescent="0.2">
      <c r="A408" s="19">
        <v>43328</v>
      </c>
      <c r="B408" s="1">
        <v>29.124137999999999</v>
      </c>
      <c r="C408" s="1">
        <v>31.924475000000001</v>
      </c>
      <c r="D408" s="1">
        <v>33.854263000000003</v>
      </c>
      <c r="E408" s="1">
        <v>43.218113000000002</v>
      </c>
      <c r="F408" s="1">
        <v>33.977131</v>
      </c>
      <c r="G408" s="1"/>
      <c r="H408" s="20" cm="1">
        <f t="array" ref="H408">SUM($N$3:$N$7*$B408:$F408)</f>
        <v>5679237.96</v>
      </c>
      <c r="I408" s="21">
        <f t="shared" si="12"/>
        <v>-1.4404241344925794E-2</v>
      </c>
      <c r="J408" s="21">
        <f t="shared" si="13"/>
        <v>-1.269719695763305E-2</v>
      </c>
      <c r="K408" s="1"/>
      <c r="L408" s="1"/>
      <c r="M408" s="1"/>
      <c r="N408" s="1"/>
    </row>
    <row r="409" spans="1:14" x14ac:dyDescent="0.2">
      <c r="A409" s="19">
        <v>43329</v>
      </c>
      <c r="B409" s="1">
        <v>29.251059999999999</v>
      </c>
      <c r="C409" s="1">
        <v>32.229427000000001</v>
      </c>
      <c r="D409" s="1">
        <v>33.731216000000003</v>
      </c>
      <c r="E409" s="1">
        <v>43.432918999999998</v>
      </c>
      <c r="F409" s="1">
        <v>33.923496</v>
      </c>
      <c r="G409" s="1"/>
      <c r="H409" s="20" cm="1">
        <f t="array" ref="H409">SUM($N$3:$N$7*$B409:$F409)</f>
        <v>5694747.8940000013</v>
      </c>
      <c r="I409" s="21">
        <f t="shared" si="12"/>
        <v>2.7309885779114307E-3</v>
      </c>
      <c r="J409" s="21">
        <f t="shared" si="13"/>
        <v>-1.1712590585600813E-2</v>
      </c>
      <c r="K409" s="1"/>
      <c r="L409" s="1"/>
      <c r="M409" s="1"/>
      <c r="N409" s="1"/>
    </row>
    <row r="410" spans="1:14" x14ac:dyDescent="0.2">
      <c r="A410" s="19">
        <v>43332</v>
      </c>
      <c r="B410" s="1">
        <v>29.005680000000002</v>
      </c>
      <c r="C410" s="1">
        <v>32.534377999999997</v>
      </c>
      <c r="D410" s="1">
        <v>33.432403999999998</v>
      </c>
      <c r="E410" s="1">
        <v>43.175156000000001</v>
      </c>
      <c r="F410" s="1">
        <v>33.318275</v>
      </c>
      <c r="G410" s="1"/>
      <c r="H410" s="20" cm="1">
        <f t="array" ref="H410">SUM($N$3:$N$7*$B410:$F410)</f>
        <v>5658374.4689999996</v>
      </c>
      <c r="I410" s="21">
        <f t="shared" si="12"/>
        <v>-6.3871879277263011E-3</v>
      </c>
      <c r="J410" s="21">
        <f t="shared" si="13"/>
        <v>-3.6736426870904726E-3</v>
      </c>
      <c r="K410" s="1"/>
      <c r="L410" s="1"/>
      <c r="M410" s="1"/>
      <c r="N410" s="1"/>
    </row>
    <row r="411" spans="1:14" x14ac:dyDescent="0.2">
      <c r="A411" s="19">
        <v>43333</v>
      </c>
      <c r="B411" s="1">
        <v>29.564136999999999</v>
      </c>
      <c r="C411" s="1">
        <v>32.134129000000001</v>
      </c>
      <c r="D411" s="1">
        <v>33.643329999999999</v>
      </c>
      <c r="E411" s="1">
        <v>44.034367000000003</v>
      </c>
      <c r="F411" s="1">
        <v>33.762622999999998</v>
      </c>
      <c r="G411" s="1"/>
      <c r="H411" s="20" cm="1">
        <f t="array" ref="H411">SUM($N$3:$N$7*$B411:$F411)</f>
        <v>5713573.3380000023</v>
      </c>
      <c r="I411" s="21">
        <f t="shared" si="12"/>
        <v>9.755252025544614E-3</v>
      </c>
      <c r="J411" s="21">
        <f t="shared" si="13"/>
        <v>3.3057554698490144E-3</v>
      </c>
      <c r="K411" s="1"/>
      <c r="L411" s="1"/>
      <c r="M411" s="1"/>
      <c r="N411" s="1"/>
    </row>
    <row r="412" spans="1:14" x14ac:dyDescent="0.2">
      <c r="A412" s="19">
        <v>43334</v>
      </c>
      <c r="B412" s="1">
        <v>29.479524999999999</v>
      </c>
      <c r="C412" s="1">
        <v>32.172244999999997</v>
      </c>
      <c r="D412" s="1">
        <v>33.863048999999997</v>
      </c>
      <c r="E412" s="1">
        <v>43.690677999999998</v>
      </c>
      <c r="F412" s="1">
        <v>34.298901000000001</v>
      </c>
      <c r="G412" s="1"/>
      <c r="H412" s="20" cm="1">
        <f t="array" ref="H412">SUM($N$3:$N$7*$B412:$F412)</f>
        <v>5725645.1340000005</v>
      </c>
      <c r="I412" s="21">
        <f t="shared" si="12"/>
        <v>2.1128276974604621E-3</v>
      </c>
      <c r="J412" s="21">
        <f t="shared" si="13"/>
        <v>1.1888690889680475E-2</v>
      </c>
      <c r="K412" s="1"/>
      <c r="L412" s="1"/>
      <c r="M412" s="1"/>
      <c r="N412" s="1"/>
    </row>
    <row r="413" spans="1:14" x14ac:dyDescent="0.2">
      <c r="A413" s="19">
        <v>43335</v>
      </c>
      <c r="B413" s="1">
        <v>29.487984000000001</v>
      </c>
      <c r="C413" s="1">
        <v>32.877440999999997</v>
      </c>
      <c r="D413" s="1">
        <v>33.581809999999997</v>
      </c>
      <c r="E413" s="1">
        <v>43.475879999999997</v>
      </c>
      <c r="F413" s="1">
        <v>34.398494999999997</v>
      </c>
      <c r="G413" s="1"/>
      <c r="H413" s="20" cm="1">
        <f t="array" ref="H413">SUM($N$3:$N$7*$B413:$F413)</f>
        <v>5736113.1300000008</v>
      </c>
      <c r="I413" s="21">
        <f t="shared" si="12"/>
        <v>1.8282648950489477E-3</v>
      </c>
      <c r="J413" s="21">
        <f t="shared" si="13"/>
        <v>3.9449554012180865E-3</v>
      </c>
      <c r="K413" s="1"/>
      <c r="L413" s="1"/>
      <c r="M413" s="1"/>
      <c r="N413" s="1"/>
    </row>
    <row r="414" spans="1:14" x14ac:dyDescent="0.2">
      <c r="A414" s="19">
        <v>43336</v>
      </c>
      <c r="B414" s="1">
        <v>29.403365999999998</v>
      </c>
      <c r="C414" s="1">
        <v>32.858383000000003</v>
      </c>
      <c r="D414" s="1">
        <v>34.337639000000003</v>
      </c>
      <c r="E414" s="1">
        <v>43.604759000000001</v>
      </c>
      <c r="F414" s="1">
        <v>34.919449</v>
      </c>
      <c r="G414" s="1"/>
      <c r="H414" s="20" cm="1">
        <f t="array" ref="H414">SUM($N$3:$N$7*$B414:$F414)</f>
        <v>5779078.6679999996</v>
      </c>
      <c r="I414" s="21">
        <f t="shared" si="12"/>
        <v>7.4903574992772892E-3</v>
      </c>
      <c r="J414" s="21">
        <f t="shared" si="13"/>
        <v>9.3323167519936412E-3</v>
      </c>
      <c r="K414" s="1"/>
      <c r="L414" s="1"/>
      <c r="M414" s="1"/>
      <c r="N414" s="1"/>
    </row>
    <row r="415" spans="1:14" x14ac:dyDescent="0.2">
      <c r="A415" s="19">
        <v>43339</v>
      </c>
      <c r="B415" s="1">
        <v>29.521827999999999</v>
      </c>
      <c r="C415" s="1">
        <v>32.648727000000001</v>
      </c>
      <c r="D415" s="1">
        <v>34.240963000000001</v>
      </c>
      <c r="E415" s="1">
        <v>43.905479</v>
      </c>
      <c r="F415" s="1">
        <v>35.103316999999997</v>
      </c>
      <c r="G415" s="1"/>
      <c r="H415" s="20" cm="1">
        <f t="array" ref="H415">SUM($N$3:$N$7*$B415:$F415)</f>
        <v>5788870.3619999997</v>
      </c>
      <c r="I415" s="21">
        <f t="shared" si="12"/>
        <v>1.6943347828468625E-3</v>
      </c>
      <c r="J415" s="21">
        <f t="shared" si="13"/>
        <v>9.1973834553711331E-3</v>
      </c>
      <c r="K415" s="1"/>
      <c r="L415" s="1"/>
      <c r="M415" s="1"/>
      <c r="N415" s="1"/>
    </row>
    <row r="416" spans="1:14" x14ac:dyDescent="0.2">
      <c r="A416" s="19">
        <v>43340</v>
      </c>
      <c r="B416" s="1">
        <v>29.758745000000001</v>
      </c>
      <c r="C416" s="1">
        <v>32.515315999999999</v>
      </c>
      <c r="D416" s="1">
        <v>34.759501999999998</v>
      </c>
      <c r="E416" s="1">
        <v>44.378051999999997</v>
      </c>
      <c r="F416" s="1">
        <v>35.087994000000002</v>
      </c>
      <c r="G416" s="1"/>
      <c r="H416" s="20" cm="1">
        <f t="array" ref="H416">SUM($N$3:$N$7*$B416:$F416)</f>
        <v>5824487.0970000001</v>
      </c>
      <c r="I416" s="21">
        <f t="shared" si="12"/>
        <v>6.1526226660386651E-3</v>
      </c>
      <c r="J416" s="21">
        <f t="shared" si="13"/>
        <v>7.8573820514742376E-3</v>
      </c>
      <c r="K416" s="1"/>
      <c r="L416" s="1"/>
      <c r="M416" s="1"/>
      <c r="N416" s="1"/>
    </row>
    <row r="417" spans="1:14" x14ac:dyDescent="0.2">
      <c r="A417" s="19">
        <v>43341</v>
      </c>
      <c r="B417" s="1">
        <v>29.911048999999998</v>
      </c>
      <c r="C417" s="1">
        <v>32.267544000000001</v>
      </c>
      <c r="D417" s="1">
        <v>34.478259999999999</v>
      </c>
      <c r="E417" s="1">
        <v>44.506926999999997</v>
      </c>
      <c r="F417" s="1">
        <v>35.317833</v>
      </c>
      <c r="G417" s="1"/>
      <c r="H417" s="20" cm="1">
        <f t="array" ref="H417">SUM($N$3:$N$7*$B417:$F417)</f>
        <v>5823893.2290000012</v>
      </c>
      <c r="I417" s="21">
        <f t="shared" si="12"/>
        <v>-1.0196056581612822E-4</v>
      </c>
      <c r="J417" s="21">
        <f t="shared" si="13"/>
        <v>6.0500347753342787E-3</v>
      </c>
      <c r="K417" s="1"/>
      <c r="L417" s="1"/>
      <c r="M417" s="1"/>
      <c r="N417" s="1"/>
    </row>
    <row r="418" spans="1:14" x14ac:dyDescent="0.2">
      <c r="A418" s="19">
        <v>43342</v>
      </c>
      <c r="B418" s="1">
        <v>29.496442999999999</v>
      </c>
      <c r="C418" s="1">
        <v>33.163330000000002</v>
      </c>
      <c r="D418" s="1">
        <v>34.328854</v>
      </c>
      <c r="E418" s="1">
        <v>44.249164999999998</v>
      </c>
      <c r="F418" s="1">
        <v>35.141624</v>
      </c>
      <c r="G418" s="1"/>
      <c r="H418" s="20" cm="1">
        <f t="array" ref="H418">SUM($N$3:$N$7*$B418:$F418)</f>
        <v>5820520.7280000001</v>
      </c>
      <c r="I418" s="21">
        <f t="shared" si="12"/>
        <v>-5.7908015607288643E-4</v>
      </c>
      <c r="J418" s="21">
        <f t="shared" si="13"/>
        <v>-6.8098167854868663E-4</v>
      </c>
      <c r="K418" s="1"/>
      <c r="L418" s="1"/>
      <c r="M418" s="1"/>
      <c r="N418" s="1"/>
    </row>
    <row r="419" spans="1:14" x14ac:dyDescent="0.2">
      <c r="A419" s="19">
        <v>43343</v>
      </c>
      <c r="B419" s="1">
        <v>28.997223000000002</v>
      </c>
      <c r="C419" s="1">
        <v>33.315807</v>
      </c>
      <c r="D419" s="1">
        <v>33.959724000000001</v>
      </c>
      <c r="E419" s="1">
        <v>43.819561</v>
      </c>
      <c r="F419" s="1">
        <v>34.95776</v>
      </c>
      <c r="G419" s="1"/>
      <c r="H419" s="20" cm="1">
        <f t="array" ref="H419">SUM($N$3:$N$7*$B419:$F419)</f>
        <v>5776652.4750000006</v>
      </c>
      <c r="I419" s="21">
        <f t="shared" si="12"/>
        <v>-7.536826179308731E-3</v>
      </c>
      <c r="J419" s="21">
        <f t="shared" si="13"/>
        <v>-8.1115419089013985E-3</v>
      </c>
      <c r="K419" s="1"/>
      <c r="L419" s="1"/>
      <c r="M419" s="1"/>
      <c r="N419" s="1"/>
    </row>
    <row r="420" spans="1:14" x14ac:dyDescent="0.2">
      <c r="A420" s="19">
        <v>43346</v>
      </c>
      <c r="B420" s="1">
        <v>29.318753999999998</v>
      </c>
      <c r="C420" s="1">
        <v>32.972740000000002</v>
      </c>
      <c r="D420" s="1">
        <v>33.731216000000003</v>
      </c>
      <c r="E420" s="1">
        <v>43.991405</v>
      </c>
      <c r="F420" s="1">
        <v>35.478713999999997</v>
      </c>
      <c r="G420" s="1"/>
      <c r="H420" s="20" cm="1">
        <f t="array" ref="H420">SUM($N$3:$N$7*$B420:$F420)</f>
        <v>5791263.3570000008</v>
      </c>
      <c r="I420" s="21">
        <f t="shared" si="12"/>
        <v>2.5292991162670919E-3</v>
      </c>
      <c r="J420" s="21">
        <f t="shared" si="13"/>
        <v>-5.0265899508363798E-3</v>
      </c>
      <c r="K420" s="1"/>
      <c r="L420" s="1"/>
      <c r="M420" s="1"/>
      <c r="N420" s="1"/>
    </row>
    <row r="421" spans="1:14" x14ac:dyDescent="0.2">
      <c r="A421" s="19">
        <v>43347</v>
      </c>
      <c r="B421" s="1">
        <v>29.420290000000001</v>
      </c>
      <c r="C421" s="1">
        <v>32.839320999999998</v>
      </c>
      <c r="D421" s="1">
        <v>33.625751000000001</v>
      </c>
      <c r="E421" s="1">
        <v>42.960354000000002</v>
      </c>
      <c r="F421" s="1">
        <v>35.080334000000001</v>
      </c>
      <c r="G421" s="1"/>
      <c r="H421" s="20" cm="1">
        <f t="array" ref="H421">SUM($N$3:$N$7*$B421:$F421)</f>
        <v>5739559.6500000004</v>
      </c>
      <c r="I421" s="21">
        <f t="shared" si="12"/>
        <v>-8.9278804662725753E-3</v>
      </c>
      <c r="J421" s="21">
        <f t="shared" si="13"/>
        <v>-6.4211626301788893E-3</v>
      </c>
      <c r="K421" s="1"/>
      <c r="L421" s="1"/>
      <c r="M421" s="1"/>
      <c r="N421" s="1"/>
    </row>
    <row r="422" spans="1:14" x14ac:dyDescent="0.2">
      <c r="A422" s="19">
        <v>43348</v>
      </c>
      <c r="B422" s="1">
        <v>29.995664999999999</v>
      </c>
      <c r="C422" s="1">
        <v>32.362839000000001</v>
      </c>
      <c r="D422" s="1">
        <v>33.001750999999999</v>
      </c>
      <c r="E422" s="1">
        <v>42.685409999999997</v>
      </c>
      <c r="F422" s="1">
        <v>34.597687000000001</v>
      </c>
      <c r="G422" s="1"/>
      <c r="H422" s="20" cm="1">
        <f t="array" ref="H422">SUM($N$3:$N$7*$B422:$F422)</f>
        <v>5697230.6159999995</v>
      </c>
      <c r="I422" s="21">
        <f t="shared" si="12"/>
        <v>-7.3749619450337311E-3</v>
      </c>
      <c r="J422" s="21">
        <f t="shared" si="13"/>
        <v>-1.623699963261771E-2</v>
      </c>
      <c r="K422" s="1"/>
      <c r="L422" s="1"/>
      <c r="M422" s="1"/>
      <c r="N422" s="1"/>
    </row>
    <row r="423" spans="1:14" x14ac:dyDescent="0.2">
      <c r="A423" s="19">
        <v>43349</v>
      </c>
      <c r="B423" s="1">
        <v>29.327213</v>
      </c>
      <c r="C423" s="1">
        <v>33.925713000000002</v>
      </c>
      <c r="D423" s="1">
        <v>32.307442000000002</v>
      </c>
      <c r="E423" s="1">
        <v>42.943168999999997</v>
      </c>
      <c r="F423" s="1">
        <v>34.344867999999998</v>
      </c>
      <c r="G423" s="1"/>
      <c r="H423" s="20" cm="1">
        <f t="array" ref="H423">SUM($N$3:$N$7*$B423:$F423)</f>
        <v>5703997.3649999993</v>
      </c>
      <c r="I423" s="21">
        <f t="shared" si="12"/>
        <v>1.1877260121779809E-3</v>
      </c>
      <c r="J423" s="21">
        <f t="shared" si="13"/>
        <v>-6.195995366996665E-3</v>
      </c>
      <c r="K423" s="1"/>
      <c r="L423" s="1"/>
      <c r="M423" s="1"/>
      <c r="N423" s="1"/>
    </row>
    <row r="424" spans="1:14" x14ac:dyDescent="0.2">
      <c r="A424" s="19">
        <v>43350</v>
      </c>
      <c r="B424" s="1">
        <v>29.758745000000001</v>
      </c>
      <c r="C424" s="1">
        <v>34.993034000000002</v>
      </c>
      <c r="D424" s="1">
        <v>32.201973000000002</v>
      </c>
      <c r="E424" s="1">
        <v>43.218113000000002</v>
      </c>
      <c r="F424" s="1">
        <v>34.329548000000003</v>
      </c>
      <c r="G424" s="1"/>
      <c r="H424" s="20" cm="1">
        <f t="array" ref="H424">SUM($N$3:$N$7*$B424:$F424)</f>
        <v>5758546.6289999997</v>
      </c>
      <c r="I424" s="21">
        <f t="shared" si="12"/>
        <v>9.5633396212131405E-3</v>
      </c>
      <c r="J424" s="21">
        <f t="shared" si="13"/>
        <v>1.0762424260622572E-2</v>
      </c>
      <c r="K424" s="1"/>
      <c r="L424" s="1"/>
      <c r="M424" s="1"/>
      <c r="N424" s="1"/>
    </row>
    <row r="425" spans="1:14" x14ac:dyDescent="0.2">
      <c r="A425" s="19">
        <v>43353</v>
      </c>
      <c r="B425" s="1">
        <v>30.088740999999999</v>
      </c>
      <c r="C425" s="1">
        <v>36.174720999999998</v>
      </c>
      <c r="D425" s="1">
        <v>32.289864000000001</v>
      </c>
      <c r="E425" s="1">
        <v>43.475879999999997</v>
      </c>
      <c r="F425" s="1">
        <v>34.000118000000001</v>
      </c>
      <c r="G425" s="1"/>
      <c r="H425" s="20" cm="1">
        <f t="array" ref="H425">SUM($N$3:$N$7*$B425:$F425)</f>
        <v>5808967.6919999979</v>
      </c>
      <c r="I425" s="21">
        <f t="shared" si="12"/>
        <v>8.7558660628148655E-3</v>
      </c>
      <c r="J425" s="21">
        <f t="shared" si="13"/>
        <v>1.8402941004864726E-2</v>
      </c>
      <c r="K425" s="1"/>
      <c r="L425" s="1"/>
      <c r="M425" s="1"/>
      <c r="N425" s="1"/>
    </row>
    <row r="426" spans="1:14" x14ac:dyDescent="0.2">
      <c r="A426" s="19">
        <v>43354</v>
      </c>
      <c r="B426" s="1">
        <v>30.054898999999999</v>
      </c>
      <c r="C426" s="1">
        <v>37.413573999999997</v>
      </c>
      <c r="D426" s="1">
        <v>32.070141</v>
      </c>
      <c r="E426" s="1">
        <v>42.960354000000002</v>
      </c>
      <c r="F426" s="1">
        <v>34.138019999999997</v>
      </c>
      <c r="G426" s="1"/>
      <c r="H426" s="20" cm="1">
        <f t="array" ref="H426">SUM($N$3:$N$7*$B426:$F426)</f>
        <v>5829020.6040000003</v>
      </c>
      <c r="I426" s="21">
        <f t="shared" si="12"/>
        <v>3.4520612031667675E-3</v>
      </c>
      <c r="J426" s="21">
        <f t="shared" si="13"/>
        <v>1.2238153051517209E-2</v>
      </c>
      <c r="K426" s="1"/>
      <c r="L426" s="1"/>
      <c r="M426" s="1"/>
      <c r="N426" s="1"/>
    </row>
    <row r="427" spans="1:14" x14ac:dyDescent="0.2">
      <c r="A427" s="19">
        <v>43355</v>
      </c>
      <c r="B427" s="1">
        <v>30.528734</v>
      </c>
      <c r="C427" s="1">
        <v>37.222983999999997</v>
      </c>
      <c r="D427" s="1">
        <v>32.087722999999997</v>
      </c>
      <c r="E427" s="1">
        <v>43.905479</v>
      </c>
      <c r="F427" s="1">
        <v>34.804530999999997</v>
      </c>
      <c r="G427" s="1"/>
      <c r="H427" s="20" cm="1">
        <f t="array" ref="H427">SUM($N$3:$N$7*$B427:$F427)</f>
        <v>5892131.8829999994</v>
      </c>
      <c r="I427" s="21">
        <f t="shared" si="12"/>
        <v>1.0827081132067207E-2</v>
      </c>
      <c r="J427" s="21">
        <f t="shared" si="13"/>
        <v>1.4316518081953555E-2</v>
      </c>
      <c r="K427" s="1"/>
      <c r="L427" s="1"/>
      <c r="M427" s="1"/>
      <c r="N427" s="1"/>
    </row>
    <row r="428" spans="1:14" x14ac:dyDescent="0.2">
      <c r="A428" s="19">
        <v>43356</v>
      </c>
      <c r="B428" s="1">
        <v>30.545656000000001</v>
      </c>
      <c r="C428" s="1">
        <v>36.060364</v>
      </c>
      <c r="D428" s="1">
        <v>32.281070999999997</v>
      </c>
      <c r="E428" s="1">
        <v>44.120285000000003</v>
      </c>
      <c r="F428" s="1">
        <v>35.179927999999997</v>
      </c>
      <c r="G428" s="1"/>
      <c r="H428" s="20" cm="1">
        <f t="array" ref="H428">SUM($N$3:$N$7*$B428:$F428)</f>
        <v>5880181.0319999997</v>
      </c>
      <c r="I428" s="21">
        <f t="shared" si="12"/>
        <v>-2.0282728284614082E-3</v>
      </c>
      <c r="J428" s="21">
        <f t="shared" si="13"/>
        <v>8.7768480291341433E-3</v>
      </c>
      <c r="K428" s="1"/>
      <c r="L428" s="1"/>
      <c r="M428" s="1"/>
      <c r="N428" s="1"/>
    </row>
    <row r="429" spans="1:14" x14ac:dyDescent="0.2">
      <c r="A429" s="19">
        <v>43357</v>
      </c>
      <c r="B429" s="1">
        <v>31.011033999999999</v>
      </c>
      <c r="C429" s="1">
        <v>37.508876999999998</v>
      </c>
      <c r="D429" s="1">
        <v>32.298653000000002</v>
      </c>
      <c r="E429" s="1">
        <v>43.991405</v>
      </c>
      <c r="F429" s="1">
        <v>35.310164999999998</v>
      </c>
      <c r="G429" s="1"/>
      <c r="H429" s="20" cm="1">
        <f t="array" ref="H429">SUM($N$3:$N$7*$B429:$F429)</f>
        <v>5943964.4220000003</v>
      </c>
      <c r="I429" s="21">
        <f t="shared" si="12"/>
        <v>1.0847181345759793E-2</v>
      </c>
      <c r="J429" s="21">
        <f t="shared" si="13"/>
        <v>8.7969074741094389E-3</v>
      </c>
      <c r="K429" s="1"/>
      <c r="L429" s="1"/>
      <c r="M429" s="1"/>
      <c r="N429" s="1"/>
    </row>
    <row r="430" spans="1:14" x14ac:dyDescent="0.2">
      <c r="A430" s="19">
        <v>43360</v>
      </c>
      <c r="B430" s="1">
        <v>31.307186000000002</v>
      </c>
      <c r="C430" s="1">
        <v>37.527939000000003</v>
      </c>
      <c r="D430" s="1">
        <v>32.404117999999997</v>
      </c>
      <c r="E430" s="1">
        <v>43.819561</v>
      </c>
      <c r="F430" s="1">
        <v>34.605342999999998</v>
      </c>
      <c r="G430" s="1"/>
      <c r="H430" s="20" cm="1">
        <f t="array" ref="H430">SUM($N$3:$N$7*$B430:$F430)</f>
        <v>5928916.8510000007</v>
      </c>
      <c r="I430" s="21">
        <f t="shared" si="12"/>
        <v>-2.5315715121552174E-3</v>
      </c>
      <c r="J430" s="21">
        <f t="shared" si="13"/>
        <v>8.2881494183224547E-3</v>
      </c>
      <c r="K430" s="1"/>
      <c r="L430" s="1"/>
      <c r="M430" s="1"/>
      <c r="N430" s="1"/>
    </row>
    <row r="431" spans="1:14" x14ac:dyDescent="0.2">
      <c r="A431" s="19">
        <v>43361</v>
      </c>
      <c r="B431" s="1">
        <v>31.577947999999999</v>
      </c>
      <c r="C431" s="1">
        <v>38.175953</v>
      </c>
      <c r="D431" s="1">
        <v>32.492004000000001</v>
      </c>
      <c r="E431" s="1">
        <v>44.979492</v>
      </c>
      <c r="F431" s="1">
        <v>34.574699000000003</v>
      </c>
      <c r="G431" s="1"/>
      <c r="H431" s="20" cm="1">
        <f t="array" ref="H431">SUM($N$3:$N$7*$B431:$F431)</f>
        <v>5999403.1680000005</v>
      </c>
      <c r="I431" s="21">
        <f t="shared" si="12"/>
        <v>1.1888565613483282E-2</v>
      </c>
      <c r="J431" s="21">
        <f t="shared" si="13"/>
        <v>9.3268973473004113E-3</v>
      </c>
      <c r="K431" s="1"/>
      <c r="L431" s="1"/>
      <c r="M431" s="1"/>
      <c r="N431" s="1"/>
    </row>
    <row r="432" spans="1:14" x14ac:dyDescent="0.2">
      <c r="A432" s="19">
        <v>43362</v>
      </c>
      <c r="B432" s="1">
        <v>31.950248999999999</v>
      </c>
      <c r="C432" s="1">
        <v>38.480907000000002</v>
      </c>
      <c r="D432" s="1">
        <v>33.564231999999997</v>
      </c>
      <c r="E432" s="1">
        <v>44.936526999999998</v>
      </c>
      <c r="F432" s="1">
        <v>35.049689999999998</v>
      </c>
      <c r="G432" s="1"/>
      <c r="H432" s="20" cm="1">
        <f t="array" ref="H432">SUM($N$3:$N$7*$B432:$F432)</f>
        <v>6071392.9649999989</v>
      </c>
      <c r="I432" s="21">
        <f t="shared" si="12"/>
        <v>1.199949311357873E-2</v>
      </c>
      <c r="J432" s="21">
        <f t="shared" si="13"/>
        <v>2.4030715488271293E-2</v>
      </c>
      <c r="K432" s="1"/>
      <c r="L432" s="1"/>
      <c r="M432" s="1"/>
      <c r="N432" s="1"/>
    </row>
    <row r="433" spans="1:14" x14ac:dyDescent="0.2">
      <c r="A433" s="19">
        <v>43363</v>
      </c>
      <c r="B433" s="1">
        <v>31.620255</v>
      </c>
      <c r="C433" s="1">
        <v>37.642288000000001</v>
      </c>
      <c r="D433" s="1">
        <v>34.073977999999997</v>
      </c>
      <c r="E433" s="1">
        <v>45.194290000000002</v>
      </c>
      <c r="F433" s="1">
        <v>35.540000999999997</v>
      </c>
      <c r="G433" s="1"/>
      <c r="H433" s="20" cm="1">
        <f t="array" ref="H433">SUM($N$3:$N$7*$B433:$F433)</f>
        <v>6074336.7960000001</v>
      </c>
      <c r="I433" s="21">
        <f t="shared" si="12"/>
        <v>4.8486912591094722E-4</v>
      </c>
      <c r="J433" s="21">
        <f t="shared" si="13"/>
        <v>1.2490180423226915E-2</v>
      </c>
      <c r="K433" s="1"/>
      <c r="L433" s="1"/>
      <c r="M433" s="1"/>
      <c r="N433" s="1"/>
    </row>
    <row r="434" spans="1:14" x14ac:dyDescent="0.2">
      <c r="A434" s="19">
        <v>43364</v>
      </c>
      <c r="B434" s="1">
        <v>31.027954000000001</v>
      </c>
      <c r="C434" s="1">
        <v>37.756649000000003</v>
      </c>
      <c r="D434" s="1">
        <v>34.144291000000003</v>
      </c>
      <c r="E434" s="1">
        <v>45.967582999999998</v>
      </c>
      <c r="F434" s="1">
        <v>35.195250999999999</v>
      </c>
      <c r="G434" s="1"/>
      <c r="H434" s="20" cm="1">
        <f t="array" ref="H434">SUM($N$3:$N$7*$B434:$F434)</f>
        <v>6075027.0240000011</v>
      </c>
      <c r="I434" s="21">
        <f t="shared" si="12"/>
        <v>1.1363018271492997E-4</v>
      </c>
      <c r="J434" s="21">
        <f t="shared" si="13"/>
        <v>5.9855440439315899E-4</v>
      </c>
      <c r="K434" s="1"/>
      <c r="L434" s="1"/>
      <c r="M434" s="1"/>
      <c r="N434" s="1"/>
    </row>
    <row r="435" spans="1:14" x14ac:dyDescent="0.2">
      <c r="A435" s="19">
        <v>43367</v>
      </c>
      <c r="B435" s="1">
        <v>30.901035</v>
      </c>
      <c r="C435" s="1">
        <v>38.881149000000001</v>
      </c>
      <c r="D435" s="1">
        <v>34.073977999999997</v>
      </c>
      <c r="E435" s="1">
        <v>43.905479</v>
      </c>
      <c r="F435" s="1">
        <v>36.574257000000003</v>
      </c>
      <c r="G435" s="1"/>
      <c r="H435" s="20" cm="1">
        <f t="array" ref="H435">SUM($N$3:$N$7*$B435:$F435)</f>
        <v>6083084.6339999996</v>
      </c>
      <c r="I435" s="21">
        <f t="shared" si="12"/>
        <v>1.3263496554281051E-3</v>
      </c>
      <c r="J435" s="21">
        <f t="shared" si="13"/>
        <v>1.4401305514966101E-3</v>
      </c>
      <c r="K435" s="1"/>
      <c r="L435" s="1"/>
      <c r="M435" s="1"/>
      <c r="N435" s="1"/>
    </row>
    <row r="436" spans="1:14" x14ac:dyDescent="0.2">
      <c r="A436" s="19">
        <v>43368</v>
      </c>
      <c r="B436" s="1">
        <v>31.459489999999999</v>
      </c>
      <c r="C436" s="1">
        <v>39.567290999999997</v>
      </c>
      <c r="D436" s="1">
        <v>34.091560000000001</v>
      </c>
      <c r="E436" s="1">
        <v>43.304039000000003</v>
      </c>
      <c r="F436" s="1">
        <v>37.156502000000003</v>
      </c>
      <c r="G436" s="1"/>
      <c r="H436" s="20" cm="1">
        <f t="array" ref="H436">SUM($N$3:$N$7*$B436:$F436)</f>
        <v>6124103.1060000006</v>
      </c>
      <c r="I436" s="21">
        <f t="shared" si="12"/>
        <v>6.7430381899895586E-3</v>
      </c>
      <c r="J436" s="21">
        <f t="shared" si="13"/>
        <v>8.0783314717975951E-3</v>
      </c>
      <c r="K436" s="1"/>
      <c r="L436" s="1"/>
      <c r="M436" s="1"/>
      <c r="N436" s="1"/>
    </row>
    <row r="437" spans="1:14" x14ac:dyDescent="0.2">
      <c r="A437" s="19">
        <v>43369</v>
      </c>
      <c r="B437" s="1">
        <v>31.061803999999999</v>
      </c>
      <c r="C437" s="1">
        <v>39.262337000000002</v>
      </c>
      <c r="D437" s="1">
        <v>34.126713000000002</v>
      </c>
      <c r="E437" s="1">
        <v>42.960354000000002</v>
      </c>
      <c r="F437" s="1">
        <v>37.600853000000001</v>
      </c>
      <c r="G437" s="1"/>
      <c r="H437" s="20" cm="1">
        <f t="array" ref="H437">SUM($N$3:$N$7*$B437:$F437)</f>
        <v>6105398.0130000003</v>
      </c>
      <c r="I437" s="21">
        <f t="shared" si="12"/>
        <v>-3.0543399868095955E-3</v>
      </c>
      <c r="J437" s="21">
        <f t="shared" si="13"/>
        <v>3.6681026720037924E-3</v>
      </c>
      <c r="K437" s="1"/>
      <c r="L437" s="1"/>
      <c r="M437" s="1"/>
      <c r="N437" s="1"/>
    </row>
    <row r="438" spans="1:14" x14ac:dyDescent="0.2">
      <c r="A438" s="19">
        <v>43370</v>
      </c>
      <c r="B438" s="1">
        <v>31.239487</v>
      </c>
      <c r="C438" s="1">
        <v>39.414817999999997</v>
      </c>
      <c r="D438" s="1">
        <v>34.662827</v>
      </c>
      <c r="E438" s="1">
        <v>42.616669000000002</v>
      </c>
      <c r="F438" s="1">
        <v>37.210132999999999</v>
      </c>
      <c r="G438" s="1"/>
      <c r="H438" s="20" cm="1">
        <f t="array" ref="H438">SUM($N$3:$N$7*$B438:$F438)</f>
        <v>6109749.8220000016</v>
      </c>
      <c r="I438" s="21">
        <f t="shared" si="12"/>
        <v>7.1278055758772219E-4</v>
      </c>
      <c r="J438" s="21">
        <f t="shared" si="13"/>
        <v>-2.3437365033806001E-3</v>
      </c>
      <c r="K438" s="1"/>
      <c r="L438" s="1"/>
      <c r="M438" s="1"/>
      <c r="N438" s="1"/>
    </row>
    <row r="439" spans="1:14" x14ac:dyDescent="0.2">
      <c r="A439" s="19">
        <v>43371</v>
      </c>
      <c r="B439" s="1">
        <v>30.274887</v>
      </c>
      <c r="C439" s="1">
        <v>40.424961000000003</v>
      </c>
      <c r="D439" s="1">
        <v>34.627670000000002</v>
      </c>
      <c r="E439" s="1">
        <v>43.175156000000001</v>
      </c>
      <c r="F439" s="1">
        <v>37.072226999999998</v>
      </c>
      <c r="G439" s="1"/>
      <c r="H439" s="20" cm="1">
        <f t="array" ref="H439">SUM($N$3:$N$7*$B439:$F439)</f>
        <v>6123971.7329999981</v>
      </c>
      <c r="I439" s="21">
        <f t="shared" si="12"/>
        <v>2.3277403190531398E-3</v>
      </c>
      <c r="J439" s="21">
        <f t="shared" si="13"/>
        <v>3.0421800446833736E-3</v>
      </c>
      <c r="K439" s="1"/>
      <c r="L439" s="1"/>
      <c r="M439" s="1"/>
      <c r="N439" s="1"/>
    </row>
    <row r="440" spans="1:14" x14ac:dyDescent="0.2">
      <c r="A440" s="19">
        <v>43374</v>
      </c>
      <c r="B440" s="1">
        <v>30.054898999999999</v>
      </c>
      <c r="C440" s="1">
        <v>41.549464999999998</v>
      </c>
      <c r="D440" s="1">
        <v>35.023167000000001</v>
      </c>
      <c r="E440" s="1">
        <v>42.788513000000002</v>
      </c>
      <c r="F440" s="1">
        <v>37.738750000000003</v>
      </c>
      <c r="G440" s="1"/>
      <c r="H440" s="20" cm="1">
        <f t="array" ref="H440">SUM($N$3:$N$7*$B440:$F440)</f>
        <v>6176108.2019999996</v>
      </c>
      <c r="I440" s="21">
        <f t="shared" si="12"/>
        <v>8.5135058215659587E-3</v>
      </c>
      <c r="J440" s="21">
        <f t="shared" si="13"/>
        <v>1.0861063371376378E-2</v>
      </c>
      <c r="K440" s="1"/>
      <c r="L440" s="1"/>
      <c r="M440" s="1"/>
      <c r="N440" s="1"/>
    </row>
    <row r="441" spans="1:14" x14ac:dyDescent="0.2">
      <c r="A441" s="19">
        <v>43375</v>
      </c>
      <c r="B441" s="1">
        <v>30.105664999999998</v>
      </c>
      <c r="C441" s="1">
        <v>42.330897999999998</v>
      </c>
      <c r="D441" s="1">
        <v>34.970435999999999</v>
      </c>
      <c r="E441" s="1">
        <v>42.410460999999998</v>
      </c>
      <c r="F441" s="1">
        <v>37.325049999999997</v>
      </c>
      <c r="G441" s="1"/>
      <c r="H441" s="20" cm="1">
        <f t="array" ref="H441">SUM($N$3:$N$7*$B441:$F441)</f>
        <v>6175702.8300000001</v>
      </c>
      <c r="I441" s="21">
        <f t="shared" si="12"/>
        <v>-6.5635508113115471E-5</v>
      </c>
      <c r="J441" s="21">
        <f t="shared" si="13"/>
        <v>8.4473115251726405E-3</v>
      </c>
      <c r="K441" s="1"/>
      <c r="L441" s="1"/>
      <c r="M441" s="1"/>
      <c r="N441" s="1"/>
    </row>
    <row r="442" spans="1:14" x14ac:dyDescent="0.2">
      <c r="A442" s="19">
        <v>43376</v>
      </c>
      <c r="B442" s="1">
        <v>30.249506</v>
      </c>
      <c r="C442" s="1">
        <v>42.673969</v>
      </c>
      <c r="D442" s="1">
        <v>35.119838999999999</v>
      </c>
      <c r="E442" s="1">
        <v>42.736961000000001</v>
      </c>
      <c r="F442" s="1">
        <v>37.700443</v>
      </c>
      <c r="G442" s="1"/>
      <c r="H442" s="20" cm="1">
        <f t="array" ref="H442">SUM($N$3:$N$7*$B442:$F442)</f>
        <v>6219863.6940000001</v>
      </c>
      <c r="I442" s="21">
        <f t="shared" si="12"/>
        <v>7.1507430353476842E-3</v>
      </c>
      <c r="J442" s="21">
        <f t="shared" si="13"/>
        <v>7.0846381845821593E-3</v>
      </c>
      <c r="K442" s="1"/>
      <c r="L442" s="1"/>
      <c r="M442" s="1"/>
      <c r="N442" s="1"/>
    </row>
    <row r="443" spans="1:14" x14ac:dyDescent="0.2">
      <c r="A443" s="19">
        <v>43377</v>
      </c>
      <c r="B443" s="1">
        <v>31.087188999999999</v>
      </c>
      <c r="C443" s="1">
        <v>40.958621999999998</v>
      </c>
      <c r="D443" s="1">
        <v>35.005589000000001</v>
      </c>
      <c r="E443" s="1">
        <v>42.479194999999997</v>
      </c>
      <c r="F443" s="1">
        <v>38.236725</v>
      </c>
      <c r="G443" s="1"/>
      <c r="H443" s="20" cm="1">
        <f t="array" ref="H443">SUM($N$3:$N$7*$B443:$F443)</f>
        <v>6196321.5599999987</v>
      </c>
      <c r="I443" s="21">
        <f t="shared" si="12"/>
        <v>-3.7849919480890115E-3</v>
      </c>
      <c r="J443" s="21">
        <f t="shared" si="13"/>
        <v>3.3386855824470985E-3</v>
      </c>
      <c r="K443" s="1"/>
      <c r="L443" s="1"/>
      <c r="M443" s="1"/>
      <c r="N443" s="1"/>
    </row>
    <row r="444" spans="1:14" x14ac:dyDescent="0.2">
      <c r="A444" s="19">
        <v>43378</v>
      </c>
      <c r="B444" s="1">
        <v>30.630272000000001</v>
      </c>
      <c r="C444" s="1">
        <v>41.454169999999998</v>
      </c>
      <c r="D444" s="1">
        <v>34.302489999999999</v>
      </c>
      <c r="E444" s="1">
        <v>43.046275999999999</v>
      </c>
      <c r="F444" s="1">
        <v>38.198417999999997</v>
      </c>
      <c r="G444" s="1"/>
      <c r="H444" s="20" cm="1">
        <f t="array" ref="H444">SUM($N$3:$N$7*$B444:$F444)</f>
        <v>6191843.6579999998</v>
      </c>
      <c r="I444" s="21">
        <f t="shared" si="12"/>
        <v>-7.2267101644718501E-4</v>
      </c>
      <c r="J444" s="21">
        <f t="shared" si="13"/>
        <v>-4.5049276605578781E-3</v>
      </c>
      <c r="K444" s="1"/>
      <c r="L444" s="1"/>
      <c r="M444" s="1"/>
      <c r="N444" s="1"/>
    </row>
    <row r="445" spans="1:14" x14ac:dyDescent="0.2">
      <c r="A445" s="19">
        <v>43381</v>
      </c>
      <c r="B445" s="1">
        <v>30.655653000000001</v>
      </c>
      <c r="C445" s="1">
        <v>40.405906999999999</v>
      </c>
      <c r="D445" s="1">
        <v>34.293697000000002</v>
      </c>
      <c r="E445" s="1">
        <v>42.633853999999999</v>
      </c>
      <c r="F445" s="1">
        <v>37.868991999999999</v>
      </c>
      <c r="G445" s="1"/>
      <c r="H445" s="20" cm="1">
        <f t="array" ref="H445">SUM($N$3:$N$7*$B445:$F445)</f>
        <v>6133317.3990000002</v>
      </c>
      <c r="I445" s="21">
        <f t="shared" si="12"/>
        <v>-9.4521538709043673E-3</v>
      </c>
      <c r="J445" s="21">
        <f t="shared" si="13"/>
        <v>-1.0167994089706145E-2</v>
      </c>
      <c r="K445" s="1"/>
      <c r="L445" s="1"/>
      <c r="M445" s="1"/>
      <c r="N445" s="1"/>
    </row>
    <row r="446" spans="1:14" x14ac:dyDescent="0.2">
      <c r="A446" s="19">
        <v>43382</v>
      </c>
      <c r="B446" s="1">
        <v>30.537196999999999</v>
      </c>
      <c r="C446" s="1">
        <v>39.853180000000002</v>
      </c>
      <c r="D446" s="1">
        <v>33.854263000000003</v>
      </c>
      <c r="E446" s="1">
        <v>42.101146999999997</v>
      </c>
      <c r="F446" s="1">
        <v>38.458893000000003</v>
      </c>
      <c r="G446" s="1"/>
      <c r="H446" s="20" cm="1">
        <f t="array" ref="H446">SUM($N$3:$N$7*$B446:$F446)</f>
        <v>6098554.4400000004</v>
      </c>
      <c r="I446" s="21">
        <f t="shared" si="12"/>
        <v>-5.6678884751125702E-3</v>
      </c>
      <c r="J446" s="21">
        <f t="shared" si="13"/>
        <v>-1.5066468592027094E-2</v>
      </c>
      <c r="K446" s="1"/>
      <c r="L446" s="1"/>
      <c r="M446" s="1"/>
      <c r="N446" s="1"/>
    </row>
    <row r="447" spans="1:14" x14ac:dyDescent="0.2">
      <c r="A447" s="19">
        <v>43383</v>
      </c>
      <c r="B447" s="1">
        <v>30.300276</v>
      </c>
      <c r="C447" s="1">
        <v>37.432639999999999</v>
      </c>
      <c r="D447" s="1">
        <v>32.658988999999998</v>
      </c>
      <c r="E447" s="1">
        <v>40.417099</v>
      </c>
      <c r="F447" s="1">
        <v>37.937939</v>
      </c>
      <c r="G447" s="1"/>
      <c r="H447" s="20" cm="1">
        <f t="array" ref="H447">SUM($N$3:$N$7*$B447:$F447)</f>
        <v>5898649.1189999999</v>
      </c>
      <c r="I447" s="21">
        <f t="shared" si="12"/>
        <v>-3.2779132000336886E-2</v>
      </c>
      <c r="J447" s="21">
        <f t="shared" si="13"/>
        <v>-3.8261232010960544E-2</v>
      </c>
      <c r="K447" s="1"/>
      <c r="L447" s="1"/>
      <c r="M447" s="1"/>
      <c r="N447" s="1"/>
    </row>
    <row r="448" spans="1:14" x14ac:dyDescent="0.2">
      <c r="A448" s="19">
        <v>43384</v>
      </c>
      <c r="B448" s="1">
        <v>30.376431</v>
      </c>
      <c r="C448" s="1">
        <v>37.108623999999999</v>
      </c>
      <c r="D448" s="1">
        <v>31.991045</v>
      </c>
      <c r="E448" s="1">
        <v>40.073421000000003</v>
      </c>
      <c r="F448" s="1">
        <v>37.087550999999998</v>
      </c>
      <c r="G448" s="1"/>
      <c r="H448" s="20" cm="1">
        <f t="array" ref="H448">SUM($N$3:$N$7*$B448:$F448)</f>
        <v>5829023.3760000002</v>
      </c>
      <c r="I448" s="21">
        <f t="shared" si="12"/>
        <v>-1.1803675993496521E-2</v>
      </c>
      <c r="J448" s="21">
        <f t="shared" si="13"/>
        <v>-4.4195893740353376E-2</v>
      </c>
      <c r="K448" s="1"/>
      <c r="L448" s="1"/>
      <c r="M448" s="1"/>
      <c r="N448" s="1"/>
    </row>
    <row r="449" spans="1:14" x14ac:dyDescent="0.2">
      <c r="A449" s="19">
        <v>43385</v>
      </c>
      <c r="B449" s="1">
        <v>30.325662999999999</v>
      </c>
      <c r="C449" s="1">
        <v>37.756649000000003</v>
      </c>
      <c r="D449" s="1">
        <v>31.472507</v>
      </c>
      <c r="E449" s="1">
        <v>39.764107000000003</v>
      </c>
      <c r="F449" s="1">
        <v>37.072226999999998</v>
      </c>
      <c r="G449" s="1"/>
      <c r="H449" s="20" cm="1">
        <f t="array" ref="H449">SUM($N$3:$N$7*$B449:$F449)</f>
        <v>5820908.0490000006</v>
      </c>
      <c r="I449" s="21">
        <f t="shared" si="12"/>
        <v>-1.3922275613806878E-3</v>
      </c>
      <c r="J449" s="21">
        <f t="shared" si="13"/>
        <v>-1.3179470151833517E-2</v>
      </c>
      <c r="K449" s="1"/>
      <c r="L449" s="1"/>
      <c r="M449" s="1"/>
      <c r="N449" s="1"/>
    </row>
    <row r="450" spans="1:14" x14ac:dyDescent="0.2">
      <c r="A450" s="19">
        <v>43388</v>
      </c>
      <c r="B450" s="1">
        <v>30.748729999999998</v>
      </c>
      <c r="C450" s="1">
        <v>37.013331999999998</v>
      </c>
      <c r="D450" s="1">
        <v>31.903155999999999</v>
      </c>
      <c r="E450" s="1">
        <v>38.818976999999997</v>
      </c>
      <c r="F450" s="1">
        <v>37.976241999999999</v>
      </c>
      <c r="G450" s="1"/>
      <c r="H450" s="20" cm="1">
        <f t="array" ref="H450">SUM($N$3:$N$7*$B450:$F450)</f>
        <v>5823194.4209999982</v>
      </c>
      <c r="I450" s="21">
        <f t="shared" si="12"/>
        <v>3.9278613933624307E-4</v>
      </c>
      <c r="J450" s="21">
        <f t="shared" si="13"/>
        <v>-9.99988269733465E-4</v>
      </c>
      <c r="K450" s="1"/>
      <c r="L450" s="1"/>
      <c r="M450" s="1"/>
      <c r="N450" s="1"/>
    </row>
    <row r="451" spans="1:14" x14ac:dyDescent="0.2">
      <c r="A451" s="19">
        <v>43389</v>
      </c>
      <c r="B451" s="1">
        <v>31.341031999999998</v>
      </c>
      <c r="C451" s="1">
        <v>38.118774000000002</v>
      </c>
      <c r="D451" s="1">
        <v>32.316234999999999</v>
      </c>
      <c r="E451" s="1">
        <v>39.987499</v>
      </c>
      <c r="F451" s="1">
        <v>37.577866</v>
      </c>
      <c r="G451" s="1"/>
      <c r="H451" s="20" cm="1">
        <f t="array" ref="H451">SUM($N$3:$N$7*$B451:$F451)</f>
        <v>5918266.3979999991</v>
      </c>
      <c r="I451" s="21">
        <f t="shared" si="12"/>
        <v>1.6326430156126337E-2</v>
      </c>
      <c r="J451" s="21">
        <f t="shared" si="13"/>
        <v>1.6725629090932559E-2</v>
      </c>
      <c r="K451" s="1"/>
      <c r="L451" s="1"/>
      <c r="M451" s="1"/>
      <c r="N451" s="1"/>
    </row>
    <row r="452" spans="1:14" x14ac:dyDescent="0.2">
      <c r="A452" s="19">
        <v>43390</v>
      </c>
      <c r="B452" s="1">
        <v>31.154879000000001</v>
      </c>
      <c r="C452" s="1">
        <v>38.290314000000002</v>
      </c>
      <c r="D452" s="1">
        <v>32.518371999999999</v>
      </c>
      <c r="E452" s="1">
        <v>40.863888000000003</v>
      </c>
      <c r="F452" s="1">
        <v>37.922615</v>
      </c>
      <c r="G452" s="1"/>
      <c r="H452" s="20" cm="1">
        <f t="array" ref="H452">SUM($N$3:$N$7*$B452:$F452)</f>
        <v>5964752.2440000009</v>
      </c>
      <c r="I452" s="21">
        <f t="shared" si="12"/>
        <v>7.8546389895040036E-3</v>
      </c>
      <c r="J452" s="21">
        <f t="shared" si="13"/>
        <v>2.4309307360493859E-2</v>
      </c>
      <c r="K452" s="1"/>
      <c r="L452" s="1"/>
      <c r="M452" s="1"/>
      <c r="N452" s="1"/>
    </row>
    <row r="453" spans="1:14" x14ac:dyDescent="0.2">
      <c r="A453" s="19">
        <v>43391</v>
      </c>
      <c r="B453" s="1">
        <v>31.036418999999999</v>
      </c>
      <c r="C453" s="1">
        <v>38.557139999999997</v>
      </c>
      <c r="D453" s="1">
        <v>32.219555</v>
      </c>
      <c r="E453" s="1">
        <v>39.798470000000002</v>
      </c>
      <c r="F453" s="1">
        <v>37.65448</v>
      </c>
      <c r="G453" s="1"/>
      <c r="H453" s="20" cm="1">
        <f t="array" ref="H453">SUM($N$3:$N$7*$B453:$F453)</f>
        <v>5915780.1120000007</v>
      </c>
      <c r="I453" s="21">
        <f t="shared" ref="I453:I516" si="14">H453/H452-1</f>
        <v>-8.2102541726292166E-3</v>
      </c>
      <c r="J453" s="21">
        <f t="shared" si="13"/>
        <v>-4.2010376566326002E-4</v>
      </c>
      <c r="K453" s="1"/>
      <c r="L453" s="1"/>
      <c r="M453" s="1"/>
      <c r="N453" s="1"/>
    </row>
    <row r="454" spans="1:14" x14ac:dyDescent="0.2">
      <c r="A454" s="19">
        <v>43392</v>
      </c>
      <c r="B454" s="1">
        <v>30.664116</v>
      </c>
      <c r="C454" s="1">
        <v>39.090800999999999</v>
      </c>
      <c r="D454" s="1">
        <v>31.024281999999999</v>
      </c>
      <c r="E454" s="1">
        <v>39.317321999999997</v>
      </c>
      <c r="F454" s="1">
        <v>37.516579</v>
      </c>
      <c r="G454" s="1"/>
      <c r="H454" s="20" cm="1">
        <f t="array" ref="H454">SUM($N$3:$N$7*$B454:$F454)</f>
        <v>5861232.2999999989</v>
      </c>
      <c r="I454" s="21">
        <f t="shared" si="14"/>
        <v>-9.2207301433251398E-3</v>
      </c>
      <c r="J454" s="21">
        <f t="shared" ref="J454:J517" si="15">H454/H452-1</f>
        <v>-1.7355279777820365E-2</v>
      </c>
      <c r="K454" s="1"/>
      <c r="L454" s="1"/>
      <c r="M454" s="1"/>
      <c r="N454" s="1"/>
    </row>
    <row r="455" spans="1:14" x14ac:dyDescent="0.2">
      <c r="A455" s="19">
        <v>43395</v>
      </c>
      <c r="B455" s="1">
        <v>30.867189</v>
      </c>
      <c r="C455" s="1">
        <v>38.195011000000001</v>
      </c>
      <c r="D455" s="1">
        <v>30.532114</v>
      </c>
      <c r="E455" s="1">
        <v>39.162663000000002</v>
      </c>
      <c r="F455" s="1">
        <v>36.980297</v>
      </c>
      <c r="G455" s="1"/>
      <c r="H455" s="20" cm="1">
        <f t="array" ref="H455">SUM($N$3:$N$7*$B455:$F455)</f>
        <v>5799330.0419999994</v>
      </c>
      <c r="I455" s="21">
        <f t="shared" si="14"/>
        <v>-1.0561304318206122E-2</v>
      </c>
      <c r="J455" s="21">
        <f t="shared" si="15"/>
        <v>-1.9684651524451646E-2</v>
      </c>
      <c r="K455" s="1"/>
      <c r="L455" s="1"/>
      <c r="M455" s="1"/>
      <c r="N455" s="1"/>
    </row>
    <row r="456" spans="1:14" x14ac:dyDescent="0.2">
      <c r="A456" s="19">
        <v>43396</v>
      </c>
      <c r="B456" s="1">
        <v>29.707981</v>
      </c>
      <c r="C456" s="1">
        <v>35.965065000000003</v>
      </c>
      <c r="D456" s="1">
        <v>29.644449000000002</v>
      </c>
      <c r="E456" s="1">
        <v>38.561214</v>
      </c>
      <c r="F456" s="1">
        <v>35.601295</v>
      </c>
      <c r="G456" s="1"/>
      <c r="H456" s="20" cm="1">
        <f t="array" ref="H456">SUM($N$3:$N$7*$B456:$F456)</f>
        <v>5592840.1319999993</v>
      </c>
      <c r="I456" s="21">
        <f t="shared" si="14"/>
        <v>-3.5605821449125274E-2</v>
      </c>
      <c r="J456" s="21">
        <f t="shared" si="15"/>
        <v>-4.5791081851507487E-2</v>
      </c>
      <c r="K456" s="1"/>
      <c r="L456" s="1"/>
      <c r="M456" s="1"/>
      <c r="N456" s="1"/>
    </row>
    <row r="457" spans="1:14" x14ac:dyDescent="0.2">
      <c r="A457" s="19">
        <v>43397</v>
      </c>
      <c r="B457" s="1">
        <v>29.335678000000001</v>
      </c>
      <c r="C457" s="1">
        <v>35.545757000000002</v>
      </c>
      <c r="D457" s="1">
        <v>27.016615000000002</v>
      </c>
      <c r="E457" s="1">
        <v>37.203667000000003</v>
      </c>
      <c r="F457" s="1">
        <v>34.628326000000001</v>
      </c>
      <c r="G457" s="1"/>
      <c r="H457" s="20" cm="1">
        <f t="array" ref="H457">SUM($N$3:$N$7*$B457:$F457)</f>
        <v>5403091.4189999998</v>
      </c>
      <c r="I457" s="21">
        <f t="shared" si="14"/>
        <v>-3.3927076140498502E-2</v>
      </c>
      <c r="J457" s="21">
        <f t="shared" si="15"/>
        <v>-6.8324896174274286E-2</v>
      </c>
      <c r="K457" s="1"/>
      <c r="L457" s="1"/>
      <c r="M457" s="1"/>
      <c r="N457" s="1"/>
    </row>
    <row r="458" spans="1:14" x14ac:dyDescent="0.2">
      <c r="A458" s="19">
        <v>43398</v>
      </c>
      <c r="B458" s="1">
        <v>29.504902000000001</v>
      </c>
      <c r="C458" s="1">
        <v>35.984119</v>
      </c>
      <c r="D458" s="1">
        <v>26.418980000000001</v>
      </c>
      <c r="E458" s="1">
        <v>37.633274</v>
      </c>
      <c r="F458" s="1">
        <v>35.080334000000001</v>
      </c>
      <c r="G458" s="1"/>
      <c r="H458" s="20" cm="1">
        <f t="array" ref="H458">SUM($N$3:$N$7*$B458:$F458)</f>
        <v>5432513.0969999991</v>
      </c>
      <c r="I458" s="21">
        <f t="shared" si="14"/>
        <v>5.445341512553048E-3</v>
      </c>
      <c r="J458" s="21">
        <f t="shared" si="15"/>
        <v>-2.8666479144052959E-2</v>
      </c>
      <c r="K458" s="1"/>
      <c r="L458" s="1"/>
      <c r="M458" s="1"/>
      <c r="N458" s="1"/>
    </row>
    <row r="459" spans="1:14" x14ac:dyDescent="0.2">
      <c r="A459" s="19">
        <v>43399</v>
      </c>
      <c r="B459" s="1">
        <v>29.504902000000001</v>
      </c>
      <c r="C459" s="1">
        <v>35.984119</v>
      </c>
      <c r="D459" s="1">
        <v>26.418980000000001</v>
      </c>
      <c r="E459" s="1">
        <v>37.633274</v>
      </c>
      <c r="F459" s="1">
        <v>35.080334000000001</v>
      </c>
      <c r="G459" s="1"/>
      <c r="H459" s="20" cm="1">
        <f t="array" ref="H459">SUM($N$3:$N$7*$B459:$F459)</f>
        <v>5432513.0969999991</v>
      </c>
      <c r="I459" s="21">
        <f t="shared" si="14"/>
        <v>0</v>
      </c>
      <c r="J459" s="21">
        <f t="shared" si="15"/>
        <v>5.445341512553048E-3</v>
      </c>
      <c r="K459" s="1"/>
      <c r="L459" s="1"/>
      <c r="M459" s="1"/>
      <c r="N459" s="1"/>
    </row>
    <row r="460" spans="1:14" x14ac:dyDescent="0.2">
      <c r="A460" s="19">
        <v>43402</v>
      </c>
      <c r="B460" s="1">
        <v>29.64875</v>
      </c>
      <c r="C460" s="1">
        <v>34.421253</v>
      </c>
      <c r="D460" s="1">
        <v>26.832049999999999</v>
      </c>
      <c r="E460" s="1">
        <v>38.217533000000003</v>
      </c>
      <c r="F460" s="1">
        <v>35.547665000000002</v>
      </c>
      <c r="G460" s="1"/>
      <c r="H460" s="20" cm="1">
        <f t="array" ref="H460">SUM($N$3:$N$7*$B460:$F460)</f>
        <v>5434019.2830000008</v>
      </c>
      <c r="I460" s="21">
        <f t="shared" si="14"/>
        <v>2.7725400254130506E-4</v>
      </c>
      <c r="J460" s="21">
        <f t="shared" si="15"/>
        <v>2.7725400254130506E-4</v>
      </c>
      <c r="K460" s="1"/>
      <c r="L460" s="1"/>
      <c r="M460" s="1"/>
      <c r="N460" s="1"/>
    </row>
    <row r="461" spans="1:14" x14ac:dyDescent="0.2">
      <c r="A461" s="19">
        <v>43403</v>
      </c>
      <c r="B461" s="1">
        <v>29.894131000000002</v>
      </c>
      <c r="C461" s="1">
        <v>33.258633000000003</v>
      </c>
      <c r="D461" s="1">
        <v>27.025402</v>
      </c>
      <c r="E461" s="1">
        <v>38.062874000000001</v>
      </c>
      <c r="F461" s="1">
        <v>35.961368999999998</v>
      </c>
      <c r="G461" s="1"/>
      <c r="H461" s="20" cm="1">
        <f t="array" ref="H461">SUM($N$3:$N$7*$B461:$F461)</f>
        <v>5418679.4969999986</v>
      </c>
      <c r="I461" s="21">
        <f t="shared" si="14"/>
        <v>-2.8229171081508575E-3</v>
      </c>
      <c r="J461" s="21">
        <f t="shared" si="15"/>
        <v>-2.5464457706765309E-3</v>
      </c>
      <c r="K461" s="1"/>
      <c r="L461" s="1"/>
      <c r="M461" s="1"/>
      <c r="N461" s="1"/>
    </row>
    <row r="462" spans="1:14" x14ac:dyDescent="0.2">
      <c r="A462" s="19">
        <v>43404</v>
      </c>
      <c r="B462" s="1">
        <v>30.461040000000001</v>
      </c>
      <c r="C462" s="1">
        <v>33.925713000000002</v>
      </c>
      <c r="D462" s="1">
        <v>27.587880999999999</v>
      </c>
      <c r="E462" s="1">
        <v>39.317321999999997</v>
      </c>
      <c r="F462" s="1">
        <v>37.639153</v>
      </c>
      <c r="G462" s="1"/>
      <c r="H462" s="20" cm="1">
        <f t="array" ref="H462">SUM($N$3:$N$7*$B462:$F462)</f>
        <v>5574726.5970000001</v>
      </c>
      <c r="I462" s="21">
        <f t="shared" si="14"/>
        <v>2.8797994065970389E-2</v>
      </c>
      <c r="J462" s="21">
        <f t="shared" si="15"/>
        <v>2.5893782607690374E-2</v>
      </c>
      <c r="K462" s="1"/>
      <c r="L462" s="1"/>
      <c r="M462" s="1"/>
      <c r="N462" s="1"/>
    </row>
    <row r="463" spans="1:14" x14ac:dyDescent="0.2">
      <c r="A463" s="19">
        <v>43405</v>
      </c>
      <c r="B463" s="1">
        <v>30.461040000000001</v>
      </c>
      <c r="C463" s="1">
        <v>33.925713000000002</v>
      </c>
      <c r="D463" s="1">
        <v>27.587880999999999</v>
      </c>
      <c r="E463" s="1">
        <v>39.317321999999997</v>
      </c>
      <c r="F463" s="1">
        <v>37.639153</v>
      </c>
      <c r="G463" s="1"/>
      <c r="H463" s="20" cm="1">
        <f t="array" ref="H463">SUM($N$3:$N$7*$B463:$F463)</f>
        <v>5574726.5970000001</v>
      </c>
      <c r="I463" s="21">
        <f t="shared" si="14"/>
        <v>0</v>
      </c>
      <c r="J463" s="21">
        <f t="shared" si="15"/>
        <v>2.8797994065970389E-2</v>
      </c>
      <c r="K463" s="1"/>
      <c r="L463" s="1"/>
      <c r="M463" s="1"/>
      <c r="N463" s="1"/>
    </row>
    <row r="464" spans="1:14" x14ac:dyDescent="0.2">
      <c r="A464" s="19">
        <v>43406</v>
      </c>
      <c r="B464" s="1">
        <v>30.215661999999998</v>
      </c>
      <c r="C464" s="1">
        <v>34.783382000000003</v>
      </c>
      <c r="D464" s="1">
        <v>28.598590999999999</v>
      </c>
      <c r="E464" s="1">
        <v>39.970314000000002</v>
      </c>
      <c r="F464" s="1">
        <v>37.547218000000001</v>
      </c>
      <c r="G464" s="1"/>
      <c r="H464" s="20" cm="1">
        <f t="array" ref="H464">SUM($N$3:$N$7*$B464:$F464)</f>
        <v>5646800.5109999999</v>
      </c>
      <c r="I464" s="21">
        <f t="shared" si="14"/>
        <v>1.2928690357440376E-2</v>
      </c>
      <c r="J464" s="21">
        <f t="shared" si="15"/>
        <v>1.2928690357440376E-2</v>
      </c>
      <c r="K464" s="1"/>
      <c r="L464" s="1"/>
      <c r="M464" s="1"/>
      <c r="N464" s="1"/>
    </row>
    <row r="465" spans="1:14" x14ac:dyDescent="0.2">
      <c r="A465" s="19">
        <v>43409</v>
      </c>
      <c r="B465" s="1">
        <v>30.063355999999999</v>
      </c>
      <c r="C465" s="1">
        <v>34.840561000000001</v>
      </c>
      <c r="D465" s="1">
        <v>28.317350000000001</v>
      </c>
      <c r="E465" s="1">
        <v>38.664318000000002</v>
      </c>
      <c r="F465" s="1">
        <v>37.891967999999999</v>
      </c>
      <c r="G465" s="1"/>
      <c r="H465" s="20" cm="1">
        <f t="array" ref="H465">SUM($N$3:$N$7*$B465:$F465)</f>
        <v>5602659.2490000008</v>
      </c>
      <c r="I465" s="21">
        <f t="shared" si="14"/>
        <v>-7.8170393861111132E-3</v>
      </c>
      <c r="J465" s="21">
        <f t="shared" si="15"/>
        <v>5.0105868895942152E-3</v>
      </c>
      <c r="K465" s="1"/>
      <c r="L465" s="1"/>
      <c r="M465" s="1"/>
      <c r="N465" s="1"/>
    </row>
    <row r="466" spans="1:14" x14ac:dyDescent="0.2">
      <c r="A466" s="19">
        <v>43410</v>
      </c>
      <c r="B466" s="1">
        <v>30.26643</v>
      </c>
      <c r="C466" s="1">
        <v>35.412342000000002</v>
      </c>
      <c r="D466" s="1">
        <v>28.080052999999999</v>
      </c>
      <c r="E466" s="1">
        <v>36.980274000000001</v>
      </c>
      <c r="F466" s="1">
        <v>37.485931000000001</v>
      </c>
      <c r="G466" s="1"/>
      <c r="H466" s="20" cm="1">
        <f t="array" ref="H466">SUM($N$3:$N$7*$B466:$F466)</f>
        <v>5551425.9900000012</v>
      </c>
      <c r="I466" s="21">
        <f t="shared" si="14"/>
        <v>-9.1444538607526882E-3</v>
      </c>
      <c r="J466" s="21">
        <f t="shared" si="15"/>
        <v>-1.6890010690869706E-2</v>
      </c>
      <c r="K466" s="1"/>
      <c r="L466" s="1"/>
      <c r="M466" s="1"/>
      <c r="N466" s="1"/>
    </row>
    <row r="467" spans="1:14" x14ac:dyDescent="0.2">
      <c r="A467" s="19">
        <v>43411</v>
      </c>
      <c r="B467" s="1">
        <v>30.647197999999999</v>
      </c>
      <c r="C467" s="1">
        <v>38.061599999999999</v>
      </c>
      <c r="D467" s="1">
        <v>27.913067000000002</v>
      </c>
      <c r="E467" s="1">
        <v>36.997458999999999</v>
      </c>
      <c r="F467" s="1">
        <v>37.930275000000002</v>
      </c>
      <c r="G467" s="1"/>
      <c r="H467" s="20" cm="1">
        <f t="array" ref="H467">SUM($N$3:$N$7*$B467:$F467)</f>
        <v>5661136.7669999991</v>
      </c>
      <c r="I467" s="21">
        <f t="shared" si="14"/>
        <v>1.9762629853595115E-2</v>
      </c>
      <c r="J467" s="21">
        <f t="shared" si="15"/>
        <v>1.0437457535979133E-2</v>
      </c>
      <c r="K467" s="1"/>
      <c r="L467" s="1"/>
      <c r="M467" s="1"/>
      <c r="N467" s="1"/>
    </row>
    <row r="468" spans="1:14" x14ac:dyDescent="0.2">
      <c r="A468" s="19">
        <v>43412</v>
      </c>
      <c r="B468" s="1">
        <v>30.697963999999999</v>
      </c>
      <c r="C468" s="1">
        <v>36.746498000000003</v>
      </c>
      <c r="D468" s="1">
        <v>28.123996999999999</v>
      </c>
      <c r="E468" s="1">
        <v>37.289585000000002</v>
      </c>
      <c r="F468" s="1">
        <v>38.504863999999998</v>
      </c>
      <c r="G468" s="1"/>
      <c r="H468" s="20" cm="1">
        <f t="array" ref="H468">SUM($N$3:$N$7*$B468:$F468)</f>
        <v>5654975.9639999988</v>
      </c>
      <c r="I468" s="21">
        <f t="shared" si="14"/>
        <v>-1.0882625263379797E-3</v>
      </c>
      <c r="J468" s="21">
        <f t="shared" si="15"/>
        <v>1.8652860397765592E-2</v>
      </c>
      <c r="K468" s="1"/>
      <c r="L468" s="1"/>
      <c r="M468" s="1"/>
      <c r="N468" s="1"/>
    </row>
    <row r="469" spans="1:14" x14ac:dyDescent="0.2">
      <c r="A469" s="19">
        <v>43413</v>
      </c>
      <c r="B469" s="1">
        <v>31.036418999999999</v>
      </c>
      <c r="C469" s="1">
        <v>36.841793000000003</v>
      </c>
      <c r="D469" s="1">
        <v>27.359375</v>
      </c>
      <c r="E469" s="1">
        <v>37.014640999999997</v>
      </c>
      <c r="F469" s="1">
        <v>37.409325000000003</v>
      </c>
      <c r="G469" s="1"/>
      <c r="H469" s="20" cm="1">
        <f t="array" ref="H469">SUM($N$3:$N$7*$B469:$F469)</f>
        <v>5598831.2490000008</v>
      </c>
      <c r="I469" s="21">
        <f t="shared" si="14"/>
        <v>-9.9283737645251557E-3</v>
      </c>
      <c r="J469" s="21">
        <f t="shared" si="15"/>
        <v>-1.1005831613747796E-2</v>
      </c>
      <c r="K469" s="1"/>
      <c r="L469" s="1"/>
      <c r="M469" s="1"/>
      <c r="N469" s="1"/>
    </row>
    <row r="470" spans="1:14" x14ac:dyDescent="0.2">
      <c r="A470" s="19">
        <v>43416</v>
      </c>
      <c r="B470" s="1">
        <v>30.672578999999999</v>
      </c>
      <c r="C470" s="1">
        <v>38.309372000000003</v>
      </c>
      <c r="D470" s="1">
        <v>26.418980000000001</v>
      </c>
      <c r="E470" s="1">
        <v>36.842799999999997</v>
      </c>
      <c r="F470" s="1">
        <v>36.505310000000001</v>
      </c>
      <c r="G470" s="1"/>
      <c r="H470" s="20" cm="1">
        <f t="array" ref="H470">SUM($N$3:$N$7*$B470:$F470)</f>
        <v>5568718.3530000001</v>
      </c>
      <c r="I470" s="21">
        <f t="shared" si="14"/>
        <v>-5.378425364289896E-3</v>
      </c>
      <c r="J470" s="21">
        <f t="shared" si="15"/>
        <v>-1.5253400111533866E-2</v>
      </c>
      <c r="K470" s="1"/>
      <c r="L470" s="1"/>
      <c r="M470" s="1"/>
      <c r="N470" s="1"/>
    </row>
    <row r="471" spans="1:14" x14ac:dyDescent="0.2">
      <c r="A471" s="19">
        <v>43417</v>
      </c>
      <c r="B471" s="1">
        <v>30.647197999999999</v>
      </c>
      <c r="C471" s="1">
        <v>36.841793000000003</v>
      </c>
      <c r="D471" s="1">
        <v>26.515656</v>
      </c>
      <c r="E471" s="1">
        <v>37.255215</v>
      </c>
      <c r="F471" s="1">
        <v>35.371451999999998</v>
      </c>
      <c r="G471" s="1"/>
      <c r="H471" s="20" cm="1">
        <f t="array" ref="H471">SUM($N$3:$N$7*$B471:$F471)</f>
        <v>5498833.3620000007</v>
      </c>
      <c r="I471" s="21">
        <f t="shared" si="14"/>
        <v>-1.2549564652044376E-2</v>
      </c>
      <c r="J471" s="21">
        <f t="shared" si="15"/>
        <v>-1.7860493119498888E-2</v>
      </c>
      <c r="K471" s="1"/>
      <c r="L471" s="1"/>
      <c r="M471" s="1"/>
      <c r="N471" s="1"/>
    </row>
    <row r="472" spans="1:14" x14ac:dyDescent="0.2">
      <c r="A472" s="19">
        <v>43418</v>
      </c>
      <c r="B472" s="1">
        <v>30.461040000000001</v>
      </c>
      <c r="C472" s="1">
        <v>38.538077999999999</v>
      </c>
      <c r="D472" s="1">
        <v>26.919934999999999</v>
      </c>
      <c r="E472" s="1">
        <v>37.031821999999998</v>
      </c>
      <c r="F472" s="1">
        <v>35.294848999999999</v>
      </c>
      <c r="G472" s="1"/>
      <c r="H472" s="20" cm="1">
        <f t="array" ref="H472">SUM($N$3:$N$7*$B472:$F472)</f>
        <v>5552108.892</v>
      </c>
      <c r="I472" s="21">
        <f t="shared" si="14"/>
        <v>9.6885150890664296E-3</v>
      </c>
      <c r="J472" s="21">
        <f t="shared" si="15"/>
        <v>-2.9826362094703684E-3</v>
      </c>
      <c r="K472" s="1"/>
      <c r="L472" s="1"/>
      <c r="M472" s="1"/>
      <c r="N472" s="1"/>
    </row>
    <row r="473" spans="1:14" x14ac:dyDescent="0.2">
      <c r="A473" s="19">
        <v>43419</v>
      </c>
      <c r="B473" s="1">
        <v>30.190276999999998</v>
      </c>
      <c r="C473" s="1">
        <v>36.041302000000002</v>
      </c>
      <c r="D473" s="1">
        <v>26.999034999999999</v>
      </c>
      <c r="E473" s="1">
        <v>37.014640999999997</v>
      </c>
      <c r="F473" s="1">
        <v>35.601295</v>
      </c>
      <c r="G473" s="1"/>
      <c r="H473" s="20" cm="1">
        <f t="array" ref="H473">SUM($N$3:$N$7*$B473:$F473)</f>
        <v>5472936.1499999985</v>
      </c>
      <c r="I473" s="21">
        <f t="shared" si="14"/>
        <v>-1.4259940419050654E-2</v>
      </c>
      <c r="J473" s="21">
        <f t="shared" si="15"/>
        <v>-4.7095829779033593E-3</v>
      </c>
      <c r="K473" s="1"/>
      <c r="L473" s="1"/>
      <c r="M473" s="1"/>
      <c r="N473" s="1"/>
    </row>
    <row r="474" spans="1:14" x14ac:dyDescent="0.2">
      <c r="A474" s="19">
        <v>43420</v>
      </c>
      <c r="B474" s="1">
        <v>30.427192999999999</v>
      </c>
      <c r="C474" s="1">
        <v>36.441555000000001</v>
      </c>
      <c r="D474" s="1">
        <v>26.700218</v>
      </c>
      <c r="E474" s="1">
        <v>36.774062999999998</v>
      </c>
      <c r="F474" s="1">
        <v>35.631934999999999</v>
      </c>
      <c r="G474" s="1"/>
      <c r="H474" s="20" cm="1">
        <f t="array" ref="H474">SUM($N$3:$N$7*$B474:$F474)</f>
        <v>5477173.8119999999</v>
      </c>
      <c r="I474" s="21">
        <f t="shared" si="14"/>
        <v>7.7429406882467688E-4</v>
      </c>
      <c r="J474" s="21">
        <f t="shared" si="15"/>
        <v>-1.3496687737514224E-2</v>
      </c>
      <c r="K474" s="1"/>
      <c r="L474" s="1"/>
      <c r="M474" s="1"/>
      <c r="N474" s="1"/>
    </row>
    <row r="475" spans="1:14" x14ac:dyDescent="0.2">
      <c r="A475" s="19">
        <v>43423</v>
      </c>
      <c r="B475" s="1">
        <v>30.012589999999999</v>
      </c>
      <c r="C475" s="1">
        <v>34.878677000000003</v>
      </c>
      <c r="D475" s="1">
        <v>26.594753000000001</v>
      </c>
      <c r="E475" s="1">
        <v>36.224170999999998</v>
      </c>
      <c r="F475" s="1">
        <v>34.911788999999999</v>
      </c>
      <c r="G475" s="1"/>
      <c r="H475" s="20" cm="1">
        <f t="array" ref="H475">SUM($N$3:$N$7*$B475:$F475)</f>
        <v>5366525.3400000017</v>
      </c>
      <c r="I475" s="21">
        <f t="shared" si="14"/>
        <v>-2.0201745607849264E-2</v>
      </c>
      <c r="J475" s="21">
        <f t="shared" si="15"/>
        <v>-1.9443093630828634E-2</v>
      </c>
      <c r="K475" s="1"/>
      <c r="L475" s="1"/>
      <c r="M475" s="1"/>
      <c r="N475" s="1"/>
    </row>
    <row r="476" spans="1:14" x14ac:dyDescent="0.2">
      <c r="A476" s="19">
        <v>43424</v>
      </c>
      <c r="B476" s="1">
        <v>29.547211000000001</v>
      </c>
      <c r="C476" s="1">
        <v>34.173481000000002</v>
      </c>
      <c r="D476" s="1">
        <v>25.794976999999999</v>
      </c>
      <c r="E476" s="1">
        <v>35.983592999999999</v>
      </c>
      <c r="F476" s="1">
        <v>34.689616999999998</v>
      </c>
      <c r="G476" s="1"/>
      <c r="H476" s="20" cm="1">
        <f t="array" ref="H476">SUM($N$3:$N$7*$B476:$F476)</f>
        <v>5286233.0070000002</v>
      </c>
      <c r="I476" s="21">
        <f t="shared" si="14"/>
        <v>-1.4961698289493452E-2</v>
      </c>
      <c r="J476" s="21">
        <f t="shared" si="15"/>
        <v>-3.4861191474637065E-2</v>
      </c>
      <c r="K476" s="1"/>
      <c r="L476" s="1"/>
      <c r="M476" s="1"/>
      <c r="N476" s="1"/>
    </row>
    <row r="477" spans="1:14" x14ac:dyDescent="0.2">
      <c r="A477" s="19">
        <v>43425</v>
      </c>
      <c r="B477" s="1">
        <v>29.682596</v>
      </c>
      <c r="C477" s="1">
        <v>34.840561000000001</v>
      </c>
      <c r="D477" s="1">
        <v>26.190472</v>
      </c>
      <c r="E477" s="1">
        <v>36.224170999999998</v>
      </c>
      <c r="F477" s="1">
        <v>35.80048</v>
      </c>
      <c r="G477" s="1"/>
      <c r="H477" s="20" cm="1">
        <f t="array" ref="H477">SUM($N$3:$N$7*$B477:$F477)</f>
        <v>5370363.2400000012</v>
      </c>
      <c r="I477" s="21">
        <f t="shared" si="14"/>
        <v>1.5914968728884205E-2</v>
      </c>
      <c r="J477" s="21">
        <f t="shared" si="15"/>
        <v>7.1515547898259868E-4</v>
      </c>
      <c r="K477" s="1"/>
      <c r="L477" s="1"/>
      <c r="M477" s="1"/>
      <c r="N477" s="1"/>
    </row>
    <row r="478" spans="1:14" x14ac:dyDescent="0.2">
      <c r="A478" s="19">
        <v>43426</v>
      </c>
      <c r="B478" s="1">
        <v>29.445672999999999</v>
      </c>
      <c r="C478" s="1">
        <v>33.601695999999997</v>
      </c>
      <c r="D478" s="1">
        <v>26.111371999999999</v>
      </c>
      <c r="E478" s="1">
        <v>36.275725999999999</v>
      </c>
      <c r="F478" s="1">
        <v>34.934772000000002</v>
      </c>
      <c r="G478" s="1"/>
      <c r="H478" s="20" cm="1">
        <f t="array" ref="H478">SUM($N$3:$N$7*$B478:$F478)</f>
        <v>5292184.8869999992</v>
      </c>
      <c r="I478" s="21">
        <f t="shared" si="14"/>
        <v>-1.4557367817824129E-2</v>
      </c>
      <c r="J478" s="21">
        <f t="shared" si="15"/>
        <v>1.1259208574645463E-3</v>
      </c>
      <c r="K478" s="1"/>
      <c r="L478" s="1"/>
      <c r="M478" s="1"/>
      <c r="N478" s="1"/>
    </row>
    <row r="479" spans="1:14" x14ac:dyDescent="0.2">
      <c r="A479" s="19">
        <v>43427</v>
      </c>
      <c r="B479" s="1">
        <v>29.19183</v>
      </c>
      <c r="C479" s="1">
        <v>33.830413999999998</v>
      </c>
      <c r="D479" s="1">
        <v>25.830131999999999</v>
      </c>
      <c r="E479" s="1">
        <v>36.396014999999998</v>
      </c>
      <c r="F479" s="1">
        <v>33.862217000000001</v>
      </c>
      <c r="G479" s="1"/>
      <c r="H479" s="20" cm="1">
        <f t="array" ref="H479">SUM($N$3:$N$7*$B479:$F479)</f>
        <v>5250650.0640000002</v>
      </c>
      <c r="I479" s="21">
        <f t="shared" si="14"/>
        <v>-7.8483318113142797E-3</v>
      </c>
      <c r="J479" s="21">
        <f t="shared" si="15"/>
        <v>-2.2291448576204909E-2</v>
      </c>
      <c r="K479" s="1"/>
      <c r="L479" s="1"/>
      <c r="M479" s="1"/>
      <c r="N479" s="1"/>
    </row>
    <row r="480" spans="1:14" x14ac:dyDescent="0.2">
      <c r="A480" s="19">
        <v>43430</v>
      </c>
      <c r="B480" s="1">
        <v>29.234138000000002</v>
      </c>
      <c r="C480" s="1">
        <v>34.897739000000001</v>
      </c>
      <c r="D480" s="1">
        <v>25.90044</v>
      </c>
      <c r="E480" s="1">
        <v>36.258541000000001</v>
      </c>
      <c r="F480" s="1">
        <v>33.701332000000001</v>
      </c>
      <c r="G480" s="1"/>
      <c r="H480" s="20" cm="1">
        <f t="array" ref="H480">SUM($N$3:$N$7*$B480:$F480)</f>
        <v>5279742.2700000005</v>
      </c>
      <c r="I480" s="21">
        <f t="shared" si="14"/>
        <v>5.5406865141260919E-3</v>
      </c>
      <c r="J480" s="21">
        <f t="shared" si="15"/>
        <v>-2.3511304434135072E-3</v>
      </c>
      <c r="K480" s="1"/>
      <c r="L480" s="1"/>
      <c r="M480" s="1"/>
      <c r="N480" s="1"/>
    </row>
    <row r="481" spans="1:14" x14ac:dyDescent="0.2">
      <c r="A481" s="19">
        <v>43431</v>
      </c>
      <c r="B481" s="1">
        <v>28.988759999999999</v>
      </c>
      <c r="C481" s="1">
        <v>33.773235</v>
      </c>
      <c r="D481" s="1">
        <v>25.487371</v>
      </c>
      <c r="E481" s="1">
        <v>36.086697000000001</v>
      </c>
      <c r="F481" s="1">
        <v>33.617058</v>
      </c>
      <c r="G481" s="1"/>
      <c r="H481" s="20" cm="1">
        <f t="array" ref="H481">SUM($N$3:$N$7*$B481:$F481)</f>
        <v>5212452.9929999998</v>
      </c>
      <c r="I481" s="21">
        <f t="shared" si="14"/>
        <v>-1.274480335571393E-2</v>
      </c>
      <c r="J481" s="21">
        <f t="shared" si="15"/>
        <v>-7.2747318016660456E-3</v>
      </c>
      <c r="K481" s="1"/>
      <c r="L481" s="1"/>
      <c r="M481" s="1"/>
      <c r="N481" s="1"/>
    </row>
    <row r="482" spans="1:14" x14ac:dyDescent="0.2">
      <c r="A482" s="19">
        <v>43432</v>
      </c>
      <c r="B482" s="1">
        <v>29.327213</v>
      </c>
      <c r="C482" s="1">
        <v>33.716056999999999</v>
      </c>
      <c r="D482" s="1">
        <v>25.663149000000001</v>
      </c>
      <c r="E482" s="1">
        <v>35.897671000000003</v>
      </c>
      <c r="F482" s="1">
        <v>34.153339000000003</v>
      </c>
      <c r="G482" s="1"/>
      <c r="H482" s="20" cm="1">
        <f t="array" ref="H482">SUM($N$3:$N$7*$B482:$F482)</f>
        <v>5238995.1570000006</v>
      </c>
      <c r="I482" s="21">
        <f t="shared" si="14"/>
        <v>5.0920677914305656E-3</v>
      </c>
      <c r="J482" s="21">
        <f t="shared" si="15"/>
        <v>-7.7176329669591537E-3</v>
      </c>
      <c r="K482" s="1"/>
      <c r="L482" s="1"/>
      <c r="M482" s="1"/>
      <c r="N482" s="1"/>
    </row>
    <row r="483" spans="1:14" x14ac:dyDescent="0.2">
      <c r="A483" s="19">
        <v>43433</v>
      </c>
      <c r="B483" s="1">
        <v>29.530290999999998</v>
      </c>
      <c r="C483" s="1">
        <v>33.982886999999998</v>
      </c>
      <c r="D483" s="1">
        <v>25.663149000000001</v>
      </c>
      <c r="E483" s="1">
        <v>36.378830000000001</v>
      </c>
      <c r="F483" s="1">
        <v>34.574699000000003</v>
      </c>
      <c r="G483" s="1"/>
      <c r="H483" s="20" cm="1">
        <f t="array" ref="H483">SUM($N$3:$N$7*$B483:$F483)</f>
        <v>5284285.2480000015</v>
      </c>
      <c r="I483" s="21">
        <f t="shared" si="14"/>
        <v>8.6448048991776272E-3</v>
      </c>
      <c r="J483" s="21">
        <f t="shared" si="15"/>
        <v>1.3780892623198371E-2</v>
      </c>
      <c r="K483" s="1"/>
      <c r="L483" s="1"/>
      <c r="M483" s="1"/>
      <c r="N483" s="1"/>
    </row>
    <row r="484" spans="1:14" x14ac:dyDescent="0.2">
      <c r="A484" s="19">
        <v>43434</v>
      </c>
      <c r="B484" s="1">
        <v>29.487984000000001</v>
      </c>
      <c r="C484" s="1">
        <v>34.421253</v>
      </c>
      <c r="D484" s="1">
        <v>25.794976999999999</v>
      </c>
      <c r="E484" s="1">
        <v>36.533484999999999</v>
      </c>
      <c r="F484" s="1">
        <v>34.183979000000001</v>
      </c>
      <c r="G484" s="1"/>
      <c r="H484" s="20" cm="1">
        <f t="array" ref="H484">SUM($N$3:$N$7*$B484:$F484)</f>
        <v>5293915.3739999998</v>
      </c>
      <c r="I484" s="21">
        <f t="shared" si="14"/>
        <v>1.8224084333151591E-3</v>
      </c>
      <c r="J484" s="21">
        <f t="shared" si="15"/>
        <v>1.0482967697845291E-2</v>
      </c>
      <c r="K484" s="1"/>
      <c r="L484" s="1"/>
      <c r="M484" s="1"/>
      <c r="N484" s="1"/>
    </row>
    <row r="485" spans="1:14" x14ac:dyDescent="0.2">
      <c r="A485" s="19">
        <v>43437</v>
      </c>
      <c r="B485" s="1">
        <v>29.724900999999999</v>
      </c>
      <c r="C485" s="1">
        <v>35.050212999999999</v>
      </c>
      <c r="D485" s="1">
        <v>26.348669000000001</v>
      </c>
      <c r="E485" s="1">
        <v>37.358322000000001</v>
      </c>
      <c r="F485" s="1">
        <v>34.620666999999997</v>
      </c>
      <c r="G485" s="1"/>
      <c r="H485" s="20" cm="1">
        <f t="array" ref="H485">SUM($N$3:$N$7*$B485:$F485)</f>
        <v>5382391.4759999998</v>
      </c>
      <c r="I485" s="21">
        <f t="shared" si="14"/>
        <v>1.6712791147839745E-2</v>
      </c>
      <c r="J485" s="21">
        <f t="shared" si="15"/>
        <v>1.8565657112687095E-2</v>
      </c>
      <c r="K485" s="1"/>
      <c r="L485" s="1"/>
      <c r="M485" s="1"/>
      <c r="N485" s="1"/>
    </row>
    <row r="486" spans="1:14" x14ac:dyDescent="0.2">
      <c r="A486" s="19">
        <v>43438</v>
      </c>
      <c r="B486" s="1">
        <v>29.115680999999999</v>
      </c>
      <c r="C486" s="1">
        <v>35.869765999999998</v>
      </c>
      <c r="D486" s="1">
        <v>25.715879000000001</v>
      </c>
      <c r="E486" s="1">
        <v>36.516300000000001</v>
      </c>
      <c r="F486" s="1">
        <v>34.214626000000003</v>
      </c>
      <c r="G486" s="1"/>
      <c r="H486" s="20" cm="1">
        <f t="array" ref="H486">SUM($N$3:$N$7*$B486:$F486)</f>
        <v>5327264.3160000006</v>
      </c>
      <c r="I486" s="21">
        <f t="shared" si="14"/>
        <v>-1.0242131261876897E-2</v>
      </c>
      <c r="J486" s="21">
        <f t="shared" si="15"/>
        <v>6.2994852852744643E-3</v>
      </c>
      <c r="K486" s="1"/>
      <c r="L486" s="1"/>
      <c r="M486" s="1"/>
      <c r="N486" s="1"/>
    </row>
    <row r="487" spans="1:14" x14ac:dyDescent="0.2">
      <c r="A487" s="19">
        <v>43439</v>
      </c>
      <c r="B487" s="1">
        <v>28.768764000000001</v>
      </c>
      <c r="C487" s="1">
        <v>35.431399999999996</v>
      </c>
      <c r="D487" s="1">
        <v>25.469795000000001</v>
      </c>
      <c r="E487" s="1">
        <v>36.499122999999997</v>
      </c>
      <c r="F487" s="1">
        <v>33.310611999999999</v>
      </c>
      <c r="G487" s="1"/>
      <c r="H487" s="20" cm="1">
        <f t="array" ref="H487">SUM($N$3:$N$7*$B487:$F487)</f>
        <v>5262829.9019999988</v>
      </c>
      <c r="I487" s="21">
        <f t="shared" si="14"/>
        <v>-1.2095216264467745E-2</v>
      </c>
      <c r="J487" s="21">
        <f t="shared" si="15"/>
        <v>-2.2213466733723153E-2</v>
      </c>
      <c r="K487" s="1"/>
      <c r="L487" s="1"/>
      <c r="M487" s="1"/>
      <c r="N487" s="1"/>
    </row>
    <row r="488" spans="1:14" x14ac:dyDescent="0.2">
      <c r="A488" s="19">
        <v>43440</v>
      </c>
      <c r="B488" s="1">
        <v>27.787241000000002</v>
      </c>
      <c r="C488" s="1">
        <v>34.916801</v>
      </c>
      <c r="D488" s="1">
        <v>24.731539000000001</v>
      </c>
      <c r="E488" s="1">
        <v>35.622726</v>
      </c>
      <c r="F488" s="1">
        <v>31.809034</v>
      </c>
      <c r="G488" s="1"/>
      <c r="H488" s="20" cm="1">
        <f t="array" ref="H488">SUM($N$3:$N$7*$B488:$F488)</f>
        <v>5110622.2529999996</v>
      </c>
      <c r="I488" s="21">
        <f t="shared" si="14"/>
        <v>-2.8921255642740173E-2</v>
      </c>
      <c r="J488" s="21">
        <f t="shared" si="15"/>
        <v>-4.0666663065568986E-2</v>
      </c>
      <c r="K488" s="1"/>
      <c r="L488" s="1"/>
      <c r="M488" s="1"/>
      <c r="N488" s="1"/>
    </row>
    <row r="489" spans="1:14" x14ac:dyDescent="0.2">
      <c r="A489" s="19">
        <v>43441</v>
      </c>
      <c r="B489" s="1">
        <v>27.905701000000001</v>
      </c>
      <c r="C489" s="1">
        <v>34.916801</v>
      </c>
      <c r="D489" s="1">
        <v>24.529398</v>
      </c>
      <c r="E489" s="1">
        <v>34.900993</v>
      </c>
      <c r="F489" s="1">
        <v>33.019492999999997</v>
      </c>
      <c r="G489" s="1"/>
      <c r="H489" s="20" cm="1">
        <f t="array" ref="H489">SUM($N$3:$N$7*$B489:$F489)</f>
        <v>5123988.7379999999</v>
      </c>
      <c r="I489" s="21">
        <f t="shared" si="14"/>
        <v>2.6154320038336287E-3</v>
      </c>
      <c r="J489" s="21">
        <f t="shared" si="15"/>
        <v>-2.638146521650564E-2</v>
      </c>
      <c r="K489" s="1"/>
      <c r="L489" s="1"/>
      <c r="M489" s="1"/>
      <c r="N489" s="1"/>
    </row>
    <row r="490" spans="1:14" x14ac:dyDescent="0.2">
      <c r="A490" s="19">
        <v>43444</v>
      </c>
      <c r="B490" s="1">
        <v>27.245709999999999</v>
      </c>
      <c r="C490" s="1">
        <v>34.325958</v>
      </c>
      <c r="D490" s="1">
        <v>23.026523999999998</v>
      </c>
      <c r="E490" s="1">
        <v>33.646549</v>
      </c>
      <c r="F490" s="1">
        <v>31.747741999999999</v>
      </c>
      <c r="G490" s="1"/>
      <c r="H490" s="20" cm="1">
        <f t="array" ref="H490">SUM($N$3:$N$7*$B490:$F490)</f>
        <v>4949751.9390000012</v>
      </c>
      <c r="I490" s="21">
        <f t="shared" si="14"/>
        <v>-3.4004133870912279E-2</v>
      </c>
      <c r="J490" s="21">
        <f t="shared" si="15"/>
        <v>-3.1477637367067324E-2</v>
      </c>
      <c r="K490" s="1"/>
      <c r="L490" s="1"/>
      <c r="M490" s="1"/>
      <c r="N490" s="1"/>
    </row>
    <row r="491" spans="1:14" x14ac:dyDescent="0.2">
      <c r="A491" s="19">
        <v>43445</v>
      </c>
      <c r="B491" s="1">
        <v>26.958023000000001</v>
      </c>
      <c r="C491" s="1">
        <v>35.888827999999997</v>
      </c>
      <c r="D491" s="1">
        <v>23.079256000000001</v>
      </c>
      <c r="E491" s="1">
        <v>34.437018999999999</v>
      </c>
      <c r="F491" s="1">
        <v>32.077168</v>
      </c>
      <c r="G491" s="1"/>
      <c r="H491" s="20" cm="1">
        <f t="array" ref="H491">SUM($N$3:$N$7*$B491:$F491)</f>
        <v>5030529.7020000005</v>
      </c>
      <c r="I491" s="21">
        <f t="shared" si="14"/>
        <v>1.63195578274411E-2</v>
      </c>
      <c r="J491" s="21">
        <f t="shared" si="15"/>
        <v>-1.8239508472549515E-2</v>
      </c>
      <c r="K491" s="1"/>
      <c r="L491" s="1"/>
      <c r="M491" s="1"/>
      <c r="N491" s="1"/>
    </row>
    <row r="492" spans="1:14" x14ac:dyDescent="0.2">
      <c r="A492" s="19">
        <v>43446</v>
      </c>
      <c r="B492" s="1">
        <v>27.491092999999999</v>
      </c>
      <c r="C492" s="1">
        <v>37.62323</v>
      </c>
      <c r="D492" s="1">
        <v>23.545057</v>
      </c>
      <c r="E492" s="1">
        <v>34.918174999999998</v>
      </c>
      <c r="F492" s="1">
        <v>32.146121999999998</v>
      </c>
      <c r="G492" s="1"/>
      <c r="H492" s="20" cm="1">
        <f t="array" ref="H492">SUM($N$3:$N$7*$B492:$F492)</f>
        <v>5138881.341</v>
      </c>
      <c r="I492" s="21">
        <f t="shared" si="14"/>
        <v>2.1538813090979714E-2</v>
      </c>
      <c r="J492" s="21">
        <f t="shared" si="15"/>
        <v>3.8209874824193468E-2</v>
      </c>
      <c r="K492" s="1"/>
      <c r="L492" s="1"/>
      <c r="M492" s="1"/>
      <c r="N492" s="1"/>
    </row>
    <row r="493" spans="1:14" x14ac:dyDescent="0.2">
      <c r="A493" s="19">
        <v>43447</v>
      </c>
      <c r="B493" s="1">
        <v>26.856484999999999</v>
      </c>
      <c r="C493" s="1">
        <v>37.813823999999997</v>
      </c>
      <c r="D493" s="1">
        <v>23.905397000000001</v>
      </c>
      <c r="E493" s="1">
        <v>34.557307999999999</v>
      </c>
      <c r="F493" s="1">
        <v>31.747741999999999</v>
      </c>
      <c r="G493" s="1"/>
      <c r="H493" s="20" cm="1">
        <f t="array" ref="H493">SUM($N$3:$N$7*$B493:$F493)</f>
        <v>5111064.9480000008</v>
      </c>
      <c r="I493" s="21">
        <f t="shared" si="14"/>
        <v>-5.4129276693098971E-3</v>
      </c>
      <c r="J493" s="21">
        <f t="shared" si="15"/>
        <v>1.6009297384325549E-2</v>
      </c>
      <c r="K493" s="1"/>
      <c r="L493" s="1"/>
      <c r="M493" s="1"/>
      <c r="N493" s="1"/>
    </row>
    <row r="494" spans="1:14" x14ac:dyDescent="0.2">
      <c r="A494" s="19">
        <v>43448</v>
      </c>
      <c r="B494" s="1">
        <v>27.338787</v>
      </c>
      <c r="C494" s="1">
        <v>37.851944000000003</v>
      </c>
      <c r="D494" s="1">
        <v>23.325340000000001</v>
      </c>
      <c r="E494" s="1">
        <v>33.715282000000002</v>
      </c>
      <c r="F494" s="1">
        <v>32.092491000000003</v>
      </c>
      <c r="G494" s="1"/>
      <c r="H494" s="20" cm="1">
        <f t="array" ref="H494">SUM($N$3:$N$7*$B494:$F494)</f>
        <v>5092686.851999999</v>
      </c>
      <c r="I494" s="21">
        <f t="shared" si="14"/>
        <v>-3.5957469112564144E-3</v>
      </c>
      <c r="J494" s="21">
        <f t="shared" si="15"/>
        <v>-8.9892110626185184E-3</v>
      </c>
      <c r="K494" s="1"/>
      <c r="L494" s="1"/>
      <c r="M494" s="1"/>
      <c r="N494" s="1"/>
    </row>
    <row r="495" spans="1:14" x14ac:dyDescent="0.2">
      <c r="A495" s="19">
        <v>43451</v>
      </c>
      <c r="B495" s="1">
        <v>26.983405999999999</v>
      </c>
      <c r="C495" s="1">
        <v>37.775706999999997</v>
      </c>
      <c r="D495" s="1">
        <v>23.131989000000001</v>
      </c>
      <c r="E495" s="1">
        <v>33.405971999999998</v>
      </c>
      <c r="F495" s="1">
        <v>31.395329</v>
      </c>
      <c r="G495" s="1"/>
      <c r="H495" s="20" cm="1">
        <f t="array" ref="H495">SUM($N$3:$N$7*$B495:$F495)</f>
        <v>5038849.2990000006</v>
      </c>
      <c r="I495" s="21">
        <f t="shared" si="14"/>
        <v>-1.0571542010060053E-2</v>
      </c>
      <c r="J495" s="21">
        <f t="shared" si="15"/>
        <v>-1.4129276331786511E-2</v>
      </c>
      <c r="K495" s="1"/>
      <c r="L495" s="1"/>
      <c r="M495" s="1"/>
      <c r="N495" s="1"/>
    </row>
    <row r="496" spans="1:14" x14ac:dyDescent="0.2">
      <c r="A496" s="19">
        <v>43452</v>
      </c>
      <c r="B496" s="1">
        <v>27.524934999999999</v>
      </c>
      <c r="C496" s="1">
        <v>37.16581</v>
      </c>
      <c r="D496" s="1">
        <v>23.369281999999998</v>
      </c>
      <c r="E496" s="1">
        <v>33.68092</v>
      </c>
      <c r="F496" s="1">
        <v>30.897359999999999</v>
      </c>
      <c r="G496" s="1"/>
      <c r="H496" s="20" cm="1">
        <f t="array" ref="H496">SUM($N$3:$N$7*$B496:$F496)</f>
        <v>5037064.1310000001</v>
      </c>
      <c r="I496" s="21">
        <f t="shared" si="14"/>
        <v>-3.5428088717692763E-4</v>
      </c>
      <c r="J496" s="21">
        <f t="shared" si="15"/>
        <v>-1.0922077601954849E-2</v>
      </c>
      <c r="K496" s="1"/>
      <c r="L496" s="1"/>
      <c r="M496" s="1"/>
      <c r="N496" s="1"/>
    </row>
    <row r="497" spans="1:14" x14ac:dyDescent="0.2">
      <c r="A497" s="19">
        <v>43453</v>
      </c>
      <c r="B497" s="1">
        <v>25.671890000000001</v>
      </c>
      <c r="C497" s="1">
        <v>37.242043000000002</v>
      </c>
      <c r="D497" s="1">
        <v>23.430804999999999</v>
      </c>
      <c r="E497" s="1">
        <v>33.818393999999998</v>
      </c>
      <c r="F497" s="1">
        <v>30.751792999999999</v>
      </c>
      <c r="G497" s="1"/>
      <c r="H497" s="20" cm="1">
        <f t="array" ref="H497">SUM($N$3:$N$7*$B497:$F497)</f>
        <v>4980192.5250000004</v>
      </c>
      <c r="I497" s="21">
        <f t="shared" si="14"/>
        <v>-1.1290625753599293E-2</v>
      </c>
      <c r="J497" s="21">
        <f t="shared" si="15"/>
        <v>-1.1640906587867428E-2</v>
      </c>
      <c r="K497" s="1"/>
      <c r="L497" s="1"/>
      <c r="M497" s="1"/>
      <c r="N497" s="1"/>
    </row>
    <row r="498" spans="1:14" x14ac:dyDescent="0.2">
      <c r="A498" s="19">
        <v>43454</v>
      </c>
      <c r="B498" s="1">
        <v>24.504217000000001</v>
      </c>
      <c r="C498" s="1">
        <v>36.651198999999998</v>
      </c>
      <c r="D498" s="1">
        <v>22.973790999999999</v>
      </c>
      <c r="E498" s="1">
        <v>33.491889999999998</v>
      </c>
      <c r="F498" s="1">
        <v>29.656251999999999</v>
      </c>
      <c r="G498" s="1"/>
      <c r="H498" s="20" cm="1">
        <f t="array" ref="H498">SUM($N$3:$N$7*$B498:$F498)</f>
        <v>4860152.517</v>
      </c>
      <c r="I498" s="21">
        <f t="shared" si="14"/>
        <v>-2.4103487444996019E-2</v>
      </c>
      <c r="J498" s="21">
        <f t="shared" si="15"/>
        <v>-3.5121969742497261E-2</v>
      </c>
      <c r="K498" s="1"/>
      <c r="L498" s="1"/>
      <c r="M498" s="1"/>
      <c r="N498" s="1"/>
    </row>
    <row r="499" spans="1:14" x14ac:dyDescent="0.2">
      <c r="A499" s="19">
        <v>43455</v>
      </c>
      <c r="B499" s="1">
        <v>23.886534000000001</v>
      </c>
      <c r="C499" s="1">
        <v>36.346252</v>
      </c>
      <c r="D499" s="1">
        <v>23.562636999999999</v>
      </c>
      <c r="E499" s="1">
        <v>33.852760000000004</v>
      </c>
      <c r="F499" s="1">
        <v>29.081666999999999</v>
      </c>
      <c r="G499" s="1"/>
      <c r="H499" s="20" cm="1">
        <f t="array" ref="H499">SUM($N$3:$N$7*$B499:$F499)</f>
        <v>4842085.05</v>
      </c>
      <c r="I499" s="21">
        <f t="shared" si="14"/>
        <v>-3.7174691404854299E-3</v>
      </c>
      <c r="J499" s="21">
        <f t="shared" si="15"/>
        <v>-2.773135261472659E-2</v>
      </c>
      <c r="K499" s="1"/>
      <c r="L499" s="1"/>
      <c r="M499" s="1"/>
      <c r="N499" s="1"/>
    </row>
    <row r="500" spans="1:14" x14ac:dyDescent="0.2">
      <c r="A500" s="19">
        <v>43461</v>
      </c>
      <c r="B500" s="1">
        <v>23.776534999999999</v>
      </c>
      <c r="C500" s="1">
        <v>34.630909000000003</v>
      </c>
      <c r="D500" s="1">
        <v>22.885902000000002</v>
      </c>
      <c r="E500" s="1">
        <v>33.68092</v>
      </c>
      <c r="F500" s="1">
        <v>28.844173000000001</v>
      </c>
      <c r="G500" s="1"/>
      <c r="H500" s="20" cm="1">
        <f t="array" ref="H500">SUM($N$3:$N$7*$B500:$F500)</f>
        <v>4746008.4869999988</v>
      </c>
      <c r="I500" s="21">
        <f t="shared" si="14"/>
        <v>-1.9841981709924905E-2</v>
      </c>
      <c r="J500" s="21">
        <f t="shared" si="15"/>
        <v>-2.3485688895717671E-2</v>
      </c>
      <c r="K500" s="1"/>
      <c r="L500" s="1"/>
      <c r="M500" s="1"/>
      <c r="N500" s="1"/>
    </row>
    <row r="501" spans="1:14" x14ac:dyDescent="0.2">
      <c r="A501" s="19">
        <v>43462</v>
      </c>
      <c r="B501" s="1">
        <v>24.580368</v>
      </c>
      <c r="C501" s="1">
        <v>35.488579000000001</v>
      </c>
      <c r="D501" s="1">
        <v>22.938635000000001</v>
      </c>
      <c r="E501" s="1">
        <v>34.471386000000003</v>
      </c>
      <c r="F501" s="1">
        <v>29.303840999999998</v>
      </c>
      <c r="G501" s="1"/>
      <c r="H501" s="20" cm="1">
        <f t="array" ref="H501">SUM($N$3:$N$7*$B501:$F501)</f>
        <v>4843832.6970000006</v>
      </c>
      <c r="I501" s="21">
        <f t="shared" si="14"/>
        <v>2.0611891080253297E-2</v>
      </c>
      <c r="J501" s="21">
        <f t="shared" si="15"/>
        <v>3.6092860450698261E-4</v>
      </c>
      <c r="K501" s="1"/>
      <c r="L501" s="1"/>
      <c r="M501" s="1"/>
      <c r="N501" s="1"/>
    </row>
    <row r="502" spans="1:14" x14ac:dyDescent="0.2">
      <c r="A502" s="19">
        <v>43465</v>
      </c>
      <c r="B502" s="1">
        <v>24.580368</v>
      </c>
      <c r="C502" s="1">
        <v>35.488579000000001</v>
      </c>
      <c r="D502" s="1">
        <v>22.938635000000001</v>
      </c>
      <c r="E502" s="1">
        <v>34.471386000000003</v>
      </c>
      <c r="F502" s="1">
        <v>29.303840999999998</v>
      </c>
      <c r="G502" s="1"/>
      <c r="H502" s="20" cm="1">
        <f t="array" ref="H502">SUM($N$3:$N$7*$B502:$F502)</f>
        <v>4843832.6970000006</v>
      </c>
      <c r="I502" s="21">
        <f t="shared" si="14"/>
        <v>0</v>
      </c>
      <c r="J502" s="21">
        <f t="shared" si="15"/>
        <v>2.0611891080253297E-2</v>
      </c>
      <c r="K502" s="1"/>
      <c r="L502" s="1"/>
      <c r="M502" s="1"/>
      <c r="N502" s="1"/>
    </row>
    <row r="503" spans="1:14" x14ac:dyDescent="0.2">
      <c r="A503" s="19">
        <v>43467</v>
      </c>
      <c r="B503" s="1">
        <v>24.360372999999999</v>
      </c>
      <c r="C503" s="1">
        <v>37.261105000000001</v>
      </c>
      <c r="D503" s="1">
        <v>22.762858999999999</v>
      </c>
      <c r="E503" s="1">
        <v>33.990231000000001</v>
      </c>
      <c r="F503" s="1">
        <v>30.161884000000001</v>
      </c>
      <c r="G503" s="1"/>
      <c r="H503" s="20" cm="1">
        <f t="array" ref="H503">SUM($N$3:$N$7*$B503:$F503)</f>
        <v>4901702.9159999993</v>
      </c>
      <c r="I503" s="21">
        <f t="shared" si="14"/>
        <v>1.1947196077981781E-2</v>
      </c>
      <c r="J503" s="21">
        <f t="shared" si="15"/>
        <v>1.1947196077981781E-2</v>
      </c>
      <c r="K503" s="1"/>
      <c r="L503" s="1"/>
      <c r="M503" s="1"/>
      <c r="N503" s="1"/>
    </row>
    <row r="504" spans="1:14" x14ac:dyDescent="0.2">
      <c r="A504" s="19">
        <v>43468</v>
      </c>
      <c r="B504" s="1">
        <v>25.062667999999999</v>
      </c>
      <c r="C504" s="1">
        <v>36.250954</v>
      </c>
      <c r="D504" s="1">
        <v>22.516777000000001</v>
      </c>
      <c r="E504" s="1">
        <v>33.199764000000002</v>
      </c>
      <c r="F504" s="1">
        <v>30.123581000000001</v>
      </c>
      <c r="G504" s="1"/>
      <c r="H504" s="20" cm="1">
        <f t="array" ref="H504">SUM($N$3:$N$7*$B504:$F504)</f>
        <v>4856073.5519999992</v>
      </c>
      <c r="I504" s="21">
        <f t="shared" si="14"/>
        <v>-9.3088799508957987E-3</v>
      </c>
      <c r="J504" s="21">
        <f t="shared" si="15"/>
        <v>2.5271011130463261E-3</v>
      </c>
      <c r="K504" s="1"/>
      <c r="L504" s="1"/>
      <c r="M504" s="1"/>
      <c r="N504" s="1"/>
    </row>
    <row r="505" spans="1:14" x14ac:dyDescent="0.2">
      <c r="A505" s="19">
        <v>43469</v>
      </c>
      <c r="B505" s="1">
        <v>26.281110999999999</v>
      </c>
      <c r="C505" s="1">
        <v>37.108623999999999</v>
      </c>
      <c r="D505" s="1">
        <v>23.562636999999999</v>
      </c>
      <c r="E505" s="1">
        <v>34.660412000000001</v>
      </c>
      <c r="F505" s="1">
        <v>31.081220999999999</v>
      </c>
      <c r="G505" s="1"/>
      <c r="H505" s="20" cm="1">
        <f t="array" ref="H505">SUM($N$3:$N$7*$B505:$F505)</f>
        <v>5038902.165000001</v>
      </c>
      <c r="I505" s="21">
        <f t="shared" si="14"/>
        <v>3.7649473600889438E-2</v>
      </c>
      <c r="J505" s="21">
        <f t="shared" si="15"/>
        <v>2.7990119220028475E-2</v>
      </c>
      <c r="K505" s="1"/>
      <c r="L505" s="1"/>
      <c r="M505" s="1"/>
      <c r="N505" s="1"/>
    </row>
    <row r="506" spans="1:14" x14ac:dyDescent="0.2">
      <c r="A506" s="19">
        <v>43472</v>
      </c>
      <c r="B506" s="1">
        <v>26.40803</v>
      </c>
      <c r="C506" s="1">
        <v>37.299225</v>
      </c>
      <c r="D506" s="1">
        <v>24.046019000000001</v>
      </c>
      <c r="E506" s="1">
        <v>35.571174999999997</v>
      </c>
      <c r="F506" s="1">
        <v>31.540887999999999</v>
      </c>
      <c r="G506" s="1"/>
      <c r="H506" s="20" cm="1">
        <f t="array" ref="H506">SUM($N$3:$N$7*$B506:$F506)</f>
        <v>5110556.1209999993</v>
      </c>
      <c r="I506" s="21">
        <f t="shared" si="14"/>
        <v>1.4220152258105578E-2</v>
      </c>
      <c r="J506" s="21">
        <f t="shared" si="15"/>
        <v>5.2405007106037349E-2</v>
      </c>
      <c r="K506" s="1"/>
      <c r="L506" s="1"/>
      <c r="M506" s="1"/>
      <c r="N506" s="1"/>
    </row>
    <row r="507" spans="1:14" x14ac:dyDescent="0.2">
      <c r="A507" s="19">
        <v>43473</v>
      </c>
      <c r="B507" s="1">
        <v>26.145724999999999</v>
      </c>
      <c r="C507" s="1">
        <v>38.080654000000003</v>
      </c>
      <c r="D507" s="1">
        <v>24.063593000000001</v>
      </c>
      <c r="E507" s="1">
        <v>35.536808000000001</v>
      </c>
      <c r="F507" s="1">
        <v>31.104206000000001</v>
      </c>
      <c r="G507" s="1"/>
      <c r="H507" s="20" cm="1">
        <f t="array" ref="H507">SUM($N$3:$N$7*$B507:$F507)</f>
        <v>5112722.5380000006</v>
      </c>
      <c r="I507" s="21">
        <f t="shared" si="14"/>
        <v>4.2391022595356098E-4</v>
      </c>
      <c r="J507" s="21">
        <f t="shared" si="15"/>
        <v>1.4650090552015937E-2</v>
      </c>
      <c r="K507" s="1"/>
      <c r="L507" s="1"/>
      <c r="M507" s="1"/>
      <c r="N507" s="1"/>
    </row>
    <row r="508" spans="1:14" x14ac:dyDescent="0.2">
      <c r="A508" s="19">
        <v>43474</v>
      </c>
      <c r="B508" s="1">
        <v>26.374186000000002</v>
      </c>
      <c r="C508" s="1">
        <v>38.252189999999999</v>
      </c>
      <c r="D508" s="1">
        <v>24.626076000000001</v>
      </c>
      <c r="E508" s="1">
        <v>35.846119000000002</v>
      </c>
      <c r="F508" s="1">
        <v>31.586859</v>
      </c>
      <c r="G508" s="1"/>
      <c r="H508" s="20" cm="1">
        <f t="array" ref="H508">SUM($N$3:$N$7*$B508:$F508)</f>
        <v>5170619.1900000004</v>
      </c>
      <c r="I508" s="21">
        <f t="shared" si="14"/>
        <v>1.1324035593499593E-2</v>
      </c>
      <c r="J508" s="21">
        <f t="shared" si="15"/>
        <v>1.17527461939404E-2</v>
      </c>
      <c r="K508" s="1"/>
      <c r="L508" s="1"/>
      <c r="M508" s="1"/>
      <c r="N508" s="1"/>
    </row>
    <row r="509" spans="1:14" x14ac:dyDescent="0.2">
      <c r="A509" s="19">
        <v>43475</v>
      </c>
      <c r="B509" s="1">
        <v>26.001885999999999</v>
      </c>
      <c r="C509" s="1">
        <v>39.205162000000001</v>
      </c>
      <c r="D509" s="1">
        <v>24.485455000000002</v>
      </c>
      <c r="E509" s="1">
        <v>36.189804000000002</v>
      </c>
      <c r="F509" s="1">
        <v>31.257428999999998</v>
      </c>
      <c r="G509" s="1"/>
      <c r="H509" s="20" cm="1">
        <f t="array" ref="H509">SUM($N$3:$N$7*$B509:$F509)</f>
        <v>5185611.2880000006</v>
      </c>
      <c r="I509" s="21">
        <f t="shared" si="14"/>
        <v>2.8994782731235347E-3</v>
      </c>
      <c r="J509" s="21">
        <f t="shared" si="15"/>
        <v>1.4256347661790514E-2</v>
      </c>
      <c r="K509" s="1"/>
      <c r="L509" s="1"/>
      <c r="M509" s="1"/>
      <c r="N509" s="1"/>
    </row>
    <row r="510" spans="1:14" x14ac:dyDescent="0.2">
      <c r="A510" s="19">
        <v>43476</v>
      </c>
      <c r="B510" s="1">
        <v>25.553432000000001</v>
      </c>
      <c r="C510" s="1">
        <v>39.776943000000003</v>
      </c>
      <c r="D510" s="1">
        <v>24.336046</v>
      </c>
      <c r="E510" s="1">
        <v>36.069510999999999</v>
      </c>
      <c r="F510" s="1">
        <v>30.636876999999998</v>
      </c>
      <c r="G510" s="1"/>
      <c r="H510" s="20" cm="1">
        <f t="array" ref="H510">SUM($N$3:$N$7*$B510:$F510)</f>
        <v>5160302.6969999997</v>
      </c>
      <c r="I510" s="21">
        <f t="shared" si="14"/>
        <v>-4.8805414818822168E-3</v>
      </c>
      <c r="J510" s="21">
        <f t="shared" si="15"/>
        <v>-1.9952142327466227E-3</v>
      </c>
      <c r="K510" s="1"/>
      <c r="L510" s="1"/>
      <c r="M510" s="1"/>
      <c r="N510" s="1"/>
    </row>
    <row r="511" spans="1:14" x14ac:dyDescent="0.2">
      <c r="A511" s="19">
        <v>43479</v>
      </c>
      <c r="B511" s="1">
        <v>24.961131999999999</v>
      </c>
      <c r="C511" s="1">
        <v>38.919269999999997</v>
      </c>
      <c r="D511" s="1">
        <v>24.423933000000002</v>
      </c>
      <c r="E511" s="1">
        <v>36.138247999999997</v>
      </c>
      <c r="F511" s="1">
        <v>31.272751</v>
      </c>
      <c r="G511" s="1"/>
      <c r="H511" s="20" cm="1">
        <f t="array" ref="H511">SUM($N$3:$N$7*$B511:$F511)</f>
        <v>5138606.0220000008</v>
      </c>
      <c r="I511" s="21">
        <f t="shared" si="14"/>
        <v>-4.204535329412451E-3</v>
      </c>
      <c r="J511" s="21">
        <f t="shared" si="15"/>
        <v>-9.0645564022074909E-3</v>
      </c>
      <c r="K511" s="1"/>
      <c r="L511" s="1"/>
      <c r="M511" s="1"/>
      <c r="N511" s="1"/>
    </row>
    <row r="512" spans="1:14" x14ac:dyDescent="0.2">
      <c r="A512" s="19">
        <v>43480</v>
      </c>
      <c r="B512" s="1">
        <v>25.130362000000002</v>
      </c>
      <c r="C512" s="1">
        <v>38.595261000000001</v>
      </c>
      <c r="D512" s="1">
        <v>24.388777000000001</v>
      </c>
      <c r="E512" s="1">
        <v>36.602221999999998</v>
      </c>
      <c r="F512" s="1">
        <v>31.586859</v>
      </c>
      <c r="G512" s="1"/>
      <c r="H512" s="20" cm="1">
        <f t="array" ref="H512">SUM($N$3:$N$7*$B512:$F512)</f>
        <v>5158014.8730000006</v>
      </c>
      <c r="I512" s="21">
        <f t="shared" si="14"/>
        <v>3.7770653980679914E-3</v>
      </c>
      <c r="J512" s="21">
        <f t="shared" si="15"/>
        <v>-4.4335073625223487E-4</v>
      </c>
      <c r="K512" s="1"/>
      <c r="L512" s="1"/>
      <c r="M512" s="1"/>
      <c r="N512" s="1"/>
    </row>
    <row r="513" spans="1:14" x14ac:dyDescent="0.2">
      <c r="A513" s="19">
        <v>43481</v>
      </c>
      <c r="B513" s="1">
        <v>25.714196999999999</v>
      </c>
      <c r="C513" s="1">
        <v>39.738827000000001</v>
      </c>
      <c r="D513" s="1">
        <v>24.467876</v>
      </c>
      <c r="E513" s="1">
        <v>37.220852000000001</v>
      </c>
      <c r="F513" s="1">
        <v>31.602179</v>
      </c>
      <c r="G513" s="1"/>
      <c r="H513" s="20" cm="1">
        <f t="array" ref="H513">SUM($N$3:$N$7*$B513:$F513)</f>
        <v>5238549.7229999993</v>
      </c>
      <c r="I513" s="21">
        <f t="shared" si="14"/>
        <v>1.5613535823939539E-2</v>
      </c>
      <c r="J513" s="21">
        <f t="shared" si="15"/>
        <v>1.9449574567909522E-2</v>
      </c>
      <c r="K513" s="1"/>
      <c r="L513" s="1"/>
      <c r="M513" s="1"/>
      <c r="N513" s="1"/>
    </row>
    <row r="514" spans="1:14" x14ac:dyDescent="0.2">
      <c r="A514" s="19">
        <v>43482</v>
      </c>
      <c r="B514" s="1">
        <v>25.181128999999999</v>
      </c>
      <c r="C514" s="1">
        <v>40.501198000000002</v>
      </c>
      <c r="D514" s="1">
        <v>23.448381000000001</v>
      </c>
      <c r="E514" s="1">
        <v>36.739697</v>
      </c>
      <c r="F514" s="1">
        <v>31.632828</v>
      </c>
      <c r="G514" s="1"/>
      <c r="H514" s="20" cm="1">
        <f t="array" ref="H514">SUM($N$3:$N$7*$B514:$F514)</f>
        <v>5197606.6890000012</v>
      </c>
      <c r="I514" s="21">
        <f t="shared" si="14"/>
        <v>-7.8157192667727138E-3</v>
      </c>
      <c r="J514" s="21">
        <f t="shared" si="15"/>
        <v>7.6757855444051781E-3</v>
      </c>
      <c r="K514" s="1"/>
      <c r="L514" s="1"/>
      <c r="M514" s="1"/>
      <c r="N514" s="1"/>
    </row>
    <row r="515" spans="1:14" x14ac:dyDescent="0.2">
      <c r="A515" s="19">
        <v>43483</v>
      </c>
      <c r="B515" s="1">
        <v>25.900347</v>
      </c>
      <c r="C515" s="1">
        <v>41.854416000000001</v>
      </c>
      <c r="D515" s="1">
        <v>23.896609999999999</v>
      </c>
      <c r="E515" s="1">
        <v>37.134932999999997</v>
      </c>
      <c r="F515" s="1">
        <v>32.674743999999997</v>
      </c>
      <c r="G515" s="1"/>
      <c r="H515" s="20" cm="1">
        <f t="array" ref="H515">SUM($N$3:$N$7*$B515:$F515)</f>
        <v>5328214.6500000013</v>
      </c>
      <c r="I515" s="21">
        <f t="shared" si="14"/>
        <v>2.5128481013465986E-2</v>
      </c>
      <c r="J515" s="21">
        <f t="shared" si="15"/>
        <v>1.7116364593491529E-2</v>
      </c>
      <c r="K515" s="1"/>
      <c r="L515" s="1"/>
      <c r="M515" s="1"/>
      <c r="N515" s="1"/>
    </row>
    <row r="516" spans="1:14" x14ac:dyDescent="0.2">
      <c r="A516" s="19">
        <v>43486</v>
      </c>
      <c r="B516" s="1">
        <v>25.384201000000001</v>
      </c>
      <c r="C516" s="1">
        <v>41.263576999999998</v>
      </c>
      <c r="D516" s="1">
        <v>23.835087000000001</v>
      </c>
      <c r="E516" s="1">
        <v>37.289585000000002</v>
      </c>
      <c r="F516" s="1">
        <v>32.559821999999997</v>
      </c>
      <c r="G516" s="1"/>
      <c r="H516" s="20" cm="1">
        <f t="array" ref="H516">SUM($N$3:$N$7*$B516:$F516)</f>
        <v>5290964.9759999998</v>
      </c>
      <c r="I516" s="21">
        <f t="shared" si="14"/>
        <v>-6.9910235316817948E-3</v>
      </c>
      <c r="J516" s="21">
        <f t="shared" si="15"/>
        <v>1.7961783679703691E-2</v>
      </c>
      <c r="K516" s="1"/>
      <c r="L516" s="1"/>
      <c r="M516" s="1"/>
      <c r="N516" s="1"/>
    </row>
    <row r="517" spans="1:14" x14ac:dyDescent="0.2">
      <c r="A517" s="19">
        <v>43487</v>
      </c>
      <c r="B517" s="1">
        <v>24.952673000000001</v>
      </c>
      <c r="C517" s="1">
        <v>41.225451999999997</v>
      </c>
      <c r="D517" s="1">
        <v>23.861453999999998</v>
      </c>
      <c r="E517" s="1">
        <v>37.375511000000003</v>
      </c>
      <c r="F517" s="1">
        <v>32.299343</v>
      </c>
      <c r="G517" s="1"/>
      <c r="H517" s="20" cm="1">
        <f t="array" ref="H517">SUM($N$3:$N$7*$B517:$F517)</f>
        <v>5270576.2889999999</v>
      </c>
      <c r="I517" s="21">
        <f t="shared" ref="I517:I580" si="16">H517/H516-1</f>
        <v>-3.8534912048149295E-3</v>
      </c>
      <c r="J517" s="21">
        <f t="shared" si="15"/>
        <v>-1.0817574888804748E-2</v>
      </c>
      <c r="K517" s="1"/>
      <c r="L517" s="1"/>
      <c r="M517" s="1"/>
      <c r="N517" s="1"/>
    </row>
    <row r="518" spans="1:14" x14ac:dyDescent="0.2">
      <c r="A518" s="19">
        <v>43488</v>
      </c>
      <c r="B518" s="1">
        <v>24.698830000000001</v>
      </c>
      <c r="C518" s="1">
        <v>41.644759999999998</v>
      </c>
      <c r="D518" s="1">
        <v>23.668102000000001</v>
      </c>
      <c r="E518" s="1">
        <v>36.911537000000003</v>
      </c>
      <c r="F518" s="1">
        <v>31.931605999999999</v>
      </c>
      <c r="G518" s="1"/>
      <c r="H518" s="20" cm="1">
        <f t="array" ref="H518">SUM($N$3:$N$7*$B518:$F518)</f>
        <v>5242209.5550000006</v>
      </c>
      <c r="I518" s="21">
        <f t="shared" si="16"/>
        <v>-5.3820934267098108E-3</v>
      </c>
      <c r="J518" s="21">
        <f t="shared" ref="J518:J581" si="17">H518/H516-1</f>
        <v>-9.2148447818414247E-3</v>
      </c>
      <c r="K518" s="1"/>
      <c r="L518" s="1"/>
      <c r="M518" s="1"/>
      <c r="N518" s="1"/>
    </row>
    <row r="519" spans="1:14" x14ac:dyDescent="0.2">
      <c r="A519" s="19">
        <v>43489</v>
      </c>
      <c r="B519" s="1">
        <v>24.588829</v>
      </c>
      <c r="C519" s="1">
        <v>42.102187999999998</v>
      </c>
      <c r="D519" s="1">
        <v>24.019651</v>
      </c>
      <c r="E519" s="1">
        <v>36.516300000000001</v>
      </c>
      <c r="F519" s="1">
        <v>32.015881</v>
      </c>
      <c r="G519" s="1"/>
      <c r="H519" s="20" cm="1">
        <f t="array" ref="H519">SUM($N$3:$N$7*$B519:$F519)</f>
        <v>5255014.0170000009</v>
      </c>
      <c r="I519" s="21">
        <f t="shared" si="16"/>
        <v>2.4425696580152589E-3</v>
      </c>
      <c r="J519" s="21">
        <f t="shared" si="17"/>
        <v>-2.9526699067952134E-3</v>
      </c>
      <c r="K519" s="1"/>
      <c r="L519" s="1"/>
      <c r="M519" s="1"/>
      <c r="N519" s="1"/>
    </row>
    <row r="520" spans="1:14" x14ac:dyDescent="0.2">
      <c r="A520" s="19">
        <v>43490</v>
      </c>
      <c r="B520" s="1">
        <v>26.416494</v>
      </c>
      <c r="C520" s="1">
        <v>40.691794999999999</v>
      </c>
      <c r="D520" s="1">
        <v>24.687597</v>
      </c>
      <c r="E520" s="1">
        <v>36.722515000000001</v>
      </c>
      <c r="F520" s="1">
        <v>32.467888000000002</v>
      </c>
      <c r="G520" s="1"/>
      <c r="H520" s="20" cm="1">
        <f t="array" ref="H520">SUM($N$3:$N$7*$B520:$F520)</f>
        <v>5312547.5369999995</v>
      </c>
      <c r="I520" s="21">
        <f t="shared" si="16"/>
        <v>1.0948309521892297E-2</v>
      </c>
      <c r="J520" s="21">
        <f t="shared" si="17"/>
        <v>1.3417621188552165E-2</v>
      </c>
      <c r="K520" s="1"/>
      <c r="L520" s="1"/>
      <c r="M520" s="1"/>
      <c r="N520" s="1"/>
    </row>
    <row r="521" spans="1:14" x14ac:dyDescent="0.2">
      <c r="A521" s="19">
        <v>43493</v>
      </c>
      <c r="B521" s="1">
        <v>25.739581999999999</v>
      </c>
      <c r="C521" s="1">
        <v>40.501198000000002</v>
      </c>
      <c r="D521" s="1">
        <v>24.916105000000002</v>
      </c>
      <c r="E521" s="1">
        <v>37.066195999999998</v>
      </c>
      <c r="F521" s="1">
        <v>32.100150999999997</v>
      </c>
      <c r="G521" s="1"/>
      <c r="H521" s="20" cm="1">
        <f t="array" ref="H521">SUM($N$3:$N$7*$B521:$F521)</f>
        <v>5290666.6559999995</v>
      </c>
      <c r="I521" s="21">
        <f t="shared" si="16"/>
        <v>-4.1187172157250984E-3</v>
      </c>
      <c r="J521" s="21">
        <f t="shared" si="17"/>
        <v>6.7844993152561539E-3</v>
      </c>
      <c r="K521" s="1"/>
      <c r="L521" s="1"/>
      <c r="M521" s="1"/>
      <c r="N521" s="1"/>
    </row>
    <row r="522" spans="1:14" x14ac:dyDescent="0.2">
      <c r="A522" s="19">
        <v>43494</v>
      </c>
      <c r="B522" s="1">
        <v>25.468819</v>
      </c>
      <c r="C522" s="1">
        <v>41.625706000000001</v>
      </c>
      <c r="D522" s="1">
        <v>24.643651999999999</v>
      </c>
      <c r="E522" s="1">
        <v>36.945908000000003</v>
      </c>
      <c r="F522" s="1">
        <v>32.329990000000002</v>
      </c>
      <c r="G522" s="1"/>
      <c r="H522" s="20" cm="1">
        <f t="array" ref="H522">SUM($N$3:$N$7*$B522:$F522)</f>
        <v>5313464.4749999996</v>
      </c>
      <c r="I522" s="21">
        <f t="shared" si="16"/>
        <v>4.3090635797562449E-3</v>
      </c>
      <c r="J522" s="21">
        <f t="shared" si="17"/>
        <v>1.7259854968143529E-4</v>
      </c>
      <c r="K522" s="1"/>
      <c r="L522" s="1"/>
      <c r="M522" s="1"/>
      <c r="N522" s="1"/>
    </row>
    <row r="523" spans="1:14" x14ac:dyDescent="0.2">
      <c r="A523" s="19">
        <v>43495</v>
      </c>
      <c r="B523" s="1">
        <v>26.001885999999999</v>
      </c>
      <c r="C523" s="1">
        <v>42.883625000000002</v>
      </c>
      <c r="D523" s="1">
        <v>24.353622000000001</v>
      </c>
      <c r="E523" s="1">
        <v>37.049007000000003</v>
      </c>
      <c r="F523" s="1">
        <v>32.866272000000002</v>
      </c>
      <c r="G523" s="1"/>
      <c r="H523" s="20" cm="1">
        <f t="array" ref="H523">SUM($N$3:$N$7*$B523:$F523)</f>
        <v>5384095.5959999999</v>
      </c>
      <c r="I523" s="21">
        <f t="shared" si="16"/>
        <v>1.3292856540647158E-2</v>
      </c>
      <c r="J523" s="21">
        <f t="shared" si="17"/>
        <v>1.7659199884393573E-2</v>
      </c>
      <c r="K523" s="1"/>
      <c r="L523" s="1"/>
      <c r="M523" s="1"/>
      <c r="N523" s="1"/>
    </row>
    <row r="524" spans="1:14" x14ac:dyDescent="0.2">
      <c r="A524" s="19">
        <v>43496</v>
      </c>
      <c r="B524" s="1">
        <v>25.722657999999999</v>
      </c>
      <c r="C524" s="1">
        <v>42.521495999999999</v>
      </c>
      <c r="D524" s="1">
        <v>24.503031</v>
      </c>
      <c r="E524" s="1">
        <v>37.049007000000003</v>
      </c>
      <c r="F524" s="1">
        <v>33.249321000000002</v>
      </c>
      <c r="G524" s="1"/>
      <c r="H524" s="20" cm="1">
        <f t="array" ref="H524">SUM($N$3:$N$7*$B524:$F524)</f>
        <v>5380501.9289999995</v>
      </c>
      <c r="I524" s="21">
        <f t="shared" si="16"/>
        <v>-6.6745973133730541E-4</v>
      </c>
      <c r="J524" s="21">
        <f t="shared" si="17"/>
        <v>1.2616524362854653E-2</v>
      </c>
      <c r="K524" s="1"/>
      <c r="L524" s="1"/>
      <c r="M524" s="1"/>
      <c r="N524" s="1"/>
    </row>
    <row r="525" spans="1:14" x14ac:dyDescent="0.2">
      <c r="A525" s="19">
        <v>43497</v>
      </c>
      <c r="B525" s="1">
        <v>26.230343000000001</v>
      </c>
      <c r="C525" s="1">
        <v>42.159370000000003</v>
      </c>
      <c r="D525" s="1">
        <v>24.379989999999999</v>
      </c>
      <c r="E525" s="1">
        <v>36.945908000000003</v>
      </c>
      <c r="F525" s="1">
        <v>32.766674000000002</v>
      </c>
      <c r="G525" s="1"/>
      <c r="H525" s="20" cm="1">
        <f t="array" ref="H525">SUM($N$3:$N$7*$B525:$F525)</f>
        <v>5361915.4050000021</v>
      </c>
      <c r="I525" s="21">
        <f t="shared" si="16"/>
        <v>-3.4544219564013323E-3</v>
      </c>
      <c r="J525" s="21">
        <f t="shared" si="17"/>
        <v>-4.1195760001876414E-3</v>
      </c>
      <c r="K525" s="1"/>
      <c r="L525" s="1"/>
      <c r="M525" s="1"/>
      <c r="N525" s="1"/>
    </row>
    <row r="526" spans="1:14" x14ac:dyDescent="0.2">
      <c r="A526" s="19">
        <v>43500</v>
      </c>
      <c r="B526" s="1">
        <v>26.230343000000001</v>
      </c>
      <c r="C526" s="1">
        <v>42.502429999999997</v>
      </c>
      <c r="D526" s="1">
        <v>23.624154999999998</v>
      </c>
      <c r="E526" s="1">
        <v>36.756878</v>
      </c>
      <c r="F526" s="1">
        <v>32.988846000000002</v>
      </c>
      <c r="G526" s="1"/>
      <c r="H526" s="20" cm="1">
        <f t="array" ref="H526">SUM($N$3:$N$7*$B526:$F526)</f>
        <v>5349387.5159999998</v>
      </c>
      <c r="I526" s="21">
        <f t="shared" si="16"/>
        <v>-2.3364577867677205E-3</v>
      </c>
      <c r="J526" s="21">
        <f t="shared" si="17"/>
        <v>-5.7828086320903527E-3</v>
      </c>
      <c r="K526" s="1"/>
      <c r="L526" s="1"/>
      <c r="M526" s="1"/>
      <c r="N526" s="1"/>
    </row>
    <row r="527" spans="1:14" x14ac:dyDescent="0.2">
      <c r="A527" s="19">
        <v>43501</v>
      </c>
      <c r="B527" s="1">
        <v>26.831099999999999</v>
      </c>
      <c r="C527" s="1">
        <v>42.940800000000003</v>
      </c>
      <c r="D527" s="1">
        <v>23.624154999999998</v>
      </c>
      <c r="E527" s="1">
        <v>37.358322000000001</v>
      </c>
      <c r="F527" s="1">
        <v>33.073112000000002</v>
      </c>
      <c r="G527" s="1"/>
      <c r="H527" s="20" cm="1">
        <f t="array" ref="H527">SUM($N$3:$N$7*$B527:$F527)</f>
        <v>5406307.1370000001</v>
      </c>
      <c r="I527" s="21">
        <f t="shared" si="16"/>
        <v>1.0640399640099663E-2</v>
      </c>
      <c r="J527" s="21">
        <f t="shared" si="17"/>
        <v>8.2790810087385314E-3</v>
      </c>
      <c r="K527" s="1"/>
      <c r="L527" s="1"/>
      <c r="M527" s="1"/>
      <c r="N527" s="1"/>
    </row>
    <row r="528" spans="1:14" x14ac:dyDescent="0.2">
      <c r="A528" s="19">
        <v>43502</v>
      </c>
      <c r="B528" s="1">
        <v>26.628029000000002</v>
      </c>
      <c r="C528" s="1">
        <v>42.483376</v>
      </c>
      <c r="D528" s="1">
        <v>23.940552</v>
      </c>
      <c r="E528" s="1">
        <v>37.976954999999997</v>
      </c>
      <c r="F528" s="1">
        <v>34.643653999999998</v>
      </c>
      <c r="G528" s="1"/>
      <c r="H528" s="20" cm="1">
        <f t="array" ref="H528">SUM($N$3:$N$7*$B528:$F528)</f>
        <v>5467194.6780000012</v>
      </c>
      <c r="I528" s="21">
        <f t="shared" si="16"/>
        <v>1.1262316301509312E-2</v>
      </c>
      <c r="J528" s="21">
        <f t="shared" si="17"/>
        <v>2.2022551487930198E-2</v>
      </c>
      <c r="K528" s="1"/>
      <c r="L528" s="1"/>
      <c r="M528" s="1"/>
      <c r="N528" s="1"/>
    </row>
    <row r="529" spans="1:14" x14ac:dyDescent="0.2">
      <c r="A529" s="19">
        <v>43503</v>
      </c>
      <c r="B529" s="1">
        <v>26.458801000000001</v>
      </c>
      <c r="C529" s="1">
        <v>42.407139000000001</v>
      </c>
      <c r="D529" s="1">
        <v>22.235534999999999</v>
      </c>
      <c r="E529" s="1">
        <v>37.375511000000003</v>
      </c>
      <c r="F529" s="1">
        <v>35.241222</v>
      </c>
      <c r="G529" s="1"/>
      <c r="H529" s="20" cm="1">
        <f t="array" ref="H529">SUM($N$3:$N$7*$B529:$F529)</f>
        <v>5402700.8639999991</v>
      </c>
      <c r="I529" s="21">
        <f t="shared" si="16"/>
        <v>-1.1796509507796649E-2</v>
      </c>
      <c r="J529" s="21">
        <f t="shared" si="17"/>
        <v>-6.6704922761784413E-4</v>
      </c>
      <c r="K529" s="1"/>
      <c r="L529" s="1"/>
      <c r="M529" s="1"/>
      <c r="N529" s="1"/>
    </row>
    <row r="530" spans="1:14" x14ac:dyDescent="0.2">
      <c r="A530" s="19">
        <v>43504</v>
      </c>
      <c r="B530" s="1">
        <v>26.221879999999999</v>
      </c>
      <c r="C530" s="1">
        <v>41.930649000000003</v>
      </c>
      <c r="D530" s="1">
        <v>21.813673000000001</v>
      </c>
      <c r="E530" s="1">
        <v>36.052329999999998</v>
      </c>
      <c r="F530" s="1">
        <v>35.241222</v>
      </c>
      <c r="G530" s="1"/>
      <c r="H530" s="20" cm="1">
        <f t="array" ref="H530">SUM($N$3:$N$7*$B530:$F530)</f>
        <v>5321571.8820000002</v>
      </c>
      <c r="I530" s="21">
        <f t="shared" si="16"/>
        <v>-1.5016374965452606E-2</v>
      </c>
      <c r="J530" s="21">
        <f t="shared" si="17"/>
        <v>-2.6635743663196654E-2</v>
      </c>
      <c r="K530" s="1"/>
      <c r="L530" s="1"/>
      <c r="M530" s="1"/>
      <c r="N530" s="1"/>
    </row>
    <row r="531" spans="1:14" x14ac:dyDescent="0.2">
      <c r="A531" s="19">
        <v>43508</v>
      </c>
      <c r="B531" s="1">
        <v>26.924177</v>
      </c>
      <c r="C531" s="1">
        <v>42.197479000000001</v>
      </c>
      <c r="D531" s="1">
        <v>22.191589</v>
      </c>
      <c r="E531" s="1">
        <v>36.842799999999997</v>
      </c>
      <c r="F531" s="1">
        <v>35.248877999999998</v>
      </c>
      <c r="G531" s="1"/>
      <c r="H531" s="20" cm="1">
        <f t="array" ref="H531">SUM($N$3:$N$7*$B531:$F531)</f>
        <v>5392362.4589999998</v>
      </c>
      <c r="I531" s="21">
        <f t="shared" si="16"/>
        <v>1.3302568972044959E-2</v>
      </c>
      <c r="J531" s="21">
        <f t="shared" si="17"/>
        <v>-1.9135623570958327E-3</v>
      </c>
      <c r="K531" s="1"/>
      <c r="L531" s="1"/>
      <c r="M531" s="1"/>
      <c r="N531" s="1"/>
    </row>
    <row r="532" spans="1:14" x14ac:dyDescent="0.2">
      <c r="A532" s="19">
        <v>43509</v>
      </c>
      <c r="B532" s="1">
        <v>26.924177</v>
      </c>
      <c r="C532" s="1">
        <v>40.196250999999997</v>
      </c>
      <c r="D532" s="1">
        <v>22.226745999999999</v>
      </c>
      <c r="E532" s="1">
        <v>37.031821999999998</v>
      </c>
      <c r="F532" s="1">
        <v>34.750908000000003</v>
      </c>
      <c r="G532" s="1"/>
      <c r="H532" s="20" cm="1">
        <f t="array" ref="H532">SUM($N$3:$N$7*$B532:$F532)</f>
        <v>5317286.8319999995</v>
      </c>
      <c r="I532" s="21">
        <f t="shared" si="16"/>
        <v>-1.3922585429081646E-2</v>
      </c>
      <c r="J532" s="21">
        <f t="shared" si="17"/>
        <v>-8.0522260997628603E-4</v>
      </c>
      <c r="K532" s="1"/>
      <c r="L532" s="1"/>
      <c r="M532" s="1"/>
      <c r="N532" s="1"/>
    </row>
    <row r="533" spans="1:14" x14ac:dyDescent="0.2">
      <c r="A533" s="19">
        <v>43510</v>
      </c>
      <c r="B533" s="1">
        <v>25.824193999999999</v>
      </c>
      <c r="C533" s="1">
        <v>39.986595000000001</v>
      </c>
      <c r="D533" s="1">
        <v>22.024605000000001</v>
      </c>
      <c r="E533" s="1">
        <v>37.375511000000003</v>
      </c>
      <c r="F533" s="1">
        <v>35.011386999999999</v>
      </c>
      <c r="G533" s="1"/>
      <c r="H533" s="20" cm="1">
        <f t="array" ref="H533">SUM($N$3:$N$7*$B533:$F533)</f>
        <v>5287335.6360000009</v>
      </c>
      <c r="I533" s="21">
        <f t="shared" si="16"/>
        <v>-5.6327967526124123E-3</v>
      </c>
      <c r="J533" s="21">
        <f t="shared" si="17"/>
        <v>-1.9476959087701196E-2</v>
      </c>
      <c r="K533" s="1"/>
      <c r="L533" s="1"/>
      <c r="M533" s="1"/>
      <c r="N533" s="1"/>
    </row>
    <row r="534" spans="1:14" x14ac:dyDescent="0.2">
      <c r="A534" s="19">
        <v>43511</v>
      </c>
      <c r="B534" s="1">
        <v>27.076481000000001</v>
      </c>
      <c r="C534" s="1">
        <v>40.825211000000003</v>
      </c>
      <c r="D534" s="1">
        <v>22.666184999999999</v>
      </c>
      <c r="E534" s="1">
        <v>37.856667000000002</v>
      </c>
      <c r="F534" s="1">
        <v>35.463394000000001</v>
      </c>
      <c r="G534" s="1"/>
      <c r="H534" s="20" cm="1">
        <f t="array" ref="H534">SUM($N$3:$N$7*$B534:$F534)</f>
        <v>5408301.9539999999</v>
      </c>
      <c r="I534" s="21">
        <f t="shared" si="16"/>
        <v>2.2878501825451147E-2</v>
      </c>
      <c r="J534" s="21">
        <f t="shared" si="17"/>
        <v>1.7116835122051643E-2</v>
      </c>
      <c r="K534" s="1"/>
      <c r="L534" s="1"/>
      <c r="M534" s="1"/>
      <c r="N534" s="1"/>
    </row>
    <row r="535" spans="1:14" x14ac:dyDescent="0.2">
      <c r="A535" s="19">
        <v>43514</v>
      </c>
      <c r="B535" s="1">
        <v>27.093405000000001</v>
      </c>
      <c r="C535" s="1">
        <v>40.691794999999999</v>
      </c>
      <c r="D535" s="1">
        <v>22.560718999999999</v>
      </c>
      <c r="E535" s="1">
        <v>38.183163</v>
      </c>
      <c r="F535" s="1">
        <v>35.317833</v>
      </c>
      <c r="G535" s="1"/>
      <c r="H535" s="20" cm="1">
        <f t="array" ref="H535">SUM($N$3:$N$7*$B535:$F535)</f>
        <v>5406948.1950000003</v>
      </c>
      <c r="I535" s="21">
        <f t="shared" si="16"/>
        <v>-2.503112828229348E-4</v>
      </c>
      <c r="J535" s="21">
        <f t="shared" si="17"/>
        <v>2.2622463795487269E-2</v>
      </c>
      <c r="K535" s="1"/>
      <c r="L535" s="1"/>
      <c r="M535" s="1"/>
      <c r="N535" s="1"/>
    </row>
    <row r="536" spans="1:14" x14ac:dyDescent="0.2">
      <c r="A536" s="19">
        <v>43515</v>
      </c>
      <c r="B536" s="1">
        <v>27.059560999999999</v>
      </c>
      <c r="C536" s="1">
        <v>41.14922</v>
      </c>
      <c r="D536" s="1">
        <v>22.481618999999998</v>
      </c>
      <c r="E536" s="1">
        <v>38.183163</v>
      </c>
      <c r="F536" s="1">
        <v>35.210579000000003</v>
      </c>
      <c r="G536" s="1"/>
      <c r="H536" s="20" cm="1">
        <f t="array" ref="H536">SUM($N$3:$N$7*$B536:$F536)</f>
        <v>5414776.6859999998</v>
      </c>
      <c r="I536" s="21">
        <f t="shared" si="16"/>
        <v>1.4478575931684556E-3</v>
      </c>
      <c r="J536" s="21">
        <f t="shared" si="17"/>
        <v>1.1971838952540281E-3</v>
      </c>
      <c r="K536" s="1"/>
      <c r="L536" s="1"/>
      <c r="M536" s="1"/>
      <c r="N536" s="1"/>
    </row>
    <row r="537" spans="1:14" x14ac:dyDescent="0.2">
      <c r="A537" s="19">
        <v>43516</v>
      </c>
      <c r="B537" s="1">
        <v>27.584166</v>
      </c>
      <c r="C537" s="1">
        <v>42.064067999999999</v>
      </c>
      <c r="D537" s="1">
        <v>23.140774</v>
      </c>
      <c r="E537" s="1">
        <v>38.475296</v>
      </c>
      <c r="F537" s="1">
        <v>35.547665000000002</v>
      </c>
      <c r="G537" s="1"/>
      <c r="H537" s="20" cm="1">
        <f t="array" ref="H537">SUM($N$3:$N$7*$B537:$F537)</f>
        <v>5504794.9770000009</v>
      </c>
      <c r="I537" s="21">
        <f t="shared" si="16"/>
        <v>1.6624562049390779E-2</v>
      </c>
      <c r="J537" s="21">
        <f t="shared" si="17"/>
        <v>1.8096489640955449E-2</v>
      </c>
      <c r="K537" s="1"/>
      <c r="L537" s="1"/>
      <c r="M537" s="1"/>
      <c r="N537" s="1"/>
    </row>
    <row r="538" spans="1:14" x14ac:dyDescent="0.2">
      <c r="A538" s="19">
        <v>43517</v>
      </c>
      <c r="B538" s="1">
        <v>26.738028</v>
      </c>
      <c r="C538" s="1">
        <v>39.471992</v>
      </c>
      <c r="D538" s="1">
        <v>23.413229000000001</v>
      </c>
      <c r="E538" s="1">
        <v>37.925395999999999</v>
      </c>
      <c r="F538" s="1">
        <v>35.317833</v>
      </c>
      <c r="G538" s="1"/>
      <c r="H538" s="20" cm="1">
        <f t="array" ref="H538">SUM($N$3:$N$7*$B538:$F538)</f>
        <v>5374593.7740000002</v>
      </c>
      <c r="I538" s="21">
        <f t="shared" si="16"/>
        <v>-2.3652325571434374E-2</v>
      </c>
      <c r="J538" s="21">
        <f t="shared" si="17"/>
        <v>-7.4209730761184423E-3</v>
      </c>
      <c r="K538" s="1"/>
      <c r="L538" s="1"/>
      <c r="M538" s="1"/>
      <c r="N538" s="1"/>
    </row>
    <row r="539" spans="1:14" x14ac:dyDescent="0.2">
      <c r="A539" s="19">
        <v>43518</v>
      </c>
      <c r="B539" s="1">
        <v>26.484183999999999</v>
      </c>
      <c r="C539" s="1">
        <v>39.071742999999998</v>
      </c>
      <c r="D539" s="1">
        <v>23.861453999999998</v>
      </c>
      <c r="E539" s="1">
        <v>38.337826</v>
      </c>
      <c r="F539" s="1">
        <v>35.647258999999998</v>
      </c>
      <c r="G539" s="1"/>
      <c r="H539" s="20" cm="1">
        <f t="array" ref="H539">SUM($N$3:$N$7*$B539:$F539)</f>
        <v>5392281.3779999986</v>
      </c>
      <c r="I539" s="21">
        <f t="shared" si="16"/>
        <v>3.2909657443440654E-3</v>
      </c>
      <c r="J539" s="21">
        <f t="shared" si="17"/>
        <v>-2.0439198820320081E-2</v>
      </c>
      <c r="K539" s="1"/>
      <c r="L539" s="1"/>
      <c r="M539" s="1"/>
      <c r="N539" s="1"/>
    </row>
    <row r="540" spans="1:14" x14ac:dyDescent="0.2">
      <c r="A540" s="19">
        <v>43521</v>
      </c>
      <c r="B540" s="1">
        <v>26.51803</v>
      </c>
      <c r="C540" s="1">
        <v>38.995505999999999</v>
      </c>
      <c r="D540" s="1">
        <v>24.028438999999999</v>
      </c>
      <c r="E540" s="1">
        <v>38.715873999999999</v>
      </c>
      <c r="F540" s="1">
        <v>35.241222</v>
      </c>
      <c r="G540" s="1"/>
      <c r="H540" s="20" cm="1">
        <f t="array" ref="H540">SUM($N$3:$N$7*$B540:$F540)</f>
        <v>5395469.3429999994</v>
      </c>
      <c r="I540" s="21">
        <f t="shared" si="16"/>
        <v>5.9120894785036349E-4</v>
      </c>
      <c r="J540" s="21">
        <f t="shared" si="17"/>
        <v>3.884120340589492E-3</v>
      </c>
      <c r="K540" s="1"/>
      <c r="L540" s="1"/>
      <c r="M540" s="1"/>
      <c r="N540" s="1"/>
    </row>
    <row r="541" spans="1:14" x14ac:dyDescent="0.2">
      <c r="A541" s="19">
        <v>43522</v>
      </c>
      <c r="B541" s="1">
        <v>26.314955000000001</v>
      </c>
      <c r="C541" s="1">
        <v>40.005656999999999</v>
      </c>
      <c r="D541" s="1">
        <v>23.817513000000002</v>
      </c>
      <c r="E541" s="1">
        <v>38.664318000000002</v>
      </c>
      <c r="F541" s="1">
        <v>35.394440000000003</v>
      </c>
      <c r="G541" s="1"/>
      <c r="H541" s="20" cm="1">
        <f t="array" ref="H541">SUM($N$3:$N$7*$B541:$F541)</f>
        <v>5418497.1389999995</v>
      </c>
      <c r="I541" s="21">
        <f t="shared" si="16"/>
        <v>4.2679875532749545E-3</v>
      </c>
      <c r="J541" s="21">
        <f t="shared" si="17"/>
        <v>4.8617197735560946E-3</v>
      </c>
      <c r="K541" s="1"/>
      <c r="L541" s="1"/>
      <c r="M541" s="1"/>
      <c r="N541" s="1"/>
    </row>
    <row r="542" spans="1:14" x14ac:dyDescent="0.2">
      <c r="A542" s="19">
        <v>43523</v>
      </c>
      <c r="B542" s="1">
        <v>27.068020000000001</v>
      </c>
      <c r="C542" s="1">
        <v>39.795997999999997</v>
      </c>
      <c r="D542" s="1">
        <v>23.808720000000001</v>
      </c>
      <c r="E542" s="1">
        <v>38.286270000000002</v>
      </c>
      <c r="F542" s="1">
        <v>35.670242000000002</v>
      </c>
      <c r="G542" s="1"/>
      <c r="H542" s="20" cm="1">
        <f t="array" ref="H542">SUM($N$3:$N$7*$B542:$F542)</f>
        <v>5432765.2500000009</v>
      </c>
      <c r="I542" s="21">
        <f t="shared" si="16"/>
        <v>2.633222946138547E-3</v>
      </c>
      <c r="J542" s="21">
        <f t="shared" si="17"/>
        <v>6.9124490621725876E-3</v>
      </c>
      <c r="K542" s="1"/>
      <c r="L542" s="1"/>
      <c r="M542" s="1"/>
      <c r="N542" s="1"/>
    </row>
    <row r="543" spans="1:14" x14ac:dyDescent="0.2">
      <c r="A543" s="19">
        <v>43524</v>
      </c>
      <c r="B543" s="1">
        <v>28.134156999999998</v>
      </c>
      <c r="C543" s="1">
        <v>40.329661999999999</v>
      </c>
      <c r="D543" s="1">
        <v>23.922974</v>
      </c>
      <c r="E543" s="1">
        <v>37.719192999999997</v>
      </c>
      <c r="F543" s="1">
        <v>35.448070999999999</v>
      </c>
      <c r="G543" s="1"/>
      <c r="H543" s="20" cm="1">
        <f t="array" ref="H543">SUM($N$3:$N$7*$B543:$F543)</f>
        <v>5463283.8809999991</v>
      </c>
      <c r="I543" s="21">
        <f t="shared" si="16"/>
        <v>5.6175132912283932E-3</v>
      </c>
      <c r="J543" s="21">
        <f t="shared" si="17"/>
        <v>8.2655284022656872E-3</v>
      </c>
      <c r="K543" s="1"/>
      <c r="L543" s="1"/>
      <c r="M543" s="1"/>
      <c r="N543" s="1"/>
    </row>
    <row r="544" spans="1:14" x14ac:dyDescent="0.2">
      <c r="A544" s="19">
        <v>43525</v>
      </c>
      <c r="B544" s="1">
        <v>28.151078999999999</v>
      </c>
      <c r="C544" s="1">
        <v>40.253425999999997</v>
      </c>
      <c r="D544" s="1">
        <v>24.432721999999998</v>
      </c>
      <c r="E544" s="1">
        <v>38.234715000000001</v>
      </c>
      <c r="F544" s="1">
        <v>35.555325000000003</v>
      </c>
      <c r="G544" s="1"/>
      <c r="H544" s="20" cm="1">
        <f t="array" ref="H544">SUM($N$3:$N$7*$B544:$F544)</f>
        <v>5498699.8109999998</v>
      </c>
      <c r="I544" s="21">
        <f t="shared" si="16"/>
        <v>6.4825351878874393E-3</v>
      </c>
      <c r="J544" s="21">
        <f t="shared" si="17"/>
        <v>1.2136464206694564E-2</v>
      </c>
      <c r="K544" s="1"/>
      <c r="L544" s="1"/>
      <c r="M544" s="1"/>
      <c r="N544" s="1"/>
    </row>
    <row r="545" spans="1:14" x14ac:dyDescent="0.2">
      <c r="A545" s="19">
        <v>43528</v>
      </c>
      <c r="B545" s="1">
        <v>28.210311999999998</v>
      </c>
      <c r="C545" s="1">
        <v>40.482135999999997</v>
      </c>
      <c r="D545" s="1">
        <v>24.239367999999999</v>
      </c>
      <c r="E545" s="1">
        <v>38.062874000000001</v>
      </c>
      <c r="F545" s="1">
        <v>35.532341000000002</v>
      </c>
      <c r="G545" s="1"/>
      <c r="H545" s="20" cm="1">
        <f t="array" ref="H545">SUM($N$3:$N$7*$B545:$F545)</f>
        <v>5495392.0229999991</v>
      </c>
      <c r="I545" s="21">
        <f t="shared" si="16"/>
        <v>-6.0155820715712682E-4</v>
      </c>
      <c r="J545" s="21">
        <f t="shared" si="17"/>
        <v>5.8770773584848612E-3</v>
      </c>
      <c r="K545" s="1"/>
      <c r="L545" s="1"/>
      <c r="M545" s="1"/>
      <c r="N545" s="1"/>
    </row>
    <row r="546" spans="1:14" x14ac:dyDescent="0.2">
      <c r="A546" s="19">
        <v>43529</v>
      </c>
      <c r="B546" s="1">
        <v>28.261075999999999</v>
      </c>
      <c r="C546" s="1">
        <v>40.634616999999999</v>
      </c>
      <c r="D546" s="1">
        <v>24.459088999999999</v>
      </c>
      <c r="E546" s="1">
        <v>38.320633000000001</v>
      </c>
      <c r="F546" s="1">
        <v>35.333153000000003</v>
      </c>
      <c r="G546" s="1"/>
      <c r="H546" s="20" cm="1">
        <f t="array" ref="H546">SUM($N$3:$N$7*$B546:$F546)</f>
        <v>5511282.7439999999</v>
      </c>
      <c r="I546" s="21">
        <f t="shared" si="16"/>
        <v>2.8916446603797219E-3</v>
      </c>
      <c r="J546" s="21">
        <f t="shared" si="17"/>
        <v>2.2883469606447271E-3</v>
      </c>
      <c r="K546" s="1"/>
      <c r="L546" s="1"/>
      <c r="M546" s="1"/>
      <c r="N546" s="1"/>
    </row>
    <row r="547" spans="1:14" x14ac:dyDescent="0.2">
      <c r="A547" s="19">
        <v>43530</v>
      </c>
      <c r="B547" s="1">
        <v>27.499554</v>
      </c>
      <c r="C547" s="1">
        <v>39.548228999999999</v>
      </c>
      <c r="D547" s="1">
        <v>24.494243999999998</v>
      </c>
      <c r="E547" s="1">
        <v>37.375511000000003</v>
      </c>
      <c r="F547" s="1">
        <v>35.716208999999999</v>
      </c>
      <c r="G547" s="1"/>
      <c r="H547" s="20" cm="1">
        <f t="array" ref="H547">SUM($N$3:$N$7*$B547:$F547)</f>
        <v>5432913.6509999987</v>
      </c>
      <c r="I547" s="21">
        <f t="shared" si="16"/>
        <v>-1.4219755479850771E-2</v>
      </c>
      <c r="J547" s="21">
        <f t="shared" si="17"/>
        <v>-1.1369229299476369E-2</v>
      </c>
      <c r="K547" s="1"/>
      <c r="L547" s="1"/>
      <c r="M547" s="1"/>
      <c r="N547" s="1"/>
    </row>
    <row r="548" spans="1:14" x14ac:dyDescent="0.2">
      <c r="A548" s="19">
        <v>43531</v>
      </c>
      <c r="B548" s="1">
        <v>26.619564</v>
      </c>
      <c r="C548" s="1">
        <v>40.787086000000002</v>
      </c>
      <c r="D548" s="1">
        <v>24.239367999999999</v>
      </c>
      <c r="E548" s="1">
        <v>36.052329999999998</v>
      </c>
      <c r="F548" s="1">
        <v>35.785156000000001</v>
      </c>
      <c r="G548" s="1"/>
      <c r="H548" s="20" cm="1">
        <f t="array" ref="H548">SUM($N$3:$N$7*$B548:$F548)</f>
        <v>5394955.6319999993</v>
      </c>
      <c r="I548" s="21">
        <f t="shared" si="16"/>
        <v>-6.9866781322786009E-3</v>
      </c>
      <c r="J548" s="21">
        <f t="shared" si="17"/>
        <v>-2.1107084757471917E-2</v>
      </c>
      <c r="K548" s="1"/>
      <c r="L548" s="1"/>
      <c r="M548" s="1"/>
      <c r="N548" s="1"/>
    </row>
    <row r="549" spans="1:14" x14ac:dyDescent="0.2">
      <c r="A549" s="19">
        <v>43532</v>
      </c>
      <c r="B549" s="1">
        <v>26.145724999999999</v>
      </c>
      <c r="C549" s="1">
        <v>40.672733000000001</v>
      </c>
      <c r="D549" s="1">
        <v>23.782354000000002</v>
      </c>
      <c r="E549" s="1">
        <v>34.574492999999997</v>
      </c>
      <c r="F549" s="1">
        <v>35.118640999999997</v>
      </c>
      <c r="G549" s="1"/>
      <c r="H549" s="20" cm="1">
        <f t="array" ref="H549">SUM($N$3:$N$7*$B549:$F549)</f>
        <v>5289700.2179999994</v>
      </c>
      <c r="I549" s="21">
        <f t="shared" si="16"/>
        <v>-1.950996841858732E-2</v>
      </c>
      <c r="J549" s="21">
        <f t="shared" si="17"/>
        <v>-2.6360336681154339E-2</v>
      </c>
      <c r="K549" s="1"/>
      <c r="L549" s="1"/>
      <c r="M549" s="1"/>
      <c r="N549" s="1"/>
    </row>
    <row r="550" spans="1:14" x14ac:dyDescent="0.2">
      <c r="A550" s="19">
        <v>43536</v>
      </c>
      <c r="B550" s="1">
        <v>26.086497999999999</v>
      </c>
      <c r="C550" s="1">
        <v>41.930649000000003</v>
      </c>
      <c r="D550" s="1">
        <v>23.782354000000002</v>
      </c>
      <c r="E550" s="1">
        <v>34.711967000000001</v>
      </c>
      <c r="F550" s="1">
        <v>34.704940999999998</v>
      </c>
      <c r="G550" s="1"/>
      <c r="H550" s="20" cm="1">
        <f t="array" ref="H550">SUM($N$3:$N$7*$B550:$F550)</f>
        <v>5320141.4970000014</v>
      </c>
      <c r="I550" s="21">
        <f t="shared" si="16"/>
        <v>5.7548212082823014E-3</v>
      </c>
      <c r="J550" s="21">
        <f t="shared" si="17"/>
        <v>-1.3867423590333217E-2</v>
      </c>
      <c r="K550" s="1"/>
      <c r="L550" s="1"/>
      <c r="M550" s="1"/>
      <c r="N550" s="1"/>
    </row>
    <row r="551" spans="1:14" x14ac:dyDescent="0.2">
      <c r="A551" s="19">
        <v>43537</v>
      </c>
      <c r="B551" s="1">
        <v>27.118791999999999</v>
      </c>
      <c r="C551" s="1">
        <v>39.948470999999998</v>
      </c>
      <c r="D551" s="1">
        <v>24.063593000000001</v>
      </c>
      <c r="E551" s="1">
        <v>34.643234</v>
      </c>
      <c r="F551" s="1">
        <v>35.394440000000003</v>
      </c>
      <c r="G551" s="1"/>
      <c r="H551" s="20" cm="1">
        <f t="array" ref="H551">SUM($N$3:$N$7*$B551:$F551)</f>
        <v>5318561.4899999993</v>
      </c>
      <c r="I551" s="21">
        <f t="shared" si="16"/>
        <v>-2.9698589800530861E-4</v>
      </c>
      <c r="J551" s="21">
        <f t="shared" si="17"/>
        <v>5.456126209532508E-3</v>
      </c>
      <c r="K551" s="1"/>
      <c r="L551" s="1"/>
      <c r="M551" s="1"/>
      <c r="N551" s="1"/>
    </row>
    <row r="552" spans="1:14" x14ac:dyDescent="0.2">
      <c r="A552" s="19">
        <v>43538</v>
      </c>
      <c r="B552" s="1">
        <v>27.914164</v>
      </c>
      <c r="C552" s="1">
        <v>40.748966000000003</v>
      </c>
      <c r="D552" s="1">
        <v>24.300892000000001</v>
      </c>
      <c r="E552" s="1">
        <v>35.021278000000002</v>
      </c>
      <c r="F552" s="1">
        <v>36.037975000000003</v>
      </c>
      <c r="G552" s="1"/>
      <c r="H552" s="20" cm="1">
        <f t="array" ref="H552">SUM($N$3:$N$7*$B552:$F552)</f>
        <v>5412768.0750000002</v>
      </c>
      <c r="I552" s="21">
        <f t="shared" si="16"/>
        <v>1.7712794178863733E-2</v>
      </c>
      <c r="J552" s="21">
        <f t="shared" si="17"/>
        <v>1.7410547830772893E-2</v>
      </c>
      <c r="K552" s="1"/>
      <c r="L552" s="1"/>
      <c r="M552" s="1"/>
      <c r="N552" s="1"/>
    </row>
    <row r="553" spans="1:14" x14ac:dyDescent="0.2">
      <c r="A553" s="19">
        <v>43539</v>
      </c>
      <c r="B553" s="1">
        <v>28.024158</v>
      </c>
      <c r="C553" s="1">
        <v>41.435108</v>
      </c>
      <c r="D553" s="1">
        <v>24.318467999999999</v>
      </c>
      <c r="E553" s="1">
        <v>35.313412</v>
      </c>
      <c r="F553" s="1">
        <v>35.946044999999998</v>
      </c>
      <c r="G553" s="1"/>
      <c r="H553" s="20" cm="1">
        <f t="array" ref="H553">SUM($N$3:$N$7*$B553:$F553)</f>
        <v>5446227.3030000003</v>
      </c>
      <c r="I553" s="21">
        <f t="shared" si="16"/>
        <v>6.1815373458431466E-3</v>
      </c>
      <c r="J553" s="21">
        <f t="shared" si="17"/>
        <v>2.400382382342281E-2</v>
      </c>
      <c r="K553" s="1"/>
      <c r="L553" s="1"/>
      <c r="M553" s="1"/>
      <c r="N553" s="1"/>
    </row>
    <row r="554" spans="1:14" x14ac:dyDescent="0.2">
      <c r="A554" s="19">
        <v>43542</v>
      </c>
      <c r="B554" s="1">
        <v>28.311845999999999</v>
      </c>
      <c r="C554" s="1">
        <v>40.272488000000003</v>
      </c>
      <c r="D554" s="1">
        <v>24.986412000000001</v>
      </c>
      <c r="E554" s="1">
        <v>35.210312000000002</v>
      </c>
      <c r="F554" s="1">
        <v>36.911346000000002</v>
      </c>
      <c r="G554" s="1"/>
      <c r="H554" s="20" cm="1">
        <f t="array" ref="H554">SUM($N$3:$N$7*$B554:$F554)</f>
        <v>5467849.3319999985</v>
      </c>
      <c r="I554" s="21">
        <f t="shared" si="16"/>
        <v>3.9700930198209861E-3</v>
      </c>
      <c r="J554" s="21">
        <f t="shared" si="17"/>
        <v>1.0176171643932586E-2</v>
      </c>
      <c r="K554" s="1"/>
      <c r="L554" s="1"/>
      <c r="M554" s="1"/>
      <c r="N554" s="1"/>
    </row>
    <row r="555" spans="1:14" x14ac:dyDescent="0.2">
      <c r="A555" s="19">
        <v>43543</v>
      </c>
      <c r="B555" s="1">
        <v>27.761856000000002</v>
      </c>
      <c r="C555" s="1">
        <v>39.681640999999999</v>
      </c>
      <c r="D555" s="1">
        <v>25.320387</v>
      </c>
      <c r="E555" s="1">
        <v>35.313412</v>
      </c>
      <c r="F555" s="1">
        <v>37.026263999999998</v>
      </c>
      <c r="G555" s="1"/>
      <c r="H555" s="20" cm="1">
        <f t="array" ref="H555">SUM($N$3:$N$7*$B555:$F555)</f>
        <v>5448417.4800000004</v>
      </c>
      <c r="I555" s="21">
        <f t="shared" si="16"/>
        <v>-3.5538382314734829E-3</v>
      </c>
      <c r="J555" s="21">
        <f t="shared" si="17"/>
        <v>4.0214571999119819E-4</v>
      </c>
      <c r="K555" s="1"/>
      <c r="L555" s="1"/>
      <c r="M555" s="1"/>
      <c r="N555" s="1"/>
    </row>
    <row r="556" spans="1:14" x14ac:dyDescent="0.2">
      <c r="A556" s="19">
        <v>43544</v>
      </c>
      <c r="B556" s="1">
        <v>27.948004000000001</v>
      </c>
      <c r="C556" s="1">
        <v>39.776943000000003</v>
      </c>
      <c r="D556" s="1">
        <v>24.863372999999999</v>
      </c>
      <c r="E556" s="1">
        <v>34.832256000000001</v>
      </c>
      <c r="F556" s="1">
        <v>36.543610000000001</v>
      </c>
      <c r="G556" s="1"/>
      <c r="H556" s="20" cm="1">
        <f t="array" ref="H556">SUM($N$3:$N$7*$B556:$F556)</f>
        <v>5410818.1380000012</v>
      </c>
      <c r="I556" s="21">
        <f t="shared" si="16"/>
        <v>-6.9009656726964907E-3</v>
      </c>
      <c r="J556" s="21">
        <f t="shared" si="17"/>
        <v>-1.0430278988528219E-2</v>
      </c>
      <c r="K556" s="1"/>
      <c r="L556" s="1"/>
      <c r="M556" s="1"/>
      <c r="N556" s="1"/>
    </row>
    <row r="557" spans="1:14" x14ac:dyDescent="0.2">
      <c r="A557" s="19">
        <v>43545</v>
      </c>
      <c r="B557" s="1">
        <v>27.880316000000001</v>
      </c>
      <c r="C557" s="1">
        <v>41.244511000000003</v>
      </c>
      <c r="D557" s="1">
        <v>25.030355</v>
      </c>
      <c r="E557" s="1">
        <v>34.883803999999998</v>
      </c>
      <c r="F557" s="1">
        <v>36.689174999999999</v>
      </c>
      <c r="G557" s="1"/>
      <c r="H557" s="20" cm="1">
        <f t="array" ref="H557">SUM($N$3:$N$7*$B557:$F557)</f>
        <v>5469029.3130000001</v>
      </c>
      <c r="I557" s="21">
        <f t="shared" si="16"/>
        <v>1.0758294497311471E-2</v>
      </c>
      <c r="J557" s="21">
        <f t="shared" si="17"/>
        <v>3.7830862035923563E-3</v>
      </c>
      <c r="K557" s="1"/>
      <c r="L557" s="1"/>
      <c r="M557" s="1"/>
      <c r="N557" s="1"/>
    </row>
    <row r="558" spans="1:14" x14ac:dyDescent="0.2">
      <c r="A558" s="19">
        <v>43546</v>
      </c>
      <c r="B558" s="1">
        <v>27.347248</v>
      </c>
      <c r="C558" s="1">
        <v>41.320754999999998</v>
      </c>
      <c r="D558" s="1">
        <v>24.265736</v>
      </c>
      <c r="E558" s="1">
        <v>34.265186</v>
      </c>
      <c r="F558" s="1">
        <v>36.727477999999998</v>
      </c>
      <c r="G558" s="1"/>
      <c r="H558" s="20" cm="1">
        <f t="array" ref="H558">SUM($N$3:$N$7*$B558:$F558)</f>
        <v>5409571.2989999987</v>
      </c>
      <c r="I558" s="21">
        <f t="shared" si="16"/>
        <v>-1.0871767291257384E-2</v>
      </c>
      <c r="J558" s="21">
        <f t="shared" si="17"/>
        <v>-2.3043446817150315E-4</v>
      </c>
      <c r="K558" s="1"/>
      <c r="L558" s="1"/>
      <c r="M558" s="1"/>
      <c r="N558" s="1"/>
    </row>
    <row r="559" spans="1:14" x14ac:dyDescent="0.2">
      <c r="A559" s="19">
        <v>43550</v>
      </c>
      <c r="B559" s="1">
        <v>27.279558000000002</v>
      </c>
      <c r="C559" s="1">
        <v>41.873474000000002</v>
      </c>
      <c r="D559" s="1">
        <v>23.413229000000001</v>
      </c>
      <c r="E559" s="1">
        <v>34.110523000000001</v>
      </c>
      <c r="F559" s="1">
        <v>36.773445000000002</v>
      </c>
      <c r="G559" s="1"/>
      <c r="H559" s="20" cm="1">
        <f t="array" ref="H559">SUM($N$3:$N$7*$B559:$F559)</f>
        <v>5393857.5569999991</v>
      </c>
      <c r="I559" s="21">
        <f t="shared" si="16"/>
        <v>-2.9048035660246274E-3</v>
      </c>
      <c r="J559" s="21">
        <f t="shared" si="17"/>
        <v>-1.3744990508885335E-2</v>
      </c>
      <c r="K559" s="1"/>
      <c r="L559" s="1"/>
      <c r="M559" s="1"/>
      <c r="N559" s="1"/>
    </row>
    <row r="560" spans="1:14" x14ac:dyDescent="0.2">
      <c r="A560" s="19">
        <v>43551</v>
      </c>
      <c r="B560" s="1">
        <v>27.668780999999999</v>
      </c>
      <c r="C560" s="1">
        <v>41.015799999999999</v>
      </c>
      <c r="D560" s="1">
        <v>23.483536000000001</v>
      </c>
      <c r="E560" s="1">
        <v>33.68092</v>
      </c>
      <c r="F560" s="1">
        <v>37.079891000000003</v>
      </c>
      <c r="G560" s="1"/>
      <c r="H560" s="20" cm="1">
        <f t="array" ref="H560">SUM($N$3:$N$7*$B560:$F560)</f>
        <v>5376654.6239999989</v>
      </c>
      <c r="I560" s="21">
        <f t="shared" si="16"/>
        <v>-3.1893561923367342E-3</v>
      </c>
      <c r="J560" s="21">
        <f t="shared" si="17"/>
        <v>-6.0848953051205745E-3</v>
      </c>
      <c r="K560" s="1"/>
      <c r="L560" s="1"/>
      <c r="M560" s="1"/>
      <c r="N560" s="1"/>
    </row>
    <row r="561" spans="1:14" x14ac:dyDescent="0.2">
      <c r="A561" s="19">
        <v>43552</v>
      </c>
      <c r="B561" s="1">
        <v>27.431857999999998</v>
      </c>
      <c r="C561" s="1">
        <v>41.053921000000003</v>
      </c>
      <c r="D561" s="1">
        <v>23.430804999999999</v>
      </c>
      <c r="E561" s="1">
        <v>33.38879</v>
      </c>
      <c r="F561" s="1">
        <v>36.658526999999999</v>
      </c>
      <c r="G561" s="1"/>
      <c r="H561" s="20" cm="1">
        <f t="array" ref="H561">SUM($N$3:$N$7*$B561:$F561)</f>
        <v>5344808.7330000009</v>
      </c>
      <c r="I561" s="21">
        <f t="shared" si="16"/>
        <v>-5.922993613509453E-3</v>
      </c>
      <c r="J561" s="21">
        <f t="shared" si="17"/>
        <v>-9.0934592694877914E-3</v>
      </c>
      <c r="K561" s="1"/>
      <c r="L561" s="1"/>
      <c r="M561" s="1"/>
      <c r="N561" s="1"/>
    </row>
    <row r="562" spans="1:14" x14ac:dyDescent="0.2">
      <c r="A562" s="19">
        <v>43553</v>
      </c>
      <c r="B562" s="1">
        <v>27.719549000000001</v>
      </c>
      <c r="C562" s="1">
        <v>40.768028000000001</v>
      </c>
      <c r="D562" s="1">
        <v>23.791143000000002</v>
      </c>
      <c r="E562" s="1">
        <v>34.221049999999998</v>
      </c>
      <c r="F562" s="1">
        <v>37.056908</v>
      </c>
      <c r="G562" s="1"/>
      <c r="H562" s="20" cm="1">
        <f t="array" ref="H562">SUM($N$3:$N$7*$B562:$F562)</f>
        <v>5397370.3739999989</v>
      </c>
      <c r="I562" s="21">
        <f t="shared" si="16"/>
        <v>9.8341481661394781E-3</v>
      </c>
      <c r="J562" s="21">
        <f t="shared" si="17"/>
        <v>3.8529069558477236E-3</v>
      </c>
      <c r="K562" s="1"/>
      <c r="L562" s="1"/>
      <c r="M562" s="1"/>
      <c r="N562" s="1"/>
    </row>
    <row r="563" spans="1:14" x14ac:dyDescent="0.2">
      <c r="A563" s="19">
        <v>43556</v>
      </c>
      <c r="B563" s="1">
        <v>28.261075999999999</v>
      </c>
      <c r="C563" s="1">
        <v>40.996746000000002</v>
      </c>
      <c r="D563" s="1">
        <v>24.643651999999999</v>
      </c>
      <c r="E563" s="1">
        <v>34.400024000000002</v>
      </c>
      <c r="F563" s="1">
        <v>37.562538000000004</v>
      </c>
      <c r="G563" s="1"/>
      <c r="H563" s="20" cm="1">
        <f t="array" ref="H563">SUM($N$3:$N$7*$B563:$F563)</f>
        <v>5473513.188000001</v>
      </c>
      <c r="I563" s="21">
        <f t="shared" si="16"/>
        <v>1.4107390955935495E-2</v>
      </c>
      <c r="J563" s="21">
        <f t="shared" si="17"/>
        <v>2.408027329497342E-2</v>
      </c>
      <c r="K563" s="1"/>
      <c r="L563" s="1"/>
      <c r="M563" s="1"/>
      <c r="N563" s="1"/>
    </row>
    <row r="564" spans="1:14" x14ac:dyDescent="0.2">
      <c r="A564" s="19">
        <v>43557</v>
      </c>
      <c r="B564" s="1">
        <v>28.379539000000001</v>
      </c>
      <c r="C564" s="1">
        <v>40.672733000000001</v>
      </c>
      <c r="D564" s="1">
        <v>25.170977000000001</v>
      </c>
      <c r="E564" s="1">
        <v>34.901173</v>
      </c>
      <c r="F564" s="1">
        <v>37.577866</v>
      </c>
      <c r="G564" s="1"/>
      <c r="H564" s="20" cm="1">
        <f t="array" ref="H564">SUM($N$3:$N$7*$B564:$F564)</f>
        <v>5501175.5039999997</v>
      </c>
      <c r="I564" s="21">
        <f t="shared" si="16"/>
        <v>5.0538502511778827E-3</v>
      </c>
      <c r="J564" s="21">
        <f t="shared" si="17"/>
        <v>1.9232537848439479E-2</v>
      </c>
      <c r="K564" s="1"/>
      <c r="L564" s="1"/>
      <c r="M564" s="1"/>
      <c r="N564" s="1"/>
    </row>
    <row r="565" spans="1:14" x14ac:dyDescent="0.2">
      <c r="A565" s="19">
        <v>43558</v>
      </c>
      <c r="B565" s="1">
        <v>28.988759999999999</v>
      </c>
      <c r="C565" s="1">
        <v>41.644759999999998</v>
      </c>
      <c r="D565" s="1">
        <v>25.461003999999999</v>
      </c>
      <c r="E565" s="1">
        <v>35.545501999999999</v>
      </c>
      <c r="F565" s="1">
        <v>37.754066000000002</v>
      </c>
      <c r="G565" s="1"/>
      <c r="H565" s="20" cm="1">
        <f t="array" ref="H565">SUM($N$3:$N$7*$B565:$F565)</f>
        <v>5590005.0360000003</v>
      </c>
      <c r="I565" s="21">
        <f t="shared" si="16"/>
        <v>1.6147372854294684E-2</v>
      </c>
      <c r="J565" s="21">
        <f t="shared" si="17"/>
        <v>2.1282829509827961E-2</v>
      </c>
      <c r="K565" s="1"/>
      <c r="L565" s="1"/>
      <c r="M565" s="1"/>
      <c r="N565" s="1"/>
    </row>
    <row r="566" spans="1:14" x14ac:dyDescent="0.2">
      <c r="A566" s="19">
        <v>43559</v>
      </c>
      <c r="B566" s="1">
        <v>28.717993</v>
      </c>
      <c r="C566" s="1">
        <v>42.006889000000001</v>
      </c>
      <c r="D566" s="1">
        <v>25.434640999999999</v>
      </c>
      <c r="E566" s="1">
        <v>36.547790999999997</v>
      </c>
      <c r="F566" s="1">
        <v>36.850056000000002</v>
      </c>
      <c r="G566" s="1"/>
      <c r="H566" s="20" cm="1">
        <f t="array" ref="H566">SUM($N$3:$N$7*$B566:$F566)</f>
        <v>5595393.21</v>
      </c>
      <c r="I566" s="21">
        <f t="shared" si="16"/>
        <v>9.6389430157928224E-4</v>
      </c>
      <c r="J566" s="21">
        <f t="shared" si="17"/>
        <v>1.7126831516553587E-2</v>
      </c>
      <c r="K566" s="1"/>
      <c r="L566" s="1"/>
      <c r="M566" s="1"/>
      <c r="N566" s="1"/>
    </row>
    <row r="567" spans="1:14" x14ac:dyDescent="0.2">
      <c r="A567" s="19">
        <v>43560</v>
      </c>
      <c r="B567" s="1">
        <v>29.098755000000001</v>
      </c>
      <c r="C567" s="1">
        <v>43.741298999999998</v>
      </c>
      <c r="D567" s="1">
        <v>25.777401000000001</v>
      </c>
      <c r="E567" s="1">
        <v>36.637279999999997</v>
      </c>
      <c r="F567" s="1">
        <v>36.987957000000002</v>
      </c>
      <c r="G567" s="1"/>
      <c r="H567" s="20" cm="1">
        <f t="array" ref="H567">SUM($N$3:$N$7*$B567:$F567)</f>
        <v>5684008.8360000001</v>
      </c>
      <c r="I567" s="21">
        <f t="shared" si="16"/>
        <v>1.5837247298657653E-2</v>
      </c>
      <c r="J567" s="21">
        <f t="shared" si="17"/>
        <v>1.6816407032660852E-2</v>
      </c>
      <c r="K567" s="1"/>
      <c r="L567" s="1"/>
      <c r="M567" s="1"/>
      <c r="N567" s="1"/>
    </row>
    <row r="568" spans="1:14" x14ac:dyDescent="0.2">
      <c r="A568" s="19">
        <v>43563</v>
      </c>
      <c r="B568" s="1">
        <v>28.743379999999998</v>
      </c>
      <c r="C568" s="1">
        <v>41.721001000000001</v>
      </c>
      <c r="D568" s="1">
        <v>25.355539</v>
      </c>
      <c r="E568" s="1">
        <v>35.849769999999999</v>
      </c>
      <c r="F568" s="1">
        <v>36.597239999999999</v>
      </c>
      <c r="G568" s="1"/>
      <c r="H568" s="20" cm="1">
        <f t="array" ref="H568">SUM($N$3:$N$7*$B568:$F568)</f>
        <v>5552808.6899999995</v>
      </c>
      <c r="I568" s="21">
        <f t="shared" si="16"/>
        <v>-2.3082326186588009E-2</v>
      </c>
      <c r="J568" s="21">
        <f t="shared" si="17"/>
        <v>-7.6106393959756158E-3</v>
      </c>
      <c r="K568" s="1"/>
      <c r="L568" s="1"/>
      <c r="M568" s="1"/>
      <c r="N568" s="1"/>
    </row>
    <row r="569" spans="1:14" x14ac:dyDescent="0.2">
      <c r="A569" s="19">
        <v>43564</v>
      </c>
      <c r="B569" s="1">
        <v>29.098755000000001</v>
      </c>
      <c r="C569" s="1">
        <v>41.682884000000001</v>
      </c>
      <c r="D569" s="1">
        <v>25.250076</v>
      </c>
      <c r="E569" s="1">
        <v>36.189830999999998</v>
      </c>
      <c r="F569" s="1">
        <v>36.083942</v>
      </c>
      <c r="G569" s="1"/>
      <c r="H569" s="20" cm="1">
        <f t="array" ref="H569">SUM($N$3:$N$7*$B569:$F569)</f>
        <v>5554081.1040000003</v>
      </c>
      <c r="I569" s="21">
        <f t="shared" si="16"/>
        <v>2.2914781888538904E-4</v>
      </c>
      <c r="J569" s="21">
        <f t="shared" si="17"/>
        <v>-2.2858467632403179E-2</v>
      </c>
      <c r="K569" s="1"/>
      <c r="L569" s="1"/>
      <c r="M569" s="1"/>
      <c r="N569" s="1"/>
    </row>
    <row r="570" spans="1:14" x14ac:dyDescent="0.2">
      <c r="A570" s="19">
        <v>43565</v>
      </c>
      <c r="B570" s="1">
        <v>28.92107</v>
      </c>
      <c r="C570" s="1">
        <v>43.036098000000003</v>
      </c>
      <c r="D570" s="1">
        <v>25.276441999999999</v>
      </c>
      <c r="E570" s="1">
        <v>36.941547</v>
      </c>
      <c r="F570" s="1">
        <v>36.949654000000002</v>
      </c>
      <c r="G570" s="1"/>
      <c r="H570" s="20" cm="1">
        <f t="array" ref="H570">SUM($N$3:$N$7*$B570:$F570)</f>
        <v>5647118.7630000003</v>
      </c>
      <c r="I570" s="21">
        <f t="shared" si="16"/>
        <v>1.6751224416401644E-2</v>
      </c>
      <c r="J570" s="21">
        <f t="shared" si="17"/>
        <v>1.6984210741825656E-2</v>
      </c>
      <c r="K570" s="1"/>
      <c r="L570" s="1"/>
      <c r="M570" s="1"/>
      <c r="N570" s="1"/>
    </row>
    <row r="571" spans="1:14" x14ac:dyDescent="0.2">
      <c r="A571" s="19">
        <v>43566</v>
      </c>
      <c r="B571" s="1">
        <v>29.623362</v>
      </c>
      <c r="C571" s="1">
        <v>43.055157000000001</v>
      </c>
      <c r="D571" s="1">
        <v>25.179766000000001</v>
      </c>
      <c r="E571" s="1">
        <v>37.192120000000003</v>
      </c>
      <c r="F571" s="1">
        <v>36.689174999999999</v>
      </c>
      <c r="G571" s="1"/>
      <c r="H571" s="20" cm="1">
        <f t="array" ref="H571">SUM($N$3:$N$7*$B571:$F571)</f>
        <v>5667406.1400000015</v>
      </c>
      <c r="I571" s="21">
        <f t="shared" si="16"/>
        <v>3.5925182117515497E-3</v>
      </c>
      <c r="J571" s="21">
        <f t="shared" si="17"/>
        <v>2.0403921706938277E-2</v>
      </c>
      <c r="K571" s="1"/>
      <c r="L571" s="1"/>
      <c r="M571" s="1"/>
      <c r="N571" s="1"/>
    </row>
    <row r="572" spans="1:14" x14ac:dyDescent="0.2">
      <c r="A572" s="19">
        <v>43567</v>
      </c>
      <c r="B572" s="1">
        <v>30.604884999999999</v>
      </c>
      <c r="C572" s="1">
        <v>42.426197000000002</v>
      </c>
      <c r="D572" s="1">
        <v>25.627993</v>
      </c>
      <c r="E572" s="1">
        <v>37.550078999999997</v>
      </c>
      <c r="F572" s="1">
        <v>36.972636999999999</v>
      </c>
      <c r="G572" s="1"/>
      <c r="H572" s="20" cm="1">
        <f t="array" ref="H572">SUM($N$3:$N$7*$B572:$F572)</f>
        <v>5714999.1029999992</v>
      </c>
      <c r="I572" s="21">
        <f t="shared" si="16"/>
        <v>8.3976623210557655E-3</v>
      </c>
      <c r="J572" s="21">
        <f t="shared" si="17"/>
        <v>1.2020349287631849E-2</v>
      </c>
      <c r="K572" s="1"/>
      <c r="L572" s="1"/>
      <c r="M572" s="1"/>
      <c r="N572" s="1"/>
    </row>
    <row r="573" spans="1:14" x14ac:dyDescent="0.2">
      <c r="A573" s="19">
        <v>43570</v>
      </c>
      <c r="B573" s="1">
        <v>31.087188999999999</v>
      </c>
      <c r="C573" s="1">
        <v>42.540554</v>
      </c>
      <c r="D573" s="1">
        <v>26.058641000000001</v>
      </c>
      <c r="E573" s="1">
        <v>38.033329000000002</v>
      </c>
      <c r="F573" s="1">
        <v>37.371014000000002</v>
      </c>
      <c r="G573" s="1"/>
      <c r="H573" s="20" cm="1">
        <f t="array" ref="H573">SUM($N$3:$N$7*$B573:$F573)</f>
        <v>5777993.9909999985</v>
      </c>
      <c r="I573" s="21">
        <f t="shared" si="16"/>
        <v>1.1022729289131616E-2</v>
      </c>
      <c r="J573" s="21">
        <f t="shared" si="17"/>
        <v>1.9512956768613865E-2</v>
      </c>
      <c r="K573" s="1"/>
      <c r="L573" s="1"/>
      <c r="M573" s="1"/>
      <c r="N573" s="1"/>
    </row>
    <row r="574" spans="1:14" x14ac:dyDescent="0.2">
      <c r="A574" s="19">
        <v>43571</v>
      </c>
      <c r="B574" s="1">
        <v>30.977191999999999</v>
      </c>
      <c r="C574" s="1">
        <v>41.930649000000003</v>
      </c>
      <c r="D574" s="1">
        <v>26.331091000000001</v>
      </c>
      <c r="E574" s="1">
        <v>38.444980999999999</v>
      </c>
      <c r="F574" s="1">
        <v>37.616168999999999</v>
      </c>
      <c r="G574" s="1"/>
      <c r="H574" s="20" cm="1">
        <f t="array" ref="H574">SUM($N$3:$N$7*$B574:$F574)</f>
        <v>5784902.7060000002</v>
      </c>
      <c r="I574" s="21">
        <f t="shared" si="16"/>
        <v>1.1956943899151806E-3</v>
      </c>
      <c r="J574" s="21">
        <f t="shared" si="17"/>
        <v>1.223160349461927E-2</v>
      </c>
      <c r="K574" s="1"/>
      <c r="L574" s="1"/>
      <c r="M574" s="1"/>
      <c r="N574" s="1"/>
    </row>
    <row r="575" spans="1:14" x14ac:dyDescent="0.2">
      <c r="A575" s="19">
        <v>43572</v>
      </c>
      <c r="B575" s="1">
        <v>31.366410999999999</v>
      </c>
      <c r="C575" s="1">
        <v>41.816302999999998</v>
      </c>
      <c r="D575" s="1">
        <v>26.875993999999999</v>
      </c>
      <c r="E575" s="1">
        <v>38.266002999999998</v>
      </c>
      <c r="F575" s="1">
        <v>37.868991999999999</v>
      </c>
      <c r="G575" s="1"/>
      <c r="H575" s="20" cm="1">
        <f t="array" ref="H575">SUM($N$3:$N$7*$B575:$F575)</f>
        <v>5814392.199</v>
      </c>
      <c r="I575" s="21">
        <f t="shared" si="16"/>
        <v>5.0976644722846576E-3</v>
      </c>
      <c r="J575" s="21">
        <f t="shared" si="17"/>
        <v>6.2994541110108493E-3</v>
      </c>
      <c r="K575" s="1"/>
      <c r="L575" s="1"/>
      <c r="M575" s="1"/>
      <c r="N575" s="1"/>
    </row>
    <row r="576" spans="1:14" x14ac:dyDescent="0.2">
      <c r="A576" s="19">
        <v>43573</v>
      </c>
      <c r="B576" s="1">
        <v>31.349488999999998</v>
      </c>
      <c r="C576" s="1">
        <v>41.873474000000002</v>
      </c>
      <c r="D576" s="1">
        <v>26.752953999999999</v>
      </c>
      <c r="E576" s="1">
        <v>39.143008999999999</v>
      </c>
      <c r="F576" s="1">
        <v>37.899631999999997</v>
      </c>
      <c r="G576" s="1"/>
      <c r="H576" s="20" cm="1">
        <f t="array" ref="H576">SUM($N$3:$N$7*$B576:$F576)</f>
        <v>5841612.4139999999</v>
      </c>
      <c r="I576" s="21">
        <f t="shared" si="16"/>
        <v>4.6815237205157789E-3</v>
      </c>
      <c r="J576" s="21">
        <f t="shared" si="17"/>
        <v>9.8030530299466623E-3</v>
      </c>
      <c r="K576" s="1"/>
      <c r="L576" s="1"/>
      <c r="M576" s="1"/>
      <c r="N576" s="1"/>
    </row>
    <row r="577" spans="1:14" x14ac:dyDescent="0.2">
      <c r="A577" s="19">
        <v>43578</v>
      </c>
      <c r="B577" s="1">
        <v>30.824881000000001</v>
      </c>
      <c r="C577" s="1">
        <v>41.930649000000003</v>
      </c>
      <c r="D577" s="1">
        <v>26.392613999999998</v>
      </c>
      <c r="E577" s="1">
        <v>38.874535000000002</v>
      </c>
      <c r="F577" s="1">
        <v>39.071781000000001</v>
      </c>
      <c r="G577" s="1"/>
      <c r="H577" s="20" cm="1">
        <f t="array" ref="H577">SUM($N$3:$N$7*$B577:$F577)</f>
        <v>5844117.1799999997</v>
      </c>
      <c r="I577" s="21">
        <f t="shared" si="16"/>
        <v>4.2877990227441209E-4</v>
      </c>
      <c r="J577" s="21">
        <f t="shared" si="17"/>
        <v>5.1123109660735633E-3</v>
      </c>
      <c r="K577" s="1"/>
      <c r="L577" s="1"/>
      <c r="M577" s="1"/>
      <c r="N577" s="1"/>
    </row>
    <row r="578" spans="1:14" x14ac:dyDescent="0.2">
      <c r="A578" s="19">
        <v>43579</v>
      </c>
      <c r="B578" s="1">
        <v>30.249506</v>
      </c>
      <c r="C578" s="1">
        <v>41.873474000000002</v>
      </c>
      <c r="D578" s="1">
        <v>26.032276</v>
      </c>
      <c r="E578" s="1">
        <v>38.820838999999999</v>
      </c>
      <c r="F578" s="1">
        <v>38.114142999999999</v>
      </c>
      <c r="G578" s="1"/>
      <c r="H578" s="20" cm="1">
        <f t="array" ref="H578">SUM($N$3:$N$7*$B578:$F578)</f>
        <v>5777977.8540000012</v>
      </c>
      <c r="I578" s="21">
        <f t="shared" si="16"/>
        <v>-1.1317248433406424E-2</v>
      </c>
      <c r="J578" s="21">
        <f t="shared" si="17"/>
        <v>-1.0893321139809342E-2</v>
      </c>
      <c r="K578" s="1"/>
      <c r="L578" s="1"/>
      <c r="M578" s="1"/>
      <c r="N578" s="1"/>
    </row>
    <row r="579" spans="1:14" x14ac:dyDescent="0.2">
      <c r="A579" s="19">
        <v>43580</v>
      </c>
      <c r="B579" s="1">
        <v>30.351044000000002</v>
      </c>
      <c r="C579" s="1">
        <v>41.435108</v>
      </c>
      <c r="D579" s="1">
        <v>25.751034000000001</v>
      </c>
      <c r="E579" s="1">
        <v>38.3018</v>
      </c>
      <c r="F579" s="1">
        <v>37.692779999999999</v>
      </c>
      <c r="G579" s="1"/>
      <c r="H579" s="20" cm="1">
        <f t="array" ref="H579">SUM($N$3:$N$7*$B579:$F579)</f>
        <v>5726548.2780000009</v>
      </c>
      <c r="I579" s="21">
        <f t="shared" si="16"/>
        <v>-8.9009645414954708E-3</v>
      </c>
      <c r="J579" s="21">
        <f t="shared" si="17"/>
        <v>-2.0117478547888923E-2</v>
      </c>
      <c r="K579" s="1"/>
      <c r="L579" s="1"/>
      <c r="M579" s="1"/>
      <c r="N579" s="1"/>
    </row>
    <row r="580" spans="1:14" x14ac:dyDescent="0.2">
      <c r="A580" s="19">
        <v>43585</v>
      </c>
      <c r="B580" s="1">
        <v>30.207203</v>
      </c>
      <c r="C580" s="1">
        <v>42.140307999999997</v>
      </c>
      <c r="D580" s="1">
        <v>25.162188</v>
      </c>
      <c r="E580" s="1">
        <v>38.033329000000002</v>
      </c>
      <c r="F580" s="1">
        <v>36.581916999999997</v>
      </c>
      <c r="G580" s="1"/>
      <c r="H580" s="20" cm="1">
        <f t="array" ref="H580">SUM($N$3:$N$7*$B580:$F580)</f>
        <v>5680123.1850000005</v>
      </c>
      <c r="I580" s="21">
        <f t="shared" si="16"/>
        <v>-8.1069940819942232E-3</v>
      </c>
      <c r="J580" s="21">
        <f t="shared" si="17"/>
        <v>-1.6935798556627857E-2</v>
      </c>
      <c r="K580" s="1"/>
      <c r="L580" s="1"/>
      <c r="M580" s="1"/>
      <c r="N580" s="1"/>
    </row>
    <row r="581" spans="1:14" x14ac:dyDescent="0.2">
      <c r="A581" s="19">
        <v>43587</v>
      </c>
      <c r="B581" s="1">
        <v>30.537196999999999</v>
      </c>
      <c r="C581" s="1">
        <v>41.416049999999998</v>
      </c>
      <c r="D581" s="1">
        <v>25.003990000000002</v>
      </c>
      <c r="E581" s="1">
        <v>33.845188</v>
      </c>
      <c r="F581" s="1">
        <v>35.999671999999997</v>
      </c>
      <c r="G581" s="1"/>
      <c r="H581" s="20" cm="1">
        <f t="array" ref="H581">SUM($N$3:$N$7*$B581:$F581)</f>
        <v>5504469.2009999994</v>
      </c>
      <c r="I581" s="21">
        <f t="shared" ref="I581:I644" si="18">H581/H580-1</f>
        <v>-3.0924326511767575E-2</v>
      </c>
      <c r="J581" s="21">
        <f t="shared" si="17"/>
        <v>-3.8780617261741201E-2</v>
      </c>
      <c r="K581" s="1"/>
      <c r="L581" s="1"/>
      <c r="M581" s="1"/>
      <c r="N581" s="1"/>
    </row>
    <row r="582" spans="1:14" x14ac:dyDescent="0.2">
      <c r="A582" s="19">
        <v>43588</v>
      </c>
      <c r="B582" s="1">
        <v>29.826436999999999</v>
      </c>
      <c r="C582" s="1">
        <v>42.178421</v>
      </c>
      <c r="D582" s="1">
        <v>24.784272999999999</v>
      </c>
      <c r="E582" s="1">
        <v>33.523021999999997</v>
      </c>
      <c r="F582" s="1">
        <v>35.348472999999998</v>
      </c>
      <c r="G582" s="1"/>
      <c r="H582" s="20" cm="1">
        <f t="array" ref="H582">SUM($N$3:$N$7*$B582:$F582)</f>
        <v>5466800.6579999989</v>
      </c>
      <c r="I582" s="21">
        <f t="shared" si="18"/>
        <v>-6.8432652858075871E-3</v>
      </c>
      <c r="J582" s="21">
        <f t="shared" ref="J582:J645" si="19">H582/H580-1</f>
        <v>-3.7555968427470221E-2</v>
      </c>
      <c r="K582" s="1"/>
      <c r="L582" s="1"/>
      <c r="M582" s="1"/>
      <c r="N582" s="1"/>
    </row>
    <row r="583" spans="1:14" x14ac:dyDescent="0.2">
      <c r="A583" s="19">
        <v>43591</v>
      </c>
      <c r="B583" s="1">
        <v>29.149525000000001</v>
      </c>
      <c r="C583" s="1">
        <v>41.892536</v>
      </c>
      <c r="D583" s="1">
        <v>24.626076000000001</v>
      </c>
      <c r="E583" s="1">
        <v>33.415638000000001</v>
      </c>
      <c r="F583" s="1">
        <v>34.74324</v>
      </c>
      <c r="G583" s="1"/>
      <c r="H583" s="20" cm="1">
        <f t="array" ref="H583">SUM($N$3:$N$7*$B583:$F583)</f>
        <v>5406291.4949999992</v>
      </c>
      <c r="I583" s="21">
        <f t="shared" si="18"/>
        <v>-1.1068478034122586E-2</v>
      </c>
      <c r="J583" s="21">
        <f t="shared" si="19"/>
        <v>-1.7835998788432561E-2</v>
      </c>
      <c r="K583" s="1"/>
      <c r="L583" s="1"/>
      <c r="M583" s="1"/>
      <c r="N583" s="1"/>
    </row>
    <row r="584" spans="1:14" x14ac:dyDescent="0.2">
      <c r="A584" s="19">
        <v>43592</v>
      </c>
      <c r="B584" s="1">
        <v>28.692612</v>
      </c>
      <c r="C584" s="1">
        <v>42.219673</v>
      </c>
      <c r="D584" s="1">
        <v>23.958127999999999</v>
      </c>
      <c r="E584" s="1">
        <v>33.290356000000003</v>
      </c>
      <c r="F584" s="1">
        <v>33.915844</v>
      </c>
      <c r="G584" s="1"/>
      <c r="H584" s="20" cm="1">
        <f t="array" ref="H584">SUM($N$3:$N$7*$B584:$F584)</f>
        <v>5348528.2290000012</v>
      </c>
      <c r="I584" s="21">
        <f t="shared" si="18"/>
        <v>-1.0684452744255557E-2</v>
      </c>
      <c r="J584" s="21">
        <f t="shared" si="19"/>
        <v>-2.1634670147871682E-2</v>
      </c>
      <c r="K584" s="1"/>
      <c r="L584" s="1"/>
      <c r="M584" s="1"/>
      <c r="N584" s="1"/>
    </row>
    <row r="585" spans="1:14" x14ac:dyDescent="0.2">
      <c r="A585" s="19">
        <v>43593</v>
      </c>
      <c r="B585" s="1">
        <v>28.827992999999999</v>
      </c>
      <c r="C585" s="1">
        <v>42.662266000000002</v>
      </c>
      <c r="D585" s="1">
        <v>23.852663</v>
      </c>
      <c r="E585" s="1">
        <v>33.272449000000002</v>
      </c>
      <c r="F585" s="1">
        <v>33.708987999999998</v>
      </c>
      <c r="G585" s="1"/>
      <c r="H585" s="20" cm="1">
        <f t="array" ref="H585">SUM($N$3:$N$7*$B585:$F585)</f>
        <v>5356703.8469999991</v>
      </c>
      <c r="I585" s="21">
        <f t="shared" si="18"/>
        <v>1.5285734037391308E-3</v>
      </c>
      <c r="J585" s="21">
        <f t="shared" si="19"/>
        <v>-9.172211310814693E-3</v>
      </c>
      <c r="K585" s="1"/>
      <c r="L585" s="1"/>
      <c r="M585" s="1"/>
      <c r="N585" s="1"/>
    </row>
    <row r="586" spans="1:14" x14ac:dyDescent="0.2">
      <c r="A586" s="19">
        <v>43594</v>
      </c>
      <c r="B586" s="1">
        <v>28.024158</v>
      </c>
      <c r="C586" s="1">
        <v>41.815562999999997</v>
      </c>
      <c r="D586" s="1">
        <v>23.193508000000001</v>
      </c>
      <c r="E586" s="1">
        <v>31.876401999999999</v>
      </c>
      <c r="F586" s="1">
        <v>33.211021000000002</v>
      </c>
      <c r="G586" s="1"/>
      <c r="H586" s="20" cm="1">
        <f t="array" ref="H586">SUM($N$3:$N$7*$B586:$F586)</f>
        <v>5217981.5159999998</v>
      </c>
      <c r="I586" s="21">
        <f t="shared" si="18"/>
        <v>-2.589695733836217E-2</v>
      </c>
      <c r="J586" s="21">
        <f t="shared" si="19"/>
        <v>-2.4407969334848123E-2</v>
      </c>
      <c r="K586" s="1"/>
      <c r="L586" s="1"/>
      <c r="M586" s="1"/>
      <c r="N586" s="1"/>
    </row>
    <row r="587" spans="1:14" x14ac:dyDescent="0.2">
      <c r="A587" s="19">
        <v>43595</v>
      </c>
      <c r="B587" s="1">
        <v>28.472612000000002</v>
      </c>
      <c r="C587" s="1">
        <v>42.431342999999998</v>
      </c>
      <c r="D587" s="1">
        <v>23.246241000000001</v>
      </c>
      <c r="E587" s="1">
        <v>31.75112</v>
      </c>
      <c r="F587" s="1">
        <v>33.747298999999998</v>
      </c>
      <c r="G587" s="1"/>
      <c r="H587" s="20" cm="1">
        <f t="array" ref="H587">SUM($N$3:$N$7*$B587:$F587)</f>
        <v>5268404.2950000018</v>
      </c>
      <c r="I587" s="21">
        <f t="shared" si="18"/>
        <v>9.6632728278913671E-3</v>
      </c>
      <c r="J587" s="21">
        <f t="shared" si="19"/>
        <v>-1.6483933874643641E-2</v>
      </c>
      <c r="K587" s="1"/>
      <c r="L587" s="1"/>
      <c r="M587" s="1"/>
      <c r="N587" s="1"/>
    </row>
    <row r="588" spans="1:14" x14ac:dyDescent="0.2">
      <c r="A588" s="19">
        <v>43598</v>
      </c>
      <c r="B588" s="1">
        <v>28.244156</v>
      </c>
      <c r="C588" s="1">
        <v>42.546805999999997</v>
      </c>
      <c r="D588" s="1">
        <v>22.595873000000001</v>
      </c>
      <c r="E588" s="1">
        <v>30.695129000000001</v>
      </c>
      <c r="F588" s="1">
        <v>33.571091000000003</v>
      </c>
      <c r="G588" s="1"/>
      <c r="H588" s="20" cm="1">
        <f t="array" ref="H588">SUM($N$3:$N$7*$B588:$F588)</f>
        <v>5202550.8150000004</v>
      </c>
      <c r="I588" s="21">
        <f t="shared" si="18"/>
        <v>-1.2499701297127075E-2</v>
      </c>
      <c r="J588" s="21">
        <f t="shared" si="19"/>
        <v>-2.9572164931370715E-3</v>
      </c>
      <c r="K588" s="1"/>
      <c r="L588" s="1"/>
      <c r="M588" s="1"/>
      <c r="N588" s="1"/>
    </row>
    <row r="589" spans="1:14" x14ac:dyDescent="0.2">
      <c r="A589" s="19">
        <v>43599</v>
      </c>
      <c r="B589" s="1">
        <v>28.768764000000001</v>
      </c>
      <c r="C589" s="1">
        <v>44.028534000000001</v>
      </c>
      <c r="D589" s="1">
        <v>23.219873</v>
      </c>
      <c r="E589" s="1">
        <v>30.140293</v>
      </c>
      <c r="F589" s="1">
        <v>33.954146999999999</v>
      </c>
      <c r="G589" s="1"/>
      <c r="H589" s="20" cm="1">
        <f t="array" ref="H589">SUM($N$3:$N$7*$B589:$F589)</f>
        <v>5283683.1630000006</v>
      </c>
      <c r="I589" s="21">
        <f t="shared" si="18"/>
        <v>1.5594724758108969E-2</v>
      </c>
      <c r="J589" s="21">
        <f t="shared" si="19"/>
        <v>2.9000940596946023E-3</v>
      </c>
      <c r="K589" s="1"/>
      <c r="L589" s="1"/>
      <c r="M589" s="1"/>
      <c r="N589" s="1"/>
    </row>
    <row r="590" spans="1:14" x14ac:dyDescent="0.2">
      <c r="A590" s="19">
        <v>43600</v>
      </c>
      <c r="B590" s="1">
        <v>28.701070999999999</v>
      </c>
      <c r="C590" s="1">
        <v>44.855991000000003</v>
      </c>
      <c r="D590" s="1">
        <v>23.219873</v>
      </c>
      <c r="E590" s="1">
        <v>30.104498</v>
      </c>
      <c r="F590" s="1">
        <v>33.624718000000001</v>
      </c>
      <c r="G590" s="1"/>
      <c r="H590" s="20" cm="1">
        <f t="array" ref="H590">SUM($N$3:$N$7*$B590:$F590)</f>
        <v>5296702.983</v>
      </c>
      <c r="I590" s="21">
        <f t="shared" si="18"/>
        <v>2.4641560817222352E-3</v>
      </c>
      <c r="J590" s="21">
        <f t="shared" si="19"/>
        <v>1.8097308675686596E-2</v>
      </c>
      <c r="K590" s="1"/>
      <c r="L590" s="1"/>
      <c r="M590" s="1"/>
      <c r="N590" s="1"/>
    </row>
    <row r="591" spans="1:14" x14ac:dyDescent="0.2">
      <c r="A591" s="19">
        <v>43601</v>
      </c>
      <c r="B591" s="1">
        <v>28.794146000000001</v>
      </c>
      <c r="C591" s="1">
        <v>44.682803999999997</v>
      </c>
      <c r="D591" s="1">
        <v>23.553844000000002</v>
      </c>
      <c r="E591" s="1">
        <v>30.390865000000002</v>
      </c>
      <c r="F591" s="1">
        <v>34.635986000000003</v>
      </c>
      <c r="G591" s="1"/>
      <c r="H591" s="20" cm="1">
        <f t="array" ref="H591">SUM($N$3:$N$7*$B591:$F591)</f>
        <v>5347902.2850000011</v>
      </c>
      <c r="I591" s="21">
        <f t="shared" si="18"/>
        <v>9.6662588339062605E-3</v>
      </c>
      <c r="J591" s="21">
        <f t="shared" si="19"/>
        <v>1.2154234086121374E-2</v>
      </c>
      <c r="K591" s="1"/>
      <c r="L591" s="1"/>
      <c r="M591" s="1"/>
      <c r="N591" s="1"/>
    </row>
    <row r="592" spans="1:14" x14ac:dyDescent="0.2">
      <c r="A592" s="19">
        <v>43602</v>
      </c>
      <c r="B592" s="1">
        <v>28.641836000000001</v>
      </c>
      <c r="C592" s="1">
        <v>45.452534</v>
      </c>
      <c r="D592" s="1">
        <v>22.41131</v>
      </c>
      <c r="E592" s="1">
        <v>30.426662</v>
      </c>
      <c r="F592" s="1">
        <v>34.475104999999999</v>
      </c>
      <c r="G592" s="1"/>
      <c r="H592" s="20" cm="1">
        <f t="array" ref="H592">SUM($N$3:$N$7*$B592:$F592)</f>
        <v>5326445.7510000002</v>
      </c>
      <c r="I592" s="21">
        <f t="shared" si="18"/>
        <v>-4.0121402479964541E-3</v>
      </c>
      <c r="J592" s="21">
        <f t="shared" si="19"/>
        <v>5.6153361997945961E-3</v>
      </c>
      <c r="K592" s="1"/>
      <c r="L592" s="1"/>
      <c r="M592" s="1"/>
      <c r="N592" s="1"/>
    </row>
    <row r="593" spans="1:14" x14ac:dyDescent="0.2">
      <c r="A593" s="19">
        <v>43605</v>
      </c>
      <c r="B593" s="1">
        <v>28.809543999999999</v>
      </c>
      <c r="C593" s="1">
        <v>44.740535999999999</v>
      </c>
      <c r="D593" s="1">
        <v>22.323421</v>
      </c>
      <c r="E593" s="1">
        <v>29.961314999999999</v>
      </c>
      <c r="F593" s="1">
        <v>34.551715999999999</v>
      </c>
      <c r="G593" s="1"/>
      <c r="H593" s="20" cm="1">
        <f t="array" ref="H593">SUM($N$3:$N$7*$B593:$F593)</f>
        <v>5292755.5560000008</v>
      </c>
      <c r="I593" s="21">
        <f t="shared" si="18"/>
        <v>-6.3250799078681252E-3</v>
      </c>
      <c r="J593" s="21">
        <f t="shared" si="19"/>
        <v>-1.0311843048194436E-2</v>
      </c>
      <c r="K593" s="1"/>
      <c r="L593" s="1"/>
      <c r="M593" s="1"/>
      <c r="N593" s="1"/>
    </row>
    <row r="594" spans="1:14" x14ac:dyDescent="0.2">
      <c r="A594" s="19">
        <v>43606</v>
      </c>
      <c r="B594" s="1">
        <v>28.668320000000001</v>
      </c>
      <c r="C594" s="1">
        <v>45.183128000000004</v>
      </c>
      <c r="D594" s="1">
        <v>22.841958999999999</v>
      </c>
      <c r="E594" s="1">
        <v>30.337174999999998</v>
      </c>
      <c r="F594" s="1">
        <v>35.165439999999997</v>
      </c>
      <c r="G594" s="1"/>
      <c r="H594" s="20" cm="1">
        <f t="array" ref="H594">SUM($N$3:$N$7*$B594:$F594)</f>
        <v>5352468.7259999989</v>
      </c>
      <c r="I594" s="21">
        <f t="shared" si="18"/>
        <v>1.1282057024588177E-2</v>
      </c>
      <c r="J594" s="21">
        <f t="shared" si="19"/>
        <v>4.8856172045144142E-3</v>
      </c>
      <c r="K594" s="1"/>
      <c r="L594" s="1"/>
      <c r="M594" s="1"/>
      <c r="N594" s="1"/>
    </row>
    <row r="595" spans="1:14" x14ac:dyDescent="0.2">
      <c r="A595" s="19">
        <v>43607</v>
      </c>
      <c r="B595" s="1">
        <v>28.712454000000001</v>
      </c>
      <c r="C595" s="1">
        <v>45.163882999999998</v>
      </c>
      <c r="D595" s="1">
        <v>22.516777000000001</v>
      </c>
      <c r="E595" s="1">
        <v>30.390865000000002</v>
      </c>
      <c r="F595" s="1">
        <v>34.886471</v>
      </c>
      <c r="G595" s="1"/>
      <c r="H595" s="20" cm="1">
        <f t="array" ref="H595">SUM($N$3:$N$7*$B595:$F595)</f>
        <v>5335124.8499999996</v>
      </c>
      <c r="I595" s="21">
        <f t="shared" si="18"/>
        <v>-3.2403507405377452E-3</v>
      </c>
      <c r="J595" s="21">
        <f t="shared" si="19"/>
        <v>8.0051484622161162E-3</v>
      </c>
      <c r="K595" s="1"/>
      <c r="L595" s="1"/>
      <c r="M595" s="1"/>
      <c r="N595" s="1"/>
    </row>
    <row r="596" spans="1:14" x14ac:dyDescent="0.2">
      <c r="A596" s="19">
        <v>43608</v>
      </c>
      <c r="B596" s="1">
        <v>28.509443000000001</v>
      </c>
      <c r="C596" s="1">
        <v>44.067017</v>
      </c>
      <c r="D596" s="1">
        <v>21.198461999999999</v>
      </c>
      <c r="E596" s="1">
        <v>29.549658000000001</v>
      </c>
      <c r="F596" s="1">
        <v>34.129283999999998</v>
      </c>
      <c r="G596" s="1"/>
      <c r="H596" s="20" cm="1">
        <f t="array" ref="H596">SUM($N$3:$N$7*$B596:$F596)</f>
        <v>5195977.5119999992</v>
      </c>
      <c r="I596" s="21">
        <f t="shared" si="18"/>
        <v>-2.6081364900017334E-2</v>
      </c>
      <c r="J596" s="21">
        <f t="shared" si="19"/>
        <v>-2.9237202870487145E-2</v>
      </c>
      <c r="K596" s="1"/>
      <c r="L596" s="1"/>
      <c r="M596" s="1"/>
      <c r="N596" s="1"/>
    </row>
    <row r="597" spans="1:14" x14ac:dyDescent="0.2">
      <c r="A597" s="19">
        <v>43609</v>
      </c>
      <c r="B597" s="1">
        <v>28.738934</v>
      </c>
      <c r="C597" s="1">
        <v>44.721291000000001</v>
      </c>
      <c r="D597" s="1">
        <v>21.664265</v>
      </c>
      <c r="E597" s="1">
        <v>29.692841999999999</v>
      </c>
      <c r="F597" s="1">
        <v>34.049579999999999</v>
      </c>
      <c r="G597" s="1"/>
      <c r="H597" s="20" cm="1">
        <f t="array" ref="H597">SUM($N$3:$N$7*$B597:$F597)</f>
        <v>5242608.0960000008</v>
      </c>
      <c r="I597" s="21">
        <f t="shared" si="18"/>
        <v>8.9743621661775297E-3</v>
      </c>
      <c r="J597" s="21">
        <f t="shared" si="19"/>
        <v>-1.7341066348240952E-2</v>
      </c>
      <c r="K597" s="1"/>
      <c r="L597" s="1"/>
      <c r="M597" s="1"/>
      <c r="N597" s="1"/>
    </row>
    <row r="598" spans="1:14" x14ac:dyDescent="0.2">
      <c r="A598" s="19">
        <v>43612</v>
      </c>
      <c r="B598" s="1">
        <v>28.288784</v>
      </c>
      <c r="C598" s="1">
        <v>44.894482000000004</v>
      </c>
      <c r="D598" s="1">
        <v>21.646688000000001</v>
      </c>
      <c r="E598" s="1">
        <v>29.710740999999999</v>
      </c>
      <c r="F598" s="1">
        <v>34.248840000000001</v>
      </c>
      <c r="G598" s="1"/>
      <c r="H598" s="20" cm="1">
        <f t="array" ref="H598">SUM($N$3:$N$7*$B598:$F598)</f>
        <v>5240054.6550000003</v>
      </c>
      <c r="I598" s="21">
        <f t="shared" si="18"/>
        <v>-4.8705547949479122E-4</v>
      </c>
      <c r="J598" s="21">
        <f t="shared" si="19"/>
        <v>8.4829356744147155E-3</v>
      </c>
      <c r="K598" s="1"/>
      <c r="L598" s="1"/>
      <c r="M598" s="1"/>
      <c r="N598" s="1"/>
    </row>
    <row r="599" spans="1:14" x14ac:dyDescent="0.2">
      <c r="A599" s="19">
        <v>43613</v>
      </c>
      <c r="B599" s="1">
        <v>28.235823</v>
      </c>
      <c r="C599" s="1">
        <v>43.874588000000003</v>
      </c>
      <c r="D599" s="1">
        <v>21.400601999999999</v>
      </c>
      <c r="E599" s="1">
        <v>29.74654</v>
      </c>
      <c r="F599" s="1">
        <v>34.758949000000001</v>
      </c>
      <c r="G599" s="1"/>
      <c r="H599" s="20" cm="1">
        <f t="array" ref="H599">SUM($N$3:$N$7*$B599:$F599)</f>
        <v>5214544.5659999996</v>
      </c>
      <c r="I599" s="21">
        <f t="shared" si="18"/>
        <v>-4.8682868175161653E-3</v>
      </c>
      <c r="J599" s="21">
        <f t="shared" si="19"/>
        <v>-5.3529711712406725E-3</v>
      </c>
      <c r="K599" s="1"/>
      <c r="L599" s="1"/>
      <c r="M599" s="1"/>
      <c r="N599" s="1"/>
    </row>
    <row r="600" spans="1:14" x14ac:dyDescent="0.2">
      <c r="A600" s="19">
        <v>43614</v>
      </c>
      <c r="B600" s="1">
        <v>27.820983999999999</v>
      </c>
      <c r="C600" s="1">
        <v>43.643669000000003</v>
      </c>
      <c r="D600" s="1">
        <v>20.794177999999999</v>
      </c>
      <c r="E600" s="1">
        <v>29.263290000000001</v>
      </c>
      <c r="F600" s="1">
        <v>34.081462999999999</v>
      </c>
      <c r="G600" s="1"/>
      <c r="H600" s="20" cm="1">
        <f t="array" ref="H600">SUM($N$3:$N$7*$B600:$F600)</f>
        <v>5134918.2720000008</v>
      </c>
      <c r="I600" s="21">
        <f t="shared" si="18"/>
        <v>-1.5270038062226932E-2</v>
      </c>
      <c r="J600" s="21">
        <f t="shared" si="19"/>
        <v>-2.0063985954741792E-2</v>
      </c>
      <c r="K600" s="1"/>
      <c r="L600" s="1"/>
      <c r="M600" s="1"/>
      <c r="N600" s="1"/>
    </row>
    <row r="601" spans="1:14" x14ac:dyDescent="0.2">
      <c r="A601" s="19">
        <v>43615</v>
      </c>
      <c r="B601" s="1">
        <v>28.218171999999999</v>
      </c>
      <c r="C601" s="1">
        <v>43.489722999999998</v>
      </c>
      <c r="D601" s="1">
        <v>20.873277999999999</v>
      </c>
      <c r="E601" s="1">
        <v>29.316981999999999</v>
      </c>
      <c r="F601" s="1">
        <v>33.922058</v>
      </c>
      <c r="G601" s="1"/>
      <c r="H601" s="20" cm="1">
        <f t="array" ref="H601">SUM($N$3:$N$7*$B601:$F601)</f>
        <v>5142067.0289999992</v>
      </c>
      <c r="I601" s="21">
        <f t="shared" si="18"/>
        <v>1.3921851568658994E-3</v>
      </c>
      <c r="J601" s="21">
        <f t="shared" si="19"/>
        <v>-1.3899111625696015E-2</v>
      </c>
      <c r="K601" s="1"/>
      <c r="L601" s="1"/>
      <c r="M601" s="1"/>
      <c r="N601" s="1"/>
    </row>
    <row r="602" spans="1:14" x14ac:dyDescent="0.2">
      <c r="A602" s="19">
        <v>43616</v>
      </c>
      <c r="B602" s="1">
        <v>28.023990999999999</v>
      </c>
      <c r="C602" s="1">
        <v>43.104858</v>
      </c>
      <c r="D602" s="1">
        <v>20.539307000000001</v>
      </c>
      <c r="E602" s="1">
        <v>28.815842</v>
      </c>
      <c r="F602" s="1">
        <v>33.547446999999998</v>
      </c>
      <c r="G602" s="1"/>
      <c r="H602" s="20" cm="1">
        <f t="array" ref="H602">SUM($N$3:$N$7*$B602:$F602)</f>
        <v>5083037.6849999996</v>
      </c>
      <c r="I602" s="21">
        <f t="shared" si="18"/>
        <v>-1.1479691662338976E-2</v>
      </c>
      <c r="J602" s="21">
        <f t="shared" si="19"/>
        <v>-1.0103488361810742E-2</v>
      </c>
      <c r="K602" s="1"/>
      <c r="L602" s="1"/>
      <c r="M602" s="1"/>
      <c r="N602" s="1"/>
    </row>
    <row r="603" spans="1:14" x14ac:dyDescent="0.2">
      <c r="A603" s="19">
        <v>43619</v>
      </c>
      <c r="B603" s="1">
        <v>28.456488</v>
      </c>
      <c r="C603" s="1">
        <v>43.855350000000001</v>
      </c>
      <c r="D603" s="1">
        <v>20.838123</v>
      </c>
      <c r="E603" s="1">
        <v>28.010428999999998</v>
      </c>
      <c r="F603" s="1">
        <v>33.419918000000003</v>
      </c>
      <c r="G603" s="1"/>
      <c r="H603" s="20" cm="1">
        <f t="array" ref="H603">SUM($N$3:$N$7*$B603:$F603)</f>
        <v>5101150.1640000008</v>
      </c>
      <c r="I603" s="21">
        <f t="shared" si="18"/>
        <v>3.5633178666865106E-3</v>
      </c>
      <c r="J603" s="21">
        <f t="shared" si="19"/>
        <v>-7.9572795860569645E-3</v>
      </c>
      <c r="K603" s="1"/>
      <c r="L603" s="1"/>
      <c r="M603" s="1"/>
      <c r="N603" s="1"/>
    </row>
    <row r="604" spans="1:14" x14ac:dyDescent="0.2">
      <c r="A604" s="19">
        <v>43620</v>
      </c>
      <c r="B604" s="1">
        <v>28.615359999999999</v>
      </c>
      <c r="C604" s="1">
        <v>43.393504999999998</v>
      </c>
      <c r="D604" s="1">
        <v>21.268774000000001</v>
      </c>
      <c r="E604" s="1">
        <v>28.225206</v>
      </c>
      <c r="F604" s="1">
        <v>34.033638000000003</v>
      </c>
      <c r="G604" s="1"/>
      <c r="H604" s="20" cm="1">
        <f t="array" ref="H604">SUM($N$3:$N$7*$B604:$F604)</f>
        <v>5132703.9389999993</v>
      </c>
      <c r="I604" s="21">
        <f t="shared" si="18"/>
        <v>6.1856197103706823E-3</v>
      </c>
      <c r="J604" s="21">
        <f t="shared" si="19"/>
        <v>9.7709789062876418E-3</v>
      </c>
      <c r="K604" s="1"/>
      <c r="L604" s="1"/>
      <c r="M604" s="1"/>
      <c r="N604" s="1"/>
    </row>
    <row r="605" spans="1:14" x14ac:dyDescent="0.2">
      <c r="A605" s="19">
        <v>43621</v>
      </c>
      <c r="B605" s="1">
        <v>28.747758999999999</v>
      </c>
      <c r="C605" s="1">
        <v>43.508972</v>
      </c>
      <c r="D605" s="1">
        <v>20.864491000000001</v>
      </c>
      <c r="E605" s="1">
        <v>28.708452000000001</v>
      </c>
      <c r="F605" s="1">
        <v>33.443829000000001</v>
      </c>
      <c r="G605" s="1"/>
      <c r="H605" s="20" cm="1">
        <f t="array" ref="H605">SUM($N$3:$N$7*$B605:$F605)</f>
        <v>5124025.5990000004</v>
      </c>
      <c r="I605" s="21">
        <f t="shared" si="18"/>
        <v>-1.690793021210113E-3</v>
      </c>
      <c r="J605" s="21">
        <f t="shared" si="19"/>
        <v>4.4843680865223057E-3</v>
      </c>
      <c r="K605" s="1"/>
      <c r="L605" s="1"/>
      <c r="M605" s="1"/>
      <c r="N605" s="1"/>
    </row>
    <row r="606" spans="1:14" x14ac:dyDescent="0.2">
      <c r="A606" s="19">
        <v>43622</v>
      </c>
      <c r="B606" s="1">
        <v>28.191693999999998</v>
      </c>
      <c r="C606" s="1">
        <v>43.990046999999997</v>
      </c>
      <c r="D606" s="1">
        <v>20.732659999999999</v>
      </c>
      <c r="E606" s="1">
        <v>28.726348999999999</v>
      </c>
      <c r="F606" s="1">
        <v>33.196747000000002</v>
      </c>
      <c r="G606" s="1"/>
      <c r="H606" s="20" cm="1">
        <f t="array" ref="H606">SUM($N$3:$N$7*$B606:$F606)</f>
        <v>5109637.4009999987</v>
      </c>
      <c r="I606" s="21">
        <f t="shared" si="18"/>
        <v>-2.8079871425329417E-3</v>
      </c>
      <c r="J606" s="21">
        <f t="shared" si="19"/>
        <v>-4.4940324386788522E-3</v>
      </c>
      <c r="K606" s="1"/>
      <c r="L606" s="1"/>
      <c r="M606" s="1"/>
      <c r="N606" s="1"/>
    </row>
    <row r="607" spans="1:14" x14ac:dyDescent="0.2">
      <c r="A607" s="19">
        <v>43623</v>
      </c>
      <c r="B607" s="1">
        <v>28.297611</v>
      </c>
      <c r="C607" s="1">
        <v>44.432639999999999</v>
      </c>
      <c r="D607" s="1">
        <v>21.119364000000001</v>
      </c>
      <c r="E607" s="1">
        <v>29.1738</v>
      </c>
      <c r="F607" s="1">
        <v>33.778587000000002</v>
      </c>
      <c r="G607" s="1"/>
      <c r="H607" s="20" cm="1">
        <f t="array" ref="H607">SUM($N$3:$N$7*$B607:$F607)</f>
        <v>5174466.0659999996</v>
      </c>
      <c r="I607" s="21">
        <f t="shared" si="18"/>
        <v>1.2687527492129647E-2</v>
      </c>
      <c r="J607" s="21">
        <f t="shared" si="19"/>
        <v>9.8439139355281924E-3</v>
      </c>
      <c r="K607" s="1"/>
      <c r="L607" s="1"/>
      <c r="M607" s="1"/>
      <c r="N607" s="1"/>
    </row>
    <row r="608" spans="1:14" x14ac:dyDescent="0.2">
      <c r="A608" s="19">
        <v>43626</v>
      </c>
      <c r="B608" s="1">
        <v>28.297611</v>
      </c>
      <c r="C608" s="1">
        <v>44.432639999999999</v>
      </c>
      <c r="D608" s="1">
        <v>21.119364000000001</v>
      </c>
      <c r="E608" s="1">
        <v>29.1738</v>
      </c>
      <c r="F608" s="1">
        <v>33.778587000000002</v>
      </c>
      <c r="G608" s="1"/>
      <c r="H608" s="20" cm="1">
        <f t="array" ref="H608">SUM($N$3:$N$7*$B608:$F608)</f>
        <v>5174466.0659999996</v>
      </c>
      <c r="I608" s="21">
        <f t="shared" si="18"/>
        <v>0</v>
      </c>
      <c r="J608" s="21">
        <f t="shared" si="19"/>
        <v>1.2687527492129647E-2</v>
      </c>
      <c r="K608" s="1"/>
      <c r="L608" s="1"/>
      <c r="M608" s="1"/>
      <c r="N608" s="1"/>
    </row>
    <row r="609" spans="1:14" x14ac:dyDescent="0.2">
      <c r="A609" s="19">
        <v>43627</v>
      </c>
      <c r="B609" s="1">
        <v>28.747758999999999</v>
      </c>
      <c r="C609" s="1">
        <v>44.682803999999997</v>
      </c>
      <c r="D609" s="1">
        <v>21.725788000000001</v>
      </c>
      <c r="E609" s="1">
        <v>29.227497</v>
      </c>
      <c r="F609" s="1">
        <v>34.145229</v>
      </c>
      <c r="G609" s="1"/>
      <c r="H609" s="20" cm="1">
        <f t="array" ref="H609">SUM($N$3:$N$7*$B609:$F609)</f>
        <v>5231459.5410000011</v>
      </c>
      <c r="I609" s="21">
        <f t="shared" si="18"/>
        <v>1.1014368298690735E-2</v>
      </c>
      <c r="J609" s="21">
        <f t="shared" si="19"/>
        <v>1.1014368298690735E-2</v>
      </c>
      <c r="K609" s="1"/>
      <c r="L609" s="1"/>
      <c r="M609" s="1"/>
      <c r="N609" s="1"/>
    </row>
    <row r="610" spans="1:14" x14ac:dyDescent="0.2">
      <c r="A610" s="19">
        <v>43628</v>
      </c>
      <c r="B610" s="1">
        <v>28.544751999999999</v>
      </c>
      <c r="C610" s="1">
        <v>44.567345000000003</v>
      </c>
      <c r="D610" s="1">
        <v>21.479702</v>
      </c>
      <c r="E610" s="1">
        <v>28.511574</v>
      </c>
      <c r="F610" s="1">
        <v>33.220657000000003</v>
      </c>
      <c r="G610" s="1"/>
      <c r="H610" s="20" cm="1">
        <f t="array" ref="H610">SUM($N$3:$N$7*$B610:$F610)</f>
        <v>5158692.99</v>
      </c>
      <c r="I610" s="21">
        <f t="shared" si="18"/>
        <v>-1.3909416756397452E-2</v>
      </c>
      <c r="J610" s="21">
        <f t="shared" si="19"/>
        <v>-3.0482518966816752E-3</v>
      </c>
      <c r="K610" s="1"/>
      <c r="L610" s="1"/>
      <c r="M610" s="1"/>
      <c r="N610" s="1"/>
    </row>
    <row r="611" spans="1:14" x14ac:dyDescent="0.2">
      <c r="A611" s="19">
        <v>43629</v>
      </c>
      <c r="B611" s="1">
        <v>28.271129999999999</v>
      </c>
      <c r="C611" s="1">
        <v>43.816859999999998</v>
      </c>
      <c r="D611" s="1">
        <v>21.646688000000001</v>
      </c>
      <c r="E611" s="1">
        <v>28.780042999999999</v>
      </c>
      <c r="F611" s="1">
        <v>33.459769999999999</v>
      </c>
      <c r="G611" s="1"/>
      <c r="H611" s="20" cm="1">
        <f t="array" ref="H611">SUM($N$3:$N$7*$B611:$F611)</f>
        <v>5147158.2030000007</v>
      </c>
      <c r="I611" s="21">
        <f t="shared" si="18"/>
        <v>-2.2359902057283998E-3</v>
      </c>
      <c r="J611" s="21">
        <f t="shared" si="19"/>
        <v>-1.6114305642491167E-2</v>
      </c>
      <c r="K611" s="1"/>
      <c r="L611" s="1"/>
      <c r="M611" s="1"/>
      <c r="N611" s="1"/>
    </row>
    <row r="612" spans="1:14" x14ac:dyDescent="0.2">
      <c r="A612" s="19">
        <v>43630</v>
      </c>
      <c r="B612" s="1">
        <v>28.306436999999999</v>
      </c>
      <c r="C612" s="1">
        <v>44.124752000000001</v>
      </c>
      <c r="D612" s="1">
        <v>21.233618</v>
      </c>
      <c r="E612" s="1">
        <v>28.028324000000001</v>
      </c>
      <c r="F612" s="1">
        <v>33.547446999999998</v>
      </c>
      <c r="G612" s="1"/>
      <c r="H612" s="20" cm="1">
        <f t="array" ref="H612">SUM($N$3:$N$7*$B612:$F612)</f>
        <v>5122939.0739999991</v>
      </c>
      <c r="I612" s="21">
        <f t="shared" si="18"/>
        <v>-4.7053399263861095E-3</v>
      </c>
      <c r="J612" s="21">
        <f t="shared" si="19"/>
        <v>-6.9308090381243748E-3</v>
      </c>
      <c r="K612" s="1"/>
      <c r="L612" s="1"/>
      <c r="M612" s="1"/>
      <c r="N612" s="1"/>
    </row>
    <row r="613" spans="1:14" x14ac:dyDescent="0.2">
      <c r="A613" s="19">
        <v>43634</v>
      </c>
      <c r="B613" s="1">
        <v>28.562403</v>
      </c>
      <c r="C613" s="1">
        <v>45.491016000000002</v>
      </c>
      <c r="D613" s="1">
        <v>22.015813999999999</v>
      </c>
      <c r="E613" s="1">
        <v>28.099917999999999</v>
      </c>
      <c r="F613" s="1">
        <v>33.842350000000003</v>
      </c>
      <c r="G613" s="1"/>
      <c r="H613" s="20" cm="1">
        <f t="array" ref="H613">SUM($N$3:$N$7*$B613:$F613)</f>
        <v>5214379.5329999998</v>
      </c>
      <c r="I613" s="21">
        <f t="shared" si="18"/>
        <v>1.7849218520688659E-2</v>
      </c>
      <c r="J613" s="21">
        <f t="shared" si="19"/>
        <v>1.3059891953742353E-2</v>
      </c>
      <c r="K613" s="1"/>
      <c r="L613" s="1"/>
      <c r="M613" s="1"/>
      <c r="N613" s="1"/>
    </row>
    <row r="614" spans="1:14" x14ac:dyDescent="0.2">
      <c r="A614" s="19">
        <v>43635</v>
      </c>
      <c r="B614" s="1">
        <v>28.941942000000001</v>
      </c>
      <c r="C614" s="1">
        <v>44.759777</v>
      </c>
      <c r="D614" s="1">
        <v>22.297056000000001</v>
      </c>
      <c r="E614" s="1">
        <v>28.457878000000001</v>
      </c>
      <c r="F614" s="1">
        <v>33.451801000000003</v>
      </c>
      <c r="G614" s="1"/>
      <c r="H614" s="20" cm="1">
        <f t="array" ref="H614">SUM($N$3:$N$7*$B614:$F614)</f>
        <v>5210978.9820000008</v>
      </c>
      <c r="I614" s="21">
        <f t="shared" si="18"/>
        <v>-6.5214873188235156E-4</v>
      </c>
      <c r="J614" s="21">
        <f t="shared" si="19"/>
        <v>1.7185429443583145E-2</v>
      </c>
      <c r="K614" s="1"/>
      <c r="L614" s="1"/>
      <c r="M614" s="1"/>
      <c r="N614" s="1"/>
    </row>
    <row r="615" spans="1:14" x14ac:dyDescent="0.2">
      <c r="A615" s="19">
        <v>43636</v>
      </c>
      <c r="B615" s="1">
        <v>28.500617999999999</v>
      </c>
      <c r="C615" s="1">
        <v>45.067669000000002</v>
      </c>
      <c r="D615" s="1">
        <v>22.323421</v>
      </c>
      <c r="E615" s="1">
        <v>29.048513</v>
      </c>
      <c r="F615" s="1">
        <v>33.993792999999997</v>
      </c>
      <c r="G615" s="1"/>
      <c r="H615" s="20" cm="1">
        <f t="array" ref="H615">SUM($N$3:$N$7*$B615:$F615)</f>
        <v>5244822.4620000003</v>
      </c>
      <c r="I615" s="21">
        <f t="shared" si="18"/>
        <v>6.4946491085271507E-3</v>
      </c>
      <c r="J615" s="21">
        <f t="shared" si="19"/>
        <v>5.8382648994645958E-3</v>
      </c>
      <c r="K615" s="1"/>
      <c r="L615" s="1"/>
      <c r="M615" s="1"/>
      <c r="N615" s="1"/>
    </row>
    <row r="616" spans="1:14" x14ac:dyDescent="0.2">
      <c r="A616" s="19">
        <v>43637</v>
      </c>
      <c r="B616" s="1">
        <v>28.588882000000002</v>
      </c>
      <c r="C616" s="1">
        <v>45.606482999999997</v>
      </c>
      <c r="D616" s="1">
        <v>22.525559999999999</v>
      </c>
      <c r="E616" s="1">
        <v>29.352781</v>
      </c>
      <c r="F616" s="1">
        <v>33.483680999999997</v>
      </c>
      <c r="G616" s="1"/>
      <c r="H616" s="20" cm="1">
        <f t="array" ref="H616">SUM($N$3:$N$7*$B616:$F616)</f>
        <v>5265393.7710000006</v>
      </c>
      <c r="I616" s="21">
        <f t="shared" si="18"/>
        <v>3.9222126485776165E-3</v>
      </c>
      <c r="J616" s="21">
        <f t="shared" si="19"/>
        <v>1.0442335151986226E-2</v>
      </c>
      <c r="K616" s="1"/>
      <c r="L616" s="1"/>
      <c r="M616" s="1"/>
      <c r="N616" s="1"/>
    </row>
    <row r="617" spans="1:14" x14ac:dyDescent="0.2">
      <c r="A617" s="19">
        <v>43640</v>
      </c>
      <c r="B617" s="1">
        <v>28.685976</v>
      </c>
      <c r="C617" s="1">
        <v>45.471775000000001</v>
      </c>
      <c r="D617" s="1">
        <v>22.270686999999999</v>
      </c>
      <c r="E617" s="1">
        <v>28.815842</v>
      </c>
      <c r="F617" s="1">
        <v>33.539473999999998</v>
      </c>
      <c r="G617" s="1"/>
      <c r="H617" s="20" cm="1">
        <f t="array" ref="H617">SUM($N$3:$N$7*$B617:$F617)</f>
        <v>5239863.8819999984</v>
      </c>
      <c r="I617" s="21">
        <f t="shared" si="18"/>
        <v>-4.8486191366374776E-3</v>
      </c>
      <c r="J617" s="21">
        <f t="shared" si="19"/>
        <v>-9.4542380336570808E-4</v>
      </c>
      <c r="K617" s="1"/>
      <c r="L617" s="1"/>
      <c r="M617" s="1"/>
      <c r="N617" s="1"/>
    </row>
    <row r="618" spans="1:14" x14ac:dyDescent="0.2">
      <c r="A618" s="19">
        <v>43641</v>
      </c>
      <c r="B618" s="1">
        <v>27.626801</v>
      </c>
      <c r="C618" s="1">
        <v>46.183773000000002</v>
      </c>
      <c r="D618" s="1">
        <v>22.507985999999999</v>
      </c>
      <c r="E618" s="1">
        <v>28.994823</v>
      </c>
      <c r="F618" s="1">
        <v>33.635123999999998</v>
      </c>
      <c r="G618" s="1"/>
      <c r="H618" s="20" cm="1">
        <f t="array" ref="H618">SUM($N$3:$N$7*$B618:$F618)</f>
        <v>5245300.7309999997</v>
      </c>
      <c r="I618" s="21">
        <f t="shared" si="18"/>
        <v>1.0375935563284866E-3</v>
      </c>
      <c r="J618" s="21">
        <f t="shared" si="19"/>
        <v>-3.816056476282248E-3</v>
      </c>
      <c r="K618" s="1"/>
      <c r="L618" s="1"/>
      <c r="M618" s="1"/>
      <c r="N618" s="1"/>
    </row>
    <row r="619" spans="1:14" x14ac:dyDescent="0.2">
      <c r="A619" s="19">
        <v>43642</v>
      </c>
      <c r="B619" s="1">
        <v>28.068121000000001</v>
      </c>
      <c r="C619" s="1">
        <v>45.548752</v>
      </c>
      <c r="D619" s="1">
        <v>23.088042999999999</v>
      </c>
      <c r="E619" s="1">
        <v>28.851637</v>
      </c>
      <c r="F619" s="1">
        <v>34.344486000000003</v>
      </c>
      <c r="G619" s="1"/>
      <c r="H619" s="20" cm="1">
        <f t="array" ref="H619">SUM($N$3:$N$7*$B619:$F619)</f>
        <v>5276734.2870000005</v>
      </c>
      <c r="I619" s="21">
        <f t="shared" si="18"/>
        <v>5.9927080661412724E-3</v>
      </c>
      <c r="J619" s="21">
        <f t="shared" si="19"/>
        <v>7.036519617744208E-3</v>
      </c>
      <c r="K619" s="1"/>
      <c r="L619" s="1"/>
      <c r="M619" s="1"/>
      <c r="N619" s="1"/>
    </row>
    <row r="620" spans="1:14" x14ac:dyDescent="0.2">
      <c r="A620" s="19">
        <v>43643</v>
      </c>
      <c r="B620" s="1">
        <v>28.447659999999999</v>
      </c>
      <c r="C620" s="1">
        <v>44.836750000000002</v>
      </c>
      <c r="D620" s="1">
        <v>23.395648999999999</v>
      </c>
      <c r="E620" s="1">
        <v>29.191696</v>
      </c>
      <c r="F620" s="1">
        <v>33.874232999999997</v>
      </c>
      <c r="G620" s="1"/>
      <c r="H620" s="20" cm="1">
        <f t="array" ref="H620">SUM($N$3:$N$7*$B620:$F620)</f>
        <v>5271617.6039999994</v>
      </c>
      <c r="I620" s="21">
        <f t="shared" si="18"/>
        <v>-9.6966849602542204E-4</v>
      </c>
      <c r="J620" s="21">
        <f t="shared" si="19"/>
        <v>5.0172286298983959E-3</v>
      </c>
      <c r="K620" s="1"/>
      <c r="L620" s="1"/>
      <c r="M620" s="1"/>
      <c r="N620" s="1"/>
    </row>
    <row r="621" spans="1:14" x14ac:dyDescent="0.2">
      <c r="A621" s="19">
        <v>43644</v>
      </c>
      <c r="B621" s="1">
        <v>28.809543999999999</v>
      </c>
      <c r="C621" s="1">
        <v>44.259453000000001</v>
      </c>
      <c r="D621" s="1">
        <v>23.879028000000002</v>
      </c>
      <c r="E621" s="1">
        <v>29.62125</v>
      </c>
      <c r="F621" s="1">
        <v>34.153193999999999</v>
      </c>
      <c r="G621" s="1"/>
      <c r="H621" s="20" cm="1">
        <f t="array" ref="H621">SUM($N$3:$N$7*$B621:$F621)</f>
        <v>5303841.477</v>
      </c>
      <c r="I621" s="21">
        <f t="shared" si="18"/>
        <v>6.1127106365890249E-3</v>
      </c>
      <c r="J621" s="21">
        <f t="shared" si="19"/>
        <v>5.1371148376340159E-3</v>
      </c>
      <c r="K621" s="1"/>
      <c r="L621" s="1"/>
      <c r="M621" s="1"/>
      <c r="N621" s="1"/>
    </row>
    <row r="622" spans="1:14" x14ac:dyDescent="0.2">
      <c r="A622" s="19">
        <v>43647</v>
      </c>
      <c r="B622" s="1">
        <v>28.871327999999998</v>
      </c>
      <c r="C622" s="1">
        <v>43.585937999999999</v>
      </c>
      <c r="D622" s="1">
        <v>24.160269</v>
      </c>
      <c r="E622" s="1">
        <v>29.334880999999999</v>
      </c>
      <c r="F622" s="1">
        <v>35.292960999999998</v>
      </c>
      <c r="G622" s="1"/>
      <c r="H622" s="20" cm="1">
        <f t="array" ref="H622">SUM($N$3:$N$7*$B622:$F622)</f>
        <v>5321097.4410000006</v>
      </c>
      <c r="I622" s="21">
        <f t="shared" si="18"/>
        <v>3.2534841161506733E-3</v>
      </c>
      <c r="J622" s="21">
        <f t="shared" si="19"/>
        <v>9.3860823597025078E-3</v>
      </c>
      <c r="K622" s="1"/>
      <c r="L622" s="1"/>
      <c r="M622" s="1"/>
      <c r="N622" s="1"/>
    </row>
    <row r="623" spans="1:14" x14ac:dyDescent="0.2">
      <c r="A623" s="19">
        <v>43648</v>
      </c>
      <c r="B623" s="1">
        <v>28.509443000000001</v>
      </c>
      <c r="C623" s="1">
        <v>45.029181999999999</v>
      </c>
      <c r="D623" s="1">
        <v>23.624154999999998</v>
      </c>
      <c r="E623" s="1">
        <v>29.263290000000001</v>
      </c>
      <c r="F623" s="1">
        <v>34.639389000000001</v>
      </c>
      <c r="G623" s="1"/>
      <c r="H623" s="20" cm="1">
        <f t="array" ref="H623">SUM($N$3:$N$7*$B623:$F623)</f>
        <v>5315160.1470000008</v>
      </c>
      <c r="I623" s="21">
        <f t="shared" si="18"/>
        <v>-1.1158025324347065E-3</v>
      </c>
      <c r="J623" s="21">
        <f t="shared" si="19"/>
        <v>2.1340513379000114E-3</v>
      </c>
      <c r="K623" s="1"/>
      <c r="L623" s="1"/>
      <c r="M623" s="1"/>
      <c r="N623" s="1"/>
    </row>
    <row r="624" spans="1:14" x14ac:dyDescent="0.2">
      <c r="A624" s="19">
        <v>43649</v>
      </c>
      <c r="B624" s="1">
        <v>29.224388000000001</v>
      </c>
      <c r="C624" s="1">
        <v>45.510264999999997</v>
      </c>
      <c r="D624" s="1">
        <v>23.571422999999999</v>
      </c>
      <c r="E624" s="1">
        <v>29.62125</v>
      </c>
      <c r="F624" s="1">
        <v>34.456074000000001</v>
      </c>
      <c r="G624" s="1"/>
      <c r="H624" s="20" cm="1">
        <f t="array" ref="H624">SUM($N$3:$N$7*$B624:$F624)</f>
        <v>5358652.1999999993</v>
      </c>
      <c r="I624" s="21">
        <f t="shared" si="18"/>
        <v>8.1826420648014597E-3</v>
      </c>
      <c r="J624" s="21">
        <f t="shared" si="19"/>
        <v>7.057709319628902E-3</v>
      </c>
      <c r="K624" s="1"/>
      <c r="L624" s="1"/>
      <c r="M624" s="1"/>
      <c r="N624" s="1"/>
    </row>
    <row r="625" spans="1:14" x14ac:dyDescent="0.2">
      <c r="A625" s="19">
        <v>43650</v>
      </c>
      <c r="B625" s="1">
        <v>29.736322000000001</v>
      </c>
      <c r="C625" s="1">
        <v>44.740535999999999</v>
      </c>
      <c r="D625" s="1">
        <v>23.527481000000002</v>
      </c>
      <c r="E625" s="1">
        <v>29.818128999999999</v>
      </c>
      <c r="F625" s="1">
        <v>34.878506000000002</v>
      </c>
      <c r="G625" s="1"/>
      <c r="H625" s="20" cm="1">
        <f t="array" ref="H625">SUM($N$3:$N$7*$B625:$F625)</f>
        <v>5369132.1420000009</v>
      </c>
      <c r="I625" s="21">
        <f t="shared" si="18"/>
        <v>1.9557048318981085E-3</v>
      </c>
      <c r="J625" s="21">
        <f t="shared" si="19"/>
        <v>1.0154349729323497E-2</v>
      </c>
      <c r="K625" s="1"/>
      <c r="L625" s="1"/>
      <c r="M625" s="1"/>
      <c r="N625" s="1"/>
    </row>
    <row r="626" spans="1:14" x14ac:dyDescent="0.2">
      <c r="A626" s="19">
        <v>43651</v>
      </c>
      <c r="B626" s="1">
        <v>29.992287000000001</v>
      </c>
      <c r="C626" s="1">
        <v>43.893828999999997</v>
      </c>
      <c r="D626" s="1">
        <v>23.255030000000001</v>
      </c>
      <c r="E626" s="1">
        <v>29.478065000000001</v>
      </c>
      <c r="F626" s="1">
        <v>34.998058</v>
      </c>
      <c r="G626" s="1"/>
      <c r="H626" s="20" cm="1">
        <f t="array" ref="H626">SUM($N$3:$N$7*$B626:$F626)</f>
        <v>5333369.8769999994</v>
      </c>
      <c r="I626" s="21">
        <f t="shared" si="18"/>
        <v>-6.6607161183930286E-3</v>
      </c>
      <c r="J626" s="21">
        <f t="shared" si="19"/>
        <v>-4.7180376811915004E-3</v>
      </c>
      <c r="K626" s="1"/>
      <c r="L626" s="1"/>
      <c r="M626" s="1"/>
      <c r="N626" s="1"/>
    </row>
    <row r="627" spans="1:14" x14ac:dyDescent="0.2">
      <c r="A627" s="19">
        <v>43654</v>
      </c>
      <c r="B627" s="1">
        <v>29.780455</v>
      </c>
      <c r="C627" s="1">
        <v>44.682803999999997</v>
      </c>
      <c r="D627" s="1">
        <v>23.272606</v>
      </c>
      <c r="E627" s="1">
        <v>29.1738</v>
      </c>
      <c r="F627" s="1">
        <v>35.261082000000002</v>
      </c>
      <c r="G627" s="1"/>
      <c r="H627" s="20" cm="1">
        <f t="array" ref="H627">SUM($N$3:$N$7*$B627:$F627)</f>
        <v>5351634.6510000005</v>
      </c>
      <c r="I627" s="21">
        <f t="shared" si="18"/>
        <v>3.4246216597066947E-3</v>
      </c>
      <c r="J627" s="21">
        <f t="shared" si="19"/>
        <v>-3.2589048913745922E-3</v>
      </c>
      <c r="K627" s="1"/>
      <c r="L627" s="1"/>
      <c r="M627" s="1"/>
      <c r="N627" s="1"/>
    </row>
    <row r="628" spans="1:14" x14ac:dyDescent="0.2">
      <c r="A628" s="19">
        <v>43655</v>
      </c>
      <c r="B628" s="1">
        <v>29.471529</v>
      </c>
      <c r="C628" s="1">
        <v>44.798264000000003</v>
      </c>
      <c r="D628" s="1">
        <v>22.446465</v>
      </c>
      <c r="E628" s="1">
        <v>28.260999999999999</v>
      </c>
      <c r="F628" s="1">
        <v>34.519840000000002</v>
      </c>
      <c r="G628" s="1"/>
      <c r="H628" s="20" cm="1">
        <f t="array" ref="H628">SUM($N$3:$N$7*$B628:$F628)</f>
        <v>5263404.2340000002</v>
      </c>
      <c r="I628" s="21">
        <f t="shared" si="18"/>
        <v>-1.6486629367255756E-2</v>
      </c>
      <c r="J628" s="21">
        <f t="shared" si="19"/>
        <v>-1.3118468175575826E-2</v>
      </c>
      <c r="K628" s="1"/>
      <c r="L628" s="1"/>
      <c r="M628" s="1"/>
      <c r="N628" s="1"/>
    </row>
    <row r="629" spans="1:14" x14ac:dyDescent="0.2">
      <c r="A629" s="19">
        <v>43656</v>
      </c>
      <c r="B629" s="1">
        <v>29.656883000000001</v>
      </c>
      <c r="C629" s="1">
        <v>45.260105000000003</v>
      </c>
      <c r="D629" s="1">
        <v>22.349789000000001</v>
      </c>
      <c r="E629" s="1">
        <v>27.616671</v>
      </c>
      <c r="F629" s="1">
        <v>34.711123999999998</v>
      </c>
      <c r="G629" s="1"/>
      <c r="H629" s="20" cm="1">
        <f t="array" ref="H629">SUM($N$3:$N$7*$B629:$F629)</f>
        <v>5266620.8759999992</v>
      </c>
      <c r="I629" s="21">
        <f t="shared" si="18"/>
        <v>6.1113337623219799E-4</v>
      </c>
      <c r="J629" s="21">
        <f t="shared" si="19"/>
        <v>-1.5885571520491526E-2</v>
      </c>
      <c r="K629" s="1"/>
      <c r="L629" s="1"/>
      <c r="M629" s="1"/>
      <c r="N629" s="1"/>
    </row>
    <row r="630" spans="1:14" x14ac:dyDescent="0.2">
      <c r="A630" s="19">
        <v>43657</v>
      </c>
      <c r="B630" s="1">
        <v>29.665711999999999</v>
      </c>
      <c r="C630" s="1">
        <v>46.203021999999997</v>
      </c>
      <c r="D630" s="1">
        <v>22.046645999999999</v>
      </c>
      <c r="E630" s="1">
        <v>26.739666</v>
      </c>
      <c r="F630" s="1">
        <v>35.149493999999997</v>
      </c>
      <c r="G630" s="1"/>
      <c r="H630" s="20" cm="1">
        <f t="array" ref="H630">SUM($N$3:$N$7*$B630:$F630)</f>
        <v>5273549.82</v>
      </c>
      <c r="I630" s="21">
        <f t="shared" si="18"/>
        <v>1.3156337171669197E-3</v>
      </c>
      <c r="J630" s="21">
        <f t="shared" si="19"/>
        <v>1.9275711210746671E-3</v>
      </c>
      <c r="K630" s="1"/>
      <c r="L630" s="1"/>
      <c r="M630" s="1"/>
      <c r="N630" s="1"/>
    </row>
    <row r="631" spans="1:14" x14ac:dyDescent="0.2">
      <c r="A631" s="19">
        <v>43658</v>
      </c>
      <c r="B631" s="1">
        <v>29.621580000000002</v>
      </c>
      <c r="C631" s="1">
        <v>46.029831000000001</v>
      </c>
      <c r="D631" s="1">
        <v>22.248740999999999</v>
      </c>
      <c r="E631" s="1">
        <v>27.741959000000001</v>
      </c>
      <c r="F631" s="1">
        <v>35.444400999999999</v>
      </c>
      <c r="G631" s="1"/>
      <c r="H631" s="20" cm="1">
        <f t="array" ref="H631">SUM($N$3:$N$7*$B631:$F631)</f>
        <v>5315854.8959999997</v>
      </c>
      <c r="I631" s="21">
        <f t="shared" si="18"/>
        <v>8.0221250284877588E-3</v>
      </c>
      <c r="J631" s="21">
        <f t="shared" si="19"/>
        <v>9.3483129238256524E-3</v>
      </c>
      <c r="K631" s="1"/>
      <c r="L631" s="1"/>
      <c r="M631" s="1"/>
      <c r="N631" s="1"/>
    </row>
    <row r="632" spans="1:14" x14ac:dyDescent="0.2">
      <c r="A632" s="19">
        <v>43661</v>
      </c>
      <c r="B632" s="1">
        <v>29.533314000000001</v>
      </c>
      <c r="C632" s="1">
        <v>46.607123999999999</v>
      </c>
      <c r="D632" s="1">
        <v>22.046645999999999</v>
      </c>
      <c r="E632" s="1">
        <v>27.938835000000001</v>
      </c>
      <c r="F632" s="1">
        <v>35.117618999999998</v>
      </c>
      <c r="G632" s="1"/>
      <c r="H632" s="20" cm="1">
        <f t="array" ref="H632">SUM($N$3:$N$7*$B632:$F632)</f>
        <v>5321036.7539999997</v>
      </c>
      <c r="I632" s="21">
        <f t="shared" si="18"/>
        <v>9.7479297335589798E-4</v>
      </c>
      <c r="J632" s="21">
        <f t="shared" si="19"/>
        <v>9.0047379129527538E-3</v>
      </c>
      <c r="K632" s="1"/>
      <c r="L632" s="1"/>
      <c r="M632" s="1"/>
      <c r="N632" s="1"/>
    </row>
    <row r="633" spans="1:14" x14ac:dyDescent="0.2">
      <c r="A633" s="19">
        <v>43662</v>
      </c>
      <c r="B633" s="1">
        <v>29.983463</v>
      </c>
      <c r="C633" s="1">
        <v>46.433937</v>
      </c>
      <c r="D633" s="1">
        <v>22.202809999999999</v>
      </c>
      <c r="E633" s="1">
        <v>28.296797000000002</v>
      </c>
      <c r="F633" s="1">
        <v>34.902416000000002</v>
      </c>
      <c r="G633" s="1"/>
      <c r="H633" s="20" cm="1">
        <f t="array" ref="H633">SUM($N$3:$N$7*$B633:$F633)</f>
        <v>5340040.9589999998</v>
      </c>
      <c r="I633" s="21">
        <f t="shared" si="18"/>
        <v>3.571522971667962E-3</v>
      </c>
      <c r="J633" s="21">
        <f t="shared" si="19"/>
        <v>4.5497974405206421E-3</v>
      </c>
      <c r="K633" s="1"/>
      <c r="L633" s="1"/>
      <c r="M633" s="1"/>
      <c r="N633" s="1"/>
    </row>
    <row r="634" spans="1:14" x14ac:dyDescent="0.2">
      <c r="A634" s="19">
        <v>43663</v>
      </c>
      <c r="B634" s="1">
        <v>29.453876000000001</v>
      </c>
      <c r="C634" s="1">
        <v>46.703346000000003</v>
      </c>
      <c r="D634" s="1">
        <v>21.780249000000001</v>
      </c>
      <c r="E634" s="1">
        <v>27.992531</v>
      </c>
      <c r="F634" s="1">
        <v>34.400280000000002</v>
      </c>
      <c r="G634" s="1"/>
      <c r="H634" s="20" cm="1">
        <f t="array" ref="H634">SUM($N$3:$N$7*$B634:$F634)</f>
        <v>5290899.3059999989</v>
      </c>
      <c r="I634" s="21">
        <f t="shared" si="18"/>
        <v>-9.2024861564363736E-3</v>
      </c>
      <c r="J634" s="21">
        <f t="shared" si="19"/>
        <v>-5.6638300754726645E-3</v>
      </c>
      <c r="K634" s="1"/>
      <c r="L634" s="1"/>
      <c r="M634" s="1"/>
      <c r="N634" s="1"/>
    </row>
    <row r="635" spans="1:14" x14ac:dyDescent="0.2">
      <c r="A635" s="19">
        <v>43664</v>
      </c>
      <c r="B635" s="1">
        <v>29.52449</v>
      </c>
      <c r="C635" s="1">
        <v>46.876533999999999</v>
      </c>
      <c r="D635" s="1">
        <v>21.403618000000002</v>
      </c>
      <c r="E635" s="1">
        <v>27.187118999999999</v>
      </c>
      <c r="F635" s="1">
        <v>34.009726999999998</v>
      </c>
      <c r="G635" s="1"/>
      <c r="H635" s="20" cm="1">
        <f t="array" ref="H635">SUM($N$3:$N$7*$B635:$F635)</f>
        <v>5247049.1039999994</v>
      </c>
      <c r="I635" s="21">
        <f t="shared" si="18"/>
        <v>-8.2878541933830707E-3</v>
      </c>
      <c r="J635" s="21">
        <f t="shared" si="19"/>
        <v>-1.7414071486338334E-2</v>
      </c>
      <c r="K635" s="1"/>
      <c r="L635" s="1"/>
      <c r="M635" s="1"/>
      <c r="N635" s="1"/>
    </row>
    <row r="636" spans="1:14" x14ac:dyDescent="0.2">
      <c r="A636" s="19">
        <v>43665</v>
      </c>
      <c r="B636" s="1">
        <v>29.162604999999999</v>
      </c>
      <c r="C636" s="1">
        <v>47.319125999999997</v>
      </c>
      <c r="D636" s="1">
        <v>21.467922000000002</v>
      </c>
      <c r="E636" s="1">
        <v>27.634567000000001</v>
      </c>
      <c r="F636" s="1">
        <v>34.033638000000003</v>
      </c>
      <c r="G636" s="1"/>
      <c r="H636" s="20" cm="1">
        <f t="array" ref="H636">SUM($N$3:$N$7*$B636:$F636)</f>
        <v>5267389.3139999993</v>
      </c>
      <c r="I636" s="21">
        <f t="shared" si="18"/>
        <v>3.8765046022712912E-3</v>
      </c>
      <c r="J636" s="21">
        <f t="shared" si="19"/>
        <v>-4.4434774960352419E-3</v>
      </c>
      <c r="K636" s="1"/>
      <c r="L636" s="1"/>
      <c r="M636" s="1"/>
      <c r="N636" s="1"/>
    </row>
    <row r="637" spans="1:14" x14ac:dyDescent="0.2">
      <c r="A637" s="19">
        <v>43668</v>
      </c>
      <c r="B637" s="1">
        <v>29.312650999999999</v>
      </c>
      <c r="C637" s="1">
        <v>47.992640999999999</v>
      </c>
      <c r="D637" s="1">
        <v>21.872109999999999</v>
      </c>
      <c r="E637" s="1">
        <v>27.545079999999999</v>
      </c>
      <c r="F637" s="1">
        <v>34.392307000000002</v>
      </c>
      <c r="G637" s="1"/>
      <c r="H637" s="20" cm="1">
        <f t="array" ref="H637">SUM($N$3:$N$7*$B637:$F637)</f>
        <v>5316788.0370000014</v>
      </c>
      <c r="I637" s="21">
        <f t="shared" si="18"/>
        <v>9.3782175676111468E-3</v>
      </c>
      <c r="J637" s="21">
        <f t="shared" si="19"/>
        <v>1.3291076873444441E-2</v>
      </c>
      <c r="K637" s="1"/>
      <c r="L637" s="1"/>
      <c r="M637" s="1"/>
      <c r="N637" s="1"/>
    </row>
    <row r="638" spans="1:14" x14ac:dyDescent="0.2">
      <c r="A638" s="19">
        <v>43669</v>
      </c>
      <c r="B638" s="1">
        <v>29.904026000000002</v>
      </c>
      <c r="C638" s="1">
        <v>48.300533000000001</v>
      </c>
      <c r="D638" s="1">
        <v>22.919326999999999</v>
      </c>
      <c r="E638" s="1">
        <v>28.33259</v>
      </c>
      <c r="F638" s="1">
        <v>34.894447</v>
      </c>
      <c r="G638" s="1"/>
      <c r="H638" s="20" cm="1">
        <f t="array" ref="H638">SUM($N$3:$N$7*$B638:$F638)</f>
        <v>5423580.4590000007</v>
      </c>
      <c r="I638" s="21">
        <f t="shared" si="18"/>
        <v>2.0085890439269116E-2</v>
      </c>
      <c r="J638" s="21">
        <f t="shared" si="19"/>
        <v>2.9652477857458948E-2</v>
      </c>
      <c r="K638" s="1"/>
      <c r="L638" s="1"/>
      <c r="M638" s="1"/>
      <c r="N638" s="1"/>
    </row>
    <row r="639" spans="1:14" x14ac:dyDescent="0.2">
      <c r="A639" s="19">
        <v>43670</v>
      </c>
      <c r="B639" s="1">
        <v>30.195297</v>
      </c>
      <c r="C639" s="1">
        <v>49.070262999999997</v>
      </c>
      <c r="D639" s="1">
        <v>23.259212000000002</v>
      </c>
      <c r="E639" s="1">
        <v>28.493673000000001</v>
      </c>
      <c r="F639" s="1">
        <v>35.205292</v>
      </c>
      <c r="G639" s="1"/>
      <c r="H639" s="20" cm="1">
        <f t="array" ref="H639">SUM($N$3:$N$7*$B639:$F639)</f>
        <v>5485383.3209999986</v>
      </c>
      <c r="I639" s="21">
        <f t="shared" si="18"/>
        <v>1.1395214373088436E-2</v>
      </c>
      <c r="J639" s="21">
        <f t="shared" si="19"/>
        <v>3.1709987839787512E-2</v>
      </c>
      <c r="K639" s="1"/>
      <c r="L639" s="1"/>
      <c r="M639" s="1"/>
      <c r="N639" s="1"/>
    </row>
    <row r="640" spans="1:14" x14ac:dyDescent="0.2">
      <c r="A640" s="19">
        <v>43671</v>
      </c>
      <c r="B640" s="1">
        <v>30.18647</v>
      </c>
      <c r="C640" s="1">
        <v>48.637290999999998</v>
      </c>
      <c r="D640" s="1">
        <v>22.900955</v>
      </c>
      <c r="E640" s="1">
        <v>29.603355000000001</v>
      </c>
      <c r="F640" s="1">
        <v>35.308903000000001</v>
      </c>
      <c r="G640" s="1"/>
      <c r="H640" s="20" cm="1">
        <f t="array" ref="H640">SUM($N$3:$N$7*$B640:$F640)</f>
        <v>5499020.1420000009</v>
      </c>
      <c r="I640" s="21">
        <f t="shared" si="18"/>
        <v>2.4860288154877619E-3</v>
      </c>
      <c r="J640" s="21">
        <f t="shared" si="19"/>
        <v>1.3909572019866312E-2</v>
      </c>
      <c r="K640" s="1"/>
      <c r="L640" s="1"/>
      <c r="M640" s="1"/>
      <c r="N640" s="1"/>
    </row>
    <row r="641" spans="1:14" x14ac:dyDescent="0.2">
      <c r="A641" s="19">
        <v>43672</v>
      </c>
      <c r="B641" s="1">
        <v>30.133512</v>
      </c>
      <c r="C641" s="1">
        <v>48.877827000000003</v>
      </c>
      <c r="D641" s="1">
        <v>22.505951</v>
      </c>
      <c r="E641" s="1">
        <v>29.62125</v>
      </c>
      <c r="F641" s="1">
        <v>35.197319</v>
      </c>
      <c r="G641" s="1"/>
      <c r="H641" s="20" cm="1">
        <f t="array" ref="H641">SUM($N$3:$N$7*$B641:$F641)</f>
        <v>5489083.3470000019</v>
      </c>
      <c r="I641" s="21">
        <f t="shared" si="18"/>
        <v>-1.8070119300171994E-3</v>
      </c>
      <c r="J641" s="21">
        <f t="shared" si="19"/>
        <v>6.7452460174255435E-4</v>
      </c>
      <c r="K641" s="1"/>
      <c r="L641" s="1"/>
      <c r="M641" s="1"/>
      <c r="N641" s="1"/>
    </row>
    <row r="642" spans="1:14" x14ac:dyDescent="0.2">
      <c r="A642" s="19">
        <v>43675</v>
      </c>
      <c r="B642" s="1">
        <v>29.718665999999999</v>
      </c>
      <c r="C642" s="1">
        <v>48.492966000000003</v>
      </c>
      <c r="D642" s="1">
        <v>22.322229</v>
      </c>
      <c r="E642" s="1">
        <v>29.603355000000001</v>
      </c>
      <c r="F642" s="1">
        <v>34.703156</v>
      </c>
      <c r="G642" s="1"/>
      <c r="H642" s="20" cm="1">
        <f t="array" ref="H642">SUM($N$3:$N$7*$B642:$F642)</f>
        <v>5439732.2759999996</v>
      </c>
      <c r="I642" s="21">
        <f t="shared" si="18"/>
        <v>-8.9907672884899092E-3</v>
      </c>
      <c r="J642" s="21">
        <f t="shared" si="19"/>
        <v>-1.0781532794756798E-2</v>
      </c>
      <c r="K642" s="1"/>
      <c r="L642" s="1"/>
      <c r="M642" s="1"/>
      <c r="N642" s="1"/>
    </row>
    <row r="643" spans="1:14" x14ac:dyDescent="0.2">
      <c r="A643" s="19">
        <v>43676</v>
      </c>
      <c r="B643" s="1">
        <v>29.303829</v>
      </c>
      <c r="C643" s="1">
        <v>48.252426</v>
      </c>
      <c r="D643" s="1">
        <v>21.982346</v>
      </c>
      <c r="E643" s="1">
        <v>29.227497</v>
      </c>
      <c r="F643" s="1">
        <v>34.591568000000002</v>
      </c>
      <c r="G643" s="1"/>
      <c r="H643" s="20" cm="1">
        <f t="array" ref="H643">SUM($N$3:$N$7*$B643:$F643)</f>
        <v>5390802.9779999992</v>
      </c>
      <c r="I643" s="21">
        <f t="shared" si="18"/>
        <v>-8.9947989197695088E-3</v>
      </c>
      <c r="J643" s="21">
        <f t="shared" si="19"/>
        <v>-1.7904696064365067E-2</v>
      </c>
      <c r="K643" s="1"/>
      <c r="L643" s="1"/>
      <c r="M643" s="1"/>
      <c r="N643" s="1"/>
    </row>
    <row r="644" spans="1:14" x14ac:dyDescent="0.2">
      <c r="A644" s="19">
        <v>43677</v>
      </c>
      <c r="B644" s="1">
        <v>28.633015</v>
      </c>
      <c r="C644" s="1">
        <v>48.685397999999999</v>
      </c>
      <c r="D644" s="1">
        <v>22.083390999999999</v>
      </c>
      <c r="E644" s="1">
        <v>28.959023999999999</v>
      </c>
      <c r="F644" s="1">
        <v>36.113917999999998</v>
      </c>
      <c r="G644" s="1"/>
      <c r="H644" s="20" cm="1">
        <f t="array" ref="H644">SUM($N$3:$N$7*$B644:$F644)</f>
        <v>5427666.6180000007</v>
      </c>
      <c r="I644" s="21">
        <f t="shared" si="18"/>
        <v>6.8382465748504373E-3</v>
      </c>
      <c r="J644" s="21">
        <f t="shared" si="19"/>
        <v>-2.2180609978238452E-3</v>
      </c>
      <c r="K644" s="1"/>
      <c r="L644" s="1"/>
      <c r="M644" s="1"/>
      <c r="N644" s="1"/>
    </row>
    <row r="645" spans="1:14" x14ac:dyDescent="0.2">
      <c r="A645" s="19">
        <v>43678</v>
      </c>
      <c r="B645" s="1">
        <v>27.988683999999999</v>
      </c>
      <c r="C645" s="1">
        <v>49.888100000000001</v>
      </c>
      <c r="D645" s="1">
        <v>21.541412000000001</v>
      </c>
      <c r="E645" s="1">
        <v>28.493673000000001</v>
      </c>
      <c r="F645" s="1">
        <v>35.898716</v>
      </c>
      <c r="G645" s="1"/>
      <c r="H645" s="20" cm="1">
        <f t="array" ref="H645">SUM($N$3:$N$7*$B645:$F645)</f>
        <v>5405749.3049999997</v>
      </c>
      <c r="I645" s="21">
        <f t="shared" ref="I645:I708" si="20">H645/H644-1</f>
        <v>-4.0380728114942643E-3</v>
      </c>
      <c r="J645" s="21">
        <f t="shared" si="19"/>
        <v>2.7725604257837766E-3</v>
      </c>
      <c r="K645" s="1"/>
      <c r="L645" s="1"/>
      <c r="M645" s="1"/>
      <c r="N645" s="1"/>
    </row>
    <row r="646" spans="1:14" x14ac:dyDescent="0.2">
      <c r="A646" s="19">
        <v>43679</v>
      </c>
      <c r="B646" s="1">
        <v>27.662106999999999</v>
      </c>
      <c r="C646" s="1">
        <v>50.994587000000003</v>
      </c>
      <c r="D646" s="1">
        <v>20.925941000000002</v>
      </c>
      <c r="E646" s="1">
        <v>30.140293</v>
      </c>
      <c r="F646" s="1">
        <v>35.779162999999997</v>
      </c>
      <c r="G646" s="1"/>
      <c r="H646" s="20" cm="1">
        <f t="array" ref="H646">SUM($N$3:$N$7*$B646:$F646)</f>
        <v>5461569.0030000014</v>
      </c>
      <c r="I646" s="21">
        <f t="shared" si="20"/>
        <v>1.0325987175981544E-2</v>
      </c>
      <c r="J646" s="21">
        <f t="shared" ref="J646:J709" si="21">H646/H644-1</f>
        <v>6.2462172764201629E-3</v>
      </c>
      <c r="K646" s="1"/>
      <c r="L646" s="1"/>
      <c r="M646" s="1"/>
      <c r="N646" s="1"/>
    </row>
    <row r="647" spans="1:14" x14ac:dyDescent="0.2">
      <c r="A647" s="19">
        <v>43682</v>
      </c>
      <c r="B647" s="1">
        <v>27.008946999999999</v>
      </c>
      <c r="C647" s="1">
        <v>50.321072000000001</v>
      </c>
      <c r="D647" s="1">
        <v>20.374779</v>
      </c>
      <c r="E647" s="1">
        <v>29.227497</v>
      </c>
      <c r="F647" s="1">
        <v>35.157466999999997</v>
      </c>
      <c r="G647" s="1"/>
      <c r="H647" s="20" cm="1">
        <f t="array" ref="H647">SUM($N$3:$N$7*$B647:$F647)</f>
        <v>5348962.1459999997</v>
      </c>
      <c r="I647" s="21">
        <f t="shared" si="20"/>
        <v>-2.0618041617371796E-2</v>
      </c>
      <c r="J647" s="21">
        <f t="shared" si="21"/>
        <v>-1.0504956074725014E-2</v>
      </c>
      <c r="K647" s="1"/>
      <c r="L647" s="1"/>
      <c r="M647" s="1"/>
      <c r="N647" s="1"/>
    </row>
    <row r="648" spans="1:14" x14ac:dyDescent="0.2">
      <c r="A648" s="19">
        <v>43683</v>
      </c>
      <c r="B648" s="1">
        <v>27.123692999999999</v>
      </c>
      <c r="C648" s="1">
        <v>50.417290000000001</v>
      </c>
      <c r="D648" s="1">
        <v>20.402332000000001</v>
      </c>
      <c r="E648" s="1">
        <v>29.478065000000001</v>
      </c>
      <c r="F648" s="1">
        <v>34.998058</v>
      </c>
      <c r="G648" s="1"/>
      <c r="H648" s="20" cm="1">
        <f t="array" ref="H648">SUM($N$3:$N$7*$B648:$F648)</f>
        <v>5359841.4539999999</v>
      </c>
      <c r="I648" s="21">
        <f t="shared" si="20"/>
        <v>2.0339100750854655E-3</v>
      </c>
      <c r="J648" s="21">
        <f t="shared" si="21"/>
        <v>-1.8626066784860451E-2</v>
      </c>
      <c r="K648" s="1"/>
      <c r="L648" s="1"/>
      <c r="M648" s="1"/>
      <c r="N648" s="1"/>
    </row>
    <row r="649" spans="1:14" x14ac:dyDescent="0.2">
      <c r="A649" s="19">
        <v>43684</v>
      </c>
      <c r="B649" s="1">
        <v>27.238437999999999</v>
      </c>
      <c r="C649" s="1">
        <v>49.839993</v>
      </c>
      <c r="D649" s="1">
        <v>19.915472000000001</v>
      </c>
      <c r="E649" s="1">
        <v>29.567557999999998</v>
      </c>
      <c r="F649" s="1">
        <v>34.511864000000003</v>
      </c>
      <c r="G649" s="1"/>
      <c r="H649" s="20" cm="1">
        <f t="array" ref="H649">SUM($N$3:$N$7*$B649:$F649)</f>
        <v>5315419.7250000015</v>
      </c>
      <c r="I649" s="21">
        <f t="shared" si="20"/>
        <v>-8.2878811586575285E-3</v>
      </c>
      <c r="J649" s="21">
        <f t="shared" si="21"/>
        <v>-6.2708278885618141E-3</v>
      </c>
      <c r="K649" s="1"/>
      <c r="L649" s="1"/>
      <c r="M649" s="1"/>
      <c r="N649" s="1"/>
    </row>
    <row r="650" spans="1:14" x14ac:dyDescent="0.2">
      <c r="A650" s="19">
        <v>43685</v>
      </c>
      <c r="B650" s="1">
        <v>27.123692999999999</v>
      </c>
      <c r="C650" s="1">
        <v>50.898372999999999</v>
      </c>
      <c r="D650" s="1">
        <v>19.575586000000001</v>
      </c>
      <c r="E650" s="1">
        <v>30.050806000000001</v>
      </c>
      <c r="F650" s="1">
        <v>35.253117000000003</v>
      </c>
      <c r="G650" s="1"/>
      <c r="H650" s="20" cm="1">
        <f t="array" ref="H650">SUM($N$3:$N$7*$B650:$F650)</f>
        <v>5375751.9749999996</v>
      </c>
      <c r="I650" s="21">
        <f t="shared" si="20"/>
        <v>1.1350420685733997E-2</v>
      </c>
      <c r="J650" s="21">
        <f t="shared" si="21"/>
        <v>2.9684685893323071E-3</v>
      </c>
      <c r="K650" s="1"/>
      <c r="L650" s="1"/>
      <c r="M650" s="1"/>
      <c r="N650" s="1"/>
    </row>
    <row r="651" spans="1:14" x14ac:dyDescent="0.2">
      <c r="A651" s="19">
        <v>43686</v>
      </c>
      <c r="B651" s="1">
        <v>26.832417</v>
      </c>
      <c r="C651" s="1">
        <v>51.523777000000003</v>
      </c>
      <c r="D651" s="1">
        <v>18.960114999999998</v>
      </c>
      <c r="E651" s="1">
        <v>29.531763000000002</v>
      </c>
      <c r="F651" s="1">
        <v>35.39658</v>
      </c>
      <c r="G651" s="1"/>
      <c r="H651" s="20" cm="1">
        <f t="array" ref="H651">SUM($N$3:$N$7*$B651:$F651)</f>
        <v>5354073.5160000008</v>
      </c>
      <c r="I651" s="21">
        <f t="shared" si="20"/>
        <v>-4.0326374990540259E-3</v>
      </c>
      <c r="J651" s="21">
        <f t="shared" si="21"/>
        <v>7.2720110545925198E-3</v>
      </c>
      <c r="K651" s="1"/>
      <c r="L651" s="1"/>
      <c r="M651" s="1"/>
      <c r="N651" s="1"/>
    </row>
    <row r="652" spans="1:14" x14ac:dyDescent="0.2">
      <c r="A652" s="19">
        <v>43689</v>
      </c>
      <c r="B652" s="1">
        <v>26.920684999999999</v>
      </c>
      <c r="C652" s="1">
        <v>51.475665999999997</v>
      </c>
      <c r="D652" s="1">
        <v>18.831510999999999</v>
      </c>
      <c r="E652" s="1">
        <v>28.726348999999999</v>
      </c>
      <c r="F652" s="1">
        <v>35.141533000000003</v>
      </c>
      <c r="G652" s="1"/>
      <c r="H652" s="20" cm="1">
        <f t="array" ref="H652">SUM($N$3:$N$7*$B652:$F652)</f>
        <v>5316159.5520000001</v>
      </c>
      <c r="I652" s="21">
        <f t="shared" si="20"/>
        <v>-7.081330483546644E-3</v>
      </c>
      <c r="J652" s="21">
        <f t="shared" si="21"/>
        <v>-1.1085411543749535E-2</v>
      </c>
      <c r="K652" s="1"/>
      <c r="L652" s="1"/>
      <c r="M652" s="1"/>
      <c r="N652" s="1"/>
    </row>
    <row r="653" spans="1:14" x14ac:dyDescent="0.2">
      <c r="A653" s="19">
        <v>43690</v>
      </c>
      <c r="B653" s="1">
        <v>26.867723000000002</v>
      </c>
      <c r="C653" s="1">
        <v>51.04269</v>
      </c>
      <c r="D653" s="1">
        <v>18.914186000000001</v>
      </c>
      <c r="E653" s="1">
        <v>28.780042999999999</v>
      </c>
      <c r="F653" s="1">
        <v>35.882773999999998</v>
      </c>
      <c r="G653" s="1"/>
      <c r="H653" s="20" cm="1">
        <f t="array" ref="H653">SUM($N$3:$N$7*$B653:$F653)</f>
        <v>5329084.7280000011</v>
      </c>
      <c r="I653" s="21">
        <f t="shared" si="20"/>
        <v>2.4312994885826722E-3</v>
      </c>
      <c r="J653" s="21">
        <f t="shared" si="21"/>
        <v>-4.6672478301472697E-3</v>
      </c>
      <c r="K653" s="1"/>
      <c r="L653" s="1"/>
      <c r="M653" s="1"/>
      <c r="N653" s="1"/>
    </row>
    <row r="654" spans="1:14" x14ac:dyDescent="0.2">
      <c r="A654" s="19">
        <v>43691</v>
      </c>
      <c r="B654" s="1">
        <v>26.576452</v>
      </c>
      <c r="C654" s="1">
        <v>50.754047</v>
      </c>
      <c r="D654" s="1">
        <v>18.266565</v>
      </c>
      <c r="E654" s="1">
        <v>27.849343999999999</v>
      </c>
      <c r="F654" s="1">
        <v>35.101677000000002</v>
      </c>
      <c r="G654" s="1"/>
      <c r="H654" s="20" cm="1">
        <f t="array" ref="H654">SUM($N$3:$N$7*$B654:$F654)</f>
        <v>5232086.8049999997</v>
      </c>
      <c r="I654" s="21">
        <f t="shared" si="20"/>
        <v>-1.8201610210916042E-2</v>
      </c>
      <c r="J654" s="21">
        <f t="shared" si="21"/>
        <v>-1.5814564287930599E-2</v>
      </c>
      <c r="K654" s="1"/>
      <c r="L654" s="1"/>
      <c r="M654" s="1"/>
      <c r="N654" s="1"/>
    </row>
    <row r="655" spans="1:14" x14ac:dyDescent="0.2">
      <c r="A655" s="19">
        <v>43693</v>
      </c>
      <c r="B655" s="1">
        <v>26.832417</v>
      </c>
      <c r="C655" s="1">
        <v>51.764316999999998</v>
      </c>
      <c r="D655" s="1">
        <v>17.674060999999998</v>
      </c>
      <c r="E655" s="1">
        <v>27.688262999999999</v>
      </c>
      <c r="F655" s="1">
        <v>34.854590999999999</v>
      </c>
      <c r="G655" s="1"/>
      <c r="H655" s="20" cm="1">
        <f t="array" ref="H655">SUM($N$3:$N$7*$B655:$F655)</f>
        <v>5240850.4169999994</v>
      </c>
      <c r="I655" s="21">
        <f t="shared" si="20"/>
        <v>1.6749745037916153E-3</v>
      </c>
      <c r="J655" s="21">
        <f t="shared" si="21"/>
        <v>-1.6557122940155544E-2</v>
      </c>
      <c r="K655" s="1"/>
      <c r="L655" s="1"/>
      <c r="M655" s="1"/>
      <c r="N655" s="1"/>
    </row>
    <row r="656" spans="1:14" x14ac:dyDescent="0.2">
      <c r="A656" s="19">
        <v>43696</v>
      </c>
      <c r="B656" s="1">
        <v>26.920684999999999</v>
      </c>
      <c r="C656" s="1">
        <v>52.052962999999998</v>
      </c>
      <c r="D656" s="1">
        <v>18.482441000000001</v>
      </c>
      <c r="E656" s="1">
        <v>28.941126000000001</v>
      </c>
      <c r="F656" s="1">
        <v>36.018272000000003</v>
      </c>
      <c r="G656" s="1"/>
      <c r="H656" s="20" cm="1">
        <f t="array" ref="H656">SUM($N$3:$N$7*$B656:$F656)</f>
        <v>5359711.0710000014</v>
      </c>
      <c r="I656" s="21">
        <f t="shared" si="20"/>
        <v>2.2679650160296161E-2</v>
      </c>
      <c r="J656" s="21">
        <f t="shared" si="21"/>
        <v>2.4392612499861244E-2</v>
      </c>
      <c r="K656" s="1"/>
      <c r="L656" s="1"/>
      <c r="M656" s="1"/>
      <c r="N656" s="1"/>
    </row>
    <row r="657" spans="1:14" x14ac:dyDescent="0.2">
      <c r="A657" s="19">
        <v>43697</v>
      </c>
      <c r="B657" s="1">
        <v>26.717673999999999</v>
      </c>
      <c r="C657" s="1">
        <v>51.956749000000002</v>
      </c>
      <c r="D657" s="1">
        <v>18.390577</v>
      </c>
      <c r="E657" s="1">
        <v>27.974630000000001</v>
      </c>
      <c r="F657" s="1">
        <v>36.209560000000003</v>
      </c>
      <c r="G657" s="1"/>
      <c r="H657" s="20" cm="1">
        <f t="array" ref="H657">SUM($N$3:$N$7*$B657:$F657)</f>
        <v>5321223.2700000005</v>
      </c>
      <c r="I657" s="21">
        <f t="shared" si="20"/>
        <v>-7.1809469745950372E-3</v>
      </c>
      <c r="J657" s="21">
        <f t="shared" si="21"/>
        <v>1.5335841820497631E-2</v>
      </c>
      <c r="K657" s="1"/>
      <c r="L657" s="1"/>
      <c r="M657" s="1"/>
      <c r="N657" s="1"/>
    </row>
    <row r="658" spans="1:14" x14ac:dyDescent="0.2">
      <c r="A658" s="19">
        <v>43698</v>
      </c>
      <c r="B658" s="1">
        <v>27.326699999999999</v>
      </c>
      <c r="C658" s="1">
        <v>52.918911000000001</v>
      </c>
      <c r="D658" s="1">
        <v>18.464067</v>
      </c>
      <c r="E658" s="1">
        <v>29.030615000000001</v>
      </c>
      <c r="F658" s="1">
        <v>37.524676999999997</v>
      </c>
      <c r="G658" s="1"/>
      <c r="H658" s="20" cm="1">
        <f t="array" ref="H658">SUM($N$3:$N$7*$B658:$F658)</f>
        <v>5453744.0100000007</v>
      </c>
      <c r="I658" s="21">
        <f t="shared" si="20"/>
        <v>2.4904187115606602E-2</v>
      </c>
      <c r="J658" s="21">
        <f t="shared" si="21"/>
        <v>1.7544404493889054E-2</v>
      </c>
      <c r="K658" s="1"/>
      <c r="L658" s="1"/>
      <c r="M658" s="1"/>
      <c r="N658" s="1"/>
    </row>
    <row r="659" spans="1:14" x14ac:dyDescent="0.2">
      <c r="A659" s="19">
        <v>43699</v>
      </c>
      <c r="B659" s="1">
        <v>26.938334999999999</v>
      </c>
      <c r="C659" s="1">
        <v>52.197288999999998</v>
      </c>
      <c r="D659" s="1">
        <v>18.638603</v>
      </c>
      <c r="E659" s="1">
        <v>29.603355000000001</v>
      </c>
      <c r="F659" s="1">
        <v>37.269627</v>
      </c>
      <c r="G659" s="1"/>
      <c r="H659" s="20" cm="1">
        <f t="array" ref="H659">SUM($N$3:$N$7*$B659:$F659)</f>
        <v>5433357.8969999999</v>
      </c>
      <c r="I659" s="21">
        <f t="shared" si="20"/>
        <v>-3.7380032804291696E-3</v>
      </c>
      <c r="J659" s="21">
        <f t="shared" si="21"/>
        <v>2.1073091902042984E-2</v>
      </c>
      <c r="K659" s="1"/>
      <c r="L659" s="1"/>
      <c r="M659" s="1"/>
      <c r="N659" s="1"/>
    </row>
    <row r="660" spans="1:14" x14ac:dyDescent="0.2">
      <c r="A660" s="19">
        <v>43700</v>
      </c>
      <c r="B660" s="1">
        <v>26.435227999999999</v>
      </c>
      <c r="C660" s="1">
        <v>51.956749000000002</v>
      </c>
      <c r="D660" s="1">
        <v>18.555928999999999</v>
      </c>
      <c r="E660" s="1">
        <v>29.710740999999999</v>
      </c>
      <c r="F660" s="1">
        <v>36.552287999999997</v>
      </c>
      <c r="G660" s="1"/>
      <c r="H660" s="20" cm="1">
        <f t="array" ref="H660">SUM($N$3:$N$7*$B660:$F660)</f>
        <v>5385960.8549999986</v>
      </c>
      <c r="I660" s="21">
        <f t="shared" si="20"/>
        <v>-8.7233425256545427E-3</v>
      </c>
      <c r="J660" s="21">
        <f t="shared" si="21"/>
        <v>-1.2428737923106503E-2</v>
      </c>
      <c r="K660" s="1"/>
      <c r="L660" s="1"/>
      <c r="M660" s="1"/>
      <c r="N660" s="1"/>
    </row>
    <row r="661" spans="1:14" x14ac:dyDescent="0.2">
      <c r="A661" s="19">
        <v>43703</v>
      </c>
      <c r="B661" s="1">
        <v>26.523491</v>
      </c>
      <c r="C661" s="1">
        <v>52.101078000000001</v>
      </c>
      <c r="D661" s="1">
        <v>18.702905999999999</v>
      </c>
      <c r="E661" s="1">
        <v>29.549658000000001</v>
      </c>
      <c r="F661" s="1">
        <v>36.137833000000001</v>
      </c>
      <c r="G661" s="1"/>
      <c r="H661" s="20" cm="1">
        <f t="array" ref="H661">SUM($N$3:$N$7*$B661:$F661)</f>
        <v>5379493.8779999996</v>
      </c>
      <c r="I661" s="21">
        <f t="shared" si="20"/>
        <v>-1.2007099891926387E-3</v>
      </c>
      <c r="J661" s="21">
        <f t="shared" si="21"/>
        <v>-9.9135783103375674E-3</v>
      </c>
      <c r="K661" s="1"/>
      <c r="L661" s="1"/>
      <c r="M661" s="1"/>
      <c r="N661" s="1"/>
    </row>
    <row r="662" spans="1:14" x14ac:dyDescent="0.2">
      <c r="A662" s="19">
        <v>43704</v>
      </c>
      <c r="B662" s="1">
        <v>26.505839999999999</v>
      </c>
      <c r="C662" s="1">
        <v>52.437828000000003</v>
      </c>
      <c r="D662" s="1">
        <v>18.611046000000002</v>
      </c>
      <c r="E662" s="1">
        <v>28.994823</v>
      </c>
      <c r="F662" s="1">
        <v>36.185654</v>
      </c>
      <c r="G662" s="1"/>
      <c r="H662" s="20" cm="1">
        <f t="array" ref="H662">SUM($N$3:$N$7*$B662:$F662)</f>
        <v>5370261.3030000012</v>
      </c>
      <c r="I662" s="21">
        <f t="shared" si="20"/>
        <v>-1.7162534635006832E-3</v>
      </c>
      <c r="J662" s="21">
        <f t="shared" si="21"/>
        <v>-2.9149027300157115E-3</v>
      </c>
      <c r="K662" s="1"/>
      <c r="L662" s="1"/>
      <c r="M662" s="1"/>
      <c r="N662" s="1"/>
    </row>
    <row r="663" spans="1:14" x14ac:dyDescent="0.2">
      <c r="A663" s="19">
        <v>43705</v>
      </c>
      <c r="B663" s="1">
        <v>25.658501000000001</v>
      </c>
      <c r="C663" s="1">
        <v>52.197288999999998</v>
      </c>
      <c r="D663" s="1">
        <v>18.666160999999999</v>
      </c>
      <c r="E663" s="1">
        <v>28.475777000000001</v>
      </c>
      <c r="F663" s="1">
        <v>36.703724000000001</v>
      </c>
      <c r="G663" s="1"/>
      <c r="H663" s="20" cm="1">
        <f t="array" ref="H663">SUM($N$3:$N$7*$B663:$F663)</f>
        <v>5336147.9160000002</v>
      </c>
      <c r="I663" s="21">
        <f t="shared" si="20"/>
        <v>-6.3522769331436635E-3</v>
      </c>
      <c r="J663" s="21">
        <f t="shared" si="21"/>
        <v>-8.0576282793567433E-3</v>
      </c>
      <c r="K663" s="1"/>
      <c r="L663" s="1"/>
      <c r="M663" s="1"/>
      <c r="N663" s="1"/>
    </row>
    <row r="664" spans="1:14" x14ac:dyDescent="0.2">
      <c r="A664" s="19">
        <v>43706</v>
      </c>
      <c r="B664" s="1">
        <v>25.879162000000001</v>
      </c>
      <c r="C664" s="1">
        <v>52.197288999999998</v>
      </c>
      <c r="D664" s="1">
        <v>18.886627000000001</v>
      </c>
      <c r="E664" s="1">
        <v>28.565266000000001</v>
      </c>
      <c r="F664" s="1">
        <v>36.799370000000003</v>
      </c>
      <c r="G664" s="1"/>
      <c r="H664" s="20" cm="1">
        <f t="array" ref="H664">SUM($N$3:$N$7*$B664:$F664)</f>
        <v>5356814.5620000008</v>
      </c>
      <c r="I664" s="21">
        <f t="shared" si="20"/>
        <v>3.8729522354568058E-3</v>
      </c>
      <c r="J664" s="21">
        <f t="shared" si="21"/>
        <v>-2.5039267628352846E-3</v>
      </c>
      <c r="K664" s="1"/>
      <c r="L664" s="1"/>
      <c r="M664" s="1"/>
      <c r="N664" s="1"/>
    </row>
    <row r="665" spans="1:14" x14ac:dyDescent="0.2">
      <c r="A665" s="19">
        <v>43707</v>
      </c>
      <c r="B665" s="1">
        <v>25.83503</v>
      </c>
      <c r="C665" s="1">
        <v>52.101078000000001</v>
      </c>
      <c r="D665" s="1">
        <v>19.244883999999999</v>
      </c>
      <c r="E665" s="1">
        <v>28.672654999999999</v>
      </c>
      <c r="F665" s="1">
        <v>36.990662</v>
      </c>
      <c r="G665" s="1"/>
      <c r="H665" s="20" cm="1">
        <f t="array" ref="H665">SUM($N$3:$N$7*$B665:$F665)</f>
        <v>5373862.1970000006</v>
      </c>
      <c r="I665" s="21">
        <f t="shared" si="20"/>
        <v>3.1824202243122546E-3</v>
      </c>
      <c r="J665" s="21">
        <f t="shared" si="21"/>
        <v>7.0676978212911301E-3</v>
      </c>
      <c r="K665" s="1"/>
      <c r="L665" s="1"/>
      <c r="M665" s="1"/>
      <c r="N665" s="1"/>
    </row>
    <row r="666" spans="1:14" x14ac:dyDescent="0.2">
      <c r="A666" s="19">
        <v>43710</v>
      </c>
      <c r="B666" s="1">
        <v>25.755592</v>
      </c>
      <c r="C666" s="1">
        <v>52.726478999999998</v>
      </c>
      <c r="D666" s="1">
        <v>18.95093</v>
      </c>
      <c r="E666" s="1">
        <v>29.495965999999999</v>
      </c>
      <c r="F666" s="1">
        <v>37.269627</v>
      </c>
      <c r="G666" s="1"/>
      <c r="H666" s="20" cm="1">
        <f t="array" ref="H666">SUM($N$3:$N$7*$B666:$F666)</f>
        <v>5418553.6020000009</v>
      </c>
      <c r="I666" s="21">
        <f t="shared" si="20"/>
        <v>8.3164404597031449E-3</v>
      </c>
      <c r="J666" s="21">
        <f t="shared" si="21"/>
        <v>1.1525327092328785E-2</v>
      </c>
      <c r="K666" s="1"/>
      <c r="L666" s="1"/>
      <c r="M666" s="1"/>
      <c r="N666" s="1"/>
    </row>
    <row r="667" spans="1:14" x14ac:dyDescent="0.2">
      <c r="A667" s="19">
        <v>43711</v>
      </c>
      <c r="B667" s="1">
        <v>25.464319</v>
      </c>
      <c r="C667" s="1">
        <v>52.485934999999998</v>
      </c>
      <c r="D667" s="1">
        <v>18.831510999999999</v>
      </c>
      <c r="E667" s="1">
        <v>29.281186999999999</v>
      </c>
      <c r="F667" s="1">
        <v>36.520409000000001</v>
      </c>
      <c r="G667" s="1"/>
      <c r="H667" s="20" cm="1">
        <f t="array" ref="H667">SUM($N$3:$N$7*$B667:$F667)</f>
        <v>5365250.9129999997</v>
      </c>
      <c r="I667" s="21">
        <f t="shared" si="20"/>
        <v>-9.83706961583386E-3</v>
      </c>
      <c r="J667" s="21">
        <f t="shared" si="21"/>
        <v>-1.6024385598887303E-3</v>
      </c>
      <c r="K667" s="1"/>
      <c r="L667" s="1"/>
      <c r="M667" s="1"/>
      <c r="N667" s="1"/>
    </row>
    <row r="668" spans="1:14" x14ac:dyDescent="0.2">
      <c r="A668" s="19">
        <v>43712</v>
      </c>
      <c r="B668" s="1">
        <v>25.623196</v>
      </c>
      <c r="C668" s="1">
        <v>53.159450999999997</v>
      </c>
      <c r="D668" s="1">
        <v>19.162212</v>
      </c>
      <c r="E668" s="1">
        <v>29.549658000000001</v>
      </c>
      <c r="F668" s="1">
        <v>36.863135999999997</v>
      </c>
      <c r="G668" s="1"/>
      <c r="H668" s="20" cm="1">
        <f t="array" ref="H668">SUM($N$3:$N$7*$B668:$F668)</f>
        <v>5423802.5489999978</v>
      </c>
      <c r="I668" s="21">
        <f t="shared" si="20"/>
        <v>1.0913121669319681E-2</v>
      </c>
      <c r="J668" s="21">
        <f t="shared" si="21"/>
        <v>9.6869891589879131E-4</v>
      </c>
      <c r="K668" s="1"/>
      <c r="L668" s="1"/>
      <c r="M668" s="1"/>
      <c r="N668" s="1"/>
    </row>
    <row r="669" spans="1:14" x14ac:dyDescent="0.2">
      <c r="A669" s="19">
        <v>43713</v>
      </c>
      <c r="B669" s="1">
        <v>26.143954999999998</v>
      </c>
      <c r="C669" s="1">
        <v>52.101078000000001</v>
      </c>
      <c r="D669" s="1">
        <v>19.639885</v>
      </c>
      <c r="E669" s="1">
        <v>30.211887000000001</v>
      </c>
      <c r="F669" s="1">
        <v>37.317447999999999</v>
      </c>
      <c r="G669" s="1"/>
      <c r="H669" s="20" cm="1">
        <f t="array" ref="H669">SUM($N$3:$N$7*$B669:$F669)</f>
        <v>5458670.3490000013</v>
      </c>
      <c r="I669" s="21">
        <f t="shared" si="20"/>
        <v>6.4286632275047939E-3</v>
      </c>
      <c r="J669" s="21">
        <f t="shared" si="21"/>
        <v>1.7411941680797405E-2</v>
      </c>
      <c r="K669" s="1"/>
      <c r="L669" s="1"/>
      <c r="M669" s="1"/>
      <c r="N669" s="1"/>
    </row>
    <row r="670" spans="1:14" x14ac:dyDescent="0.2">
      <c r="A670" s="19">
        <v>43714</v>
      </c>
      <c r="B670" s="1">
        <v>26.320484</v>
      </c>
      <c r="C670" s="1">
        <v>51.090805000000003</v>
      </c>
      <c r="D670" s="1">
        <v>19.548027000000001</v>
      </c>
      <c r="E670" s="1">
        <v>30.605642</v>
      </c>
      <c r="F670" s="1">
        <v>37.070366</v>
      </c>
      <c r="G670" s="1"/>
      <c r="H670" s="20" cm="1">
        <f t="array" ref="H670">SUM($N$3:$N$7*$B670:$F670)</f>
        <v>5432965.6919999998</v>
      </c>
      <c r="I670" s="21">
        <f t="shared" si="20"/>
        <v>-4.7089593905794702E-3</v>
      </c>
      <c r="J670" s="21">
        <f t="shared" si="21"/>
        <v>1.6894315228512813E-3</v>
      </c>
      <c r="K670" s="1"/>
      <c r="L670" s="1"/>
      <c r="M670" s="1"/>
      <c r="N670" s="1"/>
    </row>
    <row r="671" spans="1:14" x14ac:dyDescent="0.2">
      <c r="A671" s="19">
        <v>43717</v>
      </c>
      <c r="B671" s="1">
        <v>26.673539999999999</v>
      </c>
      <c r="C671" s="1">
        <v>49.503234999999997</v>
      </c>
      <c r="D671" s="1">
        <v>20.154309999999999</v>
      </c>
      <c r="E671" s="1">
        <v>31.232074999999998</v>
      </c>
      <c r="F671" s="1">
        <v>37.150069999999999</v>
      </c>
      <c r="G671" s="1"/>
      <c r="H671" s="20" cm="1">
        <f t="array" ref="H671">SUM($N$3:$N$7*$B671:$F671)</f>
        <v>5435536.5899999999</v>
      </c>
      <c r="I671" s="21">
        <f t="shared" si="20"/>
        <v>4.7320342990309072E-4</v>
      </c>
      <c r="J671" s="21">
        <f t="shared" si="21"/>
        <v>-4.237984256411309E-3</v>
      </c>
      <c r="K671" s="1"/>
      <c r="L671" s="1"/>
      <c r="M671" s="1"/>
      <c r="N671" s="1"/>
    </row>
    <row r="672" spans="1:14" x14ac:dyDescent="0.2">
      <c r="A672" s="19">
        <v>43718</v>
      </c>
      <c r="B672" s="1">
        <v>26.991295000000001</v>
      </c>
      <c r="C672" s="1">
        <v>49.503234999999997</v>
      </c>
      <c r="D672" s="1">
        <v>21.008617000000001</v>
      </c>
      <c r="E672" s="1">
        <v>32.270164000000001</v>
      </c>
      <c r="F672" s="1">
        <v>37.572505999999997</v>
      </c>
      <c r="G672" s="1"/>
      <c r="H672" s="20" cm="1">
        <f t="array" ref="H672">SUM($N$3:$N$7*$B672:$F672)</f>
        <v>5522411.9610000011</v>
      </c>
      <c r="I672" s="21">
        <f t="shared" si="20"/>
        <v>1.5982850922175773E-2</v>
      </c>
      <c r="J672" s="21">
        <f t="shared" si="21"/>
        <v>1.6463617491954796E-2</v>
      </c>
      <c r="K672" s="1"/>
      <c r="L672" s="1"/>
      <c r="M672" s="1"/>
      <c r="N672" s="1"/>
    </row>
    <row r="673" spans="1:14" x14ac:dyDescent="0.2">
      <c r="A673" s="19">
        <v>43719</v>
      </c>
      <c r="B673" s="1">
        <v>27.406137000000001</v>
      </c>
      <c r="C673" s="1">
        <v>49.310802000000002</v>
      </c>
      <c r="D673" s="1">
        <v>21.164781999999999</v>
      </c>
      <c r="E673" s="1">
        <v>32.807102</v>
      </c>
      <c r="F673" s="1">
        <v>37.102249</v>
      </c>
      <c r="G673" s="1"/>
      <c r="H673" s="20" cm="1">
        <f t="array" ref="H673">SUM($N$3:$N$7*$B673:$F673)</f>
        <v>5537105.3759999992</v>
      </c>
      <c r="I673" s="21">
        <f t="shared" si="20"/>
        <v>2.6606879573209952E-3</v>
      </c>
      <c r="J673" s="21">
        <f t="shared" si="21"/>
        <v>1.8686064258468971E-2</v>
      </c>
      <c r="K673" s="1"/>
      <c r="L673" s="1"/>
      <c r="M673" s="1"/>
      <c r="N673" s="1"/>
    </row>
    <row r="674" spans="1:14" x14ac:dyDescent="0.2">
      <c r="A674" s="19">
        <v>43720</v>
      </c>
      <c r="B674" s="1">
        <v>27.512056000000001</v>
      </c>
      <c r="C674" s="1">
        <v>50.224860999999997</v>
      </c>
      <c r="D674" s="1">
        <v>21.357689000000001</v>
      </c>
      <c r="E674" s="1">
        <v>33.648308</v>
      </c>
      <c r="F674" s="1">
        <v>36.926903000000003</v>
      </c>
      <c r="G674" s="1"/>
      <c r="H674" s="20" cm="1">
        <f t="array" ref="H674">SUM($N$3:$N$7*$B674:$F674)</f>
        <v>5599103.9610000001</v>
      </c>
      <c r="I674" s="21">
        <f t="shared" si="20"/>
        <v>1.1196930668635474E-2</v>
      </c>
      <c r="J674" s="21">
        <f t="shared" si="21"/>
        <v>1.3887410164545422E-2</v>
      </c>
      <c r="K674" s="1"/>
      <c r="L674" s="1"/>
      <c r="M674" s="1"/>
      <c r="N674" s="1"/>
    </row>
    <row r="675" spans="1:14" x14ac:dyDescent="0.2">
      <c r="A675" s="19">
        <v>43721</v>
      </c>
      <c r="B675" s="1">
        <v>28.147559999999999</v>
      </c>
      <c r="C675" s="1">
        <v>48.541077000000001</v>
      </c>
      <c r="D675" s="1">
        <v>21.826180000000001</v>
      </c>
      <c r="E675" s="1">
        <v>33.934672999999997</v>
      </c>
      <c r="F675" s="1">
        <v>36.432732000000001</v>
      </c>
      <c r="G675" s="1"/>
      <c r="H675" s="20" cm="1">
        <f t="array" ref="H675">SUM($N$3:$N$7*$B675:$F675)</f>
        <v>5573113.3259999994</v>
      </c>
      <c r="I675" s="21">
        <f t="shared" si="20"/>
        <v>-4.6419275621663036E-3</v>
      </c>
      <c r="J675" s="21">
        <f t="shared" si="21"/>
        <v>6.503027765386804E-3</v>
      </c>
      <c r="K675" s="1"/>
      <c r="L675" s="1"/>
      <c r="M675" s="1"/>
      <c r="N675" s="1"/>
    </row>
    <row r="676" spans="1:14" x14ac:dyDescent="0.2">
      <c r="A676" s="19">
        <v>43724</v>
      </c>
      <c r="B676" s="1">
        <v>28.138732999999998</v>
      </c>
      <c r="C676" s="1">
        <v>49.599452999999997</v>
      </c>
      <c r="D676" s="1">
        <v>21.504667000000001</v>
      </c>
      <c r="E676" s="1">
        <v>35.044356999999998</v>
      </c>
      <c r="F676" s="1">
        <v>37.158042999999999</v>
      </c>
      <c r="G676" s="1"/>
      <c r="H676" s="20" cm="1">
        <f t="array" ref="H676">SUM($N$3:$N$7*$B676:$F676)</f>
        <v>5657693.3489999995</v>
      </c>
      <c r="I676" s="21">
        <f t="shared" si="20"/>
        <v>1.5176440537358671E-2</v>
      </c>
      <c r="J676" s="21">
        <f t="shared" si="21"/>
        <v>1.046406503756625E-2</v>
      </c>
      <c r="K676" s="1"/>
      <c r="L676" s="1"/>
      <c r="M676" s="1"/>
      <c r="N676" s="1"/>
    </row>
    <row r="677" spans="1:14" x14ac:dyDescent="0.2">
      <c r="A677" s="19">
        <v>43725</v>
      </c>
      <c r="B677" s="1">
        <v>27.326699999999999</v>
      </c>
      <c r="C677" s="1">
        <v>50.465401</v>
      </c>
      <c r="D677" s="1">
        <v>21.063734</v>
      </c>
      <c r="E677" s="1">
        <v>35.473906999999997</v>
      </c>
      <c r="F677" s="1">
        <v>38.082607000000003</v>
      </c>
      <c r="G677" s="1"/>
      <c r="H677" s="20" cm="1">
        <f t="array" ref="H677">SUM($N$3:$N$7*$B677:$F677)</f>
        <v>5689607.517</v>
      </c>
      <c r="I677" s="21">
        <f t="shared" si="20"/>
        <v>5.6408444274629321E-3</v>
      </c>
      <c r="J677" s="21">
        <f t="shared" si="21"/>
        <v>2.0902892904855364E-2</v>
      </c>
      <c r="K677" s="1"/>
      <c r="L677" s="1"/>
      <c r="M677" s="1"/>
      <c r="N677" s="1"/>
    </row>
    <row r="678" spans="1:14" x14ac:dyDescent="0.2">
      <c r="A678" s="19">
        <v>43726</v>
      </c>
      <c r="B678" s="1">
        <v>27.397311999999999</v>
      </c>
      <c r="C678" s="1">
        <v>50.080531999999998</v>
      </c>
      <c r="D678" s="1">
        <v>21.054548</v>
      </c>
      <c r="E678" s="1">
        <v>34.185253000000003</v>
      </c>
      <c r="F678" s="1">
        <v>38.297809999999998</v>
      </c>
      <c r="G678" s="1"/>
      <c r="H678" s="20" cm="1">
        <f t="array" ref="H678">SUM($N$3:$N$7*$B678:$F678)</f>
        <v>5643510.0149999997</v>
      </c>
      <c r="I678" s="21">
        <f t="shared" si="20"/>
        <v>-8.1020530611760622E-3</v>
      </c>
      <c r="J678" s="21">
        <f t="shared" si="21"/>
        <v>-2.5069110545743456E-3</v>
      </c>
      <c r="K678" s="1"/>
      <c r="L678" s="1"/>
      <c r="M678" s="1"/>
      <c r="N678" s="1"/>
    </row>
    <row r="679" spans="1:14" x14ac:dyDescent="0.2">
      <c r="A679" s="19">
        <v>43727</v>
      </c>
      <c r="B679" s="1">
        <v>28.050471999999999</v>
      </c>
      <c r="C679" s="1">
        <v>49.984318000000002</v>
      </c>
      <c r="D679" s="1">
        <v>21.100477000000001</v>
      </c>
      <c r="E679" s="1">
        <v>33.684105000000002</v>
      </c>
      <c r="F679" s="1">
        <v>38.991238000000003</v>
      </c>
      <c r="G679" s="1"/>
      <c r="H679" s="20" cm="1">
        <f t="array" ref="H679">SUM($N$3:$N$7*$B679:$F679)</f>
        <v>5669750.1299999999</v>
      </c>
      <c r="I679" s="21">
        <f t="shared" si="20"/>
        <v>4.6496090075602847E-3</v>
      </c>
      <c r="J679" s="21">
        <f t="shared" si="21"/>
        <v>-3.4901154325088779E-3</v>
      </c>
      <c r="K679" s="1"/>
      <c r="L679" s="1"/>
      <c r="M679" s="1"/>
      <c r="N679" s="1"/>
    </row>
    <row r="680" spans="1:14" x14ac:dyDescent="0.2">
      <c r="A680" s="19">
        <v>43728</v>
      </c>
      <c r="B680" s="1">
        <v>28.138732999999998</v>
      </c>
      <c r="C680" s="1">
        <v>49.888100000000001</v>
      </c>
      <c r="D680" s="1">
        <v>20.622800999999999</v>
      </c>
      <c r="E680" s="1">
        <v>32.449139000000002</v>
      </c>
      <c r="F680" s="1">
        <v>39.716540999999999</v>
      </c>
      <c r="G680" s="1"/>
      <c r="H680" s="20" cm="1">
        <f t="array" ref="H680">SUM($N$3:$N$7*$B680:$F680)</f>
        <v>5636905.3619999997</v>
      </c>
      <c r="I680" s="21">
        <f t="shared" si="20"/>
        <v>-5.7929833320538027E-3</v>
      </c>
      <c r="J680" s="21">
        <f t="shared" si="21"/>
        <v>-1.1703094319750473E-3</v>
      </c>
      <c r="K680" s="1"/>
      <c r="L680" s="1"/>
      <c r="M680" s="1"/>
      <c r="N680" s="1"/>
    </row>
    <row r="681" spans="1:14" x14ac:dyDescent="0.2">
      <c r="A681" s="19">
        <v>43731</v>
      </c>
      <c r="B681" s="1">
        <v>27.432617</v>
      </c>
      <c r="C681" s="1">
        <v>49.599452999999997</v>
      </c>
      <c r="D681" s="1">
        <v>20.227798</v>
      </c>
      <c r="E681" s="1">
        <v>32.592323</v>
      </c>
      <c r="F681" s="1">
        <v>39.294108999999999</v>
      </c>
      <c r="G681" s="1"/>
      <c r="H681" s="20" cm="1">
        <f t="array" ref="H681">SUM($N$3:$N$7*$B681:$F681)</f>
        <v>5581827.9000000004</v>
      </c>
      <c r="I681" s="21">
        <f t="shared" si="20"/>
        <v>-9.7708686704751635E-3</v>
      </c>
      <c r="J681" s="21">
        <f t="shared" si="21"/>
        <v>-1.5507249523181277E-2</v>
      </c>
      <c r="K681" s="1"/>
      <c r="L681" s="1"/>
      <c r="M681" s="1"/>
      <c r="N681" s="1"/>
    </row>
    <row r="682" spans="1:14" x14ac:dyDescent="0.2">
      <c r="A682" s="19">
        <v>43732</v>
      </c>
      <c r="B682" s="1">
        <v>27.344351</v>
      </c>
      <c r="C682" s="1">
        <v>49.936214</v>
      </c>
      <c r="D682" s="1">
        <v>19.860354999999998</v>
      </c>
      <c r="E682" s="1">
        <v>33.057673999999999</v>
      </c>
      <c r="F682" s="1">
        <v>39.318024000000001</v>
      </c>
      <c r="G682" s="1"/>
      <c r="H682" s="20" cm="1">
        <f t="array" ref="H682">SUM($N$3:$N$7*$B682:$F682)</f>
        <v>5594048.3939999985</v>
      </c>
      <c r="I682" s="21">
        <f t="shared" si="20"/>
        <v>2.189335504234835E-3</v>
      </c>
      <c r="J682" s="21">
        <f t="shared" si="21"/>
        <v>-7.6029248759279522E-3</v>
      </c>
      <c r="K682" s="1"/>
      <c r="L682" s="1"/>
      <c r="M682" s="1"/>
      <c r="N682" s="1"/>
    </row>
    <row r="683" spans="1:14" x14ac:dyDescent="0.2">
      <c r="A683" s="19">
        <v>43733</v>
      </c>
      <c r="B683" s="1">
        <v>26.97364</v>
      </c>
      <c r="C683" s="1">
        <v>48.541077000000001</v>
      </c>
      <c r="D683" s="1">
        <v>19.768495999999999</v>
      </c>
      <c r="E683" s="1">
        <v>32.825004999999997</v>
      </c>
      <c r="F683" s="1">
        <v>38.744152</v>
      </c>
      <c r="G683" s="1"/>
      <c r="H683" s="20" cm="1">
        <f t="array" ref="H683">SUM($N$3:$N$7*$B683:$F683)</f>
        <v>5506128.2099999981</v>
      </c>
      <c r="I683" s="21">
        <f t="shared" si="20"/>
        <v>-1.5716736396900077E-2</v>
      </c>
      <c r="J683" s="21">
        <f t="shared" si="21"/>
        <v>-1.3561810101669791E-2</v>
      </c>
      <c r="K683" s="1"/>
      <c r="L683" s="1"/>
      <c r="M683" s="1"/>
      <c r="N683" s="1"/>
    </row>
    <row r="684" spans="1:14" x14ac:dyDescent="0.2">
      <c r="A684" s="19">
        <v>43734</v>
      </c>
      <c r="B684" s="1">
        <v>26.903030000000001</v>
      </c>
      <c r="C684" s="1">
        <v>48.829723000000001</v>
      </c>
      <c r="D684" s="1">
        <v>19.11628</v>
      </c>
      <c r="E684" s="1">
        <v>32.932388000000003</v>
      </c>
      <c r="F684" s="1">
        <v>38.584743000000003</v>
      </c>
      <c r="G684" s="1"/>
      <c r="H684" s="20" cm="1">
        <f t="array" ref="H684">SUM($N$3:$N$7*$B684:$F684)</f>
        <v>5490083.4119999995</v>
      </c>
      <c r="I684" s="21">
        <f t="shared" si="20"/>
        <v>-2.9139891749812019E-3</v>
      </c>
      <c r="J684" s="21">
        <f t="shared" si="21"/>
        <v>-1.8584927172154653E-2</v>
      </c>
      <c r="K684" s="1"/>
      <c r="L684" s="1"/>
      <c r="M684" s="1"/>
      <c r="N684" s="1"/>
    </row>
    <row r="685" spans="1:14" x14ac:dyDescent="0.2">
      <c r="A685" s="19">
        <v>43735</v>
      </c>
      <c r="B685" s="1">
        <v>26.691196000000001</v>
      </c>
      <c r="C685" s="1">
        <v>48.733508999999998</v>
      </c>
      <c r="D685" s="1">
        <v>19.630703</v>
      </c>
      <c r="E685" s="1">
        <v>33.290356000000003</v>
      </c>
      <c r="F685" s="1">
        <v>39.660747999999998</v>
      </c>
      <c r="G685" s="1"/>
      <c r="H685" s="20" cm="1">
        <f t="array" ref="H685">SUM($N$3:$N$7*$B685:$F685)</f>
        <v>5544214.8960000006</v>
      </c>
      <c r="I685" s="21">
        <f t="shared" si="20"/>
        <v>9.8598654952459786E-3</v>
      </c>
      <c r="J685" s="21">
        <f t="shared" si="21"/>
        <v>6.9171447789448948E-3</v>
      </c>
      <c r="K685" s="1"/>
      <c r="L685" s="1"/>
      <c r="M685" s="1"/>
      <c r="N685" s="1"/>
    </row>
    <row r="686" spans="1:14" x14ac:dyDescent="0.2">
      <c r="A686" s="19">
        <v>43738</v>
      </c>
      <c r="B686" s="1">
        <v>26.779458999999999</v>
      </c>
      <c r="C686" s="1">
        <v>48.300533000000001</v>
      </c>
      <c r="D686" s="1">
        <v>19.364304000000001</v>
      </c>
      <c r="E686" s="1">
        <v>33.558822999999997</v>
      </c>
      <c r="F686" s="1">
        <v>39.246288</v>
      </c>
      <c r="G686" s="1"/>
      <c r="H686" s="20" cm="1">
        <f t="array" ref="H686">SUM($N$3:$N$7*$B686:$F686)</f>
        <v>5519230.4309999999</v>
      </c>
      <c r="I686" s="21">
        <f t="shared" si="20"/>
        <v>-4.5064027042001076E-3</v>
      </c>
      <c r="J686" s="21">
        <f t="shared" si="21"/>
        <v>5.3090302665150801E-3</v>
      </c>
      <c r="K686" s="1"/>
      <c r="L686" s="1"/>
      <c r="M686" s="1"/>
      <c r="N686" s="1"/>
    </row>
    <row r="687" spans="1:14" x14ac:dyDescent="0.2">
      <c r="A687" s="19">
        <v>43739</v>
      </c>
      <c r="B687" s="1">
        <v>26.258699</v>
      </c>
      <c r="C687" s="1">
        <v>48.204315000000001</v>
      </c>
      <c r="D687" s="1">
        <v>19.437794</v>
      </c>
      <c r="E687" s="1">
        <v>33.003982999999998</v>
      </c>
      <c r="F687" s="1">
        <v>39.509312000000001</v>
      </c>
      <c r="G687" s="1"/>
      <c r="H687" s="20" cm="1">
        <f t="array" ref="H687">SUM($N$3:$N$7*$B687:$F687)</f>
        <v>5491665.3990000002</v>
      </c>
      <c r="I687" s="21">
        <f t="shared" si="20"/>
        <v>-4.9943615046718071E-3</v>
      </c>
      <c r="J687" s="21">
        <f t="shared" si="21"/>
        <v>-9.4782576046814615E-3</v>
      </c>
      <c r="K687" s="1"/>
      <c r="L687" s="1"/>
      <c r="M687" s="1"/>
      <c r="N687" s="1"/>
    </row>
    <row r="688" spans="1:14" x14ac:dyDescent="0.2">
      <c r="A688" s="19">
        <v>43740</v>
      </c>
      <c r="B688" s="1">
        <v>25.252483000000002</v>
      </c>
      <c r="C688" s="1">
        <v>47.049720999999998</v>
      </c>
      <c r="D688" s="1">
        <v>18.840698</v>
      </c>
      <c r="E688" s="1">
        <v>32.234360000000002</v>
      </c>
      <c r="F688" s="1">
        <v>38.783999999999999</v>
      </c>
      <c r="G688" s="1"/>
      <c r="H688" s="20" cm="1">
        <f t="array" ref="H688">SUM($N$3:$N$7*$B688:$F688)</f>
        <v>5351321.6459999997</v>
      </c>
      <c r="I688" s="21">
        <f t="shared" si="20"/>
        <v>-2.5555772758033668E-2</v>
      </c>
      <c r="J688" s="21">
        <f t="shared" si="21"/>
        <v>-3.0422499495020627E-2</v>
      </c>
      <c r="K688" s="1"/>
      <c r="L688" s="1"/>
      <c r="M688" s="1"/>
      <c r="N688" s="1"/>
    </row>
    <row r="689" spans="1:14" x14ac:dyDescent="0.2">
      <c r="A689" s="19">
        <v>43741</v>
      </c>
      <c r="B689" s="1">
        <v>25.420185</v>
      </c>
      <c r="C689" s="1">
        <v>46.145290000000003</v>
      </c>
      <c r="D689" s="1">
        <v>18.482441000000001</v>
      </c>
      <c r="E689" s="1">
        <v>31.876401999999999</v>
      </c>
      <c r="F689" s="1">
        <v>38.568806000000002</v>
      </c>
      <c r="G689" s="1"/>
      <c r="H689" s="20" cm="1">
        <f t="array" ref="H689">SUM($N$3:$N$7*$B689:$F689)</f>
        <v>5296273.0920000011</v>
      </c>
      <c r="I689" s="21">
        <f t="shared" si="20"/>
        <v>-1.0286908102626668E-2</v>
      </c>
      <c r="J689" s="21">
        <f t="shared" si="21"/>
        <v>-3.5579790974806791E-2</v>
      </c>
      <c r="K689" s="1"/>
      <c r="L689" s="1"/>
      <c r="M689" s="1"/>
      <c r="N689" s="1"/>
    </row>
    <row r="690" spans="1:14" x14ac:dyDescent="0.2">
      <c r="A690" s="19">
        <v>43742</v>
      </c>
      <c r="B690" s="1">
        <v>25.446664999999999</v>
      </c>
      <c r="C690" s="1">
        <v>46.722591000000001</v>
      </c>
      <c r="D690" s="1">
        <v>18.519183999999999</v>
      </c>
      <c r="E690" s="1">
        <v>32.091178999999997</v>
      </c>
      <c r="F690" s="1">
        <v>38.624595999999997</v>
      </c>
      <c r="G690" s="1"/>
      <c r="H690" s="20" cm="1">
        <f t="array" ref="H690">SUM($N$3:$N$7*$B690:$F690)</f>
        <v>5326339.0949999988</v>
      </c>
      <c r="I690" s="21">
        <f t="shared" si="20"/>
        <v>5.6768226407004629E-3</v>
      </c>
      <c r="J690" s="21">
        <f t="shared" si="21"/>
        <v>-4.6684824147460446E-3</v>
      </c>
      <c r="K690" s="1"/>
      <c r="L690" s="1"/>
      <c r="M690" s="1"/>
      <c r="N690" s="1"/>
    </row>
    <row r="691" spans="1:14" x14ac:dyDescent="0.2">
      <c r="A691" s="19">
        <v>43745</v>
      </c>
      <c r="B691" s="1">
        <v>25.402533999999999</v>
      </c>
      <c r="C691" s="1">
        <v>45.991343999999998</v>
      </c>
      <c r="D691" s="1">
        <v>18.877441000000001</v>
      </c>
      <c r="E691" s="1">
        <v>32.216464999999999</v>
      </c>
      <c r="F691" s="1">
        <v>39.086883999999998</v>
      </c>
      <c r="G691" s="1"/>
      <c r="H691" s="20" cm="1">
        <f t="array" ref="H691">SUM($N$3:$N$7*$B691:$F691)</f>
        <v>5331964.0440000016</v>
      </c>
      <c r="I691" s="21">
        <f t="shared" si="20"/>
        <v>1.0560628791513871E-3</v>
      </c>
      <c r="J691" s="21">
        <f t="shared" si="21"/>
        <v>6.7388806015142855E-3</v>
      </c>
      <c r="K691" s="1"/>
      <c r="L691" s="1"/>
      <c r="M691" s="1"/>
      <c r="N691" s="1"/>
    </row>
    <row r="692" spans="1:14" x14ac:dyDescent="0.2">
      <c r="A692" s="19">
        <v>43746</v>
      </c>
      <c r="B692" s="1">
        <v>24.917076000000002</v>
      </c>
      <c r="C692" s="1">
        <v>45.491016000000002</v>
      </c>
      <c r="D692" s="1">
        <v>18.721274999999999</v>
      </c>
      <c r="E692" s="1">
        <v>31.715320999999999</v>
      </c>
      <c r="F692" s="1">
        <v>39.262230000000002</v>
      </c>
      <c r="G692" s="1"/>
      <c r="H692" s="20" cm="1">
        <f t="array" ref="H692">SUM($N$3:$N$7*$B692:$F692)</f>
        <v>5283528.2939999988</v>
      </c>
      <c r="I692" s="21">
        <f t="shared" si="20"/>
        <v>-9.0840353761399983E-3</v>
      </c>
      <c r="J692" s="21">
        <f t="shared" si="21"/>
        <v>-8.0375658095421798E-3</v>
      </c>
      <c r="K692" s="1"/>
      <c r="L692" s="1"/>
      <c r="M692" s="1"/>
      <c r="N692" s="1"/>
    </row>
    <row r="693" spans="1:14" x14ac:dyDescent="0.2">
      <c r="A693" s="19">
        <v>43747</v>
      </c>
      <c r="B693" s="1">
        <v>24.934730999999999</v>
      </c>
      <c r="C693" s="1">
        <v>45.394806000000003</v>
      </c>
      <c r="D693" s="1">
        <v>18.565111000000002</v>
      </c>
      <c r="E693" s="1">
        <v>31.947996</v>
      </c>
      <c r="F693" s="1">
        <v>38.736179</v>
      </c>
      <c r="G693" s="1"/>
      <c r="H693" s="20" cm="1">
        <f t="array" ref="H693">SUM($N$3:$N$7*$B693:$F693)</f>
        <v>5266101.159</v>
      </c>
      <c r="I693" s="21">
        <f t="shared" si="20"/>
        <v>-3.2983896423511849E-3</v>
      </c>
      <c r="J693" s="21">
        <f t="shared" si="21"/>
        <v>-1.2352462330295744E-2</v>
      </c>
      <c r="K693" s="1"/>
      <c r="L693" s="1"/>
      <c r="M693" s="1"/>
      <c r="N693" s="1"/>
    </row>
    <row r="694" spans="1:14" x14ac:dyDescent="0.2">
      <c r="A694" s="19">
        <v>43748</v>
      </c>
      <c r="B694" s="1">
        <v>25.481974000000001</v>
      </c>
      <c r="C694" s="1">
        <v>45.125400999999997</v>
      </c>
      <c r="D694" s="1">
        <v>19.309189</v>
      </c>
      <c r="E694" s="1">
        <v>32.252265999999999</v>
      </c>
      <c r="F694" s="1">
        <v>38.855739999999997</v>
      </c>
      <c r="G694" s="1"/>
      <c r="H694" s="20" cm="1">
        <f t="array" ref="H694">SUM($N$3:$N$7*$B694:$F694)</f>
        <v>5313810.8100000005</v>
      </c>
      <c r="I694" s="21">
        <f t="shared" si="20"/>
        <v>9.0597672850363242E-3</v>
      </c>
      <c r="J694" s="21">
        <f t="shared" si="21"/>
        <v>5.731495000110165E-3</v>
      </c>
      <c r="K694" s="1"/>
      <c r="L694" s="1"/>
      <c r="M694" s="1"/>
      <c r="N694" s="1"/>
    </row>
    <row r="695" spans="1:14" x14ac:dyDescent="0.2">
      <c r="A695" s="19">
        <v>43749</v>
      </c>
      <c r="B695" s="1">
        <v>26.549973000000001</v>
      </c>
      <c r="C695" s="1">
        <v>46.472423999999997</v>
      </c>
      <c r="D695" s="1">
        <v>19.869537000000001</v>
      </c>
      <c r="E695" s="1">
        <v>33.075572999999999</v>
      </c>
      <c r="F695" s="1">
        <v>39.246288</v>
      </c>
      <c r="G695" s="1"/>
      <c r="H695" s="20" cm="1">
        <f t="array" ref="H695">SUM($N$3:$N$7*$B695:$F695)</f>
        <v>5452055.2350000013</v>
      </c>
      <c r="I695" s="21">
        <f t="shared" si="20"/>
        <v>2.6016060778799366E-2</v>
      </c>
      <c r="J695" s="21">
        <f t="shared" si="21"/>
        <v>3.5311527520164976E-2</v>
      </c>
      <c r="K695" s="1"/>
      <c r="L695" s="1"/>
      <c r="M695" s="1"/>
      <c r="N695" s="1"/>
    </row>
    <row r="696" spans="1:14" x14ac:dyDescent="0.2">
      <c r="A696" s="19">
        <v>43752</v>
      </c>
      <c r="B696" s="1">
        <v>26.602930000000001</v>
      </c>
      <c r="C696" s="1">
        <v>46.568644999999997</v>
      </c>
      <c r="D696" s="1">
        <v>19.695004999999998</v>
      </c>
      <c r="E696" s="1">
        <v>32.825004999999997</v>
      </c>
      <c r="F696" s="1">
        <v>39.373814000000003</v>
      </c>
      <c r="G696" s="1"/>
      <c r="H696" s="20" cm="1">
        <f t="array" ref="H696">SUM($N$3:$N$7*$B696:$F696)</f>
        <v>5447158.1669999985</v>
      </c>
      <c r="I696" s="21">
        <f t="shared" si="20"/>
        <v>-8.9820586713162953E-4</v>
      </c>
      <c r="J696" s="21">
        <f t="shared" si="21"/>
        <v>2.5094487133236587E-2</v>
      </c>
      <c r="K696" s="1"/>
      <c r="L696" s="1"/>
      <c r="M696" s="1"/>
      <c r="N696" s="1"/>
    </row>
    <row r="697" spans="1:14" x14ac:dyDescent="0.2">
      <c r="A697" s="19">
        <v>43753</v>
      </c>
      <c r="B697" s="1">
        <v>26.479358999999999</v>
      </c>
      <c r="C697" s="1">
        <v>47.338371000000002</v>
      </c>
      <c r="D697" s="1">
        <v>19.695004999999998</v>
      </c>
      <c r="E697" s="1">
        <v>33.648308</v>
      </c>
      <c r="F697" s="1">
        <v>39.852038999999998</v>
      </c>
      <c r="G697" s="1"/>
      <c r="H697" s="20" cm="1">
        <f t="array" ref="H697">SUM($N$3:$N$7*$B697:$F697)</f>
        <v>5511431.7059999993</v>
      </c>
      <c r="I697" s="21">
        <f t="shared" si="20"/>
        <v>1.1799462587553045E-2</v>
      </c>
      <c r="J697" s="21">
        <f t="shared" si="21"/>
        <v>1.0890658373896356E-2</v>
      </c>
      <c r="K697" s="1"/>
      <c r="L697" s="1"/>
      <c r="M697" s="1"/>
      <c r="N697" s="1"/>
    </row>
    <row r="698" spans="1:14" x14ac:dyDescent="0.2">
      <c r="A698" s="19">
        <v>43754</v>
      </c>
      <c r="B698" s="1">
        <v>26.95599</v>
      </c>
      <c r="C698" s="1">
        <v>46.684100999999998</v>
      </c>
      <c r="D698" s="1">
        <v>19.704191000000002</v>
      </c>
      <c r="E698" s="1">
        <v>33.988373000000003</v>
      </c>
      <c r="F698" s="1">
        <v>39.812187000000002</v>
      </c>
      <c r="G698" s="1"/>
      <c r="H698" s="20" cm="1">
        <f t="array" ref="H698">SUM($N$3:$N$7*$B698:$F698)</f>
        <v>5515779.7860000003</v>
      </c>
      <c r="I698" s="21">
        <f t="shared" si="20"/>
        <v>7.8892023560195312E-4</v>
      </c>
      <c r="J698" s="21">
        <f t="shared" si="21"/>
        <v>1.2597691657959542E-2</v>
      </c>
      <c r="K698" s="1"/>
      <c r="L698" s="1"/>
      <c r="M698" s="1"/>
      <c r="N698" s="1"/>
    </row>
    <row r="699" spans="1:14" x14ac:dyDescent="0.2">
      <c r="A699" s="19">
        <v>43755</v>
      </c>
      <c r="B699" s="1">
        <v>26.505839999999999</v>
      </c>
      <c r="C699" s="1">
        <v>47.780963999999997</v>
      </c>
      <c r="D699" s="1">
        <v>19.952214999999999</v>
      </c>
      <c r="E699" s="1">
        <v>33.952572000000004</v>
      </c>
      <c r="F699" s="1">
        <v>39.581046999999998</v>
      </c>
      <c r="G699" s="1"/>
      <c r="H699" s="20" cm="1">
        <f t="array" ref="H699">SUM($N$3:$N$7*$B699:$F699)</f>
        <v>5536497.0540000005</v>
      </c>
      <c r="I699" s="21">
        <f t="shared" si="20"/>
        <v>3.7559998411438311E-3</v>
      </c>
      <c r="J699" s="21">
        <f t="shared" si="21"/>
        <v>4.5478832610252873E-3</v>
      </c>
      <c r="K699" s="1"/>
      <c r="L699" s="1"/>
      <c r="M699" s="1"/>
      <c r="N699" s="1"/>
    </row>
    <row r="700" spans="1:14" x14ac:dyDescent="0.2">
      <c r="A700" s="19">
        <v>43756</v>
      </c>
      <c r="B700" s="1">
        <v>26.744154000000002</v>
      </c>
      <c r="C700" s="1">
        <v>47.011237999999999</v>
      </c>
      <c r="D700" s="1">
        <v>20.044077000000001</v>
      </c>
      <c r="E700" s="1">
        <v>33.988373000000003</v>
      </c>
      <c r="F700" s="1">
        <v>39.636837</v>
      </c>
      <c r="G700" s="1"/>
      <c r="H700" s="20" cm="1">
        <f t="array" ref="H700">SUM($N$3:$N$7*$B700:$F700)</f>
        <v>5525014.4070000006</v>
      </c>
      <c r="I700" s="21">
        <f t="shared" si="20"/>
        <v>-2.0739913501270912E-3</v>
      </c>
      <c r="J700" s="21">
        <f t="shared" si="21"/>
        <v>1.6742185798350739E-3</v>
      </c>
      <c r="K700" s="1"/>
      <c r="L700" s="1"/>
      <c r="M700" s="1"/>
      <c r="N700" s="1"/>
    </row>
    <row r="701" spans="1:14" x14ac:dyDescent="0.2">
      <c r="A701" s="19">
        <v>43759</v>
      </c>
      <c r="B701" s="1">
        <v>27.688585</v>
      </c>
      <c r="C701" s="1">
        <v>46.453181999999998</v>
      </c>
      <c r="D701" s="1">
        <v>20.586055999999999</v>
      </c>
      <c r="E701" s="1">
        <v>34.417923000000002</v>
      </c>
      <c r="F701" s="1">
        <v>39.525252999999999</v>
      </c>
      <c r="G701" s="1"/>
      <c r="H701" s="20" cm="1">
        <f t="array" ref="H701">SUM($N$3:$N$7*$B701:$F701)</f>
        <v>5566142.9670000002</v>
      </c>
      <c r="I701" s="21">
        <f t="shared" si="20"/>
        <v>7.444063846764104E-3</v>
      </c>
      <c r="J701" s="21">
        <f t="shared" si="21"/>
        <v>5.3546335726091243E-3</v>
      </c>
      <c r="K701" s="1"/>
      <c r="L701" s="1"/>
      <c r="M701" s="1"/>
      <c r="N701" s="1"/>
    </row>
    <row r="702" spans="1:14" x14ac:dyDescent="0.2">
      <c r="A702" s="19">
        <v>43760</v>
      </c>
      <c r="B702" s="1">
        <v>27.900418999999999</v>
      </c>
      <c r="C702" s="1">
        <v>47.627018</v>
      </c>
      <c r="D702" s="1">
        <v>20.733034</v>
      </c>
      <c r="E702" s="1">
        <v>34.095759999999999</v>
      </c>
      <c r="F702" s="1">
        <v>40.712840999999997</v>
      </c>
      <c r="G702" s="1"/>
      <c r="H702" s="20" cm="1">
        <f t="array" ref="H702">SUM($N$3:$N$7*$B702:$F702)</f>
        <v>5645279.3759999992</v>
      </c>
      <c r="I702" s="21">
        <f t="shared" si="20"/>
        <v>1.4217458924281168E-2</v>
      </c>
      <c r="J702" s="21">
        <f t="shared" si="21"/>
        <v>2.1767358443016471E-2</v>
      </c>
      <c r="K702" s="1"/>
      <c r="L702" s="1"/>
      <c r="M702" s="1"/>
      <c r="N702" s="1"/>
    </row>
    <row r="703" spans="1:14" x14ac:dyDescent="0.2">
      <c r="A703" s="19">
        <v>43761</v>
      </c>
      <c r="B703" s="1">
        <v>28.500617999999999</v>
      </c>
      <c r="C703" s="1">
        <v>46.703346000000003</v>
      </c>
      <c r="D703" s="1">
        <v>21.100477000000001</v>
      </c>
      <c r="E703" s="1">
        <v>34.382126</v>
      </c>
      <c r="F703" s="1">
        <v>41.382354999999997</v>
      </c>
      <c r="G703" s="1"/>
      <c r="H703" s="20" cm="1">
        <f t="array" ref="H703">SUM($N$3:$N$7*$B703:$F703)</f>
        <v>5678274.425999999</v>
      </c>
      <c r="I703" s="21">
        <f t="shared" si="20"/>
        <v>5.8447151686191745E-3</v>
      </c>
      <c r="J703" s="21">
        <f t="shared" si="21"/>
        <v>2.0145271090734163E-2</v>
      </c>
      <c r="K703" s="1"/>
      <c r="L703" s="1"/>
      <c r="M703" s="1"/>
      <c r="N703" s="1"/>
    </row>
    <row r="704" spans="1:14" x14ac:dyDescent="0.2">
      <c r="A704" s="19">
        <v>43762</v>
      </c>
      <c r="B704" s="1">
        <v>28.430004</v>
      </c>
      <c r="C704" s="1">
        <v>47.011237999999999</v>
      </c>
      <c r="D704" s="1">
        <v>21.017803000000001</v>
      </c>
      <c r="E704" s="1">
        <v>35.044356999999998</v>
      </c>
      <c r="F704" s="1">
        <v>41.669291999999999</v>
      </c>
      <c r="G704" s="1"/>
      <c r="H704" s="20" cm="1">
        <f t="array" ref="H704">SUM($N$3:$N$7*$B704:$F704)</f>
        <v>5714698.9019999998</v>
      </c>
      <c r="I704" s="21">
        <f t="shared" si="20"/>
        <v>6.414708636345301E-3</v>
      </c>
      <c r="J704" s="21">
        <f t="shared" si="21"/>
        <v>1.2296915949833398E-2</v>
      </c>
      <c r="K704" s="1"/>
      <c r="L704" s="1"/>
      <c r="M704" s="1"/>
      <c r="N704" s="1"/>
    </row>
    <row r="705" spans="1:14" x14ac:dyDescent="0.2">
      <c r="A705" s="19">
        <v>43763</v>
      </c>
      <c r="B705" s="1">
        <v>28.491793000000001</v>
      </c>
      <c r="C705" s="1">
        <v>46.799560999999997</v>
      </c>
      <c r="D705" s="1">
        <v>21.100477000000001</v>
      </c>
      <c r="E705" s="1">
        <v>35.241233999999999</v>
      </c>
      <c r="F705" s="1">
        <v>41.589587999999999</v>
      </c>
      <c r="G705" s="1"/>
      <c r="H705" s="20" cm="1">
        <f t="array" ref="H705">SUM($N$3:$N$7*$B705:$F705)</f>
        <v>5716347.5489999996</v>
      </c>
      <c r="I705" s="21">
        <f t="shared" si="20"/>
        <v>2.8849236473726947E-4</v>
      </c>
      <c r="J705" s="21">
        <f t="shared" si="21"/>
        <v>6.7050515955462409E-3</v>
      </c>
      <c r="K705" s="1"/>
      <c r="L705" s="1"/>
      <c r="M705" s="1"/>
      <c r="N705" s="1"/>
    </row>
    <row r="706" spans="1:14" x14ac:dyDescent="0.2">
      <c r="A706" s="19">
        <v>43766</v>
      </c>
      <c r="B706" s="1">
        <v>28.774236999999999</v>
      </c>
      <c r="C706" s="1">
        <v>46.664859999999997</v>
      </c>
      <c r="D706" s="1">
        <v>21.706758000000001</v>
      </c>
      <c r="E706" s="1">
        <v>35.617095999999997</v>
      </c>
      <c r="F706" s="1">
        <v>42.179397999999999</v>
      </c>
      <c r="G706" s="1"/>
      <c r="H706" s="20" cm="1">
        <f t="array" ref="H706">SUM($N$3:$N$7*$B706:$F706)</f>
        <v>5773097.5170000009</v>
      </c>
      <c r="I706" s="21">
        <f t="shared" si="20"/>
        <v>9.9276622902204625E-3</v>
      </c>
      <c r="J706" s="21">
        <f t="shared" si="21"/>
        <v>1.0219018709728189E-2</v>
      </c>
      <c r="K706" s="1"/>
      <c r="L706" s="1"/>
      <c r="M706" s="1"/>
      <c r="N706" s="1"/>
    </row>
    <row r="707" spans="1:14" x14ac:dyDescent="0.2">
      <c r="A707" s="19">
        <v>43767</v>
      </c>
      <c r="B707" s="1">
        <v>28.791891</v>
      </c>
      <c r="C707" s="1">
        <v>46.664859999999997</v>
      </c>
      <c r="D707" s="1">
        <v>21.56897</v>
      </c>
      <c r="E707" s="1">
        <v>36.315120999999998</v>
      </c>
      <c r="F707" s="1">
        <v>42.131577</v>
      </c>
      <c r="G707" s="1"/>
      <c r="H707" s="20" cm="1">
        <f t="array" ref="H707">SUM($N$3:$N$7*$B707:$F707)</f>
        <v>5790589.8270000014</v>
      </c>
      <c r="I707" s="21">
        <f t="shared" si="20"/>
        <v>3.029969604443794E-3</v>
      </c>
      <c r="J707" s="21">
        <f t="shared" si="21"/>
        <v>1.2987712409646912E-2</v>
      </c>
      <c r="K707" s="1"/>
      <c r="L707" s="1"/>
      <c r="M707" s="1"/>
      <c r="N707" s="1"/>
    </row>
    <row r="708" spans="1:14" x14ac:dyDescent="0.2">
      <c r="A708" s="19">
        <v>43768</v>
      </c>
      <c r="B708" s="1">
        <v>28.518274000000002</v>
      </c>
      <c r="C708" s="1">
        <v>46.915016000000001</v>
      </c>
      <c r="D708" s="1">
        <v>21.026989</v>
      </c>
      <c r="E708" s="1">
        <v>36.905754000000002</v>
      </c>
      <c r="F708" s="1">
        <v>41.860579999999999</v>
      </c>
      <c r="G708" s="1"/>
      <c r="H708" s="20" cm="1">
        <f t="array" ref="H708">SUM($N$3:$N$7*$B708:$F708)</f>
        <v>5782478.2290000003</v>
      </c>
      <c r="I708" s="21">
        <f t="shared" si="20"/>
        <v>-1.4008241374960928E-3</v>
      </c>
      <c r="J708" s="21">
        <f t="shared" si="21"/>
        <v>1.6249010123898788E-3</v>
      </c>
      <c r="K708" s="1"/>
      <c r="L708" s="1"/>
      <c r="M708" s="1"/>
      <c r="N708" s="1"/>
    </row>
    <row r="709" spans="1:14" x14ac:dyDescent="0.2">
      <c r="A709" s="19">
        <v>43769</v>
      </c>
      <c r="B709" s="1">
        <v>27.953379000000002</v>
      </c>
      <c r="C709" s="1">
        <v>46.664859999999997</v>
      </c>
      <c r="D709" s="1">
        <v>20.622800999999999</v>
      </c>
      <c r="E709" s="1">
        <v>36.046641999999999</v>
      </c>
      <c r="F709" s="1">
        <v>41.701175999999997</v>
      </c>
      <c r="G709" s="1"/>
      <c r="H709" s="20" cm="1">
        <f t="array" ref="H709">SUM($N$3:$N$7*$B709:$F709)</f>
        <v>5708632.3140000002</v>
      </c>
      <c r="I709" s="21">
        <f t="shared" ref="I709:I772" si="22">H709/H708-1</f>
        <v>-1.2770634332811115E-2</v>
      </c>
      <c r="J709" s="21">
        <f t="shared" si="21"/>
        <v>-1.4153569057482662E-2</v>
      </c>
      <c r="K709" s="1"/>
      <c r="L709" s="1"/>
      <c r="M709" s="1"/>
      <c r="N709" s="1"/>
    </row>
    <row r="710" spans="1:14" x14ac:dyDescent="0.2">
      <c r="A710" s="19">
        <v>43770</v>
      </c>
      <c r="B710" s="1">
        <v>28.544751999999999</v>
      </c>
      <c r="C710" s="1">
        <v>46.895778999999997</v>
      </c>
      <c r="D710" s="1">
        <v>21.348503000000001</v>
      </c>
      <c r="E710" s="1">
        <v>36.064545000000003</v>
      </c>
      <c r="F710" s="1">
        <v>42.067813999999998</v>
      </c>
      <c r="G710" s="1"/>
      <c r="H710" s="20" cm="1">
        <f t="array" ref="H710">SUM($N$3:$N$7*$B710:$F710)</f>
        <v>5772405.9690000005</v>
      </c>
      <c r="I710" s="21">
        <f t="shared" si="22"/>
        <v>1.1171442035879497E-2</v>
      </c>
      <c r="J710" s="21">
        <f t="shared" ref="J710:J773" si="23">H710/H708-1</f>
        <v>-1.7418586981419182E-3</v>
      </c>
      <c r="K710" s="1"/>
      <c r="L710" s="1"/>
      <c r="M710" s="1"/>
      <c r="N710" s="1"/>
    </row>
    <row r="711" spans="1:14" x14ac:dyDescent="0.2">
      <c r="A711" s="19">
        <v>43773</v>
      </c>
      <c r="B711" s="1">
        <v>29.224388000000001</v>
      </c>
      <c r="C711" s="1">
        <v>46.395454000000001</v>
      </c>
      <c r="D711" s="1">
        <v>22.285485999999999</v>
      </c>
      <c r="E711" s="1">
        <v>37.818550000000002</v>
      </c>
      <c r="F711" s="1">
        <v>43.072085999999999</v>
      </c>
      <c r="G711" s="1"/>
      <c r="H711" s="20" cm="1">
        <f t="array" ref="H711">SUM($N$3:$N$7*$B711:$F711)</f>
        <v>5900266.811999999</v>
      </c>
      <c r="I711" s="21">
        <f t="shared" si="22"/>
        <v>2.215035527415421E-2</v>
      </c>
      <c r="J711" s="21">
        <f t="shared" si="23"/>
        <v>3.356924872005318E-2</v>
      </c>
      <c r="K711" s="1"/>
      <c r="L711" s="1"/>
      <c r="M711" s="1"/>
      <c r="N711" s="1"/>
    </row>
    <row r="712" spans="1:14" x14ac:dyDescent="0.2">
      <c r="A712" s="19">
        <v>43774</v>
      </c>
      <c r="B712" s="1">
        <v>29.727497</v>
      </c>
      <c r="C712" s="1">
        <v>45.471775000000001</v>
      </c>
      <c r="D712" s="1">
        <v>22.643744000000002</v>
      </c>
      <c r="E712" s="1">
        <v>37.657471000000001</v>
      </c>
      <c r="F712" s="1">
        <v>43.263373999999999</v>
      </c>
      <c r="G712" s="1"/>
      <c r="H712" s="20" cm="1">
        <f t="array" ref="H712">SUM($N$3:$N$7*$B712:$F712)</f>
        <v>5899207.4129999978</v>
      </c>
      <c r="I712" s="21">
        <f t="shared" si="22"/>
        <v>-1.7955103281885876E-4</v>
      </c>
      <c r="J712" s="21">
        <f t="shared" si="23"/>
        <v>2.1966827122168686E-2</v>
      </c>
      <c r="K712" s="1"/>
      <c r="L712" s="1"/>
      <c r="M712" s="1"/>
      <c r="N712" s="1"/>
    </row>
    <row r="713" spans="1:14" x14ac:dyDescent="0.2">
      <c r="A713" s="19">
        <v>43775</v>
      </c>
      <c r="B713" s="1">
        <v>29.506834000000001</v>
      </c>
      <c r="C713" s="1">
        <v>43.874588000000003</v>
      </c>
      <c r="D713" s="1">
        <v>22.202809999999999</v>
      </c>
      <c r="E713" s="1">
        <v>37.675364999999999</v>
      </c>
      <c r="F713" s="1">
        <v>43.231495000000002</v>
      </c>
      <c r="G713" s="1"/>
      <c r="H713" s="20" cm="1">
        <f t="array" ref="H713">SUM($N$3:$N$7*$B713:$F713)</f>
        <v>5824206.0360000012</v>
      </c>
      <c r="I713" s="21">
        <f t="shared" si="22"/>
        <v>-1.2713805728328365E-2</v>
      </c>
      <c r="J713" s="21">
        <f t="shared" si="23"/>
        <v>-1.2891073984197643E-2</v>
      </c>
      <c r="K713" s="1"/>
      <c r="L713" s="1"/>
      <c r="M713" s="1"/>
      <c r="N713" s="1"/>
    </row>
    <row r="714" spans="1:14" x14ac:dyDescent="0.2">
      <c r="A714" s="19">
        <v>43776</v>
      </c>
      <c r="B714" s="1">
        <v>29.833411999999999</v>
      </c>
      <c r="C714" s="1">
        <v>43.085616999999999</v>
      </c>
      <c r="D714" s="1">
        <v>22.781531999999999</v>
      </c>
      <c r="E714" s="1">
        <v>37.442692000000001</v>
      </c>
      <c r="F714" s="1">
        <v>43.470604000000002</v>
      </c>
      <c r="G714" s="1"/>
      <c r="H714" s="20" cm="1">
        <f t="array" ref="H714">SUM($N$3:$N$7*$B714:$F714)</f>
        <v>5828257.2810000004</v>
      </c>
      <c r="I714" s="21">
        <f t="shared" si="22"/>
        <v>6.955875144110113E-4</v>
      </c>
      <c r="J714" s="21">
        <f t="shared" si="23"/>
        <v>-1.2027061778442594E-2</v>
      </c>
      <c r="K714" s="1"/>
      <c r="L714" s="1"/>
      <c r="M714" s="1"/>
      <c r="N714" s="1"/>
    </row>
    <row r="715" spans="1:14" x14ac:dyDescent="0.2">
      <c r="A715" s="19">
        <v>43777</v>
      </c>
      <c r="B715" s="1">
        <v>29.621580000000002</v>
      </c>
      <c r="C715" s="1">
        <v>43.162590000000002</v>
      </c>
      <c r="D715" s="1">
        <v>22.900955</v>
      </c>
      <c r="E715" s="1">
        <v>37.639572000000001</v>
      </c>
      <c r="F715" s="1">
        <v>43.024261000000003</v>
      </c>
      <c r="G715" s="1"/>
      <c r="H715" s="20" cm="1">
        <f t="array" ref="H715">SUM($N$3:$N$7*$B715:$F715)</f>
        <v>5819515.6140000019</v>
      </c>
      <c r="I715" s="21">
        <f t="shared" si="22"/>
        <v>-1.4998766489764392E-3</v>
      </c>
      <c r="J715" s="21">
        <f t="shared" si="23"/>
        <v>-8.0533243003555466E-4</v>
      </c>
      <c r="K715" s="1"/>
      <c r="L715" s="1"/>
      <c r="M715" s="1"/>
      <c r="N715" s="1"/>
    </row>
    <row r="716" spans="1:14" x14ac:dyDescent="0.2">
      <c r="A716" s="19">
        <v>43780</v>
      </c>
      <c r="B716" s="1">
        <v>29.762803999999999</v>
      </c>
      <c r="C716" s="1">
        <v>43.201076999999998</v>
      </c>
      <c r="D716" s="1">
        <v>22.873396</v>
      </c>
      <c r="E716" s="1">
        <v>37.442692000000001</v>
      </c>
      <c r="F716" s="1">
        <v>43.040199000000001</v>
      </c>
      <c r="G716" s="1"/>
      <c r="H716" s="20" cm="1">
        <f t="array" ref="H716">SUM($N$3:$N$7*$B716:$F716)</f>
        <v>5818565.5440000007</v>
      </c>
      <c r="I716" s="21">
        <f t="shared" si="22"/>
        <v>-1.632558554728325E-4</v>
      </c>
      <c r="J716" s="21">
        <f t="shared" si="23"/>
        <v>-1.6628876408038007E-3</v>
      </c>
      <c r="K716" s="1"/>
      <c r="L716" s="1"/>
      <c r="M716" s="1"/>
      <c r="N716" s="1"/>
    </row>
    <row r="717" spans="1:14" x14ac:dyDescent="0.2">
      <c r="A717" s="19">
        <v>43781</v>
      </c>
      <c r="B717" s="1">
        <v>30.001121999999999</v>
      </c>
      <c r="C717" s="1">
        <v>43.297291000000001</v>
      </c>
      <c r="D717" s="1">
        <v>23.103048000000001</v>
      </c>
      <c r="E717" s="1">
        <v>37.746960000000001</v>
      </c>
      <c r="F717" s="1">
        <v>43.167724999999997</v>
      </c>
      <c r="G717" s="1"/>
      <c r="H717" s="20" cm="1">
        <f t="array" ref="H717">SUM($N$3:$N$7*$B717:$F717)</f>
        <v>5851432.818</v>
      </c>
      <c r="I717" s="21">
        <f t="shared" si="22"/>
        <v>5.6486901713930227E-3</v>
      </c>
      <c r="J717" s="21">
        <f t="shared" si="23"/>
        <v>5.4845121341740022E-3</v>
      </c>
      <c r="K717" s="1"/>
      <c r="L717" s="1"/>
      <c r="M717" s="1"/>
      <c r="N717" s="1"/>
    </row>
    <row r="718" spans="1:14" x14ac:dyDescent="0.2">
      <c r="A718" s="19">
        <v>43782</v>
      </c>
      <c r="B718" s="1">
        <v>29.745149999999999</v>
      </c>
      <c r="C718" s="1">
        <v>43.836101999999997</v>
      </c>
      <c r="D718" s="1">
        <v>22.790721999999999</v>
      </c>
      <c r="E718" s="1">
        <v>38.122818000000002</v>
      </c>
      <c r="F718" s="1">
        <v>43.088023999999997</v>
      </c>
      <c r="G718" s="1"/>
      <c r="H718" s="20" cm="1">
        <f t="array" ref="H718">SUM($N$3:$N$7*$B718:$F718)</f>
        <v>5860232.9280000003</v>
      </c>
      <c r="I718" s="21">
        <f t="shared" si="22"/>
        <v>1.5039239573817476E-3</v>
      </c>
      <c r="J718" s="21">
        <f t="shared" si="23"/>
        <v>7.1611093292514028E-3</v>
      </c>
      <c r="K718" s="1"/>
      <c r="L718" s="1"/>
      <c r="M718" s="1"/>
      <c r="N718" s="1"/>
    </row>
    <row r="719" spans="1:14" x14ac:dyDescent="0.2">
      <c r="A719" s="19">
        <v>43783</v>
      </c>
      <c r="B719" s="1">
        <v>29.162604999999999</v>
      </c>
      <c r="C719" s="1">
        <v>43.181831000000003</v>
      </c>
      <c r="D719" s="1">
        <v>22.138508000000002</v>
      </c>
      <c r="E719" s="1">
        <v>37.281609000000003</v>
      </c>
      <c r="F719" s="1">
        <v>42.689509999999999</v>
      </c>
      <c r="G719" s="1"/>
      <c r="H719" s="20" cm="1">
        <f t="array" ref="H719">SUM($N$3:$N$7*$B719:$F719)</f>
        <v>5756984.0789999999</v>
      </c>
      <c r="I719" s="21">
        <f t="shared" si="22"/>
        <v>-1.7618557191930173E-2</v>
      </c>
      <c r="J719" s="21">
        <f t="shared" si="23"/>
        <v>-1.6141130204803789E-2</v>
      </c>
      <c r="K719" s="1"/>
      <c r="L719" s="1"/>
      <c r="M719" s="1"/>
      <c r="N719" s="1"/>
    </row>
    <row r="720" spans="1:14" x14ac:dyDescent="0.2">
      <c r="A720" s="19">
        <v>43784</v>
      </c>
      <c r="B720" s="1">
        <v>29.180256</v>
      </c>
      <c r="C720" s="1">
        <v>43.085616999999999</v>
      </c>
      <c r="D720" s="1">
        <v>22.000717000000002</v>
      </c>
      <c r="E720" s="1">
        <v>36.852055</v>
      </c>
      <c r="F720" s="1">
        <v>42.928615999999998</v>
      </c>
      <c r="G720" s="1"/>
      <c r="H720" s="20" cm="1">
        <f t="array" ref="H720">SUM($N$3:$N$7*$B720:$F720)</f>
        <v>5743559.6130000008</v>
      </c>
      <c r="I720" s="21">
        <f t="shared" si="22"/>
        <v>-2.331857412801952E-3</v>
      </c>
      <c r="J720" s="21">
        <f t="shared" si="23"/>
        <v>-1.9909330641541212E-2</v>
      </c>
      <c r="K720" s="1"/>
      <c r="L720" s="1"/>
      <c r="M720" s="1"/>
      <c r="N720" s="1"/>
    </row>
    <row r="721" spans="1:14" x14ac:dyDescent="0.2">
      <c r="A721" s="19">
        <v>43787</v>
      </c>
      <c r="B721" s="1">
        <v>28.836020999999999</v>
      </c>
      <c r="C721" s="1">
        <v>43.393504999999998</v>
      </c>
      <c r="D721" s="1">
        <v>21.715948000000001</v>
      </c>
      <c r="E721" s="1">
        <v>35.402321000000001</v>
      </c>
      <c r="F721" s="1">
        <v>42.163460000000001</v>
      </c>
      <c r="G721" s="1"/>
      <c r="H721" s="20" cm="1">
        <f t="array" ref="H721">SUM($N$3:$N$7*$B721:$F721)</f>
        <v>5659871.4149999991</v>
      </c>
      <c r="I721" s="21">
        <f t="shared" si="22"/>
        <v>-1.4570789482289292E-2</v>
      </c>
      <c r="J721" s="21">
        <f t="shared" si="23"/>
        <v>-1.6868669891626609E-2</v>
      </c>
      <c r="K721" s="1"/>
      <c r="L721" s="1"/>
      <c r="M721" s="1"/>
      <c r="N721" s="1"/>
    </row>
    <row r="722" spans="1:14" x14ac:dyDescent="0.2">
      <c r="A722" s="19">
        <v>43788</v>
      </c>
      <c r="B722" s="1">
        <v>28.853676</v>
      </c>
      <c r="C722" s="1">
        <v>42.527560999999999</v>
      </c>
      <c r="D722" s="1">
        <v>21.605715</v>
      </c>
      <c r="E722" s="1">
        <v>34.811684</v>
      </c>
      <c r="F722" s="1">
        <v>42.211277000000003</v>
      </c>
      <c r="G722" s="1"/>
      <c r="H722" s="20" cm="1">
        <f t="array" ref="H722">SUM($N$3:$N$7*$B722:$F722)</f>
        <v>5610327.1289999997</v>
      </c>
      <c r="I722" s="21">
        <f t="shared" si="22"/>
        <v>-8.7536062866543363E-3</v>
      </c>
      <c r="J722" s="21">
        <f t="shared" si="23"/>
        <v>-2.3196848814529991E-2</v>
      </c>
      <c r="K722" s="1"/>
      <c r="L722" s="1"/>
      <c r="M722" s="1"/>
      <c r="N722" s="1"/>
    </row>
    <row r="723" spans="1:14" x14ac:dyDescent="0.2">
      <c r="A723" s="19">
        <v>43789</v>
      </c>
      <c r="B723" s="1">
        <v>28.800718</v>
      </c>
      <c r="C723" s="1">
        <v>43.066367999999997</v>
      </c>
      <c r="D723" s="1">
        <v>21.789435999999998</v>
      </c>
      <c r="E723" s="1">
        <v>34.632702000000002</v>
      </c>
      <c r="F723" s="1">
        <v>42.290984999999999</v>
      </c>
      <c r="G723" s="1"/>
      <c r="H723" s="20" cm="1">
        <f t="array" ref="H723">SUM($N$3:$N$7*$B723:$F723)</f>
        <v>5629146.8970000008</v>
      </c>
      <c r="I723" s="21">
        <f t="shared" si="22"/>
        <v>3.3544867468995321E-3</v>
      </c>
      <c r="J723" s="21">
        <f t="shared" si="23"/>
        <v>-5.4284833960310808E-3</v>
      </c>
      <c r="K723" s="1"/>
      <c r="L723" s="1"/>
      <c r="M723" s="1"/>
      <c r="N723" s="1"/>
    </row>
    <row r="724" spans="1:14" x14ac:dyDescent="0.2">
      <c r="A724" s="19">
        <v>43790</v>
      </c>
      <c r="B724" s="1">
        <v>29.003727000000001</v>
      </c>
      <c r="C724" s="1">
        <v>43.643669000000003</v>
      </c>
      <c r="D724" s="1">
        <v>21.403618000000002</v>
      </c>
      <c r="E724" s="1">
        <v>34.382126</v>
      </c>
      <c r="F724" s="1">
        <v>41.972163999999999</v>
      </c>
      <c r="G724" s="1"/>
      <c r="H724" s="20" cm="1">
        <f t="array" ref="H724">SUM($N$3:$N$7*$B724:$F724)</f>
        <v>5623375.0320000006</v>
      </c>
      <c r="I724" s="21">
        <f t="shared" si="22"/>
        <v>-1.0253534159991862E-3</v>
      </c>
      <c r="J724" s="21">
        <f t="shared" si="23"/>
        <v>2.3256937964555302E-3</v>
      </c>
      <c r="K724" s="1"/>
      <c r="L724" s="1"/>
      <c r="M724" s="1"/>
      <c r="N724" s="1"/>
    </row>
    <row r="725" spans="1:14" x14ac:dyDescent="0.2">
      <c r="A725" s="19">
        <v>43791</v>
      </c>
      <c r="B725" s="1">
        <v>29.36561</v>
      </c>
      <c r="C725" s="1">
        <v>43.489722999999998</v>
      </c>
      <c r="D725" s="1">
        <v>22.019089000000001</v>
      </c>
      <c r="E725" s="1">
        <v>34.364235000000001</v>
      </c>
      <c r="F725" s="1">
        <v>42.482272999999999</v>
      </c>
      <c r="G725" s="1"/>
      <c r="H725" s="20" cm="1">
        <f t="array" ref="H725">SUM($N$3:$N$7*$B725:$F725)</f>
        <v>5666790.6900000013</v>
      </c>
      <c r="I725" s="21">
        <f t="shared" si="22"/>
        <v>7.7205695428355092E-3</v>
      </c>
      <c r="J725" s="21">
        <f t="shared" si="23"/>
        <v>6.6872998144820173E-3</v>
      </c>
      <c r="K725" s="1"/>
      <c r="L725" s="1"/>
      <c r="M725" s="1"/>
      <c r="N725" s="1"/>
    </row>
    <row r="726" spans="1:14" x14ac:dyDescent="0.2">
      <c r="A726" s="19">
        <v>43794</v>
      </c>
      <c r="B726" s="1">
        <v>29.489182</v>
      </c>
      <c r="C726" s="1">
        <v>43.816859999999998</v>
      </c>
      <c r="D726" s="1">
        <v>22.377348000000001</v>
      </c>
      <c r="E726" s="1">
        <v>34.453724000000001</v>
      </c>
      <c r="F726" s="1">
        <v>42.243160000000003</v>
      </c>
      <c r="G726" s="1"/>
      <c r="H726" s="20" cm="1">
        <f t="array" ref="H726">SUM($N$3:$N$7*$B726:$F726)</f>
        <v>5688549.0420000013</v>
      </c>
      <c r="I726" s="21">
        <f t="shared" si="22"/>
        <v>3.8396251406278559E-3</v>
      </c>
      <c r="J726" s="21">
        <f t="shared" si="23"/>
        <v>1.1589838776379979E-2</v>
      </c>
      <c r="K726" s="1"/>
      <c r="L726" s="1"/>
      <c r="M726" s="1"/>
      <c r="N726" s="1"/>
    </row>
    <row r="727" spans="1:14" x14ac:dyDescent="0.2">
      <c r="A727" s="19">
        <v>43795</v>
      </c>
      <c r="B727" s="1">
        <v>29.206735999999999</v>
      </c>
      <c r="C727" s="1">
        <v>45.125400999999997</v>
      </c>
      <c r="D727" s="1">
        <v>22.579440999999999</v>
      </c>
      <c r="E727" s="1">
        <v>34.364235000000001</v>
      </c>
      <c r="F727" s="1">
        <v>42.466330999999997</v>
      </c>
      <c r="G727" s="1"/>
      <c r="H727" s="20" cm="1">
        <f t="array" ref="H727">SUM($N$3:$N$7*$B727:$F727)</f>
        <v>5733490.7520000013</v>
      </c>
      <c r="I727" s="21">
        <f t="shared" si="22"/>
        <v>7.9003819195693215E-3</v>
      </c>
      <c r="J727" s="21">
        <f t="shared" si="23"/>
        <v>1.1770341565236153E-2</v>
      </c>
      <c r="K727" s="1"/>
      <c r="L727" s="1"/>
      <c r="M727" s="1"/>
      <c r="N727" s="1"/>
    </row>
    <row r="728" spans="1:14" x14ac:dyDescent="0.2">
      <c r="A728" s="19">
        <v>43796</v>
      </c>
      <c r="B728" s="1">
        <v>29.400918999999998</v>
      </c>
      <c r="C728" s="1">
        <v>45.260105000000003</v>
      </c>
      <c r="D728" s="1">
        <v>22.340603000000002</v>
      </c>
      <c r="E728" s="1">
        <v>32.126975999999999</v>
      </c>
      <c r="F728" s="1">
        <v>42.450389999999999</v>
      </c>
      <c r="G728" s="1"/>
      <c r="H728" s="20" cm="1">
        <f t="array" ref="H728">SUM($N$3:$N$7*$B728:$F728)</f>
        <v>5662106.7689999994</v>
      </c>
      <c r="I728" s="21">
        <f t="shared" si="22"/>
        <v>-1.2450352863149106E-2</v>
      </c>
      <c r="J728" s="21">
        <f t="shared" si="23"/>
        <v>-4.6483334862320591E-3</v>
      </c>
      <c r="K728" s="1"/>
      <c r="L728" s="1"/>
      <c r="M728" s="1"/>
      <c r="N728" s="1"/>
    </row>
    <row r="729" spans="1:14" x14ac:dyDescent="0.2">
      <c r="A729" s="19">
        <v>43797</v>
      </c>
      <c r="B729" s="1">
        <v>29.215558999999999</v>
      </c>
      <c r="C729" s="1">
        <v>45.798912000000001</v>
      </c>
      <c r="D729" s="1">
        <v>22.331415</v>
      </c>
      <c r="E729" s="1">
        <v>31.625831999999999</v>
      </c>
      <c r="F729" s="1">
        <v>42.211277000000003</v>
      </c>
      <c r="G729" s="1"/>
      <c r="H729" s="20" cm="1">
        <f t="array" ref="H729">SUM($N$3:$N$7*$B729:$F729)</f>
        <v>5649038.835</v>
      </c>
      <c r="I729" s="21">
        <f t="shared" si="22"/>
        <v>-2.3079631898759168E-3</v>
      </c>
      <c r="J729" s="21">
        <f t="shared" si="23"/>
        <v>-1.4729581096915911E-2</v>
      </c>
      <c r="K729" s="1"/>
      <c r="L729" s="1"/>
      <c r="M729" s="1"/>
      <c r="N729" s="1"/>
    </row>
    <row r="730" spans="1:14" x14ac:dyDescent="0.2">
      <c r="A730" s="19">
        <v>43798</v>
      </c>
      <c r="B730" s="1">
        <v>28.685976</v>
      </c>
      <c r="C730" s="1">
        <v>45.394806000000003</v>
      </c>
      <c r="D730" s="1">
        <v>22.092576999999999</v>
      </c>
      <c r="E730" s="1">
        <v>31.679525000000002</v>
      </c>
      <c r="F730" s="1">
        <v>41.238888000000003</v>
      </c>
      <c r="G730" s="1"/>
      <c r="H730" s="20" cm="1">
        <f t="array" ref="H730">SUM($N$3:$N$7*$B730:$F730)</f>
        <v>5580028.4759999998</v>
      </c>
      <c r="I730" s="21">
        <f t="shared" si="22"/>
        <v>-1.2216301040883226E-2</v>
      </c>
      <c r="J730" s="21">
        <f t="shared" si="23"/>
        <v>-1.449606945764037E-2</v>
      </c>
      <c r="K730" s="1"/>
      <c r="L730" s="1"/>
      <c r="M730" s="1"/>
      <c r="N730" s="1"/>
    </row>
    <row r="731" spans="1:14" x14ac:dyDescent="0.2">
      <c r="A731" s="19">
        <v>43801</v>
      </c>
      <c r="B731" s="1">
        <v>28.641842</v>
      </c>
      <c r="C731" s="1">
        <v>43.528213999999998</v>
      </c>
      <c r="D731" s="1">
        <v>22.009900999999999</v>
      </c>
      <c r="E731" s="1">
        <v>31.411051</v>
      </c>
      <c r="F731" s="1">
        <v>40.936016000000002</v>
      </c>
      <c r="G731" s="1"/>
      <c r="H731" s="20" cm="1">
        <f t="array" ref="H731">SUM($N$3:$N$7*$B731:$F731)</f>
        <v>5495391.7920000004</v>
      </c>
      <c r="I731" s="21">
        <f t="shared" si="22"/>
        <v>-1.5167787111486364E-2</v>
      </c>
      <c r="J731" s="21">
        <f t="shared" si="23"/>
        <v>-2.7198793898891571E-2</v>
      </c>
      <c r="K731" s="1"/>
      <c r="L731" s="1"/>
      <c r="M731" s="1"/>
      <c r="N731" s="1"/>
    </row>
    <row r="732" spans="1:14" x14ac:dyDescent="0.2">
      <c r="A732" s="19">
        <v>43802</v>
      </c>
      <c r="B732" s="1">
        <v>28.403528000000001</v>
      </c>
      <c r="C732" s="1">
        <v>43.297291000000001</v>
      </c>
      <c r="D732" s="1">
        <v>21.780249000000001</v>
      </c>
      <c r="E732" s="1">
        <v>31.339464</v>
      </c>
      <c r="F732" s="1">
        <v>40.266499000000003</v>
      </c>
      <c r="G732" s="1"/>
      <c r="H732" s="20" cm="1">
        <f t="array" ref="H732">SUM($N$3:$N$7*$B732:$F732)</f>
        <v>5447872.0229999991</v>
      </c>
      <c r="I732" s="21">
        <f t="shared" si="22"/>
        <v>-8.6472031110099712E-3</v>
      </c>
      <c r="J732" s="21">
        <f t="shared" si="23"/>
        <v>-2.3683831286598789E-2</v>
      </c>
      <c r="K732" s="1"/>
      <c r="L732" s="1"/>
      <c r="M732" s="1"/>
      <c r="N732" s="1"/>
    </row>
    <row r="733" spans="1:14" x14ac:dyDescent="0.2">
      <c r="A733" s="19">
        <v>43803</v>
      </c>
      <c r="B733" s="1">
        <v>28.421181000000001</v>
      </c>
      <c r="C733" s="1">
        <v>43.643669000000003</v>
      </c>
      <c r="D733" s="1">
        <v>22.202809999999999</v>
      </c>
      <c r="E733" s="1">
        <v>32.126975999999999</v>
      </c>
      <c r="F733" s="1">
        <v>40.282443999999998</v>
      </c>
      <c r="G733" s="1"/>
      <c r="H733" s="20" cm="1">
        <f t="array" ref="H733">SUM($N$3:$N$7*$B733:$F733)</f>
        <v>5500343.6399999997</v>
      </c>
      <c r="I733" s="21">
        <f t="shared" si="22"/>
        <v>9.6315803268642863E-3</v>
      </c>
      <c r="J733" s="21">
        <f t="shared" si="23"/>
        <v>9.0109098448776237E-4</v>
      </c>
      <c r="K733" s="1"/>
      <c r="L733" s="1"/>
      <c r="M733" s="1"/>
      <c r="N733" s="1"/>
    </row>
    <row r="734" spans="1:14" x14ac:dyDescent="0.2">
      <c r="A734" s="19">
        <v>43804</v>
      </c>
      <c r="B734" s="1">
        <v>28.615359999999999</v>
      </c>
      <c r="C734" s="1">
        <v>43.662914000000001</v>
      </c>
      <c r="D734" s="1">
        <v>22.120134</v>
      </c>
      <c r="E734" s="1">
        <v>32.073284000000001</v>
      </c>
      <c r="F734" s="1">
        <v>40.473728000000001</v>
      </c>
      <c r="G734" s="1"/>
      <c r="H734" s="20" cm="1">
        <f t="array" ref="H734">SUM($N$3:$N$7*$B734:$F734)</f>
        <v>5509198.8600000013</v>
      </c>
      <c r="I734" s="21">
        <f t="shared" si="22"/>
        <v>1.6099394109858611E-3</v>
      </c>
      <c r="J734" s="21">
        <f t="shared" si="23"/>
        <v>1.125702599860845E-2</v>
      </c>
      <c r="K734" s="1"/>
      <c r="L734" s="1"/>
      <c r="M734" s="1"/>
      <c r="N734" s="1"/>
    </row>
    <row r="735" spans="1:14" x14ac:dyDescent="0.2">
      <c r="A735" s="19">
        <v>43805</v>
      </c>
      <c r="B735" s="1">
        <v>28.712454000000001</v>
      </c>
      <c r="C735" s="1">
        <v>43.874588000000003</v>
      </c>
      <c r="D735" s="1">
        <v>22.671303000000002</v>
      </c>
      <c r="E735" s="1">
        <v>32.735515999999997</v>
      </c>
      <c r="F735" s="1">
        <v>40.808490999999997</v>
      </c>
      <c r="G735" s="1"/>
      <c r="H735" s="20" cm="1">
        <f t="array" ref="H735">SUM($N$3:$N$7*$B735:$F735)</f>
        <v>5570477.6159999985</v>
      </c>
      <c r="I735" s="21">
        <f t="shared" si="22"/>
        <v>1.1122988579141069E-2</v>
      </c>
      <c r="J735" s="21">
        <f t="shared" si="23"/>
        <v>1.2750835327808518E-2</v>
      </c>
      <c r="K735" s="1"/>
      <c r="L735" s="1"/>
      <c r="M735" s="1"/>
      <c r="N735" s="1"/>
    </row>
    <row r="736" spans="1:14" x14ac:dyDescent="0.2">
      <c r="A736" s="19">
        <v>43808</v>
      </c>
      <c r="B736" s="1">
        <v>28.491793000000001</v>
      </c>
      <c r="C736" s="1">
        <v>43.913071000000002</v>
      </c>
      <c r="D736" s="1">
        <v>22.809093000000001</v>
      </c>
      <c r="E736" s="1">
        <v>32.502834</v>
      </c>
      <c r="F736" s="1">
        <v>40.202736000000002</v>
      </c>
      <c r="G736" s="1"/>
      <c r="H736" s="20" cm="1">
        <f t="array" ref="H736">SUM($N$3:$N$7*$B736:$F736)</f>
        <v>5541344.3910000008</v>
      </c>
      <c r="I736" s="21">
        <f t="shared" si="22"/>
        <v>-5.2299330521172749E-3</v>
      </c>
      <c r="J736" s="21">
        <f t="shared" si="23"/>
        <v>5.8348830414154396E-3</v>
      </c>
      <c r="K736" s="1"/>
      <c r="L736" s="1"/>
      <c r="M736" s="1"/>
      <c r="N736" s="1"/>
    </row>
    <row r="737" spans="1:14" x14ac:dyDescent="0.2">
      <c r="A737" s="19">
        <v>43809</v>
      </c>
      <c r="B737" s="1">
        <v>28.562403</v>
      </c>
      <c r="C737" s="1">
        <v>43.990046999999997</v>
      </c>
      <c r="D737" s="1">
        <v>22.450835999999999</v>
      </c>
      <c r="E737" s="1">
        <v>32.699711000000001</v>
      </c>
      <c r="F737" s="1">
        <v>39.931739999999998</v>
      </c>
      <c r="G737" s="1"/>
      <c r="H737" s="20" cm="1">
        <f t="array" ref="H737">SUM($N$3:$N$7*$B737:$F737)</f>
        <v>5531946.3209999986</v>
      </c>
      <c r="I737" s="21">
        <f t="shared" si="22"/>
        <v>-1.695990961194549E-3</v>
      </c>
      <c r="J737" s="21">
        <f t="shared" si="23"/>
        <v>-6.9170540941277947E-3</v>
      </c>
      <c r="K737" s="1"/>
      <c r="L737" s="1"/>
      <c r="M737" s="1"/>
      <c r="N737" s="1"/>
    </row>
    <row r="738" spans="1:14" x14ac:dyDescent="0.2">
      <c r="A738" s="19">
        <v>43810</v>
      </c>
      <c r="B738" s="1">
        <v>28.394698999999999</v>
      </c>
      <c r="C738" s="1">
        <v>44.259453000000001</v>
      </c>
      <c r="D738" s="1">
        <v>22.505951</v>
      </c>
      <c r="E738" s="1">
        <v>33.093471999999998</v>
      </c>
      <c r="F738" s="1">
        <v>39.533222000000002</v>
      </c>
      <c r="G738" s="1"/>
      <c r="H738" s="20" cm="1">
        <f t="array" ref="H738">SUM($N$3:$N$7*$B738:$F738)</f>
        <v>5536964.3010000009</v>
      </c>
      <c r="I738" s="21">
        <f t="shared" si="22"/>
        <v>9.0709123133625447E-4</v>
      </c>
      <c r="J738" s="21">
        <f t="shared" si="23"/>
        <v>-7.904381483875289E-4</v>
      </c>
      <c r="K738" s="1"/>
      <c r="L738" s="1"/>
      <c r="M738" s="1"/>
      <c r="N738" s="1"/>
    </row>
    <row r="739" spans="1:14" x14ac:dyDescent="0.2">
      <c r="A739" s="19">
        <v>43811</v>
      </c>
      <c r="B739" s="1">
        <v>28.968419999999998</v>
      </c>
      <c r="C739" s="1">
        <v>44.067017</v>
      </c>
      <c r="D739" s="1">
        <v>22.965257999999999</v>
      </c>
      <c r="E739" s="1">
        <v>33.809390999999998</v>
      </c>
      <c r="F739" s="1">
        <v>39.557136999999997</v>
      </c>
      <c r="G739" s="1"/>
      <c r="H739" s="20" cm="1">
        <f t="array" ref="H739">SUM($N$3:$N$7*$B739:$F739)</f>
        <v>5589118.3589999983</v>
      </c>
      <c r="I739" s="21">
        <f t="shared" si="22"/>
        <v>9.4192512656399163E-3</v>
      </c>
      <c r="J739" s="21">
        <f t="shared" si="23"/>
        <v>1.0334886617205052E-2</v>
      </c>
      <c r="K739" s="1"/>
      <c r="L739" s="1"/>
      <c r="M739" s="1"/>
      <c r="N739" s="1"/>
    </row>
    <row r="740" spans="1:14" x14ac:dyDescent="0.2">
      <c r="A740" s="19">
        <v>43812</v>
      </c>
      <c r="B740" s="1">
        <v>28.756588000000001</v>
      </c>
      <c r="C740" s="1">
        <v>43.893828999999997</v>
      </c>
      <c r="D740" s="1">
        <v>23.093862999999999</v>
      </c>
      <c r="E740" s="1">
        <v>34.346336000000001</v>
      </c>
      <c r="F740" s="1">
        <v>39.899864000000001</v>
      </c>
      <c r="G740" s="1"/>
      <c r="H740" s="20" cm="1">
        <f t="array" ref="H740">SUM($N$3:$N$7*$B740:$F740)</f>
        <v>5609685.839999998</v>
      </c>
      <c r="I740" s="21">
        <f t="shared" si="22"/>
        <v>3.679915091953756E-3</v>
      </c>
      <c r="J740" s="21">
        <f t="shared" si="23"/>
        <v>1.3133828402480896E-2</v>
      </c>
      <c r="K740" s="1"/>
      <c r="L740" s="1"/>
      <c r="M740" s="1"/>
      <c r="N740" s="1"/>
    </row>
    <row r="741" spans="1:14" x14ac:dyDescent="0.2">
      <c r="A741" s="19">
        <v>43815</v>
      </c>
      <c r="B741" s="1">
        <v>29.462702</v>
      </c>
      <c r="C741" s="1">
        <v>44.143993000000002</v>
      </c>
      <c r="D741" s="1">
        <v>22.965257999999999</v>
      </c>
      <c r="E741" s="1">
        <v>34.847476999999998</v>
      </c>
      <c r="F741" s="1">
        <v>40.250557000000001</v>
      </c>
      <c r="G741" s="1"/>
      <c r="H741" s="20" cm="1">
        <f t="array" ref="H741">SUM($N$3:$N$7*$B741:$F741)</f>
        <v>5665109.5709999986</v>
      </c>
      <c r="I741" s="21">
        <f t="shared" si="22"/>
        <v>9.8800062215249618E-3</v>
      </c>
      <c r="J741" s="21">
        <f t="shared" si="23"/>
        <v>1.3596278897481939E-2</v>
      </c>
      <c r="K741" s="1"/>
      <c r="L741" s="1"/>
      <c r="M741" s="1"/>
      <c r="N741" s="1"/>
    </row>
    <row r="742" spans="1:14" x14ac:dyDescent="0.2">
      <c r="A742" s="19">
        <v>43816</v>
      </c>
      <c r="B742" s="1">
        <v>29.701017</v>
      </c>
      <c r="C742" s="1">
        <v>44.952213</v>
      </c>
      <c r="D742" s="1">
        <v>22.487579</v>
      </c>
      <c r="E742" s="1">
        <v>34.632702000000002</v>
      </c>
      <c r="F742" s="1">
        <v>40.473728000000001</v>
      </c>
      <c r="G742" s="1"/>
      <c r="H742" s="20" cm="1">
        <f t="array" ref="H742">SUM($N$3:$N$7*$B742:$F742)</f>
        <v>5684158.8870000001</v>
      </c>
      <c r="I742" s="21">
        <f t="shared" si="22"/>
        <v>3.3625679717681489E-3</v>
      </c>
      <c r="J742" s="21">
        <f t="shared" si="23"/>
        <v>1.3275796385774363E-2</v>
      </c>
      <c r="K742" s="1"/>
      <c r="L742" s="1"/>
      <c r="M742" s="1"/>
      <c r="N742" s="1"/>
    </row>
    <row r="743" spans="1:14" x14ac:dyDescent="0.2">
      <c r="A743" s="19">
        <v>43817</v>
      </c>
      <c r="B743" s="1">
        <v>29.912849000000001</v>
      </c>
      <c r="C743" s="1">
        <v>44.932963999999998</v>
      </c>
      <c r="D743" s="1">
        <v>22.643744000000002</v>
      </c>
      <c r="E743" s="1">
        <v>33.523021999999997</v>
      </c>
      <c r="F743" s="1">
        <v>40.091147999999997</v>
      </c>
      <c r="G743" s="1"/>
      <c r="H743" s="20" cm="1">
        <f t="array" ref="H743">SUM($N$3:$N$7*$B743:$F743)</f>
        <v>5646422.9910000004</v>
      </c>
      <c r="I743" s="21">
        <f t="shared" si="22"/>
        <v>-6.6387827557572443E-3</v>
      </c>
      <c r="J743" s="21">
        <f t="shared" si="23"/>
        <v>-3.2985381422551141E-3</v>
      </c>
      <c r="K743" s="1"/>
      <c r="L743" s="1"/>
      <c r="M743" s="1"/>
      <c r="N743" s="1"/>
    </row>
    <row r="744" spans="1:14" x14ac:dyDescent="0.2">
      <c r="A744" s="19">
        <v>43818</v>
      </c>
      <c r="B744" s="1">
        <v>30.133512</v>
      </c>
      <c r="C744" s="1">
        <v>45.240859999999998</v>
      </c>
      <c r="D744" s="1">
        <v>22.983630999999999</v>
      </c>
      <c r="E744" s="1">
        <v>34.364235000000001</v>
      </c>
      <c r="F744" s="1">
        <v>40.314323000000002</v>
      </c>
      <c r="G744" s="1"/>
      <c r="H744" s="20" cm="1">
        <f t="array" ref="H744">SUM($N$3:$N$7*$B744:$F744)</f>
        <v>5710206.5130000003</v>
      </c>
      <c r="I744" s="21">
        <f t="shared" si="22"/>
        <v>1.1296270594970625E-2</v>
      </c>
      <c r="J744" s="21">
        <f t="shared" si="23"/>
        <v>4.5824943527832396E-3</v>
      </c>
      <c r="K744" s="1"/>
      <c r="L744" s="1"/>
      <c r="M744" s="1"/>
      <c r="N744" s="1"/>
    </row>
    <row r="745" spans="1:14" x14ac:dyDescent="0.2">
      <c r="A745" s="19">
        <v>43819</v>
      </c>
      <c r="B745" s="1">
        <v>30.177643</v>
      </c>
      <c r="C745" s="1">
        <v>44.451884999999997</v>
      </c>
      <c r="D745" s="1">
        <v>23.112234000000001</v>
      </c>
      <c r="E745" s="1">
        <v>34.990662</v>
      </c>
      <c r="F745" s="1">
        <v>40.091147999999997</v>
      </c>
      <c r="G745" s="1"/>
      <c r="H745" s="20" cm="1">
        <f t="array" ref="H745">SUM($N$3:$N$7*$B745:$F745)</f>
        <v>5703177.8760000002</v>
      </c>
      <c r="I745" s="21">
        <f t="shared" si="22"/>
        <v>-1.2308901585255105E-3</v>
      </c>
      <c r="J745" s="21">
        <f t="shared" si="23"/>
        <v>1.0051475968141821E-2</v>
      </c>
      <c r="K745" s="1"/>
      <c r="L745" s="1"/>
      <c r="M745" s="1"/>
      <c r="N745" s="1"/>
    </row>
    <row r="746" spans="1:14" x14ac:dyDescent="0.2">
      <c r="A746" s="19">
        <v>43822</v>
      </c>
      <c r="B746" s="1">
        <v>30.107033000000001</v>
      </c>
      <c r="C746" s="1">
        <v>44.586590000000001</v>
      </c>
      <c r="D746" s="1">
        <v>22.965257999999999</v>
      </c>
      <c r="E746" s="1">
        <v>35.080154</v>
      </c>
      <c r="F746" s="1">
        <v>40.250557000000001</v>
      </c>
      <c r="G746" s="1"/>
      <c r="H746" s="20" cm="1">
        <f t="array" ref="H746">SUM($N$3:$N$7*$B746:$F746)</f>
        <v>5708656.5360000003</v>
      </c>
      <c r="I746" s="21">
        <f t="shared" si="22"/>
        <v>9.6063284700531604E-4</v>
      </c>
      <c r="J746" s="21">
        <f t="shared" si="23"/>
        <v>-2.7143974503740509E-4</v>
      </c>
      <c r="K746" s="1"/>
      <c r="L746" s="1"/>
      <c r="M746" s="1"/>
      <c r="N746" s="1"/>
    </row>
    <row r="747" spans="1:14" x14ac:dyDescent="0.2">
      <c r="A747" s="19">
        <v>43826</v>
      </c>
      <c r="B747" s="1">
        <v>29.939329000000001</v>
      </c>
      <c r="C747" s="1">
        <v>44.355663</v>
      </c>
      <c r="D747" s="1">
        <v>22.900955</v>
      </c>
      <c r="E747" s="1">
        <v>34.811684</v>
      </c>
      <c r="F747" s="1">
        <v>40.138969000000003</v>
      </c>
      <c r="G747" s="1"/>
      <c r="H747" s="20" cm="1">
        <f t="array" ref="H747">SUM($N$3:$N$7*$B747:$F747)</f>
        <v>5680837.8000000007</v>
      </c>
      <c r="I747" s="21">
        <f t="shared" si="22"/>
        <v>-4.8730793006320772E-3</v>
      </c>
      <c r="J747" s="21">
        <f t="shared" si="23"/>
        <v>-3.9171276936689203E-3</v>
      </c>
      <c r="K747" s="1"/>
      <c r="L747" s="1"/>
      <c r="M747" s="1"/>
      <c r="N747" s="1"/>
    </row>
    <row r="748" spans="1:14" x14ac:dyDescent="0.2">
      <c r="A748" s="19">
        <v>43829</v>
      </c>
      <c r="B748" s="1">
        <v>29.621580000000002</v>
      </c>
      <c r="C748" s="1">
        <v>43.047127000000003</v>
      </c>
      <c r="D748" s="1">
        <v>22.836652999999998</v>
      </c>
      <c r="E748" s="1">
        <v>34.364235000000001</v>
      </c>
      <c r="F748" s="1">
        <v>39.915801999999999</v>
      </c>
      <c r="G748" s="1"/>
      <c r="H748" s="20" cm="1">
        <f t="array" ref="H748">SUM($N$3:$N$7*$B748:$F748)</f>
        <v>5602918.1010000007</v>
      </c>
      <c r="I748" s="21">
        <f t="shared" si="22"/>
        <v>-1.3716233721723259E-2</v>
      </c>
      <c r="J748" s="21">
        <f t="shared" si="23"/>
        <v>-1.8522472727723338E-2</v>
      </c>
      <c r="K748" s="1"/>
      <c r="L748" s="1"/>
      <c r="M748" s="1"/>
      <c r="N748" s="1"/>
    </row>
    <row r="749" spans="1:14" x14ac:dyDescent="0.2">
      <c r="A749" s="19">
        <v>43832</v>
      </c>
      <c r="B749" s="1">
        <v>30.283563999999998</v>
      </c>
      <c r="C749" s="1">
        <v>43.489722999999998</v>
      </c>
      <c r="D749" s="1">
        <v>23.176538000000001</v>
      </c>
      <c r="E749" s="1">
        <v>34.740085999999998</v>
      </c>
      <c r="F749" s="1">
        <v>40.059269</v>
      </c>
      <c r="G749" s="1"/>
      <c r="H749" s="20" cm="1">
        <f t="array" ref="H749">SUM($N$3:$N$7*$B749:$F749)</f>
        <v>5667722.9399999985</v>
      </c>
      <c r="I749" s="21">
        <f t="shared" si="22"/>
        <v>1.1566265619415539E-2</v>
      </c>
      <c r="J749" s="21">
        <f t="shared" si="23"/>
        <v>-2.3086137048310418E-3</v>
      </c>
      <c r="K749" s="1"/>
      <c r="L749" s="1"/>
      <c r="M749" s="1"/>
      <c r="N749" s="1"/>
    </row>
    <row r="750" spans="1:14" x14ac:dyDescent="0.2">
      <c r="A750" s="19">
        <v>43833</v>
      </c>
      <c r="B750" s="1">
        <v>30.124689</v>
      </c>
      <c r="C750" s="1">
        <v>43.220317999999999</v>
      </c>
      <c r="D750" s="1">
        <v>23.002002999999998</v>
      </c>
      <c r="E750" s="1">
        <v>34.400024000000002</v>
      </c>
      <c r="F750" s="1">
        <v>40.091147999999997</v>
      </c>
      <c r="G750" s="1"/>
      <c r="H750" s="20" cm="1">
        <f t="array" ref="H750">SUM($N$3:$N$7*$B750:$F750)</f>
        <v>5637660.0060000001</v>
      </c>
      <c r="I750" s="21">
        <f t="shared" si="22"/>
        <v>-5.3042349314270654E-3</v>
      </c>
      <c r="J750" s="21">
        <f t="shared" si="23"/>
        <v>6.2006804978638197E-3</v>
      </c>
      <c r="K750" s="1"/>
      <c r="L750" s="1"/>
      <c r="M750" s="1"/>
      <c r="N750" s="1"/>
    </row>
    <row r="751" spans="1:14" x14ac:dyDescent="0.2">
      <c r="A751" s="19">
        <v>43836</v>
      </c>
      <c r="B751" s="1">
        <v>29.948153999999999</v>
      </c>
      <c r="C751" s="1">
        <v>43.470478</v>
      </c>
      <c r="D751" s="1">
        <v>22.818279</v>
      </c>
      <c r="E751" s="1">
        <v>34.507415999999999</v>
      </c>
      <c r="F751" s="1">
        <v>40.346207</v>
      </c>
      <c r="G751" s="1"/>
      <c r="H751" s="20" cm="1">
        <f t="array" ref="H751">SUM($N$3:$N$7*$B751:$F751)</f>
        <v>5645987.6220000023</v>
      </c>
      <c r="I751" s="21">
        <f t="shared" si="22"/>
        <v>1.4771405141742466E-3</v>
      </c>
      <c r="J751" s="21">
        <f t="shared" si="23"/>
        <v>-3.8349295175668097E-3</v>
      </c>
      <c r="K751" s="1"/>
      <c r="L751" s="1"/>
      <c r="M751" s="1"/>
      <c r="N751" s="1"/>
    </row>
    <row r="752" spans="1:14" x14ac:dyDescent="0.2">
      <c r="A752" s="19">
        <v>43837</v>
      </c>
      <c r="B752" s="1">
        <v>29.798103000000001</v>
      </c>
      <c r="C752" s="1">
        <v>42.181182999999997</v>
      </c>
      <c r="D752" s="1">
        <v>23.130607999999999</v>
      </c>
      <c r="E752" s="1">
        <v>34.471618999999997</v>
      </c>
      <c r="F752" s="1">
        <v>40.138969000000003</v>
      </c>
      <c r="G752" s="1"/>
      <c r="H752" s="20" cm="1">
        <f t="array" ref="H752">SUM($N$3:$N$7*$B752:$F752)</f>
        <v>5600775.9060000004</v>
      </c>
      <c r="I752" s="21">
        <f t="shared" si="22"/>
        <v>-8.0077603825823296E-3</v>
      </c>
      <c r="J752" s="21">
        <f t="shared" si="23"/>
        <v>-6.5424484556970697E-3</v>
      </c>
      <c r="K752" s="1"/>
      <c r="L752" s="1"/>
      <c r="M752" s="1"/>
      <c r="N752" s="1"/>
    </row>
    <row r="753" spans="1:14" x14ac:dyDescent="0.2">
      <c r="A753" s="19">
        <v>43838</v>
      </c>
      <c r="B753" s="1">
        <v>30.009943</v>
      </c>
      <c r="C753" s="1">
        <v>41.603889000000002</v>
      </c>
      <c r="D753" s="1">
        <v>23.121420000000001</v>
      </c>
      <c r="E753" s="1">
        <v>34.525317999999999</v>
      </c>
      <c r="F753" s="1">
        <v>40.186798000000003</v>
      </c>
      <c r="G753" s="1"/>
      <c r="H753" s="20" cm="1">
        <f t="array" ref="H753">SUM($N$3:$N$7*$B753:$F753)</f>
        <v>5591763.1439999975</v>
      </c>
      <c r="I753" s="21">
        <f t="shared" si="22"/>
        <v>-1.6091988237464383E-3</v>
      </c>
      <c r="J753" s="21">
        <f t="shared" si="23"/>
        <v>-9.6040731277403646E-3</v>
      </c>
      <c r="K753" s="1"/>
      <c r="L753" s="1"/>
      <c r="M753" s="1"/>
      <c r="N753" s="1"/>
    </row>
    <row r="754" spans="1:14" x14ac:dyDescent="0.2">
      <c r="A754" s="19">
        <v>43839</v>
      </c>
      <c r="B754" s="1">
        <v>30.195297</v>
      </c>
      <c r="C754" s="1">
        <v>42.104210000000002</v>
      </c>
      <c r="D754" s="1">
        <v>22.992815</v>
      </c>
      <c r="E754" s="1">
        <v>34.095759999999999</v>
      </c>
      <c r="F754" s="1">
        <v>39.947681000000003</v>
      </c>
      <c r="G754" s="1"/>
      <c r="H754" s="20" cm="1">
        <f t="array" ref="H754">SUM($N$3:$N$7*$B754:$F754)</f>
        <v>5588080.1789999995</v>
      </c>
      <c r="I754" s="21">
        <f t="shared" si="22"/>
        <v>-6.5864109497371093E-4</v>
      </c>
      <c r="J754" s="21">
        <f t="shared" si="23"/>
        <v>-2.266780034244964E-3</v>
      </c>
      <c r="K754" s="1"/>
      <c r="L754" s="1"/>
      <c r="M754" s="1"/>
      <c r="N754" s="1"/>
    </row>
    <row r="755" spans="1:14" x14ac:dyDescent="0.2">
      <c r="A755" s="19">
        <v>43840</v>
      </c>
      <c r="B755" s="1">
        <v>30.274733999999999</v>
      </c>
      <c r="C755" s="1">
        <v>42.412106000000001</v>
      </c>
      <c r="D755" s="1">
        <v>22.643744000000002</v>
      </c>
      <c r="E755" s="1">
        <v>34.274742000000003</v>
      </c>
      <c r="F755" s="1">
        <v>40.457790000000003</v>
      </c>
      <c r="G755" s="1"/>
      <c r="H755" s="20" cm="1">
        <f t="array" ref="H755">SUM($N$3:$N$7*$B755:$F755)</f>
        <v>5612082.8280000016</v>
      </c>
      <c r="I755" s="21">
        <f t="shared" si="22"/>
        <v>4.29533010106109E-3</v>
      </c>
      <c r="J755" s="21">
        <f t="shared" si="23"/>
        <v>3.633859925166405E-3</v>
      </c>
      <c r="K755" s="1"/>
      <c r="L755" s="1"/>
      <c r="M755" s="1"/>
      <c r="N755" s="1"/>
    </row>
    <row r="756" spans="1:14" x14ac:dyDescent="0.2">
      <c r="A756" s="19">
        <v>43843</v>
      </c>
      <c r="B756" s="1">
        <v>30.265909000000001</v>
      </c>
      <c r="C756" s="1">
        <v>42.873939999999997</v>
      </c>
      <c r="D756" s="1">
        <v>22.744789000000001</v>
      </c>
      <c r="E756" s="1">
        <v>34.095759999999999</v>
      </c>
      <c r="F756" s="1">
        <v>40.441848999999998</v>
      </c>
      <c r="G756" s="1"/>
      <c r="H756" s="20" cm="1">
        <f t="array" ref="H756">SUM($N$3:$N$7*$B756:$F756)</f>
        <v>5623934.1509999987</v>
      </c>
      <c r="I756" s="21">
        <f t="shared" si="22"/>
        <v>2.1117512629835744E-3</v>
      </c>
      <c r="J756" s="21">
        <f t="shared" si="23"/>
        <v>6.4161520328105404E-3</v>
      </c>
      <c r="K756" s="1"/>
      <c r="L756" s="1"/>
      <c r="M756" s="1"/>
      <c r="N756" s="1"/>
    </row>
    <row r="757" spans="1:14" x14ac:dyDescent="0.2">
      <c r="A757" s="19">
        <v>43844</v>
      </c>
      <c r="B757" s="1">
        <v>30.098206000000001</v>
      </c>
      <c r="C757" s="1">
        <v>43.124104000000003</v>
      </c>
      <c r="D757" s="1">
        <v>22.744789000000001</v>
      </c>
      <c r="E757" s="1">
        <v>34.024166000000001</v>
      </c>
      <c r="F757" s="1">
        <v>39.995505999999999</v>
      </c>
      <c r="G757" s="1"/>
      <c r="H757" s="20" cm="1">
        <f t="array" ref="H757">SUM($N$3:$N$7*$B757:$F757)</f>
        <v>5609563.4430000009</v>
      </c>
      <c r="I757" s="21">
        <f t="shared" si="22"/>
        <v>-2.5552767180679892E-3</v>
      </c>
      <c r="J757" s="21">
        <f t="shared" si="23"/>
        <v>-4.4892156392117855E-4</v>
      </c>
      <c r="K757" s="1"/>
      <c r="L757" s="1"/>
      <c r="M757" s="1"/>
      <c r="N757" s="1"/>
    </row>
    <row r="758" spans="1:14" x14ac:dyDescent="0.2">
      <c r="A758" s="19">
        <v>43845</v>
      </c>
      <c r="B758" s="1">
        <v>29.674534000000001</v>
      </c>
      <c r="C758" s="1">
        <v>43.008643999999997</v>
      </c>
      <c r="D758" s="1">
        <v>22.597815000000001</v>
      </c>
      <c r="E758" s="1">
        <v>34.131554000000001</v>
      </c>
      <c r="F758" s="1">
        <v>38.871676999999998</v>
      </c>
      <c r="G758" s="1"/>
      <c r="H758" s="20" cm="1">
        <f t="array" ref="H758">SUM($N$3:$N$7*$B758:$F758)</f>
        <v>5553379.3920000009</v>
      </c>
      <c r="I758" s="21">
        <f t="shared" si="22"/>
        <v>-1.0015761755954533E-2</v>
      </c>
      <c r="J758" s="21">
        <f t="shared" si="23"/>
        <v>-1.2545445431193847E-2</v>
      </c>
      <c r="K758" s="1"/>
      <c r="L758" s="1"/>
      <c r="M758" s="1"/>
      <c r="N758" s="1"/>
    </row>
    <row r="759" spans="1:14" x14ac:dyDescent="0.2">
      <c r="A759" s="19">
        <v>43846</v>
      </c>
      <c r="B759" s="1">
        <v>29.709838999999999</v>
      </c>
      <c r="C759" s="1">
        <v>43.547451000000002</v>
      </c>
      <c r="D759" s="1">
        <v>22.331415</v>
      </c>
      <c r="E759" s="1">
        <v>34.274742000000003</v>
      </c>
      <c r="F759" s="1">
        <v>38.895583999999999</v>
      </c>
      <c r="G759" s="1"/>
      <c r="H759" s="20" cm="1">
        <f t="array" ref="H759">SUM($N$3:$N$7*$B759:$F759)</f>
        <v>5569048.0229999991</v>
      </c>
      <c r="I759" s="21">
        <f t="shared" si="22"/>
        <v>2.8214587720352124E-3</v>
      </c>
      <c r="J759" s="21">
        <f t="shared" si="23"/>
        <v>-7.2225620427842641E-3</v>
      </c>
      <c r="K759" s="1"/>
      <c r="L759" s="1"/>
      <c r="M759" s="1"/>
      <c r="N759" s="1"/>
    </row>
    <row r="760" spans="1:14" x14ac:dyDescent="0.2">
      <c r="A760" s="19">
        <v>43847</v>
      </c>
      <c r="B760" s="1">
        <v>29.550965999999999</v>
      </c>
      <c r="C760" s="1">
        <v>44.471130000000002</v>
      </c>
      <c r="D760" s="1">
        <v>22.340603000000002</v>
      </c>
      <c r="E760" s="1">
        <v>34.417923000000002</v>
      </c>
      <c r="F760" s="1">
        <v>38.520980999999999</v>
      </c>
      <c r="G760" s="1"/>
      <c r="H760" s="20" cm="1">
        <f t="array" ref="H760">SUM($N$3:$N$7*$B760:$F760)</f>
        <v>5586952.8990000011</v>
      </c>
      <c r="I760" s="21">
        <f t="shared" si="22"/>
        <v>3.2150694204926555E-3</v>
      </c>
      <c r="J760" s="21">
        <f t="shared" si="23"/>
        <v>6.045599378347033E-3</v>
      </c>
      <c r="K760" s="1"/>
      <c r="L760" s="1"/>
      <c r="M760" s="1"/>
      <c r="N760" s="1"/>
    </row>
    <row r="761" spans="1:14" x14ac:dyDescent="0.2">
      <c r="A761" s="19">
        <v>43850</v>
      </c>
      <c r="B761" s="1">
        <v>29.400918999999998</v>
      </c>
      <c r="C761" s="1">
        <v>45.048423999999997</v>
      </c>
      <c r="D761" s="1">
        <v>22.36816</v>
      </c>
      <c r="E761" s="1">
        <v>34.596905</v>
      </c>
      <c r="F761" s="1">
        <v>38.321719999999999</v>
      </c>
      <c r="G761" s="1"/>
      <c r="H761" s="20" cm="1">
        <f t="array" ref="H761">SUM($N$3:$N$7*$B761:$F761)</f>
        <v>5601292.2240000004</v>
      </c>
      <c r="I761" s="21">
        <f t="shared" si="22"/>
        <v>2.5665734541213681E-3</v>
      </c>
      <c r="J761" s="21">
        <f t="shared" si="23"/>
        <v>5.7898945864416351E-3</v>
      </c>
      <c r="K761" s="1"/>
      <c r="L761" s="1"/>
      <c r="M761" s="1"/>
      <c r="N761" s="1"/>
    </row>
    <row r="762" spans="1:14" x14ac:dyDescent="0.2">
      <c r="A762" s="19">
        <v>43851</v>
      </c>
      <c r="B762" s="1">
        <v>29.533314000000001</v>
      </c>
      <c r="C762" s="1">
        <v>44.259453000000001</v>
      </c>
      <c r="D762" s="1">
        <v>21.853739000000001</v>
      </c>
      <c r="E762" s="1">
        <v>34.006270999999998</v>
      </c>
      <c r="F762" s="1">
        <v>38.138401000000002</v>
      </c>
      <c r="G762" s="1"/>
      <c r="H762" s="20" cm="1">
        <f t="array" ref="H762">SUM($N$3:$N$7*$B762:$F762)</f>
        <v>5537108.8740000008</v>
      </c>
      <c r="I762" s="21">
        <f t="shared" si="22"/>
        <v>-1.1458668363166558E-2</v>
      </c>
      <c r="J762" s="21">
        <f t="shared" si="23"/>
        <v>-8.9215044230858132E-3</v>
      </c>
      <c r="K762" s="1"/>
      <c r="L762" s="1"/>
      <c r="M762" s="1"/>
      <c r="N762" s="1"/>
    </row>
    <row r="763" spans="1:14" x14ac:dyDescent="0.2">
      <c r="A763" s="19">
        <v>43852</v>
      </c>
      <c r="B763" s="1">
        <v>29.824587000000001</v>
      </c>
      <c r="C763" s="1">
        <v>44.548102999999998</v>
      </c>
      <c r="D763" s="1">
        <v>21.679205</v>
      </c>
      <c r="E763" s="1">
        <v>33.379837000000002</v>
      </c>
      <c r="F763" s="1">
        <v>37.883347000000001</v>
      </c>
      <c r="G763" s="1"/>
      <c r="H763" s="20" cm="1">
        <f t="array" ref="H763">SUM($N$3:$N$7*$B763:$F763)</f>
        <v>5521397.6069999998</v>
      </c>
      <c r="I763" s="21">
        <f t="shared" si="22"/>
        <v>-2.8374495350407258E-3</v>
      </c>
      <c r="J763" s="21">
        <f t="shared" si="23"/>
        <v>-1.4263604504987981E-2</v>
      </c>
      <c r="K763" s="1"/>
      <c r="L763" s="1"/>
      <c r="M763" s="1"/>
      <c r="N763" s="1"/>
    </row>
    <row r="764" spans="1:14" x14ac:dyDescent="0.2">
      <c r="A764" s="19">
        <v>43853</v>
      </c>
      <c r="B764" s="1">
        <v>29.453876000000001</v>
      </c>
      <c r="C764" s="1">
        <v>44.548102999999998</v>
      </c>
      <c r="D764" s="1">
        <v>21.523040999999999</v>
      </c>
      <c r="E764" s="1">
        <v>33.361941999999999</v>
      </c>
      <c r="F764" s="1">
        <v>37.142097</v>
      </c>
      <c r="G764" s="1"/>
      <c r="H764" s="20" cm="1">
        <f t="array" ref="H764">SUM($N$3:$N$7*$B764:$F764)</f>
        <v>5478958.9470000006</v>
      </c>
      <c r="I764" s="21">
        <f t="shared" si="22"/>
        <v>-7.6862169727092144E-3</v>
      </c>
      <c r="J764" s="21">
        <f t="shared" si="23"/>
        <v>-1.0501857254974434E-2</v>
      </c>
      <c r="K764" s="1"/>
      <c r="L764" s="1"/>
      <c r="M764" s="1"/>
      <c r="N764" s="1"/>
    </row>
    <row r="765" spans="1:14" x14ac:dyDescent="0.2">
      <c r="A765" s="19">
        <v>43854</v>
      </c>
      <c r="B765" s="1">
        <v>29.833411999999999</v>
      </c>
      <c r="C765" s="1">
        <v>45.221615</v>
      </c>
      <c r="D765" s="1">
        <v>21.458735999999998</v>
      </c>
      <c r="E765" s="1">
        <v>33.630412999999997</v>
      </c>
      <c r="F765" s="1">
        <v>37.596415999999998</v>
      </c>
      <c r="G765" s="1"/>
      <c r="H765" s="20" cm="1">
        <f t="array" ref="H765">SUM($N$3:$N$7*$B765:$F765)</f>
        <v>5535439.5360000003</v>
      </c>
      <c r="I765" s="21">
        <f t="shared" si="22"/>
        <v>1.0308635188976067E-2</v>
      </c>
      <c r="J765" s="21">
        <f t="shared" si="23"/>
        <v>2.5431838095120174E-3</v>
      </c>
      <c r="K765" s="1"/>
      <c r="L765" s="1"/>
      <c r="M765" s="1"/>
      <c r="N765" s="1"/>
    </row>
    <row r="766" spans="1:14" x14ac:dyDescent="0.2">
      <c r="A766" s="19">
        <v>43857</v>
      </c>
      <c r="B766" s="1">
        <v>29.436219999999999</v>
      </c>
      <c r="C766" s="1">
        <v>45.798912000000001</v>
      </c>
      <c r="D766" s="1">
        <v>20.439077000000001</v>
      </c>
      <c r="E766" s="1">
        <v>32.359650000000002</v>
      </c>
      <c r="F766" s="1">
        <v>36.831252999999997</v>
      </c>
      <c r="G766" s="1"/>
      <c r="H766" s="20" cm="1">
        <f t="array" ref="H766">SUM($N$3:$N$7*$B766:$F766)</f>
        <v>5440548.6960000005</v>
      </c>
      <c r="I766" s="21">
        <f t="shared" si="22"/>
        <v>-1.7142421912997641E-2</v>
      </c>
      <c r="J766" s="21">
        <f t="shared" si="23"/>
        <v>-7.0105016977781709E-3</v>
      </c>
      <c r="K766" s="1"/>
      <c r="L766" s="1"/>
      <c r="M766" s="1"/>
      <c r="N766" s="1"/>
    </row>
    <row r="767" spans="1:14" x14ac:dyDescent="0.2">
      <c r="A767" s="19">
        <v>43858</v>
      </c>
      <c r="B767" s="1">
        <v>29.656883000000001</v>
      </c>
      <c r="C767" s="1">
        <v>46.934265000000003</v>
      </c>
      <c r="D767" s="1">
        <v>20.549313000000001</v>
      </c>
      <c r="E767" s="1">
        <v>32.556530000000002</v>
      </c>
      <c r="F767" s="1">
        <v>36.783431999999998</v>
      </c>
      <c r="G767" s="1"/>
      <c r="H767" s="20" cm="1">
        <f t="array" ref="H767">SUM($N$3:$N$7*$B767:$F767)</f>
        <v>5493853.9589999998</v>
      </c>
      <c r="I767" s="21">
        <f t="shared" si="22"/>
        <v>9.7977733457639271E-3</v>
      </c>
      <c r="J767" s="21">
        <f t="shared" si="23"/>
        <v>-7.512606131734767E-3</v>
      </c>
      <c r="K767" s="1"/>
      <c r="L767" s="1"/>
      <c r="M767" s="1"/>
      <c r="N767" s="1"/>
    </row>
    <row r="768" spans="1:14" x14ac:dyDescent="0.2">
      <c r="A768" s="19">
        <v>43859</v>
      </c>
      <c r="B768" s="1">
        <v>29.745149999999999</v>
      </c>
      <c r="C768" s="1">
        <v>46.857292000000001</v>
      </c>
      <c r="D768" s="1">
        <v>20.74222</v>
      </c>
      <c r="E768" s="1">
        <v>32.753410000000002</v>
      </c>
      <c r="F768" s="1">
        <v>36.879078</v>
      </c>
      <c r="G768" s="1"/>
      <c r="H768" s="20" cm="1">
        <f t="array" ref="H768">SUM($N$3:$N$7*$B768:$F768)</f>
        <v>5510245.9500000002</v>
      </c>
      <c r="I768" s="21">
        <f t="shared" si="22"/>
        <v>2.9836961670863804E-3</v>
      </c>
      <c r="J768" s="21">
        <f t="shared" si="23"/>
        <v>1.2810703091628017E-2</v>
      </c>
      <c r="K768" s="1"/>
      <c r="L768" s="1"/>
      <c r="M768" s="1"/>
      <c r="N768" s="1"/>
    </row>
    <row r="769" spans="1:14" x14ac:dyDescent="0.2">
      <c r="A769" s="19">
        <v>43860</v>
      </c>
      <c r="B769" s="1">
        <v>29.400918999999998</v>
      </c>
      <c r="C769" s="1">
        <v>46.376213</v>
      </c>
      <c r="D769" s="1">
        <v>20.319659999999999</v>
      </c>
      <c r="E769" s="1">
        <v>32.109076999999999</v>
      </c>
      <c r="F769" s="1">
        <v>36.384914000000002</v>
      </c>
      <c r="G769" s="1"/>
      <c r="H769" s="20" cm="1">
        <f t="array" ref="H769">SUM($N$3:$N$7*$B769:$F769)</f>
        <v>5431495.8389999997</v>
      </c>
      <c r="I769" s="21">
        <f t="shared" si="22"/>
        <v>-1.4291578218936007E-2</v>
      </c>
      <c r="J769" s="21">
        <f t="shared" si="23"/>
        <v>-1.1350523779003141E-2</v>
      </c>
      <c r="K769" s="1"/>
      <c r="L769" s="1"/>
      <c r="M769" s="1"/>
      <c r="N769" s="1"/>
    </row>
    <row r="770" spans="1:14" x14ac:dyDescent="0.2">
      <c r="A770" s="19">
        <v>43861</v>
      </c>
      <c r="B770" s="1">
        <v>29.268519999999999</v>
      </c>
      <c r="C770" s="1">
        <v>45.914371000000003</v>
      </c>
      <c r="D770" s="1">
        <v>20.135936999999998</v>
      </c>
      <c r="E770" s="1">
        <v>31.822714000000001</v>
      </c>
      <c r="F770" s="1">
        <v>35.858863999999997</v>
      </c>
      <c r="G770" s="1"/>
      <c r="H770" s="20" cm="1">
        <f t="array" ref="H770">SUM($N$3:$N$7*$B770:$F770)</f>
        <v>5379013.3979999991</v>
      </c>
      <c r="I770" s="21">
        <f t="shared" si="22"/>
        <v>-9.6626127600354383E-3</v>
      </c>
      <c r="J770" s="21">
        <f t="shared" si="23"/>
        <v>-2.3816096992912095E-2</v>
      </c>
      <c r="K770" s="1"/>
      <c r="L770" s="1"/>
      <c r="M770" s="1"/>
      <c r="N770" s="1"/>
    </row>
    <row r="771" spans="1:14" x14ac:dyDescent="0.2">
      <c r="A771" s="19">
        <v>43864</v>
      </c>
      <c r="B771" s="1">
        <v>29.259696999999999</v>
      </c>
      <c r="C771" s="1">
        <v>44.759777</v>
      </c>
      <c r="D771" s="1">
        <v>20.135936999999998</v>
      </c>
      <c r="E771" s="1">
        <v>31.554237000000001</v>
      </c>
      <c r="F771" s="1">
        <v>35.261082000000002</v>
      </c>
      <c r="G771" s="1"/>
      <c r="H771" s="20" cm="1">
        <f t="array" ref="H771">SUM($N$3:$N$7*$B771:$F771)</f>
        <v>5312034.0899999989</v>
      </c>
      <c r="I771" s="21">
        <f t="shared" si="22"/>
        <v>-1.2451968984666273E-2</v>
      </c>
      <c r="J771" s="21">
        <f t="shared" si="23"/>
        <v>-2.1994263190302843E-2</v>
      </c>
      <c r="K771" s="1"/>
      <c r="L771" s="1"/>
      <c r="M771" s="1"/>
      <c r="N771" s="1"/>
    </row>
    <row r="772" spans="1:14" x14ac:dyDescent="0.2">
      <c r="A772" s="19">
        <v>43865</v>
      </c>
      <c r="B772" s="1">
        <v>29.480353999999998</v>
      </c>
      <c r="C772" s="1">
        <v>44.528858</v>
      </c>
      <c r="D772" s="1">
        <v>20.677918999999999</v>
      </c>
      <c r="E772" s="1">
        <v>31.965893000000001</v>
      </c>
      <c r="F772" s="1">
        <v>35.842925999999999</v>
      </c>
      <c r="G772" s="1"/>
      <c r="H772" s="20" cm="1">
        <f t="array" ref="H772">SUM($N$3:$N$7*$B772:$F772)</f>
        <v>5362366.3499999996</v>
      </c>
      <c r="I772" s="21">
        <f t="shared" si="22"/>
        <v>9.4751387410618726E-3</v>
      </c>
      <c r="J772" s="21">
        <f t="shared" si="23"/>
        <v>-3.094814377333388E-3</v>
      </c>
      <c r="K772" s="1"/>
      <c r="L772" s="1"/>
      <c r="M772" s="1"/>
      <c r="N772" s="1"/>
    </row>
    <row r="773" spans="1:14" x14ac:dyDescent="0.2">
      <c r="A773" s="19">
        <v>43866</v>
      </c>
      <c r="B773" s="1">
        <v>29.683363</v>
      </c>
      <c r="C773" s="1">
        <v>45.414051000000001</v>
      </c>
      <c r="D773" s="1">
        <v>21.210711</v>
      </c>
      <c r="E773" s="1">
        <v>33.147162999999999</v>
      </c>
      <c r="F773" s="1">
        <v>36.289268</v>
      </c>
      <c r="G773" s="1"/>
      <c r="H773" s="20" cm="1">
        <f t="array" ref="H773">SUM($N$3:$N$7*$B773:$F773)</f>
        <v>5469570.3479999993</v>
      </c>
      <c r="I773" s="21">
        <f t="shared" ref="I773:I836" si="24">H773/H772-1</f>
        <v>1.9991919798616475E-2</v>
      </c>
      <c r="J773" s="21">
        <f t="shared" si="23"/>
        <v>2.965648475347038E-2</v>
      </c>
      <c r="K773" s="1"/>
      <c r="L773" s="1"/>
      <c r="M773" s="1"/>
      <c r="N773" s="1"/>
    </row>
    <row r="774" spans="1:14" x14ac:dyDescent="0.2">
      <c r="A774" s="19">
        <v>43867</v>
      </c>
      <c r="B774" s="1">
        <v>30.883759999999999</v>
      </c>
      <c r="C774" s="1">
        <v>45.029181999999999</v>
      </c>
      <c r="D774" s="1">
        <v>21.183153000000001</v>
      </c>
      <c r="E774" s="1">
        <v>31.786915</v>
      </c>
      <c r="F774" s="1">
        <v>35.500197999999997</v>
      </c>
      <c r="G774" s="1"/>
      <c r="H774" s="20" cm="1">
        <f t="array" ref="H774">SUM($N$3:$N$7*$B774:$F774)</f>
        <v>5424645.8639999991</v>
      </c>
      <c r="I774" s="21">
        <f t="shared" si="24"/>
        <v>-8.2135307056481199E-3</v>
      </c>
      <c r="J774" s="21">
        <f t="shared" ref="J774:J837" si="25">H774/H772-1</f>
        <v>1.1614184845837539E-2</v>
      </c>
      <c r="K774" s="1"/>
      <c r="L774" s="1"/>
      <c r="M774" s="1"/>
      <c r="N774" s="1"/>
    </row>
    <row r="775" spans="1:14" x14ac:dyDescent="0.2">
      <c r="A775" s="19">
        <v>43868</v>
      </c>
      <c r="B775" s="1">
        <v>31.148555999999999</v>
      </c>
      <c r="C775" s="1">
        <v>44.894482000000004</v>
      </c>
      <c r="D775" s="1">
        <v>21.100477000000001</v>
      </c>
      <c r="E775" s="1">
        <v>31.858505000000001</v>
      </c>
      <c r="F775" s="1">
        <v>35.380637999999998</v>
      </c>
      <c r="G775" s="1"/>
      <c r="H775" s="20" cm="1">
        <f t="array" ref="H775">SUM($N$3:$N$7*$B775:$F775)</f>
        <v>5424627.7139999988</v>
      </c>
      <c r="I775" s="21">
        <f t="shared" si="24"/>
        <v>-3.3458405314101825E-6</v>
      </c>
      <c r="J775" s="21">
        <f t="shared" si="25"/>
        <v>-8.216849065015519E-3</v>
      </c>
      <c r="K775" s="1"/>
      <c r="L775" s="1"/>
      <c r="M775" s="1"/>
      <c r="N775" s="1"/>
    </row>
    <row r="776" spans="1:14" x14ac:dyDescent="0.2">
      <c r="A776" s="19">
        <v>43871</v>
      </c>
      <c r="B776" s="1">
        <v>30.557183999999999</v>
      </c>
      <c r="C776" s="1">
        <v>44.297942999999997</v>
      </c>
      <c r="D776" s="1">
        <v>20.815708000000001</v>
      </c>
      <c r="E776" s="1">
        <v>31.804811000000001</v>
      </c>
      <c r="F776" s="1">
        <v>34.408248999999998</v>
      </c>
      <c r="G776" s="1"/>
      <c r="H776" s="20" cm="1">
        <f t="array" ref="H776">SUM($N$3:$N$7*$B776:$F776)</f>
        <v>5342168.5349999992</v>
      </c>
      <c r="I776" s="21">
        <f t="shared" si="24"/>
        <v>-1.5200891811835704E-2</v>
      </c>
      <c r="J776" s="21">
        <f t="shared" si="25"/>
        <v>-1.5204186792607155E-2</v>
      </c>
      <c r="K776" s="1"/>
      <c r="L776" s="1"/>
      <c r="M776" s="1"/>
      <c r="N776" s="1"/>
    </row>
    <row r="777" spans="1:14" x14ac:dyDescent="0.2">
      <c r="A777" s="19">
        <v>43872</v>
      </c>
      <c r="B777" s="1">
        <v>31.175034</v>
      </c>
      <c r="C777" s="1">
        <v>46.260750000000002</v>
      </c>
      <c r="D777" s="1">
        <v>21.054548</v>
      </c>
      <c r="E777" s="1">
        <v>32.502834</v>
      </c>
      <c r="F777" s="1">
        <v>34.974148</v>
      </c>
      <c r="G777" s="1"/>
      <c r="H777" s="20" cm="1">
        <f t="array" ref="H777">SUM($N$3:$N$7*$B777:$F777)</f>
        <v>5476921.3620000007</v>
      </c>
      <c r="I777" s="21">
        <f t="shared" si="24"/>
        <v>2.5224368365982519E-2</v>
      </c>
      <c r="J777" s="21">
        <f t="shared" si="25"/>
        <v>9.640043659593589E-3</v>
      </c>
      <c r="K777" s="1"/>
      <c r="L777" s="1"/>
      <c r="M777" s="1"/>
      <c r="N777" s="1"/>
    </row>
    <row r="778" spans="1:14" x14ac:dyDescent="0.2">
      <c r="A778" s="19">
        <v>43873</v>
      </c>
      <c r="B778" s="1">
        <v>31.422173000000001</v>
      </c>
      <c r="C778" s="1">
        <v>45.895125999999998</v>
      </c>
      <c r="D778" s="1">
        <v>21.247454000000001</v>
      </c>
      <c r="E778" s="1">
        <v>32.735515999999997</v>
      </c>
      <c r="F778" s="1">
        <v>34.830685000000003</v>
      </c>
      <c r="G778" s="1"/>
      <c r="H778" s="20" cm="1">
        <f t="array" ref="H778">SUM($N$3:$N$7*$B778:$F778)</f>
        <v>5482321.4819999998</v>
      </c>
      <c r="I778" s="21">
        <f t="shared" si="24"/>
        <v>9.8597727501914534E-4</v>
      </c>
      <c r="J778" s="21">
        <f t="shared" si="25"/>
        <v>2.6235216294987262E-2</v>
      </c>
      <c r="K778" s="1"/>
      <c r="L778" s="1"/>
      <c r="M778" s="1"/>
      <c r="N778" s="1"/>
    </row>
    <row r="779" spans="1:14" x14ac:dyDescent="0.2">
      <c r="A779" s="19">
        <v>43874</v>
      </c>
      <c r="B779" s="1">
        <v>31.201512999999998</v>
      </c>
      <c r="C779" s="1">
        <v>45.933616999999998</v>
      </c>
      <c r="D779" s="1">
        <v>20.861639</v>
      </c>
      <c r="E779" s="1">
        <v>32.037486999999999</v>
      </c>
      <c r="F779" s="1">
        <v>35.014000000000003</v>
      </c>
      <c r="G779" s="1"/>
      <c r="H779" s="20" cm="1">
        <f t="array" ref="H779">SUM($N$3:$N$7*$B779:$F779)</f>
        <v>5446592.4480000008</v>
      </c>
      <c r="I779" s="21">
        <f t="shared" si="24"/>
        <v>-6.517135873426505E-3</v>
      </c>
      <c r="J779" s="21">
        <f t="shared" si="25"/>
        <v>-5.5375843462767138E-3</v>
      </c>
      <c r="K779" s="1"/>
      <c r="L779" s="1"/>
      <c r="M779" s="1"/>
      <c r="N779" s="1"/>
    </row>
    <row r="780" spans="1:14" x14ac:dyDescent="0.2">
      <c r="A780" s="19">
        <v>43875</v>
      </c>
      <c r="B780" s="1">
        <v>31.280949</v>
      </c>
      <c r="C780" s="1">
        <v>46.780315000000002</v>
      </c>
      <c r="D780" s="1">
        <v>21.017803000000001</v>
      </c>
      <c r="E780" s="1">
        <v>31.822714000000001</v>
      </c>
      <c r="F780" s="1">
        <v>35.045883000000003</v>
      </c>
      <c r="G780" s="1"/>
      <c r="H780" s="20" cm="1">
        <f t="array" ref="H780">SUM($N$3:$N$7*$B780:$F780)</f>
        <v>5476272.9120000005</v>
      </c>
      <c r="I780" s="21">
        <f t="shared" si="24"/>
        <v>5.4493638515029641E-3</v>
      </c>
      <c r="J780" s="21">
        <f t="shared" si="25"/>
        <v>-1.103286266567638E-3</v>
      </c>
      <c r="K780" s="1"/>
      <c r="L780" s="1"/>
      <c r="M780" s="1"/>
      <c r="N780" s="1"/>
    </row>
    <row r="781" spans="1:14" x14ac:dyDescent="0.2">
      <c r="A781" s="19">
        <v>43878</v>
      </c>
      <c r="B781" s="1">
        <v>31.395695</v>
      </c>
      <c r="C781" s="1">
        <v>45.683456</v>
      </c>
      <c r="D781" s="1">
        <v>20.953500999999999</v>
      </c>
      <c r="E781" s="1">
        <v>31.75112</v>
      </c>
      <c r="F781" s="1">
        <v>34.878506000000002</v>
      </c>
      <c r="G781" s="1"/>
      <c r="H781" s="20" cm="1">
        <f t="array" ref="H781">SUM($N$3:$N$7*$B781:$F781)</f>
        <v>5433855.1740000015</v>
      </c>
      <c r="I781" s="21">
        <f t="shared" si="24"/>
        <v>-7.7457312083644148E-3</v>
      </c>
      <c r="J781" s="21">
        <f t="shared" si="25"/>
        <v>-2.3385766645118711E-3</v>
      </c>
      <c r="K781" s="1"/>
      <c r="L781" s="1"/>
      <c r="M781" s="1"/>
      <c r="N781" s="1"/>
    </row>
    <row r="782" spans="1:14" x14ac:dyDescent="0.2">
      <c r="A782" s="19">
        <v>43879</v>
      </c>
      <c r="B782" s="1">
        <v>31.069118</v>
      </c>
      <c r="C782" s="1">
        <v>46.991993000000001</v>
      </c>
      <c r="D782" s="1">
        <v>20.457450999999999</v>
      </c>
      <c r="E782" s="1">
        <v>31.733217</v>
      </c>
      <c r="F782" s="1">
        <v>34.328544999999998</v>
      </c>
      <c r="G782" s="1"/>
      <c r="H782" s="20" cm="1">
        <f t="array" ref="H782">SUM($N$3:$N$7*$B782:$F782)</f>
        <v>5431150.6919999989</v>
      </c>
      <c r="I782" s="21">
        <f t="shared" si="24"/>
        <v>-4.9770962114392692E-4</v>
      </c>
      <c r="J782" s="21">
        <f t="shared" si="25"/>
        <v>-8.2395857045631793E-3</v>
      </c>
      <c r="K782" s="1"/>
      <c r="L782" s="1"/>
      <c r="M782" s="1"/>
      <c r="N782" s="1"/>
    </row>
    <row r="783" spans="1:14" x14ac:dyDescent="0.2">
      <c r="A783" s="19">
        <v>43880</v>
      </c>
      <c r="B783" s="1">
        <v>31.024984</v>
      </c>
      <c r="C783" s="1">
        <v>48.156207999999999</v>
      </c>
      <c r="D783" s="1">
        <v>20.631985</v>
      </c>
      <c r="E783" s="1">
        <v>31.769012</v>
      </c>
      <c r="F783" s="1">
        <v>34.782863999999996</v>
      </c>
      <c r="G783" s="1"/>
      <c r="H783" s="20" cm="1">
        <f t="array" ref="H783">SUM($N$3:$N$7*$B783:$F783)</f>
        <v>5490046.7490000008</v>
      </c>
      <c r="I783" s="21">
        <f t="shared" si="24"/>
        <v>1.084412131792889E-2</v>
      </c>
      <c r="J783" s="21">
        <f t="shared" si="25"/>
        <v>1.0341014473272292E-2</v>
      </c>
      <c r="K783" s="1"/>
      <c r="L783" s="1"/>
      <c r="M783" s="1"/>
      <c r="N783" s="1"/>
    </row>
    <row r="784" spans="1:14" x14ac:dyDescent="0.2">
      <c r="A784" s="19">
        <v>43881</v>
      </c>
      <c r="B784" s="1">
        <v>30.698405999999999</v>
      </c>
      <c r="C784" s="1">
        <v>46.491669000000002</v>
      </c>
      <c r="D784" s="1">
        <v>20.641173999999999</v>
      </c>
      <c r="E784" s="1">
        <v>31.178379</v>
      </c>
      <c r="F784" s="1">
        <v>34.982120999999999</v>
      </c>
      <c r="G784" s="1"/>
      <c r="H784" s="20" cm="1">
        <f t="array" ref="H784">SUM($N$3:$N$7*$B784:$F784)</f>
        <v>5411727.7170000002</v>
      </c>
      <c r="I784" s="21">
        <f t="shared" si="24"/>
        <v>-1.4265640272419611E-2</v>
      </c>
      <c r="J784" s="21">
        <f t="shared" si="25"/>
        <v>-3.5762172882826126E-3</v>
      </c>
      <c r="K784" s="1"/>
      <c r="L784" s="1"/>
      <c r="M784" s="1"/>
      <c r="N784" s="1"/>
    </row>
    <row r="785" spans="1:14" x14ac:dyDescent="0.2">
      <c r="A785" s="19">
        <v>43882</v>
      </c>
      <c r="B785" s="1">
        <v>30.504225000000002</v>
      </c>
      <c r="C785" s="1">
        <v>47.761723000000003</v>
      </c>
      <c r="D785" s="1">
        <v>20.595241999999999</v>
      </c>
      <c r="E785" s="1">
        <v>31.017299999999999</v>
      </c>
      <c r="F785" s="1">
        <v>34.113342000000003</v>
      </c>
      <c r="G785" s="1"/>
      <c r="H785" s="20" cm="1">
        <f t="array" ref="H785">SUM($N$3:$N$7*$B785:$F785)</f>
        <v>5411730.4560000012</v>
      </c>
      <c r="I785" s="21">
        <f t="shared" si="24"/>
        <v>5.0612302460173453E-7</v>
      </c>
      <c r="J785" s="21">
        <f t="shared" si="25"/>
        <v>-1.4265141369563916E-2</v>
      </c>
      <c r="K785" s="1"/>
      <c r="L785" s="1"/>
      <c r="M785" s="1"/>
      <c r="N785" s="1"/>
    </row>
    <row r="786" spans="1:14" x14ac:dyDescent="0.2">
      <c r="A786" s="19">
        <v>43885</v>
      </c>
      <c r="B786" s="1">
        <v>29.683363</v>
      </c>
      <c r="C786" s="1">
        <v>45.818153000000002</v>
      </c>
      <c r="D786" s="1">
        <v>19.474539</v>
      </c>
      <c r="E786" s="1">
        <v>29.478065000000001</v>
      </c>
      <c r="F786" s="1">
        <v>32.423617999999998</v>
      </c>
      <c r="G786" s="1"/>
      <c r="H786" s="20" cm="1">
        <f t="array" ref="H786">SUM($N$3:$N$7*$B786:$F786)</f>
        <v>5176965.3539999984</v>
      </c>
      <c r="I786" s="21">
        <f t="shared" si="24"/>
        <v>-4.3380782525803352E-2</v>
      </c>
      <c r="J786" s="21">
        <f t="shared" si="25"/>
        <v>-4.3380298358791536E-2</v>
      </c>
      <c r="K786" s="1"/>
      <c r="L786" s="1"/>
      <c r="M786" s="1"/>
      <c r="N786" s="1"/>
    </row>
    <row r="787" spans="1:14" x14ac:dyDescent="0.2">
      <c r="A787" s="19">
        <v>43886</v>
      </c>
      <c r="B787" s="1">
        <v>28.774236999999999</v>
      </c>
      <c r="C787" s="1">
        <v>44.586590000000001</v>
      </c>
      <c r="D787" s="1">
        <v>19.11628</v>
      </c>
      <c r="E787" s="1">
        <v>28.815842</v>
      </c>
      <c r="F787" s="1">
        <v>31.993216</v>
      </c>
      <c r="G787" s="1"/>
      <c r="H787" s="20" cm="1">
        <f t="array" ref="H787">SUM($N$3:$N$7*$B787:$F787)</f>
        <v>5058443.4450000003</v>
      </c>
      <c r="I787" s="21">
        <f t="shared" si="24"/>
        <v>-2.2894089663633155E-2</v>
      </c>
      <c r="J787" s="21">
        <f t="shared" si="25"/>
        <v>-6.5281708664612137E-2</v>
      </c>
      <c r="K787" s="1"/>
      <c r="L787" s="1"/>
      <c r="M787" s="1"/>
      <c r="N787" s="1"/>
    </row>
    <row r="788" spans="1:14" x14ac:dyDescent="0.2">
      <c r="A788" s="19">
        <v>43887</v>
      </c>
      <c r="B788" s="1">
        <v>29.091989999999999</v>
      </c>
      <c r="C788" s="1">
        <v>44.143993000000002</v>
      </c>
      <c r="D788" s="1">
        <v>18.996860999999999</v>
      </c>
      <c r="E788" s="1">
        <v>28.833735999999998</v>
      </c>
      <c r="F788" s="1">
        <v>31.499051999999999</v>
      </c>
      <c r="G788" s="1"/>
      <c r="H788" s="20" cm="1">
        <f t="array" ref="H788">SUM($N$3:$N$7*$B788:$F788)</f>
        <v>5034665.8560000006</v>
      </c>
      <c r="I788" s="21">
        <f t="shared" si="24"/>
        <v>-4.7005742494764524E-3</v>
      </c>
      <c r="J788" s="21">
        <f t="shared" si="25"/>
        <v>-2.7487048544771464E-2</v>
      </c>
      <c r="K788" s="1"/>
      <c r="L788" s="1"/>
      <c r="M788" s="1"/>
      <c r="N788" s="1"/>
    </row>
    <row r="789" spans="1:14" x14ac:dyDescent="0.2">
      <c r="A789" s="19">
        <v>43888</v>
      </c>
      <c r="B789" s="1">
        <v>27.362006999999998</v>
      </c>
      <c r="C789" s="1">
        <v>42.643020999999997</v>
      </c>
      <c r="D789" s="1">
        <v>18.546741000000001</v>
      </c>
      <c r="E789" s="1">
        <v>29.030615000000001</v>
      </c>
      <c r="F789" s="1">
        <v>30.638248000000001</v>
      </c>
      <c r="G789" s="1"/>
      <c r="H789" s="20" cm="1">
        <f t="array" ref="H789">SUM($N$3:$N$7*$B789:$F789)</f>
        <v>4891280.8559999987</v>
      </c>
      <c r="I789" s="21">
        <f t="shared" si="24"/>
        <v>-2.8479546428910374E-2</v>
      </c>
      <c r="J789" s="21">
        <f t="shared" si="25"/>
        <v>-3.3046250455806225E-2</v>
      </c>
      <c r="K789" s="1"/>
      <c r="L789" s="1"/>
      <c r="M789" s="1"/>
      <c r="N789" s="1"/>
    </row>
    <row r="790" spans="1:14" x14ac:dyDescent="0.2">
      <c r="A790" s="19">
        <v>43889</v>
      </c>
      <c r="B790" s="1">
        <v>27.388487000000001</v>
      </c>
      <c r="C790" s="1">
        <v>41.257511000000001</v>
      </c>
      <c r="D790" s="1">
        <v>18.170113000000001</v>
      </c>
      <c r="E790" s="1">
        <v>28.565266000000001</v>
      </c>
      <c r="F790" s="1">
        <v>30.16799</v>
      </c>
      <c r="G790" s="1"/>
      <c r="H790" s="20" cm="1">
        <f t="array" ref="H790">SUM($N$3:$N$7*$B790:$F790)</f>
        <v>4803129.1109999996</v>
      </c>
      <c r="I790" s="21">
        <f t="shared" si="24"/>
        <v>-1.8022221089975976E-2</v>
      </c>
      <c r="J790" s="21">
        <f t="shared" si="25"/>
        <v>-4.5988502836602385E-2</v>
      </c>
      <c r="K790" s="1"/>
      <c r="L790" s="1"/>
      <c r="M790" s="1"/>
      <c r="N790" s="1"/>
    </row>
    <row r="791" spans="1:14" x14ac:dyDescent="0.2">
      <c r="A791" s="19">
        <v>43892</v>
      </c>
      <c r="B791" s="1">
        <v>26.814764</v>
      </c>
      <c r="C791" s="1">
        <v>41.315235000000001</v>
      </c>
      <c r="D791" s="1">
        <v>18.096622</v>
      </c>
      <c r="E791" s="1">
        <v>27.097628</v>
      </c>
      <c r="F791" s="1">
        <v>30.120170999999999</v>
      </c>
      <c r="G791" s="1"/>
      <c r="H791" s="20" cm="1">
        <f t="array" ref="H791">SUM($N$3:$N$7*$B791:$F791)</f>
        <v>4733665.8600000013</v>
      </c>
      <c r="I791" s="21">
        <f t="shared" si="24"/>
        <v>-1.4462082820325461E-2</v>
      </c>
      <c r="J791" s="21">
        <f t="shared" si="25"/>
        <v>-3.2223665056292039E-2</v>
      </c>
      <c r="K791" s="1"/>
      <c r="L791" s="1"/>
      <c r="M791" s="1"/>
      <c r="N791" s="1"/>
    </row>
    <row r="792" spans="1:14" x14ac:dyDescent="0.2">
      <c r="A792" s="19">
        <v>43893</v>
      </c>
      <c r="B792" s="1">
        <v>25.985081000000001</v>
      </c>
      <c r="C792" s="1">
        <v>42.527560999999999</v>
      </c>
      <c r="D792" s="1">
        <v>18.367612999999999</v>
      </c>
      <c r="E792" s="1">
        <v>27.491385000000001</v>
      </c>
      <c r="F792" s="1">
        <v>30.813597000000001</v>
      </c>
      <c r="G792" s="1"/>
      <c r="H792" s="20" cm="1">
        <f t="array" ref="H792">SUM($N$3:$N$7*$B792:$F792)</f>
        <v>4791112.8209999995</v>
      </c>
      <c r="I792" s="21">
        <f t="shared" si="24"/>
        <v>1.2135829333758341E-2</v>
      </c>
      <c r="J792" s="21">
        <f t="shared" si="25"/>
        <v>-2.5017628554853122E-3</v>
      </c>
      <c r="K792" s="1"/>
      <c r="L792" s="1"/>
      <c r="M792" s="1"/>
      <c r="N792" s="1"/>
    </row>
    <row r="793" spans="1:14" x14ac:dyDescent="0.2">
      <c r="A793" s="19">
        <v>43894</v>
      </c>
      <c r="B793" s="1">
        <v>25.764420000000001</v>
      </c>
      <c r="C793" s="1">
        <v>44.163238999999997</v>
      </c>
      <c r="D793" s="1">
        <v>18.482441000000001</v>
      </c>
      <c r="E793" s="1">
        <v>27.348198</v>
      </c>
      <c r="F793" s="1">
        <v>30.064378999999999</v>
      </c>
      <c r="G793" s="1"/>
      <c r="H793" s="20" cm="1">
        <f t="array" ref="H793">SUM($N$3:$N$7*$B793:$F793)</f>
        <v>4812148.3410000009</v>
      </c>
      <c r="I793" s="21">
        <f t="shared" si="24"/>
        <v>4.3905290453192247E-3</v>
      </c>
      <c r="J793" s="21">
        <f t="shared" si="25"/>
        <v>1.6579641090256336E-2</v>
      </c>
      <c r="K793" s="1"/>
      <c r="L793" s="1"/>
      <c r="M793" s="1"/>
      <c r="N793" s="1"/>
    </row>
    <row r="794" spans="1:14" x14ac:dyDescent="0.2">
      <c r="A794" s="19">
        <v>43895</v>
      </c>
      <c r="B794" s="1">
        <v>24.466930000000001</v>
      </c>
      <c r="C794" s="1">
        <v>43.701397</v>
      </c>
      <c r="D794" s="1">
        <v>17.623536999999999</v>
      </c>
      <c r="E794" s="1">
        <v>27.652467999999999</v>
      </c>
      <c r="F794" s="1">
        <v>29.028223000000001</v>
      </c>
      <c r="G794" s="1"/>
      <c r="H794" s="20" cm="1">
        <f t="array" ref="H794">SUM($N$3:$N$7*$B794:$F794)</f>
        <v>4701594.3149999995</v>
      </c>
      <c r="I794" s="21">
        <f t="shared" si="24"/>
        <v>-2.2973943894885718E-2</v>
      </c>
      <c r="J794" s="21">
        <f t="shared" si="25"/>
        <v>-1.8684282617522641E-2</v>
      </c>
      <c r="K794" s="1"/>
      <c r="L794" s="1"/>
      <c r="M794" s="1"/>
      <c r="N794" s="1"/>
    </row>
    <row r="795" spans="1:14" x14ac:dyDescent="0.2">
      <c r="A795" s="19">
        <v>43896</v>
      </c>
      <c r="B795" s="1">
        <v>23.584284</v>
      </c>
      <c r="C795" s="1">
        <v>41.546157999999998</v>
      </c>
      <c r="D795" s="1">
        <v>16.397193999999999</v>
      </c>
      <c r="E795" s="1">
        <v>27.545079999999999</v>
      </c>
      <c r="F795" s="1">
        <v>27.489939</v>
      </c>
      <c r="G795" s="1"/>
      <c r="H795" s="20" cm="1">
        <f t="array" ref="H795">SUM($N$3:$N$7*$B795:$F795)</f>
        <v>4506567.6150000002</v>
      </c>
      <c r="I795" s="21">
        <f t="shared" si="24"/>
        <v>-4.1480971545712619E-2</v>
      </c>
      <c r="J795" s="21">
        <f t="shared" si="25"/>
        <v>-6.3501933927601839E-2</v>
      </c>
      <c r="K795" s="1"/>
      <c r="L795" s="1"/>
      <c r="M795" s="1"/>
      <c r="N795" s="1"/>
    </row>
    <row r="796" spans="1:14" x14ac:dyDescent="0.2">
      <c r="A796" s="19">
        <v>43899</v>
      </c>
      <c r="B796" s="1">
        <v>21.580680999999998</v>
      </c>
      <c r="C796" s="1">
        <v>38.159348000000001</v>
      </c>
      <c r="D796" s="1">
        <v>14.628868000000001</v>
      </c>
      <c r="E796" s="1">
        <v>25.361519000000001</v>
      </c>
      <c r="F796" s="1">
        <v>23.281561</v>
      </c>
      <c r="G796" s="1"/>
      <c r="H796" s="20" cm="1">
        <f t="array" ref="H796">SUM($N$3:$N$7*$B796:$F796)</f>
        <v>4059395.2409999999</v>
      </c>
      <c r="I796" s="21">
        <f t="shared" si="24"/>
        <v>-9.9226820099536095E-2</v>
      </c>
      <c r="J796" s="21">
        <f t="shared" si="25"/>
        <v>-0.13659176674412832</v>
      </c>
      <c r="K796" s="1"/>
      <c r="L796" s="1"/>
      <c r="M796" s="1"/>
      <c r="N796" s="1"/>
    </row>
    <row r="797" spans="1:14" x14ac:dyDescent="0.2">
      <c r="A797" s="19">
        <v>43900</v>
      </c>
      <c r="B797" s="1">
        <v>21.748380999999998</v>
      </c>
      <c r="C797" s="1">
        <v>37.062480999999998</v>
      </c>
      <c r="D797" s="1">
        <v>14.665611999999999</v>
      </c>
      <c r="E797" s="1">
        <v>25.379415999999999</v>
      </c>
      <c r="F797" s="1">
        <v>23.345324000000002</v>
      </c>
      <c r="G797" s="1"/>
      <c r="H797" s="20" cm="1">
        <f t="array" ref="H797">SUM($N$3:$N$7*$B797:$F797)</f>
        <v>4032640.0620000008</v>
      </c>
      <c r="I797" s="21">
        <f t="shared" si="24"/>
        <v>-6.5909273208411001E-3</v>
      </c>
      <c r="J797" s="21">
        <f t="shared" si="25"/>
        <v>-0.10516375066082295</v>
      </c>
      <c r="K797" s="1"/>
      <c r="L797" s="1"/>
      <c r="M797" s="1"/>
      <c r="N797" s="1"/>
    </row>
    <row r="798" spans="1:14" x14ac:dyDescent="0.2">
      <c r="A798" s="19">
        <v>43901</v>
      </c>
      <c r="B798" s="1">
        <v>21.412974999999999</v>
      </c>
      <c r="C798" s="1">
        <v>35.927128000000003</v>
      </c>
      <c r="D798" s="1">
        <v>14.215495000000001</v>
      </c>
      <c r="E798" s="1">
        <v>25.558396999999999</v>
      </c>
      <c r="F798" s="1">
        <v>22.460609000000002</v>
      </c>
      <c r="G798" s="1"/>
      <c r="H798" s="20" cm="1">
        <f t="array" ref="H798">SUM($N$3:$N$7*$B798:$F798)</f>
        <v>3945961.9320000005</v>
      </c>
      <c r="I798" s="21">
        <f t="shared" si="24"/>
        <v>-2.149413998456684E-2</v>
      </c>
      <c r="J798" s="21">
        <f t="shared" si="25"/>
        <v>-2.794340099094561E-2</v>
      </c>
      <c r="K798" s="1"/>
      <c r="L798" s="1"/>
      <c r="M798" s="1"/>
      <c r="N798" s="1"/>
    </row>
    <row r="799" spans="1:14" x14ac:dyDescent="0.2">
      <c r="A799" s="19">
        <v>43902</v>
      </c>
      <c r="B799" s="1">
        <v>18.800343999999999</v>
      </c>
      <c r="C799" s="1">
        <v>31.443456999999999</v>
      </c>
      <c r="D799" s="1">
        <v>11.978678</v>
      </c>
      <c r="E799" s="1">
        <v>22.981079000000001</v>
      </c>
      <c r="F799" s="1">
        <v>18.148619</v>
      </c>
      <c r="G799" s="1"/>
      <c r="H799" s="20" cm="1">
        <f t="array" ref="H799">SUM($N$3:$N$7*$B799:$F799)</f>
        <v>3410621.8410000005</v>
      </c>
      <c r="I799" s="21">
        <f t="shared" si="24"/>
        <v>-0.13566782960033885</v>
      </c>
      <c r="J799" s="21">
        <f t="shared" si="25"/>
        <v>-0.15424590626407364</v>
      </c>
      <c r="K799" s="1"/>
      <c r="L799" s="1"/>
      <c r="M799" s="1"/>
      <c r="N799" s="1"/>
    </row>
    <row r="800" spans="1:14" x14ac:dyDescent="0.2">
      <c r="A800" s="19">
        <v>43903</v>
      </c>
      <c r="B800" s="1">
        <v>19.338760000000001</v>
      </c>
      <c r="C800" s="1">
        <v>31.924534000000001</v>
      </c>
      <c r="D800" s="1">
        <v>12.924846000000001</v>
      </c>
      <c r="E800" s="1">
        <v>23.267448000000002</v>
      </c>
      <c r="F800" s="1">
        <v>17.965299999999999</v>
      </c>
      <c r="G800" s="1"/>
      <c r="H800" s="20" cm="1">
        <f t="array" ref="H800">SUM($N$3:$N$7*$B800:$F800)</f>
        <v>3478889.3039999995</v>
      </c>
      <c r="I800" s="21">
        <f t="shared" si="24"/>
        <v>2.0016133767554622E-2</v>
      </c>
      <c r="J800" s="21">
        <f t="shared" si="25"/>
        <v>-0.11836724125801856</v>
      </c>
      <c r="K800" s="1"/>
      <c r="L800" s="1"/>
      <c r="M800" s="1"/>
      <c r="N800" s="1"/>
    </row>
    <row r="801" spans="1:14" x14ac:dyDescent="0.2">
      <c r="A801" s="19">
        <v>43906</v>
      </c>
      <c r="B801" s="1">
        <v>16.946793</v>
      </c>
      <c r="C801" s="1">
        <v>29.673076999999999</v>
      </c>
      <c r="D801" s="1">
        <v>12.189959</v>
      </c>
      <c r="E801" s="1">
        <v>21.799810000000001</v>
      </c>
      <c r="F801" s="1">
        <v>15.498457999999999</v>
      </c>
      <c r="G801" s="1"/>
      <c r="H801" s="20" cm="1">
        <f t="array" ref="H801">SUM($N$3:$N$7*$B801:$F801)</f>
        <v>3171567.2010000008</v>
      </c>
      <c r="I801" s="21">
        <f t="shared" si="24"/>
        <v>-8.8339143946500998E-2</v>
      </c>
      <c r="J801" s="21">
        <f t="shared" si="25"/>
        <v>-7.0091218301090885E-2</v>
      </c>
      <c r="K801" s="1"/>
      <c r="L801" s="1"/>
      <c r="M801" s="1"/>
      <c r="N801" s="1"/>
    </row>
    <row r="802" spans="1:14" x14ac:dyDescent="0.2">
      <c r="A802" s="19">
        <v>43907</v>
      </c>
      <c r="B802" s="1">
        <v>16.064146000000001</v>
      </c>
      <c r="C802" s="1">
        <v>31.270265999999999</v>
      </c>
      <c r="D802" s="1">
        <v>12.695194000000001</v>
      </c>
      <c r="E802" s="1">
        <v>22.014585</v>
      </c>
      <c r="F802" s="1">
        <v>15.618012</v>
      </c>
      <c r="G802" s="1"/>
      <c r="H802" s="20" cm="1">
        <f t="array" ref="H802">SUM($N$3:$N$7*$B802:$F802)</f>
        <v>3222852.6989999996</v>
      </c>
      <c r="I802" s="21">
        <f t="shared" si="24"/>
        <v>1.6170396132179743E-2</v>
      </c>
      <c r="J802" s="21">
        <f t="shared" si="25"/>
        <v>-7.3597226765913848E-2</v>
      </c>
      <c r="K802" s="1"/>
      <c r="L802" s="1"/>
      <c r="M802" s="1"/>
      <c r="N802" s="1"/>
    </row>
    <row r="803" spans="1:14" x14ac:dyDescent="0.2">
      <c r="A803" s="19">
        <v>43908</v>
      </c>
      <c r="B803" s="1">
        <v>14.320921</v>
      </c>
      <c r="C803" s="1">
        <v>27.941185000000001</v>
      </c>
      <c r="D803" s="1">
        <v>13.044267</v>
      </c>
      <c r="E803" s="1">
        <v>22.121973000000001</v>
      </c>
      <c r="F803" s="1">
        <v>13.011691000000001</v>
      </c>
      <c r="G803" s="1"/>
      <c r="H803" s="20" cm="1">
        <f t="array" ref="H803">SUM($N$3:$N$7*$B803:$F803)</f>
        <v>2984521.2210000004</v>
      </c>
      <c r="I803" s="21">
        <f t="shared" si="24"/>
        <v>-7.3950471913888483E-2</v>
      </c>
      <c r="J803" s="21">
        <f t="shared" si="25"/>
        <v>-5.8975884206717955E-2</v>
      </c>
      <c r="K803" s="1"/>
      <c r="L803" s="1"/>
      <c r="M803" s="1"/>
      <c r="N803" s="1"/>
    </row>
    <row r="804" spans="1:14" x14ac:dyDescent="0.2">
      <c r="A804" s="19">
        <v>43909</v>
      </c>
      <c r="B804" s="1">
        <v>14.453319</v>
      </c>
      <c r="C804" s="1">
        <v>30.250371999999999</v>
      </c>
      <c r="D804" s="1">
        <v>13.871015999999999</v>
      </c>
      <c r="E804" s="1">
        <v>22.623118999999999</v>
      </c>
      <c r="F804" s="1">
        <v>15.119863</v>
      </c>
      <c r="G804" s="1"/>
      <c r="H804" s="20" cm="1">
        <f t="array" ref="H804">SUM($N$3:$N$7*$B804:$F804)</f>
        <v>3178483.7369999988</v>
      </c>
      <c r="I804" s="21">
        <f t="shared" si="24"/>
        <v>6.4989491324511039E-2</v>
      </c>
      <c r="J804" s="21">
        <f t="shared" si="25"/>
        <v>-1.3766984142268623E-2</v>
      </c>
      <c r="K804" s="1"/>
      <c r="L804" s="1"/>
      <c r="M804" s="1"/>
      <c r="N804" s="1"/>
    </row>
    <row r="805" spans="1:14" x14ac:dyDescent="0.2">
      <c r="A805" s="19">
        <v>43910</v>
      </c>
      <c r="B805" s="1">
        <v>15.446294</v>
      </c>
      <c r="C805" s="1">
        <v>36.350479</v>
      </c>
      <c r="D805" s="1">
        <v>15.193814</v>
      </c>
      <c r="E805" s="1">
        <v>23.088467000000001</v>
      </c>
      <c r="F805" s="1">
        <v>18.22035</v>
      </c>
      <c r="G805" s="1"/>
      <c r="H805" s="20" cm="1">
        <f t="array" ref="H805">SUM($N$3:$N$7*$B805:$F805)</f>
        <v>3573880.3319999999</v>
      </c>
      <c r="I805" s="21">
        <f t="shared" si="24"/>
        <v>0.1243978663150862</v>
      </c>
      <c r="J805" s="21">
        <f t="shared" si="25"/>
        <v>0.19747191169326905</v>
      </c>
      <c r="K805" s="1"/>
      <c r="L805" s="1"/>
      <c r="M805" s="1"/>
      <c r="N805" s="1"/>
    </row>
    <row r="806" spans="1:14" x14ac:dyDescent="0.2">
      <c r="A806" s="19">
        <v>43913</v>
      </c>
      <c r="B806" s="1">
        <v>15.803763999999999</v>
      </c>
      <c r="C806" s="1">
        <v>32.636532000000003</v>
      </c>
      <c r="D806" s="1">
        <v>15.951668</v>
      </c>
      <c r="E806" s="1">
        <v>22.909489000000001</v>
      </c>
      <c r="F806" s="1">
        <v>17.997181000000001</v>
      </c>
      <c r="G806" s="1"/>
      <c r="H806" s="20" cm="1">
        <f t="array" ref="H806">SUM($N$3:$N$7*$B806:$F806)</f>
        <v>3474854.9219999998</v>
      </c>
      <c r="I806" s="21">
        <f t="shared" si="24"/>
        <v>-2.7708093388953525E-2</v>
      </c>
      <c r="J806" s="21">
        <f t="shared" si="25"/>
        <v>9.3242945228887653E-2</v>
      </c>
      <c r="K806" s="1"/>
      <c r="L806" s="1"/>
      <c r="M806" s="1"/>
      <c r="N806" s="1"/>
    </row>
    <row r="807" spans="1:14" x14ac:dyDescent="0.2">
      <c r="A807" s="19">
        <v>43914</v>
      </c>
      <c r="B807" s="1">
        <v>17.794129999999999</v>
      </c>
      <c r="C807" s="1">
        <v>31.327995000000001</v>
      </c>
      <c r="D807" s="1">
        <v>16.695741999999999</v>
      </c>
      <c r="E807" s="1">
        <v>23.983367999999999</v>
      </c>
      <c r="F807" s="1">
        <v>20.244834999999998</v>
      </c>
      <c r="G807" s="1"/>
      <c r="H807" s="20" cm="1">
        <f t="array" ref="H807">SUM($N$3:$N$7*$B807:$F807)</f>
        <v>3631520.31</v>
      </c>
      <c r="I807" s="21">
        <f t="shared" si="24"/>
        <v>4.5085447167339421E-2</v>
      </c>
      <c r="J807" s="21">
        <f t="shared" si="25"/>
        <v>1.6128121997790457E-2</v>
      </c>
      <c r="K807" s="1"/>
      <c r="L807" s="1"/>
      <c r="M807" s="1"/>
      <c r="N807" s="1"/>
    </row>
    <row r="808" spans="1:14" x14ac:dyDescent="0.2">
      <c r="A808" s="19">
        <v>43915</v>
      </c>
      <c r="B808" s="1">
        <v>17.004162000000001</v>
      </c>
      <c r="C808" s="1">
        <v>31.520430000000001</v>
      </c>
      <c r="D808" s="1">
        <v>17.279057999999999</v>
      </c>
      <c r="E808" s="1">
        <v>24.448716999999998</v>
      </c>
      <c r="F808" s="1">
        <v>20.475978999999999</v>
      </c>
      <c r="G808" s="1"/>
      <c r="H808" s="20" cm="1">
        <f t="array" ref="H808">SUM($N$3:$N$7*$B808:$F808)</f>
        <v>3654035.4180000001</v>
      </c>
      <c r="I808" s="21">
        <f t="shared" si="24"/>
        <v>6.1999124548473006E-3</v>
      </c>
      <c r="J808" s="21">
        <f t="shared" si="25"/>
        <v>5.1564885447611841E-2</v>
      </c>
      <c r="K808" s="1"/>
      <c r="L808" s="1"/>
      <c r="M808" s="1"/>
      <c r="N808" s="1"/>
    </row>
    <row r="809" spans="1:14" x14ac:dyDescent="0.2">
      <c r="A809" s="19">
        <v>43916</v>
      </c>
      <c r="B809" s="1">
        <v>17.357223999999999</v>
      </c>
      <c r="C809" s="1">
        <v>33.233077999999999</v>
      </c>
      <c r="D809" s="1">
        <v>17.012663</v>
      </c>
      <c r="E809" s="1">
        <v>24.430819</v>
      </c>
      <c r="F809" s="1">
        <v>20.475978999999999</v>
      </c>
      <c r="G809" s="1"/>
      <c r="H809" s="20" cm="1">
        <f t="array" ref="H809">SUM($N$3:$N$7*$B809:$F809)</f>
        <v>3712822.1789999991</v>
      </c>
      <c r="I809" s="21">
        <f t="shared" si="24"/>
        <v>1.6088174928576837E-2</v>
      </c>
      <c r="J809" s="21">
        <f t="shared" si="25"/>
        <v>2.2387832659539475E-2</v>
      </c>
      <c r="K809" s="1"/>
      <c r="L809" s="1"/>
      <c r="M809" s="1"/>
      <c r="N809" s="1"/>
    </row>
    <row r="810" spans="1:14" x14ac:dyDescent="0.2">
      <c r="A810" s="19">
        <v>43917</v>
      </c>
      <c r="B810" s="1">
        <v>16.183302000000001</v>
      </c>
      <c r="C810" s="1">
        <v>31.366482000000001</v>
      </c>
      <c r="D810" s="1">
        <v>16.277774999999998</v>
      </c>
      <c r="E810" s="1">
        <v>24.724723999999998</v>
      </c>
      <c r="F810" s="1">
        <v>19.288387</v>
      </c>
      <c r="G810" s="1"/>
      <c r="H810" s="20" cm="1">
        <f t="array" ref="H810">SUM($N$3:$N$7*$B810:$F810)</f>
        <v>3558742.1100000003</v>
      </c>
      <c r="I810" s="21">
        <f t="shared" si="24"/>
        <v>-4.1499447474615758E-2</v>
      </c>
      <c r="J810" s="21">
        <f t="shared" si="25"/>
        <v>-2.6078922916449865E-2</v>
      </c>
      <c r="K810" s="1"/>
      <c r="L810" s="1"/>
      <c r="M810" s="1"/>
      <c r="N810" s="1"/>
    </row>
    <row r="811" spans="1:14" x14ac:dyDescent="0.2">
      <c r="A811" s="19">
        <v>43920</v>
      </c>
      <c r="B811" s="1">
        <v>15.066756</v>
      </c>
      <c r="C811" s="1">
        <v>31.251021999999999</v>
      </c>
      <c r="D811" s="1">
        <v>16.534983</v>
      </c>
      <c r="E811" s="1">
        <v>25.183949999999999</v>
      </c>
      <c r="F811" s="1">
        <v>20.029634000000001</v>
      </c>
      <c r="G811" s="1"/>
      <c r="H811" s="20" cm="1">
        <f t="array" ref="H811">SUM($N$3:$N$7*$B811:$F811)</f>
        <v>3566189.3850000002</v>
      </c>
      <c r="I811" s="21">
        <f t="shared" si="24"/>
        <v>2.0926706037711629E-3</v>
      </c>
      <c r="J811" s="21">
        <f t="shared" si="25"/>
        <v>-3.9493621544647306E-2</v>
      </c>
      <c r="K811" s="1"/>
      <c r="L811" s="1"/>
      <c r="M811" s="1"/>
      <c r="N811" s="1"/>
    </row>
    <row r="812" spans="1:14" x14ac:dyDescent="0.2">
      <c r="A812" s="19">
        <v>43921</v>
      </c>
      <c r="B812" s="1">
        <v>14.903468999999999</v>
      </c>
      <c r="C812" s="1">
        <v>31.770588</v>
      </c>
      <c r="D812" s="1">
        <v>17.026441999999999</v>
      </c>
      <c r="E812" s="1">
        <v>26.249355000000001</v>
      </c>
      <c r="F812" s="1">
        <v>20.053545</v>
      </c>
      <c r="G812" s="1"/>
      <c r="H812" s="20" cm="1">
        <f t="array" ref="H812">SUM($N$3:$N$7*$B812:$F812)</f>
        <v>3630112.1669999999</v>
      </c>
      <c r="I812" s="21">
        <f t="shared" si="24"/>
        <v>1.7924673958390924E-2</v>
      </c>
      <c r="J812" s="21">
        <f t="shared" si="25"/>
        <v>2.0054855000437133E-2</v>
      </c>
      <c r="K812" s="1"/>
      <c r="L812" s="1"/>
      <c r="M812" s="1"/>
      <c r="N812" s="1"/>
    </row>
    <row r="813" spans="1:14" x14ac:dyDescent="0.2">
      <c r="A813" s="19">
        <v>43922</v>
      </c>
      <c r="B813" s="1">
        <v>14.03406</v>
      </c>
      <c r="C813" s="1">
        <v>31.212534000000002</v>
      </c>
      <c r="D813" s="1">
        <v>17.031033999999998</v>
      </c>
      <c r="E813" s="1">
        <v>25.569701999999999</v>
      </c>
      <c r="F813" s="1">
        <v>20.053545</v>
      </c>
      <c r="G813" s="1"/>
      <c r="H813" s="20" cm="1">
        <f t="array" ref="H813">SUM($N$3:$N$7*$B813:$F813)</f>
        <v>3560728.875</v>
      </c>
      <c r="I813" s="21">
        <f t="shared" si="24"/>
        <v>-1.9113263945598646E-2</v>
      </c>
      <c r="J813" s="21">
        <f t="shared" si="25"/>
        <v>-1.5311890117132299E-3</v>
      </c>
      <c r="K813" s="1"/>
      <c r="L813" s="1"/>
      <c r="M813" s="1"/>
      <c r="N813" s="1"/>
    </row>
    <row r="814" spans="1:14" x14ac:dyDescent="0.2">
      <c r="A814" s="19">
        <v>43923</v>
      </c>
      <c r="B814" s="1">
        <v>13.751614999999999</v>
      </c>
      <c r="C814" s="1">
        <v>33.290806000000003</v>
      </c>
      <c r="D814" s="1">
        <v>17.049406000000001</v>
      </c>
      <c r="E814" s="1">
        <v>26.488153000000001</v>
      </c>
      <c r="F814" s="1">
        <v>21.551983</v>
      </c>
      <c r="G814" s="1"/>
      <c r="H814" s="20" cm="1">
        <f t="array" ref="H814">SUM($N$3:$N$7*$B814:$F814)</f>
        <v>3700354.7790000001</v>
      </c>
      <c r="I814" s="21">
        <f t="shared" si="24"/>
        <v>3.9212731129381506E-2</v>
      </c>
      <c r="J814" s="21">
        <f t="shared" si="25"/>
        <v>1.9349983903679258E-2</v>
      </c>
      <c r="K814" s="1"/>
      <c r="L814" s="1"/>
      <c r="M814" s="1"/>
      <c r="N814" s="1"/>
    </row>
    <row r="815" spans="1:14" x14ac:dyDescent="0.2">
      <c r="A815" s="19">
        <v>43924</v>
      </c>
      <c r="B815" s="1">
        <v>13.539781</v>
      </c>
      <c r="C815" s="1">
        <v>35.118915999999999</v>
      </c>
      <c r="D815" s="1">
        <v>17.178011000000001</v>
      </c>
      <c r="E815" s="1">
        <v>25.845237999999998</v>
      </c>
      <c r="F815" s="1">
        <v>21.456339</v>
      </c>
      <c r="G815" s="1"/>
      <c r="H815" s="20" cm="1">
        <f t="array" ref="H815">SUM($N$3:$N$7*$B815:$F815)</f>
        <v>3733563.4049999998</v>
      </c>
      <c r="I815" s="21">
        <f t="shared" si="24"/>
        <v>8.9744437988656944E-3</v>
      </c>
      <c r="J815" s="21">
        <f t="shared" si="25"/>
        <v>4.8539087379967816E-2</v>
      </c>
      <c r="K815" s="1"/>
      <c r="L815" s="1"/>
      <c r="M815" s="1"/>
      <c r="N815" s="1"/>
    </row>
    <row r="816" spans="1:14" x14ac:dyDescent="0.2">
      <c r="A816" s="19">
        <v>43927</v>
      </c>
      <c r="B816" s="1">
        <v>14.493036999999999</v>
      </c>
      <c r="C816" s="1">
        <v>36.716102999999997</v>
      </c>
      <c r="D816" s="1">
        <v>17.940458</v>
      </c>
      <c r="E816" s="1">
        <v>26.543258999999999</v>
      </c>
      <c r="F816" s="1">
        <v>21.695450000000001</v>
      </c>
      <c r="G816" s="1"/>
      <c r="H816" s="20" cm="1">
        <f t="array" ref="H816">SUM($N$3:$N$7*$B816:$F816)</f>
        <v>3873814.1309999996</v>
      </c>
      <c r="I816" s="21">
        <f t="shared" si="24"/>
        <v>3.7564843766192846E-2</v>
      </c>
      <c r="J816" s="21">
        <f t="shared" si="25"/>
        <v>4.6876411144251451E-2</v>
      </c>
      <c r="K816" s="1"/>
      <c r="L816" s="1"/>
      <c r="M816" s="1"/>
      <c r="N816" s="1"/>
    </row>
    <row r="817" spans="1:14" x14ac:dyDescent="0.2">
      <c r="A817" s="19">
        <v>43928</v>
      </c>
      <c r="B817" s="1">
        <v>15.711086</v>
      </c>
      <c r="C817" s="1">
        <v>37.601292000000001</v>
      </c>
      <c r="D817" s="1">
        <v>18.133365999999999</v>
      </c>
      <c r="E817" s="1">
        <v>27.939305999999998</v>
      </c>
      <c r="F817" s="1">
        <v>22.875070999999998</v>
      </c>
      <c r="G817" s="1"/>
      <c r="H817" s="20" cm="1">
        <f t="array" ref="H817">SUM($N$3:$N$7*$B817:$F817)</f>
        <v>4034583.9929999998</v>
      </c>
      <c r="I817" s="21">
        <f t="shared" si="24"/>
        <v>4.1501697439081386E-2</v>
      </c>
      <c r="J817" s="21">
        <f t="shared" si="25"/>
        <v>8.0625545985605118E-2</v>
      </c>
      <c r="K817" s="1"/>
      <c r="L817" s="1"/>
      <c r="M817" s="1"/>
      <c r="N817" s="1"/>
    </row>
    <row r="818" spans="1:14" x14ac:dyDescent="0.2">
      <c r="A818" s="19">
        <v>43929</v>
      </c>
      <c r="B818" s="1">
        <v>15.375684</v>
      </c>
      <c r="C818" s="1">
        <v>37.17794</v>
      </c>
      <c r="D818" s="1">
        <v>17.586794000000001</v>
      </c>
      <c r="E818" s="1">
        <v>27.920938</v>
      </c>
      <c r="F818" s="1">
        <v>23.703993000000001</v>
      </c>
      <c r="G818" s="1"/>
      <c r="H818" s="20" cm="1">
        <f t="array" ref="H818">SUM($N$3:$N$7*$B818:$F818)</f>
        <v>4018256.5170000005</v>
      </c>
      <c r="I818" s="21">
        <f t="shared" si="24"/>
        <v>-4.0468796853225797E-3</v>
      </c>
      <c r="J818" s="21">
        <f t="shared" si="25"/>
        <v>3.7286865377486267E-2</v>
      </c>
      <c r="K818" s="1"/>
      <c r="L818" s="1"/>
      <c r="M818" s="1"/>
      <c r="N818" s="1"/>
    </row>
    <row r="819" spans="1:14" x14ac:dyDescent="0.2">
      <c r="A819" s="19">
        <v>43930</v>
      </c>
      <c r="B819" s="1">
        <v>15.931748000000001</v>
      </c>
      <c r="C819" s="1">
        <v>37.562804999999997</v>
      </c>
      <c r="D819" s="1">
        <v>18.092030000000001</v>
      </c>
      <c r="E819" s="1">
        <v>28.967974000000002</v>
      </c>
      <c r="F819" s="1">
        <v>24.469152000000001</v>
      </c>
      <c r="G819" s="1"/>
      <c r="H819" s="20" cm="1">
        <f t="array" ref="H819">SUM($N$3:$N$7*$B819:$F819)</f>
        <v>4125782.3970000003</v>
      </c>
      <c r="I819" s="21">
        <f t="shared" si="24"/>
        <v>2.6759336927618005E-2</v>
      </c>
      <c r="J819" s="21">
        <f t="shared" si="25"/>
        <v>2.2604165425290423E-2</v>
      </c>
      <c r="K819" s="1"/>
      <c r="L819" s="1"/>
      <c r="M819" s="1"/>
      <c r="N819" s="1"/>
    </row>
    <row r="820" spans="1:14" x14ac:dyDescent="0.2">
      <c r="A820" s="19">
        <v>43935</v>
      </c>
      <c r="B820" s="1">
        <v>16.545189000000001</v>
      </c>
      <c r="C820" s="1">
        <v>36.735343999999998</v>
      </c>
      <c r="D820" s="1">
        <v>18.059877</v>
      </c>
      <c r="E820" s="1">
        <v>28.012782999999999</v>
      </c>
      <c r="F820" s="1">
        <v>24.979258000000002</v>
      </c>
      <c r="G820" s="1"/>
      <c r="H820" s="20" cm="1">
        <f t="array" ref="H820">SUM($N$3:$N$7*$B820:$F820)</f>
        <v>4102970.8830000008</v>
      </c>
      <c r="I820" s="21">
        <f t="shared" si="24"/>
        <v>-5.5290153006097853E-3</v>
      </c>
      <c r="J820" s="21">
        <f t="shared" si="25"/>
        <v>2.1082368843701182E-2</v>
      </c>
      <c r="K820" s="1"/>
      <c r="L820" s="1"/>
      <c r="M820" s="1"/>
      <c r="N820" s="1"/>
    </row>
    <row r="821" spans="1:14" x14ac:dyDescent="0.2">
      <c r="A821" s="19">
        <v>43936</v>
      </c>
      <c r="B821" s="1">
        <v>14.651915000000001</v>
      </c>
      <c r="C821" s="1">
        <v>35.041938999999999</v>
      </c>
      <c r="D821" s="1">
        <v>17.559235000000001</v>
      </c>
      <c r="E821" s="1">
        <v>25.771758999999999</v>
      </c>
      <c r="F821" s="1">
        <v>21.950502</v>
      </c>
      <c r="G821" s="1"/>
      <c r="H821" s="20" cm="1">
        <f t="array" ref="H821">SUM($N$3:$N$7*$B821:$F821)</f>
        <v>3794186.5500000003</v>
      </c>
      <c r="I821" s="21">
        <f t="shared" si="24"/>
        <v>-7.5258719061204848E-2</v>
      </c>
      <c r="J821" s="21">
        <f t="shared" si="25"/>
        <v>-8.0371627752620967E-2</v>
      </c>
      <c r="K821" s="1"/>
      <c r="L821" s="1"/>
      <c r="M821" s="1"/>
      <c r="N821" s="1"/>
    </row>
    <row r="822" spans="1:14" x14ac:dyDescent="0.2">
      <c r="A822" s="19">
        <v>43937</v>
      </c>
      <c r="B822" s="1">
        <v>14.510691</v>
      </c>
      <c r="C822" s="1">
        <v>34.079780999999997</v>
      </c>
      <c r="D822" s="1">
        <v>17.444407999999999</v>
      </c>
      <c r="E822" s="1">
        <v>24.724723999999998</v>
      </c>
      <c r="F822" s="1">
        <v>21.057817</v>
      </c>
      <c r="G822" s="1"/>
      <c r="H822" s="20" cm="1">
        <f t="array" ref="H822">SUM($N$3:$N$7*$B822:$F822)</f>
        <v>3689974.8930000002</v>
      </c>
      <c r="I822" s="21">
        <f t="shared" si="24"/>
        <v>-2.7466139481201912E-2</v>
      </c>
      <c r="J822" s="21">
        <f t="shared" si="25"/>
        <v>-0.10065779206749503</v>
      </c>
      <c r="K822" s="1"/>
      <c r="L822" s="1"/>
      <c r="M822" s="1"/>
      <c r="N822" s="1"/>
    </row>
    <row r="823" spans="1:14" x14ac:dyDescent="0.2">
      <c r="A823" s="19">
        <v>43938</v>
      </c>
      <c r="B823" s="1">
        <v>15.075582000000001</v>
      </c>
      <c r="C823" s="1">
        <v>37.370376999999998</v>
      </c>
      <c r="D823" s="1">
        <v>17.995574999999999</v>
      </c>
      <c r="E823" s="1">
        <v>27.424973999999999</v>
      </c>
      <c r="F823" s="1">
        <v>21.456339</v>
      </c>
      <c r="G823" s="1"/>
      <c r="H823" s="20" cm="1">
        <f t="array" ref="H823">SUM($N$3:$N$7*$B823:$F823)</f>
        <v>3937653.9509999994</v>
      </c>
      <c r="I823" s="21">
        <f t="shared" si="24"/>
        <v>6.7122152638451338E-2</v>
      </c>
      <c r="J823" s="21">
        <f t="shared" si="25"/>
        <v>3.7812426750603256E-2</v>
      </c>
      <c r="K823" s="1"/>
      <c r="L823" s="1"/>
      <c r="M823" s="1"/>
      <c r="N823" s="1"/>
    </row>
    <row r="824" spans="1:14" x14ac:dyDescent="0.2">
      <c r="A824" s="19">
        <v>43941</v>
      </c>
      <c r="B824" s="1">
        <v>14.90788</v>
      </c>
      <c r="C824" s="1">
        <v>36.254264999999997</v>
      </c>
      <c r="D824" s="1">
        <v>17.899121999999998</v>
      </c>
      <c r="E824" s="1">
        <v>28.582222000000002</v>
      </c>
      <c r="F824" s="1">
        <v>21.280989000000002</v>
      </c>
      <c r="G824" s="1"/>
      <c r="H824" s="20" cm="1">
        <f t="array" ref="H824">SUM($N$3:$N$7*$B824:$F824)</f>
        <v>3924507.7739999993</v>
      </c>
      <c r="I824" s="21">
        <f t="shared" si="24"/>
        <v>-3.3385810849786424E-3</v>
      </c>
      <c r="J824" s="21">
        <f t="shared" si="25"/>
        <v>6.3559478804290803E-2</v>
      </c>
      <c r="K824" s="1"/>
      <c r="L824" s="1"/>
      <c r="M824" s="1"/>
      <c r="N824" s="1"/>
    </row>
    <row r="825" spans="1:14" x14ac:dyDescent="0.2">
      <c r="A825" s="19">
        <v>43942</v>
      </c>
      <c r="B825" s="1">
        <v>14.056127999999999</v>
      </c>
      <c r="C825" s="1">
        <v>35.599991000000003</v>
      </c>
      <c r="D825" s="1">
        <v>16.962139000000001</v>
      </c>
      <c r="E825" s="1">
        <v>27.829094000000001</v>
      </c>
      <c r="F825" s="1">
        <v>20.085428</v>
      </c>
      <c r="G825" s="1"/>
      <c r="H825" s="20" cm="1">
        <f t="array" ref="H825">SUM($N$3:$N$7*$B825:$F825)</f>
        <v>3779581.7400000007</v>
      </c>
      <c r="I825" s="21">
        <f t="shared" si="24"/>
        <v>-3.69284614391997E-2</v>
      </c>
      <c r="J825" s="21">
        <f t="shared" si="25"/>
        <v>-4.0143753861320186E-2</v>
      </c>
      <c r="K825" s="1"/>
      <c r="L825" s="1"/>
      <c r="M825" s="1"/>
      <c r="N825" s="1"/>
    </row>
    <row r="826" spans="1:14" x14ac:dyDescent="0.2">
      <c r="A826" s="19">
        <v>43943</v>
      </c>
      <c r="B826" s="1">
        <v>14.779896000000001</v>
      </c>
      <c r="C826" s="1">
        <v>35.811672000000002</v>
      </c>
      <c r="D826" s="1">
        <v>16.994288999999998</v>
      </c>
      <c r="E826" s="1">
        <v>28.196473999999998</v>
      </c>
      <c r="F826" s="1">
        <v>21.312871999999999</v>
      </c>
      <c r="G826" s="1"/>
      <c r="H826" s="20" cm="1">
        <f t="array" ref="H826">SUM($N$3:$N$7*$B826:$F826)</f>
        <v>3864141.6989999996</v>
      </c>
      <c r="I826" s="21">
        <f t="shared" si="24"/>
        <v>2.2372835095768817E-2</v>
      </c>
      <c r="J826" s="21">
        <f t="shared" si="25"/>
        <v>-1.5381820721550588E-2</v>
      </c>
      <c r="K826" s="1"/>
      <c r="L826" s="1"/>
      <c r="M826" s="1"/>
      <c r="N826" s="1"/>
    </row>
    <row r="827" spans="1:14" x14ac:dyDescent="0.2">
      <c r="A827" s="19">
        <v>43944</v>
      </c>
      <c r="B827" s="1">
        <v>15.724327000000001</v>
      </c>
      <c r="C827" s="1">
        <v>37.197181999999998</v>
      </c>
      <c r="D827" s="1">
        <v>17.187197000000001</v>
      </c>
      <c r="E827" s="1">
        <v>29.023081000000001</v>
      </c>
      <c r="F827" s="1">
        <v>21.695450000000001</v>
      </c>
      <c r="G827" s="1"/>
      <c r="H827" s="20" cm="1">
        <f t="array" ref="H827">SUM($N$3:$N$7*$B827:$F827)</f>
        <v>3987298.8210000005</v>
      </c>
      <c r="I827" s="21">
        <f t="shared" si="24"/>
        <v>3.1871792391017228E-2</v>
      </c>
      <c r="J827" s="21">
        <f t="shared" si="25"/>
        <v>5.4957689842156876E-2</v>
      </c>
      <c r="K827" s="1"/>
      <c r="L827" s="1"/>
      <c r="M827" s="1"/>
      <c r="N827" s="1"/>
    </row>
    <row r="828" spans="1:14" x14ac:dyDescent="0.2">
      <c r="A828" s="19">
        <v>43945</v>
      </c>
      <c r="B828" s="1">
        <v>15.706674</v>
      </c>
      <c r="C828" s="1">
        <v>36.735343999999998</v>
      </c>
      <c r="D828" s="1">
        <v>16.902429999999999</v>
      </c>
      <c r="E828" s="1">
        <v>28.876128999999999</v>
      </c>
      <c r="F828" s="1">
        <v>22.030207000000001</v>
      </c>
      <c r="G828" s="1"/>
      <c r="H828" s="20" cm="1">
        <f t="array" ref="H828">SUM($N$3:$N$7*$B828:$F828)</f>
        <v>3968275.872</v>
      </c>
      <c r="I828" s="21">
        <f t="shared" si="24"/>
        <v>-4.7708862199672408E-3</v>
      </c>
      <c r="J828" s="21">
        <f t="shared" si="25"/>
        <v>2.6948849475926018E-2</v>
      </c>
      <c r="K828" s="1"/>
      <c r="L828" s="1"/>
      <c r="M828" s="1"/>
      <c r="N828" s="1"/>
    </row>
    <row r="829" spans="1:14" x14ac:dyDescent="0.2">
      <c r="A829" s="19">
        <v>43948</v>
      </c>
      <c r="B829" s="1">
        <v>16.064146000000001</v>
      </c>
      <c r="C829" s="1">
        <v>37.17794</v>
      </c>
      <c r="D829" s="1">
        <v>16.985104</v>
      </c>
      <c r="E829" s="1">
        <v>28.086259999999999</v>
      </c>
      <c r="F829" s="1">
        <v>21.280989000000002</v>
      </c>
      <c r="G829" s="1"/>
      <c r="H829" s="20" cm="1">
        <f t="array" ref="H829">SUM($N$3:$N$7*$B829:$F829)</f>
        <v>3946616.4870000007</v>
      </c>
      <c r="I829" s="21">
        <f t="shared" si="24"/>
        <v>-5.4581348924924722E-3</v>
      </c>
      <c r="J829" s="21">
        <f t="shared" si="25"/>
        <v>-1.020298097191441E-2</v>
      </c>
      <c r="K829" s="1"/>
      <c r="L829" s="1"/>
      <c r="M829" s="1"/>
      <c r="N829" s="1"/>
    </row>
    <row r="830" spans="1:14" x14ac:dyDescent="0.2">
      <c r="A830" s="19">
        <v>43949</v>
      </c>
      <c r="B830" s="1">
        <v>16.827635000000001</v>
      </c>
      <c r="C830" s="1">
        <v>39.929721999999998</v>
      </c>
      <c r="D830" s="1">
        <v>17.191792</v>
      </c>
      <c r="E830" s="1">
        <v>28.196473999999998</v>
      </c>
      <c r="F830" s="1">
        <v>21.918621000000002</v>
      </c>
      <c r="G830" s="1"/>
      <c r="H830" s="20" cm="1">
        <f t="array" ref="H830">SUM($N$3:$N$7*$B830:$F830)</f>
        <v>4094120.0520000001</v>
      </c>
      <c r="I830" s="21">
        <f t="shared" si="24"/>
        <v>3.7374689303070197E-2</v>
      </c>
      <c r="J830" s="21">
        <f t="shared" si="25"/>
        <v>3.1712558314796579E-2</v>
      </c>
      <c r="K830" s="1"/>
      <c r="L830" s="1"/>
      <c r="M830" s="1"/>
      <c r="N830" s="1"/>
    </row>
    <row r="831" spans="1:14" x14ac:dyDescent="0.2">
      <c r="A831" s="19">
        <v>43950</v>
      </c>
      <c r="B831" s="1">
        <v>18.111885000000001</v>
      </c>
      <c r="C831" s="1">
        <v>41.680858999999998</v>
      </c>
      <c r="D831" s="1">
        <v>17.683249</v>
      </c>
      <c r="E831" s="1">
        <v>28.233212000000002</v>
      </c>
      <c r="F831" s="1">
        <v>23.512702999999998</v>
      </c>
      <c r="G831" s="1"/>
      <c r="H831" s="20" cm="1">
        <f t="array" ref="H831">SUM($N$3:$N$7*$B831:$F831)</f>
        <v>4264322.9640000006</v>
      </c>
      <c r="I831" s="21">
        <f t="shared" si="24"/>
        <v>4.1572525924552517E-2</v>
      </c>
      <c r="J831" s="21">
        <f t="shared" si="25"/>
        <v>8.0500975467596714E-2</v>
      </c>
      <c r="K831" s="1"/>
      <c r="L831" s="1"/>
      <c r="M831" s="1"/>
      <c r="N831" s="1"/>
    </row>
    <row r="832" spans="1:14" x14ac:dyDescent="0.2">
      <c r="A832" s="19">
        <v>43951</v>
      </c>
      <c r="B832" s="1">
        <v>17.498446000000001</v>
      </c>
      <c r="C832" s="1">
        <v>39.795025000000003</v>
      </c>
      <c r="D832" s="1">
        <v>17.357143000000001</v>
      </c>
      <c r="E832" s="1">
        <v>27.553557999999999</v>
      </c>
      <c r="F832" s="1">
        <v>23.831517999999999</v>
      </c>
      <c r="G832" s="1"/>
      <c r="H832" s="20" cm="1">
        <f t="array" ref="H832">SUM($N$3:$N$7*$B832:$F832)</f>
        <v>4159177.7699999996</v>
      </c>
      <c r="I832" s="21">
        <f t="shared" si="24"/>
        <v>-2.4656949036846232E-2</v>
      </c>
      <c r="J832" s="21">
        <f t="shared" si="25"/>
        <v>1.5890525234651731E-2</v>
      </c>
      <c r="K832" s="1"/>
      <c r="L832" s="1"/>
      <c r="M832" s="1"/>
      <c r="N832" s="1"/>
    </row>
    <row r="833" spans="1:14" x14ac:dyDescent="0.2">
      <c r="A833" s="19">
        <v>43955</v>
      </c>
      <c r="B833" s="1">
        <v>16.615798999999999</v>
      </c>
      <c r="C833" s="1">
        <v>38.967564000000003</v>
      </c>
      <c r="D833" s="1">
        <v>16.870277000000002</v>
      </c>
      <c r="E833" s="1">
        <v>26.635104999999999</v>
      </c>
      <c r="F833" s="1">
        <v>22.508431999999999</v>
      </c>
      <c r="G833" s="1"/>
      <c r="H833" s="20" cm="1">
        <f t="array" ref="H833">SUM($N$3:$N$7*$B833:$F833)</f>
        <v>4012706.8410000005</v>
      </c>
      <c r="I833" s="21">
        <f t="shared" si="24"/>
        <v>-3.521631848883422E-2</v>
      </c>
      <c r="J833" s="21">
        <f t="shared" si="25"/>
        <v>-5.9004940555435925E-2</v>
      </c>
      <c r="K833" s="1"/>
      <c r="L833" s="1"/>
      <c r="M833" s="1"/>
      <c r="N833" s="1"/>
    </row>
    <row r="834" spans="1:14" x14ac:dyDescent="0.2">
      <c r="A834" s="19">
        <v>43956</v>
      </c>
      <c r="B834" s="1">
        <v>16.990922999999999</v>
      </c>
      <c r="C834" s="1">
        <v>39.21772</v>
      </c>
      <c r="D834" s="1">
        <v>17.306619999999999</v>
      </c>
      <c r="E834" s="1">
        <v>27.68214</v>
      </c>
      <c r="F834" s="1">
        <v>24.166274999999999</v>
      </c>
      <c r="G834" s="1"/>
      <c r="H834" s="20" cm="1">
        <f t="array" ref="H834">SUM($N$3:$N$7*$B834:$F834)</f>
        <v>4137001.3739999994</v>
      </c>
      <c r="I834" s="21">
        <f t="shared" si="24"/>
        <v>3.0975233906951338E-2</v>
      </c>
      <c r="J834" s="21">
        <f t="shared" si="25"/>
        <v>-5.3319182844161483E-3</v>
      </c>
      <c r="K834" s="1"/>
      <c r="L834" s="1"/>
      <c r="M834" s="1"/>
      <c r="N834" s="1"/>
    </row>
    <row r="835" spans="1:14" x14ac:dyDescent="0.2">
      <c r="A835" s="19">
        <v>43957</v>
      </c>
      <c r="B835" s="1">
        <v>16.673169999999999</v>
      </c>
      <c r="C835" s="1">
        <v>39.467883999999998</v>
      </c>
      <c r="D835" s="1">
        <v>17.315804</v>
      </c>
      <c r="E835" s="1">
        <v>27.498450999999999</v>
      </c>
      <c r="F835" s="1">
        <v>23.879341</v>
      </c>
      <c r="G835" s="1"/>
      <c r="H835" s="20" cm="1">
        <f t="array" ref="H835">SUM($N$3:$N$7*$B835:$F835)</f>
        <v>4119543.4500000007</v>
      </c>
      <c r="I835" s="21">
        <f t="shared" si="24"/>
        <v>-4.2199463867035325E-3</v>
      </c>
      <c r="J835" s="21">
        <f t="shared" si="25"/>
        <v>2.6624573693844855E-2</v>
      </c>
      <c r="K835" s="1"/>
      <c r="L835" s="1"/>
      <c r="M835" s="1"/>
      <c r="N835" s="1"/>
    </row>
    <row r="836" spans="1:14" x14ac:dyDescent="0.2">
      <c r="A836" s="19">
        <v>43958</v>
      </c>
      <c r="B836" s="1">
        <v>16.893829</v>
      </c>
      <c r="C836" s="1">
        <v>40.834156</v>
      </c>
      <c r="D836" s="1">
        <v>17.324991000000001</v>
      </c>
      <c r="E836" s="1">
        <v>28.141365</v>
      </c>
      <c r="F836" s="1">
        <v>24.867671999999999</v>
      </c>
      <c r="G836" s="1"/>
      <c r="H836" s="20" cm="1">
        <f t="array" ref="H836">SUM($N$3:$N$7*$B836:$F836)</f>
        <v>4226046.4289999995</v>
      </c>
      <c r="I836" s="21">
        <f t="shared" si="24"/>
        <v>2.585310248396544E-2</v>
      </c>
      <c r="J836" s="21">
        <f t="shared" si="25"/>
        <v>2.1524057390849727E-2</v>
      </c>
      <c r="K836" s="1"/>
      <c r="L836" s="1"/>
      <c r="M836" s="1"/>
      <c r="N836" s="1"/>
    </row>
    <row r="837" spans="1:14" x14ac:dyDescent="0.2">
      <c r="A837" s="19">
        <v>43959</v>
      </c>
      <c r="B837" s="1">
        <v>17.308675999999998</v>
      </c>
      <c r="C837" s="1">
        <v>42.970154000000001</v>
      </c>
      <c r="D837" s="1">
        <v>17.412258000000001</v>
      </c>
      <c r="E837" s="1">
        <v>28.343426000000001</v>
      </c>
      <c r="F837" s="1">
        <v>24.660442</v>
      </c>
      <c r="G837" s="1"/>
      <c r="H837" s="20" cm="1">
        <f t="array" ref="H837">SUM($N$3:$N$7*$B837:$F837)</f>
        <v>4312933.5479999995</v>
      </c>
      <c r="I837" s="21">
        <f t="shared" ref="I837:I900" si="26">H837/H836-1</f>
        <v>2.0559906394724603E-2</v>
      </c>
      <c r="J837" s="21">
        <f t="shared" si="25"/>
        <v>4.69445462457736E-2</v>
      </c>
      <c r="K837" s="1"/>
      <c r="L837" s="1"/>
      <c r="M837" s="1"/>
      <c r="N837" s="1"/>
    </row>
    <row r="838" spans="1:14" x14ac:dyDescent="0.2">
      <c r="A838" s="19">
        <v>43962</v>
      </c>
      <c r="B838" s="1">
        <v>17.383699</v>
      </c>
      <c r="C838" s="1">
        <v>42.950912000000002</v>
      </c>
      <c r="D838" s="1">
        <v>17.017254000000001</v>
      </c>
      <c r="E838" s="1">
        <v>28.416903000000001</v>
      </c>
      <c r="F838" s="1">
        <v>24.612618999999999</v>
      </c>
      <c r="G838" s="1"/>
      <c r="H838" s="20" cm="1">
        <f t="array" ref="H838">SUM($N$3:$N$7*$B838:$F838)</f>
        <v>4302585.7709999997</v>
      </c>
      <c r="I838" s="21">
        <f t="shared" si="26"/>
        <v>-2.3992433189234941E-3</v>
      </c>
      <c r="J838" s="21">
        <f t="shared" ref="J838:J901" si="27">H838/H836-1</f>
        <v>1.8111334857745964E-2</v>
      </c>
      <c r="K838" s="1"/>
      <c r="L838" s="1"/>
      <c r="M838" s="1"/>
      <c r="N838" s="1"/>
    </row>
    <row r="839" spans="1:14" x14ac:dyDescent="0.2">
      <c r="A839" s="19">
        <v>43963</v>
      </c>
      <c r="B839" s="1">
        <v>17.118908000000001</v>
      </c>
      <c r="C839" s="1">
        <v>42.816212</v>
      </c>
      <c r="D839" s="1">
        <v>16.645219999999998</v>
      </c>
      <c r="E839" s="1">
        <v>28.196473999999998</v>
      </c>
      <c r="F839" s="1">
        <v>24.516973</v>
      </c>
      <c r="G839" s="1"/>
      <c r="H839" s="20" cm="1">
        <f t="array" ref="H839">SUM($N$3:$N$7*$B839:$F839)</f>
        <v>4266694.9710000008</v>
      </c>
      <c r="I839" s="21">
        <f t="shared" si="26"/>
        <v>-8.3416814702237385E-3</v>
      </c>
      <c r="J839" s="21">
        <f t="shared" si="27"/>
        <v>-1.0720911065611127E-2</v>
      </c>
      <c r="K839" s="1"/>
      <c r="L839" s="1"/>
      <c r="M839" s="1"/>
      <c r="N839" s="1"/>
    </row>
    <row r="840" spans="1:14" x14ac:dyDescent="0.2">
      <c r="A840" s="19">
        <v>43964</v>
      </c>
      <c r="B840" s="1">
        <v>16.562840000000001</v>
      </c>
      <c r="C840" s="1">
        <v>41.142043999999999</v>
      </c>
      <c r="D840" s="1">
        <v>16.332891</v>
      </c>
      <c r="E840" s="1">
        <v>28.435269999999999</v>
      </c>
      <c r="F840" s="1">
        <v>24.453211</v>
      </c>
      <c r="G840" s="1"/>
      <c r="H840" s="20" cm="1">
        <f t="array" ref="H840">SUM($N$3:$N$7*$B840:$F840)</f>
        <v>4188566.4480000003</v>
      </c>
      <c r="I840" s="21">
        <f t="shared" si="26"/>
        <v>-1.8311251104432547E-2</v>
      </c>
      <c r="J840" s="21">
        <f t="shared" si="27"/>
        <v>-2.6500185950621757E-2</v>
      </c>
      <c r="K840" s="1"/>
      <c r="L840" s="1"/>
      <c r="M840" s="1"/>
      <c r="N840" s="1"/>
    </row>
    <row r="841" spans="1:14" x14ac:dyDescent="0.2">
      <c r="A841" s="19">
        <v>43965</v>
      </c>
      <c r="B841" s="1">
        <v>15.755219</v>
      </c>
      <c r="C841" s="1">
        <v>39.179240999999998</v>
      </c>
      <c r="D841" s="1">
        <v>16.130796</v>
      </c>
      <c r="E841" s="1">
        <v>27.608664000000001</v>
      </c>
      <c r="F841" s="1">
        <v>24.070633000000001</v>
      </c>
      <c r="G841" s="1"/>
      <c r="H841" s="20" cm="1">
        <f t="array" ref="H841">SUM($N$3:$N$7*$B841:$F841)</f>
        <v>4050570.2490000003</v>
      </c>
      <c r="I841" s="21">
        <f t="shared" si="26"/>
        <v>-3.2945925703504519E-2</v>
      </c>
      <c r="J841" s="21">
        <f t="shared" si="27"/>
        <v>-5.0653895689512285E-2</v>
      </c>
      <c r="K841" s="1"/>
      <c r="L841" s="1"/>
      <c r="M841" s="1"/>
      <c r="N841" s="1"/>
    </row>
    <row r="842" spans="1:14" x14ac:dyDescent="0.2">
      <c r="A842" s="19">
        <v>43966</v>
      </c>
      <c r="B842" s="1">
        <v>15.746392999999999</v>
      </c>
      <c r="C842" s="1">
        <v>39.044536999999998</v>
      </c>
      <c r="D842" s="1">
        <v>16.231843999999999</v>
      </c>
      <c r="E842" s="1">
        <v>27.645403000000002</v>
      </c>
      <c r="F842" s="1">
        <v>24.309742</v>
      </c>
      <c r="G842" s="1"/>
      <c r="H842" s="20" cm="1">
        <f t="array" ref="H842">SUM($N$3:$N$7*$B842:$F842)</f>
        <v>4058271.3269999996</v>
      </c>
      <c r="I842" s="21">
        <f t="shared" si="26"/>
        <v>1.9012330429031277E-3</v>
      </c>
      <c r="J842" s="21">
        <f t="shared" si="27"/>
        <v>-3.1107330543177936E-2</v>
      </c>
      <c r="K842" s="1"/>
      <c r="L842" s="1"/>
      <c r="M842" s="1"/>
      <c r="N842" s="1"/>
    </row>
    <row r="843" spans="1:14" x14ac:dyDescent="0.2">
      <c r="A843" s="19">
        <v>43969</v>
      </c>
      <c r="B843" s="1">
        <v>16.681996999999999</v>
      </c>
      <c r="C843" s="1">
        <v>39.390911000000003</v>
      </c>
      <c r="D843" s="1">
        <v>17.200979</v>
      </c>
      <c r="E843" s="1">
        <v>28.949604000000001</v>
      </c>
      <c r="F843" s="1">
        <v>25.074902000000002</v>
      </c>
      <c r="G843" s="1"/>
      <c r="H843" s="20" cm="1">
        <f t="array" ref="H843">SUM($N$3:$N$7*$B843:$F843)</f>
        <v>4200846.9690000005</v>
      </c>
      <c r="I843" s="21">
        <f t="shared" si="26"/>
        <v>3.5132111806185584E-2</v>
      </c>
      <c r="J843" s="21">
        <f t="shared" si="27"/>
        <v>3.7100139180921587E-2</v>
      </c>
      <c r="K843" s="1"/>
      <c r="L843" s="1"/>
      <c r="M843" s="1"/>
      <c r="N843" s="1"/>
    </row>
    <row r="844" spans="1:14" x14ac:dyDescent="0.2">
      <c r="A844" s="19">
        <v>43970</v>
      </c>
      <c r="B844" s="1">
        <v>16.293633</v>
      </c>
      <c r="C844" s="1">
        <v>35.465294</v>
      </c>
      <c r="D844" s="1">
        <v>15.588817000000001</v>
      </c>
      <c r="E844" s="1">
        <v>28.325056</v>
      </c>
      <c r="F844" s="1">
        <v>23.847462</v>
      </c>
      <c r="G844" s="1"/>
      <c r="H844" s="20" cm="1">
        <f t="array" ref="H844">SUM($N$3:$N$7*$B844:$F844)</f>
        <v>3944168.6459999997</v>
      </c>
      <c r="I844" s="21">
        <f t="shared" si="26"/>
        <v>-6.1101564730671964E-2</v>
      </c>
      <c r="J844" s="21">
        <f t="shared" si="27"/>
        <v>-2.8116079928137361E-2</v>
      </c>
      <c r="K844" s="1"/>
      <c r="L844" s="1"/>
      <c r="M844" s="1"/>
      <c r="N844" s="1"/>
    </row>
    <row r="845" spans="1:14" x14ac:dyDescent="0.2">
      <c r="A845" s="19">
        <v>43971</v>
      </c>
      <c r="B845" s="1">
        <v>16.474575000000002</v>
      </c>
      <c r="C845" s="1">
        <v>36.254264999999997</v>
      </c>
      <c r="D845" s="1">
        <v>15.790912000000001</v>
      </c>
      <c r="E845" s="1">
        <v>28.343426000000001</v>
      </c>
      <c r="F845" s="1">
        <v>24.596678000000001</v>
      </c>
      <c r="G845" s="1"/>
      <c r="H845" s="20" cm="1">
        <f t="array" ref="H845">SUM($N$3:$N$7*$B845:$F845)</f>
        <v>4008175.2479999997</v>
      </c>
      <c r="I845" s="21">
        <f t="shared" si="26"/>
        <v>1.6228160544025538E-2</v>
      </c>
      <c r="J845" s="21">
        <f t="shared" si="27"/>
        <v>-4.5864970188586929E-2</v>
      </c>
      <c r="K845" s="1"/>
      <c r="L845" s="1"/>
      <c r="M845" s="1"/>
      <c r="N845" s="1"/>
    </row>
    <row r="846" spans="1:14" x14ac:dyDescent="0.2">
      <c r="A846" s="19">
        <v>43972</v>
      </c>
      <c r="B846" s="1">
        <v>15.812593</v>
      </c>
      <c r="C846" s="1">
        <v>35.984862999999997</v>
      </c>
      <c r="D846" s="1">
        <v>15.372944</v>
      </c>
      <c r="E846" s="1">
        <v>28.067888</v>
      </c>
      <c r="F846" s="1">
        <v>23.895282999999999</v>
      </c>
      <c r="G846" s="1"/>
      <c r="H846" s="20" cm="1">
        <f t="array" ref="H846">SUM($N$3:$N$7*$B846:$F846)</f>
        <v>3931407.8430000003</v>
      </c>
      <c r="I846" s="21">
        <f t="shared" si="26"/>
        <v>-1.9152706718176704E-2</v>
      </c>
      <c r="J846" s="21">
        <f t="shared" si="27"/>
        <v>-3.2353593736264008E-3</v>
      </c>
      <c r="K846" s="1"/>
      <c r="L846" s="1"/>
      <c r="M846" s="1"/>
      <c r="N846" s="1"/>
    </row>
    <row r="847" spans="1:14" x14ac:dyDescent="0.2">
      <c r="A847" s="19">
        <v>43973</v>
      </c>
      <c r="B847" s="1">
        <v>15.843486</v>
      </c>
      <c r="C847" s="1">
        <v>36.042586999999997</v>
      </c>
      <c r="D847" s="1">
        <v>15.722014</v>
      </c>
      <c r="E847" s="1">
        <v>28.196473999999998</v>
      </c>
      <c r="F847" s="1">
        <v>23.974985</v>
      </c>
      <c r="G847" s="1"/>
      <c r="H847" s="20" cm="1">
        <f t="array" ref="H847">SUM($N$3:$N$7*$B847:$F847)</f>
        <v>3952725.0180000002</v>
      </c>
      <c r="I847" s="21">
        <f t="shared" si="26"/>
        <v>5.422275136871324E-3</v>
      </c>
      <c r="J847" s="21">
        <f t="shared" si="27"/>
        <v>-1.3834282826747146E-2</v>
      </c>
      <c r="K847" s="1"/>
      <c r="L847" s="1"/>
      <c r="M847" s="1"/>
      <c r="N847" s="1"/>
    </row>
    <row r="848" spans="1:14" x14ac:dyDescent="0.2">
      <c r="A848" s="19">
        <v>43976</v>
      </c>
      <c r="B848" s="1">
        <v>15.967053</v>
      </c>
      <c r="C848" s="1">
        <v>37.023994000000002</v>
      </c>
      <c r="D848" s="1">
        <v>15.832248999999999</v>
      </c>
      <c r="E848" s="1">
        <v>28.765913000000001</v>
      </c>
      <c r="F848" s="1">
        <v>23.927164000000001</v>
      </c>
      <c r="G848" s="1"/>
      <c r="H848" s="20" cm="1">
        <f t="array" ref="H848">SUM($N$3:$N$7*$B848:$F848)</f>
        <v>4010040.3089999999</v>
      </c>
      <c r="I848" s="21">
        <f t="shared" si="26"/>
        <v>1.4500196886703787E-2</v>
      </c>
      <c r="J848" s="21">
        <f t="shared" si="27"/>
        <v>2.0001096080633607E-2</v>
      </c>
      <c r="K848" s="1"/>
      <c r="L848" s="1"/>
      <c r="M848" s="1"/>
      <c r="N848" s="1"/>
    </row>
    <row r="849" spans="1:14" x14ac:dyDescent="0.2">
      <c r="A849" s="19">
        <v>43977</v>
      </c>
      <c r="B849" s="1">
        <v>17.348396000000001</v>
      </c>
      <c r="C849" s="1">
        <v>37.774475000000002</v>
      </c>
      <c r="D849" s="1">
        <v>16.268587</v>
      </c>
      <c r="E849" s="1">
        <v>29.206769999999999</v>
      </c>
      <c r="F849" s="1">
        <v>25.976600999999999</v>
      </c>
      <c r="G849" s="1"/>
      <c r="H849" s="20" cm="1">
        <f t="array" ref="H849">SUM($N$3:$N$7*$B849:$F849)</f>
        <v>4176969.3570000008</v>
      </c>
      <c r="I849" s="21">
        <f t="shared" si="26"/>
        <v>4.1627773073839469E-2</v>
      </c>
      <c r="J849" s="21">
        <f t="shared" si="27"/>
        <v>5.6731580866068887E-2</v>
      </c>
      <c r="K849" s="1"/>
      <c r="L849" s="1"/>
      <c r="M849" s="1"/>
      <c r="N849" s="1"/>
    </row>
    <row r="850" spans="1:14" x14ac:dyDescent="0.2">
      <c r="A850" s="19">
        <v>43978</v>
      </c>
      <c r="B850" s="1">
        <v>18.429635999999999</v>
      </c>
      <c r="C850" s="1">
        <v>37.254913000000002</v>
      </c>
      <c r="D850" s="1">
        <v>16.429345999999999</v>
      </c>
      <c r="E850" s="1">
        <v>29.445568000000002</v>
      </c>
      <c r="F850" s="1">
        <v>26.608509000000002</v>
      </c>
      <c r="G850" s="1"/>
      <c r="H850" s="20" cm="1">
        <f t="array" ref="H850">SUM($N$3:$N$7*$B850:$F850)</f>
        <v>4229543.0760000004</v>
      </c>
      <c r="I850" s="21">
        <f t="shared" si="26"/>
        <v>1.2586570430997757E-2</v>
      </c>
      <c r="J850" s="21">
        <f t="shared" si="27"/>
        <v>5.4738294402516541E-2</v>
      </c>
      <c r="K850" s="1"/>
      <c r="L850" s="1"/>
      <c r="M850" s="1"/>
      <c r="N850" s="1"/>
    </row>
    <row r="851" spans="1:14" x14ac:dyDescent="0.2">
      <c r="A851" s="19">
        <v>43979</v>
      </c>
      <c r="B851" s="1">
        <v>18.226624999999999</v>
      </c>
      <c r="C851" s="1">
        <v>38.024642999999998</v>
      </c>
      <c r="D851" s="1">
        <v>16.764637</v>
      </c>
      <c r="E851" s="1">
        <v>29.776206999999999</v>
      </c>
      <c r="F851" s="1">
        <v>26.693901</v>
      </c>
      <c r="G851" s="1"/>
      <c r="H851" s="20" cm="1">
        <f t="array" ref="H851">SUM($N$3:$N$7*$B851:$F851)</f>
        <v>4273038.4290000005</v>
      </c>
      <c r="I851" s="21">
        <f t="shared" si="26"/>
        <v>1.0283700205539592E-2</v>
      </c>
      <c r="J851" s="21">
        <f t="shared" si="27"/>
        <v>2.2999707153465554E-2</v>
      </c>
      <c r="K851" s="1"/>
      <c r="L851" s="1"/>
      <c r="M851" s="1"/>
      <c r="N851" s="1"/>
    </row>
    <row r="852" spans="1:14" x14ac:dyDescent="0.2">
      <c r="A852" s="19">
        <v>43980</v>
      </c>
      <c r="B852" s="1">
        <v>17.445484</v>
      </c>
      <c r="C852" s="1">
        <v>38.524971000000001</v>
      </c>
      <c r="D852" s="1">
        <v>16.107831999999998</v>
      </c>
      <c r="E852" s="1">
        <v>30.988567</v>
      </c>
      <c r="F852" s="1">
        <v>25.378847</v>
      </c>
      <c r="G852" s="1"/>
      <c r="H852" s="20" cm="1">
        <f t="array" ref="H852">SUM($N$3:$N$7*$B852:$F852)</f>
        <v>4238708.1330000004</v>
      </c>
      <c r="I852" s="21">
        <f t="shared" si="26"/>
        <v>-8.0341650491625449E-3</v>
      </c>
      <c r="J852" s="21">
        <f t="shared" si="27"/>
        <v>2.1669142116098605E-3</v>
      </c>
      <c r="K852" s="1"/>
      <c r="L852" s="1"/>
      <c r="M852" s="1"/>
      <c r="N852" s="1"/>
    </row>
    <row r="853" spans="1:14" x14ac:dyDescent="0.2">
      <c r="A853" s="19">
        <v>43984</v>
      </c>
      <c r="B853" s="1">
        <v>18.800343999999999</v>
      </c>
      <c r="C853" s="1">
        <v>39.333182999999998</v>
      </c>
      <c r="D853" s="1">
        <v>16.893243999999999</v>
      </c>
      <c r="E853" s="1">
        <v>31.227361999999999</v>
      </c>
      <c r="F853" s="1">
        <v>27.086711999999999</v>
      </c>
      <c r="G853" s="1"/>
      <c r="H853" s="20" cm="1">
        <f t="array" ref="H853">SUM($N$3:$N$7*$B853:$F853)</f>
        <v>4400247.8850000007</v>
      </c>
      <c r="I853" s="21">
        <f t="shared" si="26"/>
        <v>3.8110609867744838E-2</v>
      </c>
      <c r="J853" s="21">
        <f t="shared" si="27"/>
        <v>2.9770257888780627E-2</v>
      </c>
      <c r="K853" s="1"/>
      <c r="L853" s="1"/>
      <c r="M853" s="1"/>
      <c r="N853" s="1"/>
    </row>
    <row r="854" spans="1:14" x14ac:dyDescent="0.2">
      <c r="A854" s="19">
        <v>43985</v>
      </c>
      <c r="B854" s="1">
        <v>19.577076000000002</v>
      </c>
      <c r="C854" s="1">
        <v>39.91048</v>
      </c>
      <c r="D854" s="1">
        <v>17.931273999999998</v>
      </c>
      <c r="E854" s="1">
        <v>32.05397</v>
      </c>
      <c r="F854" s="1">
        <v>27.599070000000001</v>
      </c>
      <c r="G854" s="1"/>
      <c r="H854" s="20" cm="1">
        <f t="array" ref="H854">SUM($N$3:$N$7*$B854:$F854)</f>
        <v>4523371.71</v>
      </c>
      <c r="I854" s="21">
        <f t="shared" si="26"/>
        <v>2.7981111114152357E-2</v>
      </c>
      <c r="J854" s="21">
        <f t="shared" si="27"/>
        <v>6.715809819123475E-2</v>
      </c>
      <c r="K854" s="1"/>
      <c r="L854" s="1"/>
      <c r="M854" s="1"/>
      <c r="N854" s="1"/>
    </row>
    <row r="855" spans="1:14" x14ac:dyDescent="0.2">
      <c r="A855" s="19">
        <v>43986</v>
      </c>
      <c r="B855" s="1">
        <v>20.230232000000001</v>
      </c>
      <c r="C855" s="1">
        <v>39.91048</v>
      </c>
      <c r="D855" s="1">
        <v>18.275753000000002</v>
      </c>
      <c r="E855" s="1">
        <v>32.072333999999998</v>
      </c>
      <c r="F855" s="1">
        <v>27.445364000000001</v>
      </c>
      <c r="G855" s="1"/>
      <c r="H855" s="20" cm="1">
        <f t="array" ref="H855">SUM($N$3:$N$7*$B855:$F855)</f>
        <v>4551827.3790000007</v>
      </c>
      <c r="I855" s="21">
        <f t="shared" si="26"/>
        <v>6.2908093396554232E-3</v>
      </c>
      <c r="J855" s="21">
        <f t="shared" si="27"/>
        <v>3.4447944288938714E-2</v>
      </c>
      <c r="K855" s="1"/>
      <c r="L855" s="1"/>
      <c r="M855" s="1"/>
      <c r="N855" s="1"/>
    </row>
    <row r="856" spans="1:14" x14ac:dyDescent="0.2">
      <c r="A856" s="19">
        <v>43987</v>
      </c>
      <c r="B856" s="1">
        <v>21.916084000000001</v>
      </c>
      <c r="C856" s="1">
        <v>39.044536999999998</v>
      </c>
      <c r="D856" s="1">
        <v>18.620229999999999</v>
      </c>
      <c r="E856" s="1">
        <v>31.980494</v>
      </c>
      <c r="F856" s="1">
        <v>29.409403000000001</v>
      </c>
      <c r="G856" s="1"/>
      <c r="H856" s="20" cm="1">
        <f t="array" ref="H856">SUM($N$3:$N$7*$B856:$F856)</f>
        <v>4652034.6839999985</v>
      </c>
      <c r="I856" s="21">
        <f t="shared" si="26"/>
        <v>2.2014741917127045E-2</v>
      </c>
      <c r="J856" s="21">
        <f t="shared" si="27"/>
        <v>2.8444041800844699E-2</v>
      </c>
      <c r="K856" s="1"/>
      <c r="L856" s="1"/>
      <c r="M856" s="1"/>
      <c r="N856" s="1"/>
    </row>
    <row r="857" spans="1:14" x14ac:dyDescent="0.2">
      <c r="A857" s="19">
        <v>43990</v>
      </c>
      <c r="B857" s="1">
        <v>22.013176000000001</v>
      </c>
      <c r="C857" s="1">
        <v>40.353073000000002</v>
      </c>
      <c r="D857" s="1">
        <v>19.088722000000001</v>
      </c>
      <c r="E857" s="1">
        <v>31.631478999999999</v>
      </c>
      <c r="F857" s="1">
        <v>30.417044000000001</v>
      </c>
      <c r="G857" s="1"/>
      <c r="H857" s="20" cm="1">
        <f t="array" ref="H857">SUM($N$3:$N$7*$B857:$F857)</f>
        <v>4735615.3020000011</v>
      </c>
      <c r="I857" s="21">
        <f t="shared" si="26"/>
        <v>1.7966464929306314E-2</v>
      </c>
      <c r="J857" s="21">
        <f t="shared" si="27"/>
        <v>4.0376733935015174E-2</v>
      </c>
      <c r="K857" s="1"/>
      <c r="L857" s="1"/>
      <c r="M857" s="1"/>
      <c r="N857" s="1"/>
    </row>
    <row r="858" spans="1:14" x14ac:dyDescent="0.2">
      <c r="A858" s="19">
        <v>43991</v>
      </c>
      <c r="B858" s="1">
        <v>21.324711000000001</v>
      </c>
      <c r="C858" s="1">
        <v>39.660319999999999</v>
      </c>
      <c r="D858" s="1">
        <v>18.758019999999998</v>
      </c>
      <c r="E858" s="1">
        <v>32.329501999999998</v>
      </c>
      <c r="F858" s="1">
        <v>29.033674000000001</v>
      </c>
      <c r="G858" s="1"/>
      <c r="H858" s="20" cm="1">
        <f t="array" ref="H858">SUM($N$3:$N$7*$B858:$F858)</f>
        <v>4656505.4910000023</v>
      </c>
      <c r="I858" s="21">
        <f t="shared" si="26"/>
        <v>-1.6705286632254124E-2</v>
      </c>
      <c r="J858" s="21">
        <f t="shared" si="27"/>
        <v>9.6104335063973423E-4</v>
      </c>
      <c r="K858" s="1"/>
      <c r="L858" s="1"/>
      <c r="M858" s="1"/>
      <c r="N858" s="1"/>
    </row>
    <row r="859" spans="1:14" x14ac:dyDescent="0.2">
      <c r="A859" s="19">
        <v>43992</v>
      </c>
      <c r="B859" s="1">
        <v>20.556809999999999</v>
      </c>
      <c r="C859" s="1">
        <v>39.179240999999998</v>
      </c>
      <c r="D859" s="1">
        <v>17.940458</v>
      </c>
      <c r="E859" s="1">
        <v>31.484531</v>
      </c>
      <c r="F859" s="1">
        <v>28.128508</v>
      </c>
      <c r="G859" s="1"/>
      <c r="H859" s="20" cm="1">
        <f t="array" ref="H859">SUM($N$3:$N$7*$B859:$F859)</f>
        <v>4530555.0839999998</v>
      </c>
      <c r="I859" s="21">
        <f t="shared" si="26"/>
        <v>-2.7048267685593208E-2</v>
      </c>
      <c r="J859" s="21">
        <f t="shared" si="27"/>
        <v>-4.3301705253253497E-2</v>
      </c>
      <c r="K859" s="1"/>
      <c r="L859" s="1"/>
      <c r="M859" s="1"/>
      <c r="N859" s="1"/>
    </row>
    <row r="860" spans="1:14" x14ac:dyDescent="0.2">
      <c r="A860" s="19">
        <v>43993</v>
      </c>
      <c r="B860" s="1">
        <v>19.179881999999999</v>
      </c>
      <c r="C860" s="1">
        <v>37.216427000000003</v>
      </c>
      <c r="D860" s="1">
        <v>17.274467000000001</v>
      </c>
      <c r="E860" s="1">
        <v>30.602816000000001</v>
      </c>
      <c r="F860" s="1">
        <v>26.403566000000001</v>
      </c>
      <c r="G860" s="1"/>
      <c r="H860" s="20" cm="1">
        <f t="array" ref="H860">SUM($N$3:$N$7*$B860:$F860)</f>
        <v>4312346.2140000006</v>
      </c>
      <c r="I860" s="21">
        <f t="shared" si="26"/>
        <v>-4.8163826717529723E-2</v>
      </c>
      <c r="J860" s="21">
        <f t="shared" si="27"/>
        <v>-7.3909346325304548E-2</v>
      </c>
      <c r="K860" s="1"/>
      <c r="L860" s="1"/>
      <c r="M860" s="1"/>
      <c r="N860" s="1"/>
    </row>
    <row r="861" spans="1:14" x14ac:dyDescent="0.2">
      <c r="A861" s="19">
        <v>43994</v>
      </c>
      <c r="B861" s="1">
        <v>19.85952</v>
      </c>
      <c r="C861" s="1">
        <v>37.524323000000003</v>
      </c>
      <c r="D861" s="1">
        <v>17.692433999999999</v>
      </c>
      <c r="E861" s="1">
        <v>30.051743999999999</v>
      </c>
      <c r="F861" s="1">
        <v>26.813452000000002</v>
      </c>
      <c r="G861" s="1"/>
      <c r="H861" s="20" cm="1">
        <f t="array" ref="H861">SUM($N$3:$N$7*$B861:$F861)</f>
        <v>4354068.6090000011</v>
      </c>
      <c r="I861" s="21">
        <f t="shared" si="26"/>
        <v>9.6751032801005721E-3</v>
      </c>
      <c r="J861" s="21">
        <f t="shared" si="27"/>
        <v>-3.8954713435286115E-2</v>
      </c>
      <c r="K861" s="1"/>
      <c r="L861" s="1"/>
      <c r="M861" s="1"/>
      <c r="N861" s="1"/>
    </row>
    <row r="862" spans="1:14" x14ac:dyDescent="0.2">
      <c r="A862" s="19">
        <v>43997</v>
      </c>
      <c r="B862" s="1">
        <v>19.894826999999999</v>
      </c>
      <c r="C862" s="1">
        <v>37.004753000000001</v>
      </c>
      <c r="D862" s="1">
        <v>17.825634000000001</v>
      </c>
      <c r="E862" s="1">
        <v>29.574152000000002</v>
      </c>
      <c r="F862" s="1">
        <v>25.993679</v>
      </c>
      <c r="G862" s="1"/>
      <c r="H862" s="20" cm="1">
        <f t="array" ref="H862">SUM($N$3:$N$7*$B862:$F862)</f>
        <v>4299670.4850000013</v>
      </c>
      <c r="I862" s="21">
        <f t="shared" si="26"/>
        <v>-1.2493630414448953E-2</v>
      </c>
      <c r="J862" s="21">
        <f t="shared" si="27"/>
        <v>-2.9394042989516755E-3</v>
      </c>
      <c r="K862" s="1"/>
      <c r="L862" s="1"/>
      <c r="M862" s="1"/>
      <c r="N862" s="1"/>
    </row>
    <row r="863" spans="1:14" x14ac:dyDescent="0.2">
      <c r="A863" s="19">
        <v>43998</v>
      </c>
      <c r="B863" s="1">
        <v>20.406760999999999</v>
      </c>
      <c r="C863" s="1">
        <v>38.255561999999998</v>
      </c>
      <c r="D863" s="1">
        <v>18.124179999999999</v>
      </c>
      <c r="E863" s="1">
        <v>30.584447999999998</v>
      </c>
      <c r="F863" s="1">
        <v>27.035477</v>
      </c>
      <c r="G863" s="1"/>
      <c r="H863" s="20" cm="1">
        <f t="array" ref="H863">SUM($N$3:$N$7*$B863:$F863)</f>
        <v>4435412.1239999998</v>
      </c>
      <c r="I863" s="21">
        <f t="shared" si="26"/>
        <v>3.157024229497396E-2</v>
      </c>
      <c r="J863" s="21">
        <f t="shared" si="27"/>
        <v>1.8682184941197111E-2</v>
      </c>
      <c r="K863" s="1"/>
      <c r="L863" s="1"/>
      <c r="M863" s="1"/>
      <c r="N863" s="1"/>
    </row>
    <row r="864" spans="1:14" x14ac:dyDescent="0.2">
      <c r="A864" s="19">
        <v>43999</v>
      </c>
      <c r="B864" s="1">
        <v>19.85952</v>
      </c>
      <c r="C864" s="1">
        <v>38.101616</v>
      </c>
      <c r="D864" s="1">
        <v>18.408949</v>
      </c>
      <c r="E864" s="1">
        <v>31.741699000000001</v>
      </c>
      <c r="F864" s="1">
        <v>26.98424</v>
      </c>
      <c r="G864" s="1"/>
      <c r="H864" s="20" cm="1">
        <f t="array" ref="H864">SUM($N$3:$N$7*$B864:$F864)</f>
        <v>4458168.7920000004</v>
      </c>
      <c r="I864" s="21">
        <f t="shared" si="26"/>
        <v>5.1306772321932925E-3</v>
      </c>
      <c r="J864" s="21">
        <f t="shared" si="27"/>
        <v>3.6862896250524857E-2</v>
      </c>
      <c r="K864" s="1"/>
      <c r="L864" s="1"/>
      <c r="M864" s="1"/>
      <c r="N864" s="1"/>
    </row>
    <row r="865" spans="1:14" x14ac:dyDescent="0.2">
      <c r="A865" s="19">
        <v>44000</v>
      </c>
      <c r="B865" s="1">
        <v>19.418198</v>
      </c>
      <c r="C865" s="1">
        <v>38.929073000000002</v>
      </c>
      <c r="D865" s="1">
        <v>18.197669999999999</v>
      </c>
      <c r="E865" s="1">
        <v>31.594746000000001</v>
      </c>
      <c r="F865" s="1">
        <v>25.942442</v>
      </c>
      <c r="G865" s="1"/>
      <c r="H865" s="20" cm="1">
        <f t="array" ref="H865">SUM($N$3:$N$7*$B865:$F865)</f>
        <v>4424710.2570000002</v>
      </c>
      <c r="I865" s="21">
        <f t="shared" si="26"/>
        <v>-7.5049951136978432E-3</v>
      </c>
      <c r="J865" s="21">
        <f t="shared" si="27"/>
        <v>-2.4128235890621408E-3</v>
      </c>
      <c r="K865" s="1"/>
      <c r="L865" s="1"/>
      <c r="M865" s="1"/>
      <c r="N865" s="1"/>
    </row>
    <row r="866" spans="1:14" x14ac:dyDescent="0.2">
      <c r="A866" s="19">
        <v>44001</v>
      </c>
      <c r="B866" s="1">
        <v>19.153402</v>
      </c>
      <c r="C866" s="1">
        <v>39.198483000000003</v>
      </c>
      <c r="D866" s="1">
        <v>18.000170000000001</v>
      </c>
      <c r="E866" s="1">
        <v>32.145817000000001</v>
      </c>
      <c r="F866" s="1">
        <v>25.891207000000001</v>
      </c>
      <c r="G866" s="1"/>
      <c r="H866" s="20" cm="1">
        <f t="array" ref="H866">SUM($N$3:$N$7*$B866:$F866)</f>
        <v>4434839.6069999998</v>
      </c>
      <c r="I866" s="21">
        <f t="shared" si="26"/>
        <v>2.2892685422677417E-3</v>
      </c>
      <c r="J866" s="21">
        <f t="shared" si="27"/>
        <v>-5.2329075206537512E-3</v>
      </c>
      <c r="K866" s="1"/>
      <c r="L866" s="1"/>
      <c r="M866" s="1"/>
      <c r="N866" s="1"/>
    </row>
    <row r="867" spans="1:14" x14ac:dyDescent="0.2">
      <c r="A867" s="19">
        <v>44004</v>
      </c>
      <c r="B867" s="1">
        <v>18.747387</v>
      </c>
      <c r="C867" s="1">
        <v>37.966915</v>
      </c>
      <c r="D867" s="1">
        <v>17.664874999999999</v>
      </c>
      <c r="E867" s="1">
        <v>31.815172</v>
      </c>
      <c r="F867" s="1">
        <v>25.566713</v>
      </c>
      <c r="G867" s="1"/>
      <c r="H867" s="20" cm="1">
        <f t="array" ref="H867">SUM($N$3:$N$7*$B867:$F867)</f>
        <v>4348115.0460000001</v>
      </c>
      <c r="I867" s="21">
        <f t="shared" si="26"/>
        <v>-1.9555286929230253E-2</v>
      </c>
      <c r="J867" s="21">
        <f t="shared" si="27"/>
        <v>-1.7310785690164643E-2</v>
      </c>
      <c r="K867" s="1"/>
      <c r="L867" s="1"/>
      <c r="M867" s="1"/>
      <c r="N867" s="1"/>
    </row>
    <row r="868" spans="1:14" x14ac:dyDescent="0.2">
      <c r="A868" s="19">
        <v>44005</v>
      </c>
      <c r="B868" s="1">
        <v>19.047487</v>
      </c>
      <c r="C868" s="1">
        <v>38.818890000000003</v>
      </c>
      <c r="D868" s="1">
        <v>18.294125000000001</v>
      </c>
      <c r="E868" s="1">
        <v>31.962123999999999</v>
      </c>
      <c r="F868" s="1">
        <v>26.061993000000001</v>
      </c>
      <c r="G868" s="1"/>
      <c r="H868" s="20" cm="1">
        <f t="array" ref="H868">SUM($N$3:$N$7*$B868:$F868)</f>
        <v>4428092.4270000011</v>
      </c>
      <c r="I868" s="21">
        <f t="shared" si="26"/>
        <v>1.8393575182325428E-2</v>
      </c>
      <c r="J868" s="21">
        <f t="shared" si="27"/>
        <v>-1.521403387249709E-3</v>
      </c>
      <c r="K868" s="1"/>
      <c r="L868" s="1"/>
      <c r="M868" s="1"/>
      <c r="N868" s="1"/>
    </row>
    <row r="869" spans="1:14" x14ac:dyDescent="0.2">
      <c r="A869" s="19">
        <v>44006</v>
      </c>
      <c r="B869" s="1">
        <v>17.891221999999999</v>
      </c>
      <c r="C869" s="1">
        <v>36.742804999999997</v>
      </c>
      <c r="D869" s="1">
        <v>17.586794000000001</v>
      </c>
      <c r="E869" s="1">
        <v>31.264105000000001</v>
      </c>
      <c r="F869" s="1">
        <v>25.156825999999999</v>
      </c>
      <c r="G869" s="1"/>
      <c r="H869" s="20" cm="1">
        <f t="array" ref="H869">SUM($N$3:$N$7*$B869:$F869)</f>
        <v>4245177.8159999987</v>
      </c>
      <c r="I869" s="21">
        <f t="shared" si="26"/>
        <v>-4.1307767174120547E-2</v>
      </c>
      <c r="J869" s="21">
        <f t="shared" si="27"/>
        <v>-2.3673989512926319E-2</v>
      </c>
      <c r="K869" s="1"/>
      <c r="L869" s="1"/>
      <c r="M869" s="1"/>
      <c r="N869" s="1"/>
    </row>
    <row r="870" spans="1:14" x14ac:dyDescent="0.2">
      <c r="A870" s="19">
        <v>44007</v>
      </c>
      <c r="B870" s="1">
        <v>18.411982999999999</v>
      </c>
      <c r="C870" s="1">
        <v>37.761265000000002</v>
      </c>
      <c r="D870" s="1">
        <v>17.421444000000001</v>
      </c>
      <c r="E870" s="1">
        <v>30.970198</v>
      </c>
      <c r="F870" s="1">
        <v>25.583791999999999</v>
      </c>
      <c r="G870" s="1"/>
      <c r="H870" s="20" cm="1">
        <f t="array" ref="H870">SUM($N$3:$N$7*$B870:$F870)</f>
        <v>4294906.5060000001</v>
      </c>
      <c r="I870" s="21">
        <f t="shared" si="26"/>
        <v>1.1714159489992326E-2</v>
      </c>
      <c r="J870" s="21">
        <f t="shared" si="27"/>
        <v>-3.0077493456981297E-2</v>
      </c>
      <c r="K870" s="1"/>
      <c r="L870" s="1"/>
      <c r="M870" s="1"/>
      <c r="N870" s="1"/>
    </row>
    <row r="871" spans="1:14" x14ac:dyDescent="0.2">
      <c r="A871" s="19">
        <v>44008</v>
      </c>
      <c r="B871" s="1">
        <v>18.191322</v>
      </c>
      <c r="C871" s="1">
        <v>37.584991000000002</v>
      </c>
      <c r="D871" s="1">
        <v>17.260687000000001</v>
      </c>
      <c r="E871" s="1">
        <v>30.676293999999999</v>
      </c>
      <c r="F871" s="1">
        <v>25.34469</v>
      </c>
      <c r="G871" s="1"/>
      <c r="H871" s="20" cm="1">
        <f t="array" ref="H871">SUM($N$3:$N$7*$B871:$F871)</f>
        <v>4258913.4720000001</v>
      </c>
      <c r="I871" s="21">
        <f t="shared" si="26"/>
        <v>-8.380399887568557E-3</v>
      </c>
      <c r="J871" s="21">
        <f t="shared" si="27"/>
        <v>3.2355902615508469E-3</v>
      </c>
      <c r="K871" s="1"/>
      <c r="L871" s="1"/>
      <c r="M871" s="1"/>
      <c r="N871" s="1"/>
    </row>
    <row r="872" spans="1:14" x14ac:dyDescent="0.2">
      <c r="A872" s="19">
        <v>44011</v>
      </c>
      <c r="B872" s="1">
        <v>18.614989999999999</v>
      </c>
      <c r="C872" s="1">
        <v>38.270493000000002</v>
      </c>
      <c r="D872" s="1">
        <v>17.632725000000001</v>
      </c>
      <c r="E872" s="1">
        <v>31.025303000000001</v>
      </c>
      <c r="F872" s="1">
        <v>25.242218000000001</v>
      </c>
      <c r="G872" s="1"/>
      <c r="H872" s="20" cm="1">
        <f t="array" ref="H872">SUM($N$3:$N$7*$B872:$F872)</f>
        <v>4315929.057000001</v>
      </c>
      <c r="I872" s="21">
        <f t="shared" si="26"/>
        <v>1.3387354632782955E-2</v>
      </c>
      <c r="J872" s="21">
        <f t="shared" si="27"/>
        <v>4.8947633599549789E-3</v>
      </c>
      <c r="K872" s="1"/>
      <c r="L872" s="1"/>
      <c r="M872" s="1"/>
      <c r="N872" s="1"/>
    </row>
    <row r="873" spans="1:14" x14ac:dyDescent="0.2">
      <c r="A873" s="19">
        <v>44012</v>
      </c>
      <c r="B873" s="1">
        <v>18.491420999999999</v>
      </c>
      <c r="C873" s="1">
        <v>39.034331999999999</v>
      </c>
      <c r="D873" s="1">
        <v>17.586794000000001</v>
      </c>
      <c r="E873" s="1">
        <v>29.757845</v>
      </c>
      <c r="F873" s="1">
        <v>25.413005999999999</v>
      </c>
      <c r="G873" s="1"/>
      <c r="H873" s="20" cm="1">
        <f t="array" ref="H873">SUM($N$3:$N$7*$B873:$F873)</f>
        <v>4299352.1340000005</v>
      </c>
      <c r="I873" s="21">
        <f t="shared" si="26"/>
        <v>-3.8408701304101234E-3</v>
      </c>
      <c r="J873" s="21">
        <f t="shared" si="27"/>
        <v>9.4950654118386435E-3</v>
      </c>
      <c r="K873" s="1"/>
      <c r="L873" s="1"/>
      <c r="M873" s="1"/>
      <c r="N873" s="1"/>
    </row>
    <row r="874" spans="1:14" x14ac:dyDescent="0.2">
      <c r="A874" s="19">
        <v>44013</v>
      </c>
      <c r="B874" s="1">
        <v>18.579685000000001</v>
      </c>
      <c r="C874" s="1">
        <v>40.209479999999999</v>
      </c>
      <c r="D874" s="1">
        <v>17.265277999999999</v>
      </c>
      <c r="E874" s="1">
        <v>29.923162000000001</v>
      </c>
      <c r="F874" s="1">
        <v>25.395925999999999</v>
      </c>
      <c r="G874" s="1"/>
      <c r="H874" s="20" cm="1">
        <f t="array" ref="H874">SUM($N$3:$N$7*$B874:$F874)</f>
        <v>4335326.523</v>
      </c>
      <c r="I874" s="21">
        <f t="shared" si="26"/>
        <v>8.3673976633613645E-3</v>
      </c>
      <c r="J874" s="21">
        <f t="shared" si="27"/>
        <v>4.4943894451967559E-3</v>
      </c>
      <c r="K874" s="1"/>
      <c r="L874" s="1"/>
      <c r="M874" s="1"/>
      <c r="N874" s="1"/>
    </row>
    <row r="875" spans="1:14" x14ac:dyDescent="0.2">
      <c r="A875" s="19">
        <v>44014</v>
      </c>
      <c r="B875" s="1">
        <v>19.338760000000001</v>
      </c>
      <c r="C875" s="1">
        <v>39.837349000000003</v>
      </c>
      <c r="D875" s="1">
        <v>17.600573000000001</v>
      </c>
      <c r="E875" s="1">
        <v>30.070118000000001</v>
      </c>
      <c r="F875" s="1">
        <v>25.583791999999999</v>
      </c>
      <c r="G875" s="1"/>
      <c r="H875" s="20" cm="1">
        <f t="array" ref="H875">SUM($N$3:$N$7*$B875:$F875)</f>
        <v>4370209.5359999994</v>
      </c>
      <c r="I875" s="21">
        <f t="shared" si="26"/>
        <v>8.0462250801494051E-3</v>
      </c>
      <c r="J875" s="21">
        <f t="shared" si="27"/>
        <v>1.6480948708445187E-2</v>
      </c>
      <c r="K875" s="1"/>
      <c r="L875" s="1"/>
      <c r="M875" s="1"/>
      <c r="N875" s="1"/>
    </row>
    <row r="876" spans="1:14" x14ac:dyDescent="0.2">
      <c r="A876" s="19">
        <v>44015</v>
      </c>
      <c r="B876" s="1">
        <v>19.144579</v>
      </c>
      <c r="C876" s="1">
        <v>39.778590999999999</v>
      </c>
      <c r="D876" s="1">
        <v>17.605165</v>
      </c>
      <c r="E876" s="1">
        <v>29.721104</v>
      </c>
      <c r="F876" s="1">
        <v>25.054354</v>
      </c>
      <c r="G876" s="1"/>
      <c r="H876" s="20" cm="1">
        <f t="array" ref="H876">SUM($N$3:$N$7*$B876:$F876)</f>
        <v>4333025.1690000007</v>
      </c>
      <c r="I876" s="21">
        <f t="shared" si="26"/>
        <v>-8.5086004901341328E-3</v>
      </c>
      <c r="J876" s="21">
        <f t="shared" si="27"/>
        <v>-5.3083752464555545E-4</v>
      </c>
      <c r="K876" s="1"/>
      <c r="L876" s="1"/>
      <c r="M876" s="1"/>
      <c r="N876" s="1"/>
    </row>
    <row r="877" spans="1:14" x14ac:dyDescent="0.2">
      <c r="A877" s="19">
        <v>44018</v>
      </c>
      <c r="B877" s="1">
        <v>20.036051</v>
      </c>
      <c r="C877" s="1">
        <v>41.913432999999998</v>
      </c>
      <c r="D877" s="1">
        <v>18.119589000000001</v>
      </c>
      <c r="E877" s="1">
        <v>29.996641</v>
      </c>
      <c r="F877" s="1">
        <v>26.027836000000001</v>
      </c>
      <c r="G877" s="1"/>
      <c r="H877" s="20" cm="1">
        <f t="array" ref="H877">SUM($N$3:$N$7*$B877:$F877)</f>
        <v>4491087.1499999985</v>
      </c>
      <c r="I877" s="21">
        <f t="shared" si="26"/>
        <v>3.6478435927589148E-2</v>
      </c>
      <c r="J877" s="21">
        <f t="shared" si="27"/>
        <v>2.7659454999642286E-2</v>
      </c>
      <c r="K877" s="1"/>
      <c r="L877" s="1"/>
      <c r="M877" s="1"/>
      <c r="N877" s="1"/>
    </row>
    <row r="878" spans="1:14" x14ac:dyDescent="0.2">
      <c r="A878" s="19">
        <v>44019</v>
      </c>
      <c r="B878" s="1">
        <v>19.806562</v>
      </c>
      <c r="C878" s="1">
        <v>41.032077999999998</v>
      </c>
      <c r="D878" s="1">
        <v>18.399764999999999</v>
      </c>
      <c r="E878" s="1">
        <v>29.923162000000001</v>
      </c>
      <c r="F878" s="1">
        <v>26.044913999999999</v>
      </c>
      <c r="G878" s="1"/>
      <c r="H878" s="20" cm="1">
        <f t="array" ref="H878">SUM($N$3:$N$7*$B878:$F878)</f>
        <v>4461813.8729999997</v>
      </c>
      <c r="I878" s="21">
        <f t="shared" si="26"/>
        <v>-6.5180825983300883E-3</v>
      </c>
      <c r="J878" s="21">
        <f t="shared" si="27"/>
        <v>2.972258387082527E-2</v>
      </c>
      <c r="K878" s="1"/>
      <c r="L878" s="1"/>
      <c r="M878" s="1"/>
      <c r="N878" s="1"/>
    </row>
    <row r="879" spans="1:14" x14ac:dyDescent="0.2">
      <c r="A879" s="19">
        <v>44020</v>
      </c>
      <c r="B879" s="1">
        <v>19.427022999999998</v>
      </c>
      <c r="C879" s="1">
        <v>40.562018999999999</v>
      </c>
      <c r="D879" s="1">
        <v>18.06447</v>
      </c>
      <c r="E879" s="1">
        <v>29.831316000000001</v>
      </c>
      <c r="F879" s="1">
        <v>25.61795</v>
      </c>
      <c r="G879" s="1"/>
      <c r="H879" s="20" cm="1">
        <f t="array" ref="H879">SUM($N$3:$N$7*$B879:$F879)</f>
        <v>4405591.6739999996</v>
      </c>
      <c r="I879" s="21">
        <f t="shared" si="26"/>
        <v>-1.260074951584611E-2</v>
      </c>
      <c r="J879" s="21">
        <f t="shared" si="27"/>
        <v>-1.9036699388030986E-2</v>
      </c>
      <c r="K879" s="1"/>
      <c r="L879" s="1"/>
      <c r="M879" s="1"/>
      <c r="N879" s="1"/>
    </row>
    <row r="880" spans="1:14" x14ac:dyDescent="0.2">
      <c r="A880" s="19">
        <v>44021</v>
      </c>
      <c r="B880" s="1">
        <v>18.923915999999998</v>
      </c>
      <c r="C880" s="1">
        <v>41.267105000000001</v>
      </c>
      <c r="D880" s="1">
        <v>17.902062999999998</v>
      </c>
      <c r="E880" s="1">
        <v>29.51416</v>
      </c>
      <c r="F880" s="1">
        <v>25.020195000000001</v>
      </c>
      <c r="G880" s="1"/>
      <c r="H880" s="20" cm="1">
        <f t="array" ref="H880">SUM($N$3:$N$7*$B880:$F880)</f>
        <v>4376705.4869999997</v>
      </c>
      <c r="I880" s="21">
        <f t="shared" si="26"/>
        <v>-6.5567100034427117E-3</v>
      </c>
      <c r="J880" s="21">
        <f t="shared" si="27"/>
        <v>-1.9074840058887377E-2</v>
      </c>
      <c r="K880" s="1"/>
      <c r="L880" s="1"/>
      <c r="M880" s="1"/>
      <c r="N880" s="1"/>
    </row>
    <row r="881" spans="1:14" x14ac:dyDescent="0.2">
      <c r="A881" s="19">
        <v>44022</v>
      </c>
      <c r="B881" s="1">
        <v>19.53294</v>
      </c>
      <c r="C881" s="1">
        <v>40.268234</v>
      </c>
      <c r="D881" s="1">
        <v>17.87886</v>
      </c>
      <c r="E881" s="1">
        <v>28.842537</v>
      </c>
      <c r="F881" s="1">
        <v>25.173904</v>
      </c>
      <c r="G881" s="1"/>
      <c r="H881" s="20" cm="1">
        <f t="array" ref="H881">SUM($N$3:$N$7*$B881:$F881)</f>
        <v>4345983.6749999998</v>
      </c>
      <c r="I881" s="21">
        <f t="shared" si="26"/>
        <v>-7.0193921183986374E-3</v>
      </c>
      <c r="J881" s="21">
        <f t="shared" si="27"/>
        <v>-1.3530078003320622E-2</v>
      </c>
      <c r="K881" s="1"/>
      <c r="L881" s="1"/>
      <c r="M881" s="1"/>
      <c r="N881" s="1"/>
    </row>
    <row r="882" spans="1:14" x14ac:dyDescent="0.2">
      <c r="A882" s="19">
        <v>44025</v>
      </c>
      <c r="B882" s="1">
        <v>19.797737000000001</v>
      </c>
      <c r="C882" s="1">
        <v>42.187637000000002</v>
      </c>
      <c r="D882" s="1">
        <v>18.305765000000001</v>
      </c>
      <c r="E882" s="1">
        <v>28.973130999999999</v>
      </c>
      <c r="F882" s="1">
        <v>25.071432000000001</v>
      </c>
      <c r="G882" s="1"/>
      <c r="H882" s="20" cm="1">
        <f t="array" ref="H882">SUM($N$3:$N$7*$B882:$F882)</f>
        <v>4433078.1660000002</v>
      </c>
      <c r="I882" s="21">
        <f t="shared" si="26"/>
        <v>2.004022507056491E-2</v>
      </c>
      <c r="J882" s="21">
        <f t="shared" si="27"/>
        <v>1.2880162754254965E-2</v>
      </c>
      <c r="K882" s="1"/>
      <c r="L882" s="1"/>
      <c r="M882" s="1"/>
      <c r="N882" s="1"/>
    </row>
    <row r="883" spans="1:14" x14ac:dyDescent="0.2">
      <c r="A883" s="19">
        <v>44026</v>
      </c>
      <c r="B883" s="1">
        <v>19.788907999999999</v>
      </c>
      <c r="C883" s="1">
        <v>41.991779000000001</v>
      </c>
      <c r="D883" s="1">
        <v>18.23152</v>
      </c>
      <c r="E883" s="1">
        <v>29.719380999999998</v>
      </c>
      <c r="F883" s="1">
        <v>25.515476</v>
      </c>
      <c r="G883" s="1"/>
      <c r="H883" s="20" cm="1">
        <f t="array" ref="H883">SUM($N$3:$N$7*$B883:$F883)</f>
        <v>4463153.1120000007</v>
      </c>
      <c r="I883" s="21">
        <f t="shared" si="26"/>
        <v>6.784212881844498E-3</v>
      </c>
      <c r="J883" s="21">
        <f t="shared" si="27"/>
        <v>2.6960395105487978E-2</v>
      </c>
      <c r="K883" s="1"/>
      <c r="L883" s="1"/>
      <c r="M883" s="1"/>
      <c r="N883" s="1"/>
    </row>
    <row r="884" spans="1:14" x14ac:dyDescent="0.2">
      <c r="A884" s="19">
        <v>44027</v>
      </c>
      <c r="B884" s="1">
        <v>20.106663000000001</v>
      </c>
      <c r="C884" s="1">
        <v>42.579349999999998</v>
      </c>
      <c r="D884" s="1">
        <v>18.505295</v>
      </c>
      <c r="E884" s="1">
        <v>29.607443</v>
      </c>
      <c r="F884" s="1">
        <v>25.925364999999999</v>
      </c>
      <c r="G884" s="1"/>
      <c r="H884" s="20" cm="1">
        <f t="array" ref="H884">SUM($N$3:$N$7*$B884:$F884)</f>
        <v>4511895.8279999988</v>
      </c>
      <c r="I884" s="21">
        <f t="shared" si="26"/>
        <v>1.0921139108793776E-2</v>
      </c>
      <c r="J884" s="21">
        <f t="shared" si="27"/>
        <v>1.7779443323264532E-2</v>
      </c>
      <c r="K884" s="1"/>
      <c r="L884" s="1"/>
      <c r="M884" s="1"/>
      <c r="N884" s="1"/>
    </row>
    <row r="885" spans="1:14" x14ac:dyDescent="0.2">
      <c r="A885" s="19">
        <v>44028</v>
      </c>
      <c r="B885" s="1">
        <v>20.044874</v>
      </c>
      <c r="C885" s="1">
        <v>43.343189000000002</v>
      </c>
      <c r="D885" s="1">
        <v>18.282561999999999</v>
      </c>
      <c r="E885" s="1">
        <v>29.756692999999999</v>
      </c>
      <c r="F885" s="1">
        <v>25.720423</v>
      </c>
      <c r="G885" s="1"/>
      <c r="H885" s="20" cm="1">
        <f t="array" ref="H885">SUM($N$3:$N$7*$B885:$F885)</f>
        <v>4525875.4529999988</v>
      </c>
      <c r="I885" s="21">
        <f t="shared" si="26"/>
        <v>3.0983926785821403E-3</v>
      </c>
      <c r="J885" s="21">
        <f t="shared" si="27"/>
        <v>1.4053369764832402E-2</v>
      </c>
      <c r="K885" s="1"/>
      <c r="L885" s="1"/>
      <c r="M885" s="1"/>
      <c r="N885" s="1"/>
    </row>
    <row r="886" spans="1:14" x14ac:dyDescent="0.2">
      <c r="A886" s="19">
        <v>44029</v>
      </c>
      <c r="B886" s="1">
        <v>19.638860999999999</v>
      </c>
      <c r="C886" s="1">
        <v>42.618518999999999</v>
      </c>
      <c r="D886" s="1">
        <v>18.254721</v>
      </c>
      <c r="E886" s="1">
        <v>29.122378999999999</v>
      </c>
      <c r="F886" s="1">
        <v>25.686264000000001</v>
      </c>
      <c r="G886" s="1"/>
      <c r="H886" s="20" cm="1">
        <f t="array" ref="H886">SUM($N$3:$N$7*$B886:$F886)</f>
        <v>4465584.5520000001</v>
      </c>
      <c r="I886" s="21">
        <f t="shared" si="26"/>
        <v>-1.3321378731276035E-2</v>
      </c>
      <c r="J886" s="21">
        <f t="shared" si="27"/>
        <v>-1.0264260915023637E-2</v>
      </c>
      <c r="K886" s="1"/>
      <c r="L886" s="1"/>
      <c r="M886" s="1"/>
      <c r="N886" s="1"/>
    </row>
    <row r="887" spans="1:14" x14ac:dyDescent="0.2">
      <c r="A887" s="19">
        <v>44032</v>
      </c>
      <c r="B887" s="1">
        <v>19.453503000000001</v>
      </c>
      <c r="C887" s="1">
        <v>43.401947</v>
      </c>
      <c r="D887" s="1">
        <v>18.120152999999998</v>
      </c>
      <c r="E887" s="1">
        <v>29.570131</v>
      </c>
      <c r="F887" s="1">
        <v>25.447161000000001</v>
      </c>
      <c r="G887" s="1"/>
      <c r="H887" s="20" cm="1">
        <f t="array" ref="H887">SUM($N$3:$N$7*$B887:$F887)</f>
        <v>4487765.5350000011</v>
      </c>
      <c r="I887" s="21">
        <f t="shared" si="26"/>
        <v>4.9670950671099057E-3</v>
      </c>
      <c r="J887" s="21">
        <f t="shared" si="27"/>
        <v>-8.4204522187495412E-3</v>
      </c>
      <c r="K887" s="1"/>
      <c r="L887" s="1"/>
      <c r="M887" s="1"/>
      <c r="N887" s="1"/>
    </row>
    <row r="888" spans="1:14" x14ac:dyDescent="0.2">
      <c r="A888" s="19">
        <v>44033</v>
      </c>
      <c r="B888" s="1">
        <v>19.665338999999999</v>
      </c>
      <c r="C888" s="1">
        <v>43.343189000000002</v>
      </c>
      <c r="D888" s="1">
        <v>18.380009000000001</v>
      </c>
      <c r="E888" s="1">
        <v>29.794004000000001</v>
      </c>
      <c r="F888" s="1">
        <v>26.113230000000001</v>
      </c>
      <c r="G888" s="1"/>
      <c r="H888" s="20" cm="1">
        <f t="array" ref="H888">SUM($N$3:$N$7*$B888:$F888)</f>
        <v>4530760.443</v>
      </c>
      <c r="I888" s="21">
        <f t="shared" si="26"/>
        <v>9.5804710974052298E-3</v>
      </c>
      <c r="J888" s="21">
        <f t="shared" si="27"/>
        <v>1.4595153275243522E-2</v>
      </c>
      <c r="K888" s="1"/>
      <c r="L888" s="1"/>
      <c r="M888" s="1"/>
      <c r="N888" s="1"/>
    </row>
    <row r="889" spans="1:14" x14ac:dyDescent="0.2">
      <c r="A889" s="19">
        <v>44034</v>
      </c>
      <c r="B889" s="1">
        <v>19.471157000000002</v>
      </c>
      <c r="C889" s="1">
        <v>43.793663000000002</v>
      </c>
      <c r="D889" s="1">
        <v>18.120152999999998</v>
      </c>
      <c r="E889" s="1">
        <v>30.148474</v>
      </c>
      <c r="F889" s="1">
        <v>25.908287000000001</v>
      </c>
      <c r="G889" s="1"/>
      <c r="H889" s="20" cm="1">
        <f t="array" ref="H889">SUM($N$3:$N$7*$B889:$F889)</f>
        <v>4535577.2219999991</v>
      </c>
      <c r="I889" s="21">
        <f t="shared" si="26"/>
        <v>1.0631281570936402E-3</v>
      </c>
      <c r="J889" s="21">
        <f t="shared" si="27"/>
        <v>1.0653784523080745E-2</v>
      </c>
      <c r="K889" s="1"/>
      <c r="L889" s="1"/>
      <c r="M889" s="1"/>
      <c r="N889" s="1"/>
    </row>
    <row r="890" spans="1:14" x14ac:dyDescent="0.2">
      <c r="A890" s="19">
        <v>44035</v>
      </c>
      <c r="B890" s="1">
        <v>19.029833</v>
      </c>
      <c r="C890" s="1">
        <v>44.400818000000001</v>
      </c>
      <c r="D890" s="1">
        <v>18.287203000000002</v>
      </c>
      <c r="E890" s="1">
        <v>29.999224000000002</v>
      </c>
      <c r="F890" s="1">
        <v>25.498398000000002</v>
      </c>
      <c r="G890" s="1"/>
      <c r="H890" s="20" cm="1">
        <f t="array" ref="H890">SUM($N$3:$N$7*$B890:$F890)</f>
        <v>4528110.7079999996</v>
      </c>
      <c r="I890" s="21">
        <f t="shared" si="26"/>
        <v>-1.6462103133825234E-3</v>
      </c>
      <c r="J890" s="21">
        <f t="shared" si="27"/>
        <v>-5.8483228882566518E-4</v>
      </c>
      <c r="K890" s="1"/>
      <c r="L890" s="1"/>
      <c r="M890" s="1"/>
      <c r="N890" s="1"/>
    </row>
    <row r="891" spans="1:14" x14ac:dyDescent="0.2">
      <c r="A891" s="19">
        <v>44036</v>
      </c>
      <c r="B891" s="1">
        <v>18.623816999999999</v>
      </c>
      <c r="C891" s="1">
        <v>43.676147</v>
      </c>
      <c r="D891" s="1">
        <v>18.013428000000001</v>
      </c>
      <c r="E891" s="1">
        <v>29.234317999999998</v>
      </c>
      <c r="F891" s="1">
        <v>25.242218000000001</v>
      </c>
      <c r="G891" s="1"/>
      <c r="H891" s="20" cm="1">
        <f t="array" ref="H891">SUM($N$3:$N$7*$B891:$F891)</f>
        <v>4448067.6240000008</v>
      </c>
      <c r="I891" s="21">
        <f t="shared" si="26"/>
        <v>-1.7676927346008453E-2</v>
      </c>
      <c r="J891" s="21">
        <f t="shared" si="27"/>
        <v>-1.9294037719285062E-2</v>
      </c>
      <c r="K891" s="1"/>
      <c r="L891" s="1"/>
      <c r="M891" s="1"/>
      <c r="N891" s="1"/>
    </row>
    <row r="892" spans="1:14" x14ac:dyDescent="0.2">
      <c r="A892" s="19">
        <v>44039</v>
      </c>
      <c r="B892" s="1">
        <v>18.535553</v>
      </c>
      <c r="C892" s="1">
        <v>42.912303999999999</v>
      </c>
      <c r="D892" s="1">
        <v>17.943822999999998</v>
      </c>
      <c r="E892" s="1">
        <v>29.383568</v>
      </c>
      <c r="F892" s="1">
        <v>25.037275000000001</v>
      </c>
      <c r="G892" s="1"/>
      <c r="H892" s="20" cm="1">
        <f t="array" ref="H892">SUM($N$3:$N$7*$B892:$F892)</f>
        <v>4415813.2589999996</v>
      </c>
      <c r="I892" s="21">
        <f t="shared" si="26"/>
        <v>-7.2513207366653454E-3</v>
      </c>
      <c r="J892" s="21">
        <f t="shared" si="27"/>
        <v>-2.4800067012849203E-2</v>
      </c>
      <c r="K892" s="1"/>
      <c r="L892" s="1"/>
      <c r="M892" s="1"/>
      <c r="N892" s="1"/>
    </row>
    <row r="893" spans="1:14" x14ac:dyDescent="0.2">
      <c r="A893" s="19">
        <v>44040</v>
      </c>
      <c r="B893" s="1">
        <v>18.420808999999998</v>
      </c>
      <c r="C893" s="1">
        <v>43.676147</v>
      </c>
      <c r="D893" s="1">
        <v>17.776775000000001</v>
      </c>
      <c r="E893" s="1">
        <v>28.879850000000001</v>
      </c>
      <c r="F893" s="1">
        <v>24.559073999999999</v>
      </c>
      <c r="G893" s="1"/>
      <c r="H893" s="20" cm="1">
        <f t="array" ref="H893">SUM($N$3:$N$7*$B893:$F893)</f>
        <v>4399317.6150000002</v>
      </c>
      <c r="I893" s="21">
        <f t="shared" si="26"/>
        <v>-3.7355845984607949E-3</v>
      </c>
      <c r="J893" s="21">
        <f t="shared" si="27"/>
        <v>-1.0959817413063844E-2</v>
      </c>
      <c r="K893" s="1"/>
      <c r="L893" s="1"/>
      <c r="M893" s="1"/>
      <c r="N893" s="1"/>
    </row>
    <row r="894" spans="1:14" x14ac:dyDescent="0.2">
      <c r="A894" s="19">
        <v>44041</v>
      </c>
      <c r="B894" s="1">
        <v>18.041273</v>
      </c>
      <c r="C894" s="1">
        <v>43.695732</v>
      </c>
      <c r="D894" s="1">
        <v>17.275628999999999</v>
      </c>
      <c r="E894" s="1">
        <v>29.141037000000001</v>
      </c>
      <c r="F894" s="1">
        <v>24.559073999999999</v>
      </c>
      <c r="G894" s="1"/>
      <c r="H894" s="20" cm="1">
        <f t="array" ref="H894">SUM($N$3:$N$7*$B894:$F894)</f>
        <v>4379520.585</v>
      </c>
      <c r="I894" s="21">
        <f t="shared" si="26"/>
        <v>-4.5000228973011147E-3</v>
      </c>
      <c r="J894" s="21">
        <f t="shared" si="27"/>
        <v>-8.218797279534118E-3</v>
      </c>
      <c r="K894" s="1"/>
      <c r="L894" s="1"/>
      <c r="M894" s="1"/>
      <c r="N894" s="1"/>
    </row>
    <row r="895" spans="1:14" x14ac:dyDescent="0.2">
      <c r="A895" s="19">
        <v>44042</v>
      </c>
      <c r="B895" s="1">
        <v>17.441071999999998</v>
      </c>
      <c r="C895" s="1">
        <v>43.225676999999997</v>
      </c>
      <c r="D895" s="1">
        <v>16.946173000000002</v>
      </c>
      <c r="E895" s="1">
        <v>28.767911999999999</v>
      </c>
      <c r="F895" s="1">
        <v>23.397725999999999</v>
      </c>
      <c r="G895" s="1"/>
      <c r="H895" s="20" cm="1">
        <f t="array" ref="H895">SUM($N$3:$N$7*$B895:$F895)</f>
        <v>4282692.4799999995</v>
      </c>
      <c r="I895" s="21">
        <f t="shared" si="26"/>
        <v>-2.2109293270966668E-2</v>
      </c>
      <c r="J895" s="21">
        <f t="shared" si="27"/>
        <v>-2.6509823842305269E-2</v>
      </c>
      <c r="K895" s="1"/>
      <c r="L895" s="1"/>
      <c r="M895" s="1"/>
      <c r="N895" s="1"/>
    </row>
    <row r="896" spans="1:14" x14ac:dyDescent="0.2">
      <c r="A896" s="19">
        <v>44043</v>
      </c>
      <c r="B896" s="1">
        <v>16.681996999999999</v>
      </c>
      <c r="C896" s="1">
        <v>43.617393</v>
      </c>
      <c r="D896" s="1">
        <v>17.396276</v>
      </c>
      <c r="E896" s="1">
        <v>26.566475000000001</v>
      </c>
      <c r="F896" s="1">
        <v>22.817053000000001</v>
      </c>
      <c r="G896" s="1"/>
      <c r="H896" s="20" cm="1">
        <f t="array" ref="H896">SUM($N$3:$N$7*$B896:$F896)</f>
        <v>4193613.4019999998</v>
      </c>
      <c r="I896" s="21">
        <f t="shared" si="26"/>
        <v>-2.0799783878014955E-2</v>
      </c>
      <c r="J896" s="21">
        <f t="shared" si="27"/>
        <v>-4.2449208627249879E-2</v>
      </c>
      <c r="K896" s="1"/>
      <c r="L896" s="1"/>
      <c r="M896" s="1"/>
      <c r="N896" s="1"/>
    </row>
    <row r="897" spans="1:14" x14ac:dyDescent="0.2">
      <c r="A897" s="19">
        <v>44046</v>
      </c>
      <c r="B897" s="1">
        <v>17.189518</v>
      </c>
      <c r="C897" s="1">
        <v>44.146210000000004</v>
      </c>
      <c r="D897" s="1">
        <v>17.674689999999998</v>
      </c>
      <c r="E897" s="1">
        <v>27.629883</v>
      </c>
      <c r="F897" s="1">
        <v>23.397725999999999</v>
      </c>
      <c r="G897" s="1"/>
      <c r="H897" s="20" cm="1">
        <f t="array" ref="H897">SUM($N$3:$N$7*$B897:$F897)</f>
        <v>4291254.8909999989</v>
      </c>
      <c r="I897" s="21">
        <f t="shared" si="26"/>
        <v>2.3283378709499702E-2</v>
      </c>
      <c r="J897" s="21">
        <f t="shared" si="27"/>
        <v>1.9993055863771758E-3</v>
      </c>
      <c r="K897" s="1"/>
      <c r="L897" s="1"/>
      <c r="M897" s="1"/>
      <c r="N897" s="1"/>
    </row>
    <row r="898" spans="1:14" x14ac:dyDescent="0.2">
      <c r="A898" s="19">
        <v>44047</v>
      </c>
      <c r="B898" s="1">
        <v>17.679387999999999</v>
      </c>
      <c r="C898" s="1">
        <v>43.891593999999998</v>
      </c>
      <c r="D898" s="1">
        <v>17.957747000000001</v>
      </c>
      <c r="E898" s="1">
        <v>27.126162999999998</v>
      </c>
      <c r="F898" s="1">
        <v>24.541996000000001</v>
      </c>
      <c r="G898" s="1"/>
      <c r="H898" s="20" cm="1">
        <f t="array" ref="H898">SUM($N$3:$N$7*$B898:$F898)</f>
        <v>4329497.3040000005</v>
      </c>
      <c r="I898" s="21">
        <f t="shared" si="26"/>
        <v>8.9117085727550283E-3</v>
      </c>
      <c r="J898" s="21">
        <f t="shared" si="27"/>
        <v>3.2402581967902799E-2</v>
      </c>
      <c r="K898" s="1"/>
      <c r="L898" s="1"/>
      <c r="M898" s="1"/>
      <c r="N898" s="1"/>
    </row>
    <row r="899" spans="1:14" x14ac:dyDescent="0.2">
      <c r="A899" s="19">
        <v>44048</v>
      </c>
      <c r="B899" s="1">
        <v>17.847090000000001</v>
      </c>
      <c r="C899" s="1">
        <v>43.499873999999998</v>
      </c>
      <c r="D899" s="1">
        <v>18.598099000000001</v>
      </c>
      <c r="E899" s="1">
        <v>27.331381</v>
      </c>
      <c r="F899" s="1">
        <v>25.395925999999999</v>
      </c>
      <c r="G899" s="1"/>
      <c r="H899" s="20" cm="1">
        <f t="array" ref="H899">SUM($N$3:$N$7*$B899:$F899)</f>
        <v>4378188.21</v>
      </c>
      <c r="I899" s="21">
        <f t="shared" si="26"/>
        <v>1.1246318586459081E-2</v>
      </c>
      <c r="J899" s="21">
        <f t="shared" si="27"/>
        <v>2.0258251072972966E-2</v>
      </c>
      <c r="K899" s="1"/>
      <c r="L899" s="1"/>
      <c r="M899" s="1"/>
      <c r="N899" s="1"/>
    </row>
    <row r="900" spans="1:14" x14ac:dyDescent="0.2">
      <c r="A900" s="19">
        <v>44049</v>
      </c>
      <c r="B900" s="1">
        <v>17.569056</v>
      </c>
      <c r="C900" s="1">
        <v>43.010235000000002</v>
      </c>
      <c r="D900" s="1">
        <v>18.412490999999999</v>
      </c>
      <c r="E900" s="1">
        <v>27.032881</v>
      </c>
      <c r="F900" s="1">
        <v>25.003119000000002</v>
      </c>
      <c r="G900" s="1"/>
      <c r="H900" s="20" cm="1">
        <f t="array" ref="H900">SUM($N$3:$N$7*$B900:$F900)</f>
        <v>4323916.8059999999</v>
      </c>
      <c r="I900" s="21">
        <f t="shared" si="26"/>
        <v>-1.2395859062440784E-2</v>
      </c>
      <c r="J900" s="21">
        <f t="shared" si="27"/>
        <v>-1.2889482561508903E-3</v>
      </c>
      <c r="K900" s="1"/>
      <c r="L900" s="1"/>
      <c r="M900" s="1"/>
      <c r="N900" s="1"/>
    </row>
    <row r="901" spans="1:14" x14ac:dyDescent="0.2">
      <c r="A901" s="19">
        <v>44050</v>
      </c>
      <c r="B901" s="1">
        <v>17.516098</v>
      </c>
      <c r="C901" s="1">
        <v>43.793663000000002</v>
      </c>
      <c r="D901" s="1">
        <v>18.421769999999999</v>
      </c>
      <c r="E901" s="1">
        <v>26.809007999999999</v>
      </c>
      <c r="F901" s="1">
        <v>24.661545</v>
      </c>
      <c r="G901" s="1"/>
      <c r="H901" s="20" cm="1">
        <f t="array" ref="H901">SUM($N$3:$N$7*$B901:$F901)</f>
        <v>4329668.7719999989</v>
      </c>
      <c r="I901" s="21">
        <f t="shared" ref="I901:I964" si="28">H901/H900-1</f>
        <v>1.3302675000632647E-3</v>
      </c>
      <c r="J901" s="21">
        <f t="shared" si="27"/>
        <v>-1.1082081370823671E-2</v>
      </c>
      <c r="K901" s="1"/>
      <c r="L901" s="1"/>
      <c r="M901" s="1"/>
      <c r="N901" s="1"/>
    </row>
    <row r="902" spans="1:14" x14ac:dyDescent="0.2">
      <c r="A902" s="19">
        <v>44053</v>
      </c>
      <c r="B902" s="1">
        <v>17.882394999999999</v>
      </c>
      <c r="C902" s="1">
        <v>44.361649</v>
      </c>
      <c r="D902" s="1">
        <v>18.746587999999999</v>
      </c>
      <c r="E902" s="1">
        <v>27.182130999999998</v>
      </c>
      <c r="F902" s="1">
        <v>24.917726999999999</v>
      </c>
      <c r="G902" s="1"/>
      <c r="H902" s="20" cm="1">
        <f t="array" ref="H902">SUM($N$3:$N$7*$B902:$F902)</f>
        <v>4391986.169999999</v>
      </c>
      <c r="I902" s="21">
        <f t="shared" si="28"/>
        <v>1.4393109792371961E-2</v>
      </c>
      <c r="J902" s="21">
        <f t="shared" ref="J902:J965" si="29">H902/H900-1</f>
        <v>1.5742523978616862E-2</v>
      </c>
      <c r="K902" s="1"/>
      <c r="L902" s="1"/>
      <c r="M902" s="1"/>
      <c r="N902" s="1"/>
    </row>
    <row r="903" spans="1:14" x14ac:dyDescent="0.2">
      <c r="A903" s="19">
        <v>44054</v>
      </c>
      <c r="B903" s="1">
        <v>18.57086</v>
      </c>
      <c r="C903" s="1">
        <v>44.714191</v>
      </c>
      <c r="D903" s="1">
        <v>19.331257000000001</v>
      </c>
      <c r="E903" s="1">
        <v>28.525380999999999</v>
      </c>
      <c r="F903" s="1">
        <v>25.395925999999999</v>
      </c>
      <c r="G903" s="1"/>
      <c r="H903" s="20" cm="1">
        <f t="array" ref="H903">SUM($N$3:$N$7*$B903:$F903)</f>
        <v>4505741.2949999999</v>
      </c>
      <c r="I903" s="21">
        <f t="shared" si="28"/>
        <v>2.5900610930202683E-2</v>
      </c>
      <c r="J903" s="21">
        <f t="shared" si="29"/>
        <v>4.066651105938246E-2</v>
      </c>
      <c r="K903" s="1"/>
      <c r="L903" s="1"/>
      <c r="M903" s="1"/>
      <c r="N903" s="1"/>
    </row>
    <row r="904" spans="1:14" x14ac:dyDescent="0.2">
      <c r="A904" s="19">
        <v>44055</v>
      </c>
      <c r="B904" s="1">
        <v>18.544381999999999</v>
      </c>
      <c r="C904" s="1">
        <v>45.732647</v>
      </c>
      <c r="D904" s="1">
        <v>19.915928000000001</v>
      </c>
      <c r="E904" s="1">
        <v>28.394788999999999</v>
      </c>
      <c r="F904" s="1">
        <v>25.447161000000001</v>
      </c>
      <c r="G904" s="1"/>
      <c r="H904" s="20" cm="1">
        <f t="array" ref="H904">SUM($N$3:$N$7*$B904:$F904)</f>
        <v>4555151.9310000017</v>
      </c>
      <c r="I904" s="21">
        <f t="shared" si="28"/>
        <v>1.0966150243653106E-2</v>
      </c>
      <c r="J904" s="21">
        <f t="shared" si="29"/>
        <v>3.7150791164718644E-2</v>
      </c>
      <c r="K904" s="1"/>
      <c r="L904" s="1"/>
      <c r="M904" s="1"/>
      <c r="N904" s="1"/>
    </row>
    <row r="905" spans="1:14" x14ac:dyDescent="0.2">
      <c r="A905" s="19">
        <v>44056</v>
      </c>
      <c r="B905" s="1">
        <v>18.341372</v>
      </c>
      <c r="C905" s="1">
        <v>45.497619999999998</v>
      </c>
      <c r="D905" s="1">
        <v>19.730319999999999</v>
      </c>
      <c r="E905" s="1">
        <v>27.909725000000002</v>
      </c>
      <c r="F905" s="1">
        <v>24.798176000000002</v>
      </c>
      <c r="G905" s="1"/>
      <c r="H905" s="20" cm="1">
        <f t="array" ref="H905">SUM($N$3:$N$7*$B905:$F905)</f>
        <v>4497148.0290000001</v>
      </c>
      <c r="I905" s="21">
        <f t="shared" si="28"/>
        <v>-1.2733692065298063E-2</v>
      </c>
      <c r="J905" s="21">
        <f t="shared" si="29"/>
        <v>-1.9071814019894218E-3</v>
      </c>
      <c r="K905" s="1"/>
      <c r="L905" s="1"/>
      <c r="M905" s="1"/>
      <c r="N905" s="1"/>
    </row>
    <row r="906" spans="1:14" x14ac:dyDescent="0.2">
      <c r="A906" s="19">
        <v>44057</v>
      </c>
      <c r="B906" s="1">
        <v>18.270761</v>
      </c>
      <c r="C906" s="1">
        <v>44.459578999999998</v>
      </c>
      <c r="D906" s="1">
        <v>19.451902</v>
      </c>
      <c r="E906" s="1">
        <v>27.200787999999999</v>
      </c>
      <c r="F906" s="1">
        <v>24.473682</v>
      </c>
      <c r="G906" s="1"/>
      <c r="H906" s="20" cm="1">
        <f t="array" ref="H906">SUM($N$3:$N$7*$B906:$F906)</f>
        <v>4417271.4959999984</v>
      </c>
      <c r="I906" s="21">
        <f t="shared" si="28"/>
        <v>-1.7761597457970124E-2</v>
      </c>
      <c r="J906" s="21">
        <f t="shared" si="29"/>
        <v>-3.026911881065053E-2</v>
      </c>
      <c r="K906" s="1"/>
      <c r="L906" s="1"/>
      <c r="M906" s="1"/>
      <c r="N906" s="1"/>
    </row>
    <row r="907" spans="1:14" x14ac:dyDescent="0.2">
      <c r="A907" s="19">
        <v>44060</v>
      </c>
      <c r="B907" s="1">
        <v>17.926525000000002</v>
      </c>
      <c r="C907" s="1">
        <v>44.067863000000003</v>
      </c>
      <c r="D907" s="1">
        <v>19.600390999999998</v>
      </c>
      <c r="E907" s="1">
        <v>27.592569000000001</v>
      </c>
      <c r="F907" s="1">
        <v>24.183344000000002</v>
      </c>
      <c r="G907" s="1"/>
      <c r="H907" s="20" cm="1">
        <f t="array" ref="H907">SUM($N$3:$N$7*$B907:$F907)</f>
        <v>4401232.8360000001</v>
      </c>
      <c r="I907" s="21">
        <f t="shared" si="28"/>
        <v>-3.6308974928350723E-3</v>
      </c>
      <c r="J907" s="21">
        <f t="shared" si="29"/>
        <v>-2.1328004411126256E-2</v>
      </c>
      <c r="K907" s="1"/>
      <c r="L907" s="1"/>
      <c r="M907" s="1"/>
      <c r="N907" s="1"/>
    </row>
    <row r="908" spans="1:14" x14ac:dyDescent="0.2">
      <c r="A908" s="19">
        <v>44061</v>
      </c>
      <c r="B908" s="1">
        <v>17.900047000000001</v>
      </c>
      <c r="C908" s="1">
        <v>43.734904999999998</v>
      </c>
      <c r="D908" s="1">
        <v>19.665355999999999</v>
      </c>
      <c r="E908" s="1">
        <v>27.256758000000001</v>
      </c>
      <c r="F908" s="1">
        <v>24.063793</v>
      </c>
      <c r="G908" s="1"/>
      <c r="H908" s="20" cm="1">
        <f t="array" ref="H908">SUM($N$3:$N$7*$B908:$F908)</f>
        <v>4376488.347000001</v>
      </c>
      <c r="I908" s="21">
        <f t="shared" si="28"/>
        <v>-5.6221722235645366E-3</v>
      </c>
      <c r="J908" s="21">
        <f t="shared" si="29"/>
        <v>-9.2326561853687261E-3</v>
      </c>
      <c r="K908" s="1"/>
      <c r="L908" s="1"/>
      <c r="M908" s="1"/>
      <c r="N908" s="1"/>
    </row>
    <row r="909" spans="1:14" x14ac:dyDescent="0.2">
      <c r="A909" s="19">
        <v>44062</v>
      </c>
      <c r="B909" s="1">
        <v>17.997139000000001</v>
      </c>
      <c r="C909" s="1">
        <v>43.499873999999998</v>
      </c>
      <c r="D909" s="1">
        <v>19.786000999999999</v>
      </c>
      <c r="E909" s="1">
        <v>27.088851999999999</v>
      </c>
      <c r="F909" s="1">
        <v>24.080871999999999</v>
      </c>
      <c r="G909" s="1"/>
      <c r="H909" s="20" cm="1">
        <f t="array" ref="H909">SUM($N$3:$N$7*$B909:$F909)</f>
        <v>4370940.3539999994</v>
      </c>
      <c r="I909" s="21">
        <f t="shared" si="28"/>
        <v>-1.2676814286057825E-3</v>
      </c>
      <c r="J909" s="21">
        <f t="shared" si="29"/>
        <v>-6.8827265288540218E-3</v>
      </c>
      <c r="K909" s="1"/>
      <c r="L909" s="1"/>
      <c r="M909" s="1"/>
      <c r="N909" s="1"/>
    </row>
    <row r="910" spans="1:14" x14ac:dyDescent="0.2">
      <c r="A910" s="19">
        <v>44063</v>
      </c>
      <c r="B910" s="1">
        <v>17.705866</v>
      </c>
      <c r="C910" s="1">
        <v>43.225676999999997</v>
      </c>
      <c r="D910" s="1">
        <v>19.294136000000002</v>
      </c>
      <c r="E910" s="1">
        <v>26.510508000000002</v>
      </c>
      <c r="F910" s="1">
        <v>23.756375999999999</v>
      </c>
      <c r="G910" s="1"/>
      <c r="H910" s="20" cm="1">
        <f t="array" ref="H910">SUM($N$3:$N$7*$B910:$F910)</f>
        <v>4306254.578999999</v>
      </c>
      <c r="I910" s="21">
        <f t="shared" si="28"/>
        <v>-1.4799052323101192E-2</v>
      </c>
      <c r="J910" s="21">
        <f t="shared" si="29"/>
        <v>-1.6047973267916071E-2</v>
      </c>
      <c r="K910" s="1"/>
      <c r="L910" s="1"/>
      <c r="M910" s="1"/>
      <c r="N910" s="1"/>
    </row>
    <row r="911" spans="1:14" x14ac:dyDescent="0.2">
      <c r="A911" s="19">
        <v>44064</v>
      </c>
      <c r="B911" s="1">
        <v>17.648492999999998</v>
      </c>
      <c r="C911" s="1">
        <v>43.852421</v>
      </c>
      <c r="D911" s="1">
        <v>19.080684999999999</v>
      </c>
      <c r="E911" s="1">
        <v>25.988132</v>
      </c>
      <c r="F911" s="1">
        <v>23.397725999999999</v>
      </c>
      <c r="G911" s="1"/>
      <c r="H911" s="20" cm="1">
        <f t="array" ref="H911">SUM($N$3:$N$7*$B911:$F911)</f>
        <v>4288926.0810000002</v>
      </c>
      <c r="I911" s="21">
        <f t="shared" si="28"/>
        <v>-4.0240300897451675E-3</v>
      </c>
      <c r="J911" s="21">
        <f t="shared" si="29"/>
        <v>-1.8763530580998444E-2</v>
      </c>
      <c r="K911" s="1"/>
      <c r="L911" s="1"/>
      <c r="M911" s="1"/>
      <c r="N911" s="1"/>
    </row>
    <row r="912" spans="1:14" x14ac:dyDescent="0.2">
      <c r="A912" s="19">
        <v>44067</v>
      </c>
      <c r="B912" s="1">
        <v>18.005963999999999</v>
      </c>
      <c r="C912" s="1">
        <v>44.772948999999997</v>
      </c>
      <c r="D912" s="1">
        <v>19.451902</v>
      </c>
      <c r="E912" s="1">
        <v>26.323944000000001</v>
      </c>
      <c r="F912" s="1">
        <v>24.388286999999998</v>
      </c>
      <c r="G912" s="1"/>
      <c r="H912" s="20" cm="1">
        <f t="array" ref="H912">SUM($N$3:$N$7*$B912:$F912)</f>
        <v>4387120.5180000002</v>
      </c>
      <c r="I912" s="21">
        <f t="shared" si="28"/>
        <v>2.2894877446128614E-2</v>
      </c>
      <c r="J912" s="21">
        <f t="shared" si="29"/>
        <v>1.8778717680639323E-2</v>
      </c>
      <c r="K912" s="1"/>
      <c r="L912" s="1"/>
      <c r="M912" s="1"/>
      <c r="N912" s="1"/>
    </row>
    <row r="913" spans="1:14" x14ac:dyDescent="0.2">
      <c r="A913" s="19">
        <v>44068</v>
      </c>
      <c r="B913" s="1">
        <v>18.094228999999999</v>
      </c>
      <c r="C913" s="1">
        <v>44.929634</v>
      </c>
      <c r="D913" s="1">
        <v>19.414781999999999</v>
      </c>
      <c r="E913" s="1">
        <v>26.267976999999998</v>
      </c>
      <c r="F913" s="1">
        <v>23.910086</v>
      </c>
      <c r="G913" s="1"/>
      <c r="H913" s="20" cm="1">
        <f t="array" ref="H913">SUM($N$3:$N$7*$B913:$F913)</f>
        <v>4376351.3639999991</v>
      </c>
      <c r="I913" s="21">
        <f t="shared" si="28"/>
        <v>-2.4547203469373891E-3</v>
      </c>
      <c r="J913" s="21">
        <f t="shared" si="29"/>
        <v>2.0383956577683549E-2</v>
      </c>
      <c r="K913" s="1"/>
      <c r="L913" s="1"/>
      <c r="M913" s="1"/>
      <c r="N913" s="1"/>
    </row>
    <row r="914" spans="1:14" x14ac:dyDescent="0.2">
      <c r="A914" s="19">
        <v>44069</v>
      </c>
      <c r="B914" s="1">
        <v>18.253105000000001</v>
      </c>
      <c r="C914" s="1">
        <v>44.342064000000001</v>
      </c>
      <c r="D914" s="1">
        <v>19.340540000000001</v>
      </c>
      <c r="E914" s="1">
        <v>26.379915</v>
      </c>
      <c r="F914" s="1">
        <v>23.995477999999999</v>
      </c>
      <c r="G914" s="1"/>
      <c r="H914" s="20" cm="1">
        <f t="array" ref="H914">SUM($N$3:$N$7*$B914:$F914)</f>
        <v>4366266.3659999995</v>
      </c>
      <c r="I914" s="21">
        <f t="shared" si="28"/>
        <v>-2.3044306001019921E-3</v>
      </c>
      <c r="J914" s="21">
        <f t="shared" si="29"/>
        <v>-4.7534942143572234E-3</v>
      </c>
      <c r="K914" s="1"/>
      <c r="L914" s="1"/>
      <c r="M914" s="1"/>
      <c r="N914" s="1"/>
    </row>
    <row r="915" spans="1:14" x14ac:dyDescent="0.2">
      <c r="A915" s="19">
        <v>44070</v>
      </c>
      <c r="B915" s="1">
        <v>17.9177</v>
      </c>
      <c r="C915" s="1">
        <v>44.067863000000003</v>
      </c>
      <c r="D915" s="1">
        <v>19.136368000000001</v>
      </c>
      <c r="E915" s="1">
        <v>26.603788000000002</v>
      </c>
      <c r="F915" s="1">
        <v>23.517277</v>
      </c>
      <c r="G915" s="1"/>
      <c r="H915" s="20" cm="1">
        <f t="array" ref="H915">SUM($N$3:$N$7*$B915:$F915)</f>
        <v>4331018.8679999998</v>
      </c>
      <c r="I915" s="21">
        <f t="shared" si="28"/>
        <v>-8.072686145415009E-3</v>
      </c>
      <c r="J915" s="21">
        <f t="shared" si="29"/>
        <v>-1.0358513800538427E-2</v>
      </c>
      <c r="K915" s="1"/>
      <c r="L915" s="1"/>
      <c r="M915" s="1"/>
      <c r="N915" s="1"/>
    </row>
    <row r="916" spans="1:14" x14ac:dyDescent="0.2">
      <c r="A916" s="19">
        <v>44071</v>
      </c>
      <c r="B916" s="1">
        <v>18.385504000000001</v>
      </c>
      <c r="C916" s="1">
        <v>44.557502999999997</v>
      </c>
      <c r="D916" s="1">
        <v>19.331257000000001</v>
      </c>
      <c r="E916" s="1">
        <v>26.790351999999999</v>
      </c>
      <c r="F916" s="1">
        <v>23.551435000000001</v>
      </c>
      <c r="G916" s="1"/>
      <c r="H916" s="20" cm="1">
        <f t="array" ref="H916">SUM($N$3:$N$7*$B916:$F916)</f>
        <v>4376329.6829999993</v>
      </c>
      <c r="I916" s="21">
        <f t="shared" si="28"/>
        <v>1.0461929716995888E-2</v>
      </c>
      <c r="J916" s="21">
        <f t="shared" si="29"/>
        <v>2.3047876965003322E-3</v>
      </c>
      <c r="K916" s="1"/>
      <c r="L916" s="1"/>
      <c r="M916" s="1"/>
      <c r="N916" s="1"/>
    </row>
    <row r="917" spans="1:14" x14ac:dyDescent="0.2">
      <c r="A917" s="19">
        <v>44074</v>
      </c>
      <c r="B917" s="1">
        <v>17.988309999999998</v>
      </c>
      <c r="C917" s="1">
        <v>44.067863000000003</v>
      </c>
      <c r="D917" s="1">
        <v>19.312695999999999</v>
      </c>
      <c r="E917" s="1">
        <v>26.156040000000001</v>
      </c>
      <c r="F917" s="1">
        <v>23.278175000000001</v>
      </c>
      <c r="G917" s="1"/>
      <c r="H917" s="20" cm="1">
        <f t="array" ref="H917">SUM($N$3:$N$7*$B917:$F917)</f>
        <v>4316501.7719999999</v>
      </c>
      <c r="I917" s="21">
        <f t="shared" si="28"/>
        <v>-1.3670796154230058E-2</v>
      </c>
      <c r="J917" s="21">
        <f t="shared" si="29"/>
        <v>-3.3518893457750165E-3</v>
      </c>
      <c r="K917" s="1"/>
      <c r="L917" s="1"/>
      <c r="M917" s="1"/>
      <c r="N917" s="1"/>
    </row>
    <row r="918" spans="1:14" x14ac:dyDescent="0.2">
      <c r="A918" s="19">
        <v>44075</v>
      </c>
      <c r="B918" s="1">
        <v>17.988309999999998</v>
      </c>
      <c r="C918" s="1">
        <v>44.302894999999999</v>
      </c>
      <c r="D918" s="1">
        <v>19.359100000000002</v>
      </c>
      <c r="E918" s="1">
        <v>25.782914999999999</v>
      </c>
      <c r="F918" s="1">
        <v>23.209862000000001</v>
      </c>
      <c r="G918" s="1"/>
      <c r="H918" s="20" cm="1">
        <f t="array" ref="H918">SUM($N$3:$N$7*$B918:$F918)</f>
        <v>4311221.7060000002</v>
      </c>
      <c r="I918" s="21">
        <f t="shared" si="28"/>
        <v>-1.2232280394856021E-3</v>
      </c>
      <c r="J918" s="21">
        <f t="shared" si="29"/>
        <v>-1.4877301692537759E-2</v>
      </c>
      <c r="K918" s="1"/>
      <c r="L918" s="1"/>
      <c r="M918" s="1"/>
      <c r="N918" s="1"/>
    </row>
    <row r="919" spans="1:14" x14ac:dyDescent="0.2">
      <c r="A919" s="19">
        <v>44076</v>
      </c>
      <c r="B919" s="1">
        <v>17.604361000000001</v>
      </c>
      <c r="C919" s="1">
        <v>45.556376999999998</v>
      </c>
      <c r="D919" s="1">
        <v>19.479745999999999</v>
      </c>
      <c r="E919" s="1">
        <v>25.297853</v>
      </c>
      <c r="F919" s="1">
        <v>23.141548</v>
      </c>
      <c r="G919" s="1"/>
      <c r="H919" s="20" cm="1">
        <f t="array" ref="H919">SUM($N$3:$N$7*$B919:$F919)</f>
        <v>4325636.2049999991</v>
      </c>
      <c r="I919" s="21">
        <f t="shared" si="28"/>
        <v>3.3434835837689025E-3</v>
      </c>
      <c r="J919" s="21">
        <f t="shared" si="29"/>
        <v>2.1161657014139301E-3</v>
      </c>
      <c r="K919" s="1"/>
      <c r="L919" s="1"/>
      <c r="M919" s="1"/>
      <c r="N919" s="1"/>
    </row>
    <row r="920" spans="1:14" x14ac:dyDescent="0.2">
      <c r="A920" s="19">
        <v>44077</v>
      </c>
      <c r="B920" s="1">
        <v>17.608775999999999</v>
      </c>
      <c r="C920" s="1">
        <v>44.439995000000003</v>
      </c>
      <c r="D920" s="1">
        <v>19.489025000000002</v>
      </c>
      <c r="E920" s="1">
        <v>25.894852</v>
      </c>
      <c r="F920" s="1">
        <v>22.970759999999999</v>
      </c>
      <c r="G920" s="1"/>
      <c r="H920" s="20" cm="1">
        <f t="array" ref="H920">SUM($N$3:$N$7*$B920:$F920)</f>
        <v>4303312.4640000006</v>
      </c>
      <c r="I920" s="21">
        <f t="shared" si="28"/>
        <v>-5.1607994620986863E-3</v>
      </c>
      <c r="J920" s="21">
        <f t="shared" si="29"/>
        <v>-1.8345709266104349E-3</v>
      </c>
      <c r="K920" s="1"/>
      <c r="L920" s="1"/>
      <c r="M920" s="1"/>
      <c r="N920" s="1"/>
    </row>
    <row r="921" spans="1:14" x14ac:dyDescent="0.2">
      <c r="A921" s="19">
        <v>44078</v>
      </c>
      <c r="B921" s="1">
        <v>17.900047000000001</v>
      </c>
      <c r="C921" s="1">
        <v>43.617393</v>
      </c>
      <c r="D921" s="1">
        <v>20.073694</v>
      </c>
      <c r="E921" s="1">
        <v>25.932165000000001</v>
      </c>
      <c r="F921" s="1">
        <v>23.073232999999998</v>
      </c>
      <c r="G921" s="1"/>
      <c r="H921" s="20" cm="1">
        <f t="array" ref="H921">SUM($N$3:$N$7*$B921:$F921)</f>
        <v>4309685.5560000008</v>
      </c>
      <c r="I921" s="21">
        <f t="shared" si="28"/>
        <v>1.4809735647400846E-3</v>
      </c>
      <c r="J921" s="21">
        <f t="shared" si="29"/>
        <v>-3.6874689049349874E-3</v>
      </c>
      <c r="K921" s="1"/>
      <c r="L921" s="1"/>
      <c r="M921" s="1"/>
      <c r="N921" s="1"/>
    </row>
    <row r="922" spans="1:14" x14ac:dyDescent="0.2">
      <c r="A922" s="19">
        <v>44081</v>
      </c>
      <c r="B922" s="1">
        <v>18.085401999999998</v>
      </c>
      <c r="C922" s="1">
        <v>44.47916</v>
      </c>
      <c r="D922" s="1">
        <v>20.277868000000002</v>
      </c>
      <c r="E922" s="1">
        <v>26.137383</v>
      </c>
      <c r="F922" s="1">
        <v>23.568514</v>
      </c>
      <c r="G922" s="1"/>
      <c r="H922" s="20" cm="1">
        <f t="array" ref="H922">SUM($N$3:$N$7*$B922:$F922)</f>
        <v>4374094.7910000002</v>
      </c>
      <c r="I922" s="21">
        <f t="shared" si="28"/>
        <v>1.4945228407749589E-2</v>
      </c>
      <c r="J922" s="21">
        <f t="shared" si="29"/>
        <v>1.6448335460680585E-2</v>
      </c>
      <c r="K922" s="1"/>
      <c r="L922" s="1"/>
      <c r="M922" s="1"/>
      <c r="N922" s="1"/>
    </row>
    <row r="923" spans="1:14" x14ac:dyDescent="0.2">
      <c r="A923" s="19">
        <v>44082</v>
      </c>
      <c r="B923" s="1">
        <v>17.9177</v>
      </c>
      <c r="C923" s="1">
        <v>43.304023999999998</v>
      </c>
      <c r="D923" s="1">
        <v>20.008734</v>
      </c>
      <c r="E923" s="1">
        <v>25.503073000000001</v>
      </c>
      <c r="F923" s="1">
        <v>22.731660999999999</v>
      </c>
      <c r="G923" s="1"/>
      <c r="H923" s="20" cm="1">
        <f t="array" ref="H923">SUM($N$3:$N$7*$B923:$F923)</f>
        <v>4272351.3360000001</v>
      </c>
      <c r="I923" s="21">
        <f t="shared" si="28"/>
        <v>-2.3260459560534463E-2</v>
      </c>
      <c r="J923" s="21">
        <f t="shared" si="29"/>
        <v>-8.6628640337862439E-3</v>
      </c>
      <c r="K923" s="1"/>
      <c r="L923" s="1"/>
      <c r="M923" s="1"/>
      <c r="N923" s="1"/>
    </row>
    <row r="924" spans="1:14" x14ac:dyDescent="0.2">
      <c r="A924" s="19">
        <v>44083</v>
      </c>
      <c r="B924" s="1">
        <v>17.961834</v>
      </c>
      <c r="C924" s="1">
        <v>43.813248000000002</v>
      </c>
      <c r="D924" s="1">
        <v>20.296429</v>
      </c>
      <c r="E924" s="1">
        <v>26.212008999999998</v>
      </c>
      <c r="F924" s="1">
        <v>23.46604</v>
      </c>
      <c r="G924" s="1"/>
      <c r="H924" s="20" cm="1">
        <f t="array" ref="H924">SUM($N$3:$N$7*$B924:$F924)</f>
        <v>4347735.4800000004</v>
      </c>
      <c r="I924" s="21">
        <f t="shared" si="28"/>
        <v>1.7644649999823958E-2</v>
      </c>
      <c r="J924" s="21">
        <f t="shared" si="29"/>
        <v>-6.0262322284911907E-3</v>
      </c>
      <c r="K924" s="1"/>
      <c r="L924" s="1"/>
      <c r="M924" s="1"/>
      <c r="N924" s="1"/>
    </row>
    <row r="925" spans="1:14" x14ac:dyDescent="0.2">
      <c r="A925" s="19">
        <v>44084</v>
      </c>
      <c r="B925" s="1">
        <v>18.191322</v>
      </c>
      <c r="C925" s="1">
        <v>43.147339000000002</v>
      </c>
      <c r="D925" s="1">
        <v>20.342831</v>
      </c>
      <c r="E925" s="1">
        <v>25.577696</v>
      </c>
      <c r="F925" s="1">
        <v>23.329412000000001</v>
      </c>
      <c r="G925" s="1"/>
      <c r="H925" s="20" cm="1">
        <f t="array" ref="H925">SUM($N$3:$N$7*$B925:$F925)</f>
        <v>4309423.8000000007</v>
      </c>
      <c r="I925" s="21">
        <f t="shared" si="28"/>
        <v>-8.8118700358467139E-3</v>
      </c>
      <c r="J925" s="21">
        <f t="shared" si="29"/>
        <v>8.6772976013507197E-3</v>
      </c>
      <c r="K925" s="1"/>
      <c r="L925" s="1"/>
      <c r="M925" s="1"/>
      <c r="N925" s="1"/>
    </row>
    <row r="926" spans="1:14" x14ac:dyDescent="0.2">
      <c r="A926" s="19">
        <v>44085</v>
      </c>
      <c r="B926" s="1">
        <v>17.891221999999999</v>
      </c>
      <c r="C926" s="1">
        <v>43.872005000000001</v>
      </c>
      <c r="D926" s="1">
        <v>20.287148999999999</v>
      </c>
      <c r="E926" s="1">
        <v>25.503073000000001</v>
      </c>
      <c r="F926" s="1">
        <v>23.107391</v>
      </c>
      <c r="G926" s="1"/>
      <c r="H926" s="20" cm="1">
        <f t="array" ref="H926">SUM($N$3:$N$7*$B926:$F926)</f>
        <v>4311807.72</v>
      </c>
      <c r="I926" s="21">
        <f t="shared" si="28"/>
        <v>5.531876442503858E-4</v>
      </c>
      <c r="J926" s="21">
        <f t="shared" si="29"/>
        <v>-8.2635570092227661E-3</v>
      </c>
      <c r="K926" s="1"/>
      <c r="L926" s="1"/>
      <c r="M926" s="1"/>
      <c r="N926" s="1"/>
    </row>
    <row r="927" spans="1:14" x14ac:dyDescent="0.2">
      <c r="A927" s="19">
        <v>44088</v>
      </c>
      <c r="B927" s="1">
        <v>18.085401999999998</v>
      </c>
      <c r="C927" s="1">
        <v>43.832832000000003</v>
      </c>
      <c r="D927" s="1">
        <v>20.324269999999999</v>
      </c>
      <c r="E927" s="1">
        <v>25.185915000000001</v>
      </c>
      <c r="F927" s="1">
        <v>22.970759999999999</v>
      </c>
      <c r="G927" s="1"/>
      <c r="H927" s="20" cm="1">
        <f t="array" ref="H927">SUM($N$3:$N$7*$B927:$F927)</f>
        <v>4303172.9070000006</v>
      </c>
      <c r="I927" s="21">
        <f t="shared" si="28"/>
        <v>-2.0025969525373499E-3</v>
      </c>
      <c r="J927" s="21">
        <f t="shared" si="29"/>
        <v>-1.4505171201774081E-3</v>
      </c>
      <c r="K927" s="1"/>
      <c r="L927" s="1"/>
      <c r="M927" s="1"/>
      <c r="N927" s="1"/>
    </row>
    <row r="928" spans="1:14" x14ac:dyDescent="0.2">
      <c r="A928" s="19">
        <v>44089</v>
      </c>
      <c r="B928" s="1">
        <v>17.891221999999999</v>
      </c>
      <c r="C928" s="1">
        <v>45.262591999999998</v>
      </c>
      <c r="D928" s="1">
        <v>20.435637</v>
      </c>
      <c r="E928" s="1">
        <v>25.185915000000001</v>
      </c>
      <c r="F928" s="1">
        <v>23.141548</v>
      </c>
      <c r="G928" s="1"/>
      <c r="H928" s="20" cm="1">
        <f t="array" ref="H928">SUM($N$3:$N$7*$B928:$F928)</f>
        <v>4353258.1619999995</v>
      </c>
      <c r="I928" s="21">
        <f t="shared" si="28"/>
        <v>1.1639145366091341E-2</v>
      </c>
      <c r="J928" s="21">
        <f t="shared" si="29"/>
        <v>9.6132398965136368E-3</v>
      </c>
      <c r="K928" s="1"/>
      <c r="L928" s="1"/>
      <c r="M928" s="1"/>
      <c r="N928" s="1"/>
    </row>
    <row r="929" spans="1:14" x14ac:dyDescent="0.2">
      <c r="A929" s="19">
        <v>44090</v>
      </c>
      <c r="B929" s="1">
        <v>18.120708</v>
      </c>
      <c r="C929" s="1">
        <v>45.243008000000003</v>
      </c>
      <c r="D929" s="1">
        <v>20.751173000000001</v>
      </c>
      <c r="E929" s="1">
        <v>25.185915000000001</v>
      </c>
      <c r="F929" s="1">
        <v>23.397725999999999</v>
      </c>
      <c r="G929" s="1"/>
      <c r="H929" s="20" cm="1">
        <f t="array" ref="H929">SUM($N$3:$N$7*$B929:$F929)</f>
        <v>4379051.4899999993</v>
      </c>
      <c r="I929" s="21">
        <f t="shared" si="28"/>
        <v>5.9250628012719186E-3</v>
      </c>
      <c r="J929" s="21">
        <f t="shared" si="29"/>
        <v>1.7633170834610468E-2</v>
      </c>
      <c r="K929" s="1"/>
      <c r="L929" s="1"/>
      <c r="M929" s="1"/>
      <c r="N929" s="1"/>
    </row>
    <row r="930" spans="1:14" x14ac:dyDescent="0.2">
      <c r="A930" s="19">
        <v>44091</v>
      </c>
      <c r="B930" s="1">
        <v>17.749995999999999</v>
      </c>
      <c r="C930" s="1">
        <v>45.086323</v>
      </c>
      <c r="D930" s="1">
        <v>20.769732000000001</v>
      </c>
      <c r="E930" s="1">
        <v>25.036664999999999</v>
      </c>
      <c r="F930" s="1">
        <v>23.124469999999999</v>
      </c>
      <c r="G930" s="1"/>
      <c r="H930" s="20" cm="1">
        <f t="array" ref="H930">SUM($N$3:$N$7*$B930:$F930)</f>
        <v>4348317.1379999993</v>
      </c>
      <c r="I930" s="21">
        <f t="shared" si="28"/>
        <v>-7.0184952312584148E-3</v>
      </c>
      <c r="J930" s="21">
        <f t="shared" si="29"/>
        <v>-1.1350174550021075E-3</v>
      </c>
      <c r="K930" s="1"/>
      <c r="L930" s="1"/>
      <c r="M930" s="1"/>
      <c r="N930" s="1"/>
    </row>
    <row r="931" spans="1:14" x14ac:dyDescent="0.2">
      <c r="A931" s="19">
        <v>44092</v>
      </c>
      <c r="B931" s="1">
        <v>17.132145000000001</v>
      </c>
      <c r="C931" s="1">
        <v>45.223419</v>
      </c>
      <c r="D931" s="1">
        <v>20.834697999999999</v>
      </c>
      <c r="E931" s="1">
        <v>25.185915000000001</v>
      </c>
      <c r="F931" s="1">
        <v>21.826491999999998</v>
      </c>
      <c r="G931" s="1"/>
      <c r="H931" s="20" cm="1">
        <f t="array" ref="H931">SUM($N$3:$N$7*$B931:$F931)</f>
        <v>4296688.0769999996</v>
      </c>
      <c r="I931" s="21">
        <f t="shared" si="28"/>
        <v>-1.1873343033978023E-2</v>
      </c>
      <c r="J931" s="21">
        <f t="shared" si="29"/>
        <v>-1.8808505263773423E-2</v>
      </c>
      <c r="K931" s="1"/>
      <c r="L931" s="1"/>
      <c r="M931" s="1"/>
      <c r="N931" s="1"/>
    </row>
    <row r="932" spans="1:14" x14ac:dyDescent="0.2">
      <c r="A932" s="19">
        <v>44095</v>
      </c>
      <c r="B932" s="1">
        <v>16.231847999999999</v>
      </c>
      <c r="C932" s="1">
        <v>44.361649</v>
      </c>
      <c r="D932" s="1">
        <v>20.203624999999999</v>
      </c>
      <c r="E932" s="1">
        <v>24.402353000000002</v>
      </c>
      <c r="F932" s="1">
        <v>21.314133000000002</v>
      </c>
      <c r="G932" s="1"/>
      <c r="H932" s="20" cm="1">
        <f t="array" ref="H932">SUM($N$3:$N$7*$B932:$F932)</f>
        <v>4174949.0640000002</v>
      </c>
      <c r="I932" s="21">
        <f t="shared" si="28"/>
        <v>-2.8333221034047895E-2</v>
      </c>
      <c r="J932" s="21">
        <f t="shared" si="29"/>
        <v>-3.9870154015431258E-2</v>
      </c>
      <c r="K932" s="1"/>
      <c r="L932" s="1"/>
      <c r="M932" s="1"/>
      <c r="N932" s="1"/>
    </row>
    <row r="933" spans="1:14" x14ac:dyDescent="0.2">
      <c r="A933" s="19">
        <v>44096</v>
      </c>
      <c r="B933" s="1">
        <v>16.342178000000001</v>
      </c>
      <c r="C933" s="1">
        <v>44.459578999999998</v>
      </c>
      <c r="D933" s="1">
        <v>20.045856000000001</v>
      </c>
      <c r="E933" s="1">
        <v>24.010572</v>
      </c>
      <c r="F933" s="1">
        <v>21.689862999999999</v>
      </c>
      <c r="G933" s="1"/>
      <c r="H933" s="20" cm="1">
        <f t="array" ref="H933">SUM($N$3:$N$7*$B933:$F933)</f>
        <v>4176085.5840000003</v>
      </c>
      <c r="I933" s="21">
        <f t="shared" si="28"/>
        <v>2.7222368047552514E-4</v>
      </c>
      <c r="J933" s="21">
        <f t="shared" si="29"/>
        <v>-2.8068710327281976E-2</v>
      </c>
      <c r="K933" s="1"/>
      <c r="L933" s="1"/>
      <c r="M933" s="1"/>
      <c r="N933" s="1"/>
    </row>
    <row r="934" spans="1:14" x14ac:dyDescent="0.2">
      <c r="A934" s="19">
        <v>44097</v>
      </c>
      <c r="B934" s="1">
        <v>16.028836999999999</v>
      </c>
      <c r="C934" s="1">
        <v>44.400818000000001</v>
      </c>
      <c r="D934" s="1">
        <v>20.584126000000001</v>
      </c>
      <c r="E934" s="1">
        <v>23.693417</v>
      </c>
      <c r="F934" s="1">
        <v>21.109188</v>
      </c>
      <c r="G934" s="1"/>
      <c r="H934" s="20" cm="1">
        <f t="array" ref="H934">SUM($N$3:$N$7*$B934:$F934)</f>
        <v>4151940.7380000004</v>
      </c>
      <c r="I934" s="21">
        <f t="shared" si="28"/>
        <v>-5.7816932901249007E-3</v>
      </c>
      <c r="J934" s="21">
        <f t="shared" si="29"/>
        <v>-5.5110435234760891E-3</v>
      </c>
      <c r="K934" s="1"/>
      <c r="L934" s="1"/>
      <c r="M934" s="1"/>
      <c r="N934" s="1"/>
    </row>
    <row r="935" spans="1:14" x14ac:dyDescent="0.2">
      <c r="A935" s="19">
        <v>44098</v>
      </c>
      <c r="B935" s="1">
        <v>15.927336</v>
      </c>
      <c r="C935" s="1">
        <v>45.027565000000003</v>
      </c>
      <c r="D935" s="1">
        <v>20.222185</v>
      </c>
      <c r="E935" s="1">
        <v>24.532945999999999</v>
      </c>
      <c r="F935" s="1">
        <v>20.665146</v>
      </c>
      <c r="G935" s="1"/>
      <c r="H935" s="20" cm="1">
        <f t="array" ref="H935">SUM($N$3:$N$7*$B935:$F935)</f>
        <v>4170380.8739999998</v>
      </c>
      <c r="I935" s="21">
        <f t="shared" si="28"/>
        <v>4.4413292875857824E-3</v>
      </c>
      <c r="J935" s="21">
        <f t="shared" si="29"/>
        <v>-1.3660424062804655E-3</v>
      </c>
      <c r="K935" s="1"/>
      <c r="L935" s="1"/>
      <c r="M935" s="1"/>
      <c r="N935" s="1"/>
    </row>
    <row r="936" spans="1:14" x14ac:dyDescent="0.2">
      <c r="A936" s="19">
        <v>44099</v>
      </c>
      <c r="B936" s="1">
        <v>15.534559</v>
      </c>
      <c r="C936" s="1">
        <v>45.380108</v>
      </c>
      <c r="D936" s="1">
        <v>20.101538000000001</v>
      </c>
      <c r="E936" s="1">
        <v>25.652322999999999</v>
      </c>
      <c r="F936" s="1">
        <v>20.118628999999999</v>
      </c>
      <c r="G936" s="1"/>
      <c r="H936" s="20" cm="1">
        <f t="array" ref="H936">SUM($N$3:$N$7*$B936:$F936)</f>
        <v>4183976.1809999994</v>
      </c>
      <c r="I936" s="21">
        <f t="shared" si="28"/>
        <v>3.2599677129632187E-3</v>
      </c>
      <c r="J936" s="21">
        <f t="shared" si="29"/>
        <v>7.7157755906291925E-3</v>
      </c>
      <c r="K936" s="1"/>
      <c r="L936" s="1"/>
      <c r="M936" s="1"/>
      <c r="N936" s="1"/>
    </row>
    <row r="937" spans="1:14" x14ac:dyDescent="0.2">
      <c r="A937" s="19">
        <v>44102</v>
      </c>
      <c r="B937" s="1">
        <v>15.997947999999999</v>
      </c>
      <c r="C937" s="1">
        <v>45.771824000000002</v>
      </c>
      <c r="D937" s="1">
        <v>20.593405000000001</v>
      </c>
      <c r="E937" s="1">
        <v>26.267976999999998</v>
      </c>
      <c r="F937" s="1">
        <v>20.511437999999998</v>
      </c>
      <c r="G937" s="1"/>
      <c r="H937" s="20" cm="1">
        <f t="array" ref="H937">SUM($N$3:$N$7*$B937:$F937)</f>
        <v>4261705.5360000003</v>
      </c>
      <c r="I937" s="21">
        <f t="shared" si="28"/>
        <v>1.857786747280743E-2</v>
      </c>
      <c r="J937" s="21">
        <f t="shared" si="29"/>
        <v>2.189839843390784E-2</v>
      </c>
      <c r="K937" s="1"/>
      <c r="L937" s="1"/>
      <c r="M937" s="1"/>
      <c r="N937" s="1"/>
    </row>
    <row r="938" spans="1:14" x14ac:dyDescent="0.2">
      <c r="A938" s="19">
        <v>44103</v>
      </c>
      <c r="B938" s="1">
        <v>15.662542999999999</v>
      </c>
      <c r="C938" s="1">
        <v>46.046024000000003</v>
      </c>
      <c r="D938" s="1">
        <v>20.658369</v>
      </c>
      <c r="E938" s="1">
        <v>25.708288</v>
      </c>
      <c r="F938" s="1">
        <v>19.794134</v>
      </c>
      <c r="G938" s="1"/>
      <c r="H938" s="20" cm="1">
        <f t="array" ref="H938">SUM($N$3:$N$7*$B938:$F938)</f>
        <v>4219688.8140000002</v>
      </c>
      <c r="I938" s="21">
        <f t="shared" si="28"/>
        <v>-9.8591330736184091E-3</v>
      </c>
      <c r="J938" s="21">
        <f t="shared" si="29"/>
        <v>8.5355727315505892E-3</v>
      </c>
      <c r="K938" s="1"/>
      <c r="L938" s="1"/>
      <c r="M938" s="1"/>
      <c r="N938" s="1"/>
    </row>
    <row r="939" spans="1:14" x14ac:dyDescent="0.2">
      <c r="A939" s="19">
        <v>44104</v>
      </c>
      <c r="B939" s="1">
        <v>15.777284999999999</v>
      </c>
      <c r="C939" s="1">
        <v>45.713062000000001</v>
      </c>
      <c r="D939" s="1">
        <v>20.881098000000001</v>
      </c>
      <c r="E939" s="1">
        <v>24.588916999999999</v>
      </c>
      <c r="F939" s="1">
        <v>19.981998000000001</v>
      </c>
      <c r="G939" s="1"/>
      <c r="H939" s="20" cm="1">
        <f t="array" ref="H939">SUM($N$3:$N$7*$B939:$F939)</f>
        <v>4189097.8799999994</v>
      </c>
      <c r="I939" s="21">
        <f t="shared" si="28"/>
        <v>-7.2495710817600534E-3</v>
      </c>
      <c r="J939" s="21">
        <f t="shared" si="29"/>
        <v>-1.7037229669356724E-2</v>
      </c>
      <c r="K939" s="1"/>
      <c r="L939" s="1"/>
      <c r="M939" s="1"/>
      <c r="N939" s="1"/>
    </row>
    <row r="940" spans="1:14" x14ac:dyDescent="0.2">
      <c r="A940" s="19">
        <v>44105</v>
      </c>
      <c r="B940" s="1">
        <v>15.680194999999999</v>
      </c>
      <c r="C940" s="1">
        <v>46.418151999999999</v>
      </c>
      <c r="D940" s="1">
        <v>20.788294</v>
      </c>
      <c r="E940" s="1">
        <v>24.850100999999999</v>
      </c>
      <c r="F940" s="1">
        <v>19.435483999999999</v>
      </c>
      <c r="G940" s="1"/>
      <c r="H940" s="20" cm="1">
        <f t="array" ref="H940">SUM($N$3:$N$7*$B940:$F940)</f>
        <v>4196683.4579999996</v>
      </c>
      <c r="I940" s="21">
        <f t="shared" si="28"/>
        <v>1.8107903461066499E-3</v>
      </c>
      <c r="J940" s="21">
        <f t="shared" si="29"/>
        <v>-5.4519081889815579E-3</v>
      </c>
      <c r="K940" s="1"/>
      <c r="L940" s="1"/>
      <c r="M940" s="1"/>
      <c r="N940" s="1"/>
    </row>
    <row r="941" spans="1:14" x14ac:dyDescent="0.2">
      <c r="A941" s="19">
        <v>44106</v>
      </c>
      <c r="B941" s="1">
        <v>15.755219</v>
      </c>
      <c r="C941" s="1">
        <v>46.829448999999997</v>
      </c>
      <c r="D941" s="1">
        <v>20.899661999999999</v>
      </c>
      <c r="E941" s="1">
        <v>24.532945999999999</v>
      </c>
      <c r="F941" s="1">
        <v>19.042674999999999</v>
      </c>
      <c r="G941" s="1"/>
      <c r="H941" s="20" cm="1">
        <f t="array" ref="H941">SUM($N$3:$N$7*$B941:$F941)</f>
        <v>4192978.3830000004</v>
      </c>
      <c r="I941" s="21">
        <f t="shared" si="28"/>
        <v>-8.8285786552144696E-4</v>
      </c>
      <c r="J941" s="21">
        <f t="shared" si="29"/>
        <v>9.2633381008533355E-4</v>
      </c>
      <c r="K941" s="1"/>
      <c r="L941" s="1"/>
      <c r="M941" s="1"/>
      <c r="N941" s="1"/>
    </row>
    <row r="942" spans="1:14" x14ac:dyDescent="0.2">
      <c r="A942" s="19">
        <v>44109</v>
      </c>
      <c r="B942" s="1">
        <v>15.944986999999999</v>
      </c>
      <c r="C942" s="1">
        <v>48.180861999999998</v>
      </c>
      <c r="D942" s="1">
        <v>21.289442000000001</v>
      </c>
      <c r="E942" s="1">
        <v>25.409790000000001</v>
      </c>
      <c r="F942" s="1">
        <v>19.777056000000002</v>
      </c>
      <c r="G942" s="1"/>
      <c r="H942" s="20" cm="1">
        <f t="array" ref="H942">SUM($N$3:$N$7*$B942:$F942)</f>
        <v>4309870.5210000006</v>
      </c>
      <c r="I942" s="21">
        <f t="shared" si="28"/>
        <v>2.7878068361603559E-2</v>
      </c>
      <c r="J942" s="21">
        <f t="shared" si="29"/>
        <v>2.6970598124153478E-2</v>
      </c>
      <c r="K942" s="1"/>
      <c r="L942" s="1"/>
      <c r="M942" s="1"/>
      <c r="N942" s="1"/>
    </row>
    <row r="943" spans="1:14" x14ac:dyDescent="0.2">
      <c r="A943" s="19">
        <v>44110</v>
      </c>
      <c r="B943" s="1">
        <v>16.417204000000002</v>
      </c>
      <c r="C943" s="1">
        <v>48.415889999999997</v>
      </c>
      <c r="D943" s="1">
        <v>21.49361</v>
      </c>
      <c r="E943" s="1">
        <v>27.331381</v>
      </c>
      <c r="F943" s="1">
        <v>20.839344000000001</v>
      </c>
      <c r="G943" s="1"/>
      <c r="H943" s="20" cm="1">
        <f t="array" ref="H943">SUM($N$3:$N$7*$B943:$F943)</f>
        <v>4438415.1570000006</v>
      </c>
      <c r="I943" s="21">
        <f t="shared" si="28"/>
        <v>2.9825637539146799E-2</v>
      </c>
      <c r="J943" s="21">
        <f t="shared" si="29"/>
        <v>5.853518706299532E-2</v>
      </c>
      <c r="K943" s="1"/>
      <c r="L943" s="1"/>
      <c r="M943" s="1"/>
      <c r="N943" s="1"/>
    </row>
    <row r="944" spans="1:14" x14ac:dyDescent="0.2">
      <c r="A944" s="19">
        <v>44111</v>
      </c>
      <c r="B944" s="1">
        <v>16.280391999999999</v>
      </c>
      <c r="C944" s="1">
        <v>49.25808</v>
      </c>
      <c r="D944" s="1">
        <v>22.096844000000001</v>
      </c>
      <c r="E944" s="1">
        <v>26.790351999999999</v>
      </c>
      <c r="F944" s="1">
        <v>21.079515000000001</v>
      </c>
      <c r="G944" s="1"/>
      <c r="H944" s="20" cm="1">
        <f t="array" ref="H944">SUM($N$3:$N$7*$B944:$F944)</f>
        <v>4471671.0389999989</v>
      </c>
      <c r="I944" s="21">
        <f t="shared" si="28"/>
        <v>7.4927380210363381E-3</v>
      </c>
      <c r="J944" s="21">
        <f t="shared" si="29"/>
        <v>3.7541851248574565E-2</v>
      </c>
      <c r="K944" s="1"/>
      <c r="L944" s="1"/>
      <c r="M944" s="1"/>
      <c r="N944" s="1"/>
    </row>
    <row r="945" spans="1:14" x14ac:dyDescent="0.2">
      <c r="A945" s="19">
        <v>44112</v>
      </c>
      <c r="B945" s="1">
        <v>16.351006000000002</v>
      </c>
      <c r="C945" s="1">
        <v>50.629078</v>
      </c>
      <c r="D945" s="1">
        <v>22.226769999999998</v>
      </c>
      <c r="E945" s="1">
        <v>27.238102000000001</v>
      </c>
      <c r="F945" s="1">
        <v>21.873922</v>
      </c>
      <c r="G945" s="1"/>
      <c r="H945" s="20" cm="1">
        <f t="array" ref="H945">SUM($N$3:$N$7*$B945:$F945)</f>
        <v>4564522.9740000004</v>
      </c>
      <c r="I945" s="21">
        <f t="shared" si="28"/>
        <v>2.0764482492157121E-2</v>
      </c>
      <c r="J945" s="21">
        <f t="shared" si="29"/>
        <v>2.8412803340649662E-2</v>
      </c>
      <c r="K945" s="1"/>
      <c r="L945" s="1"/>
      <c r="M945" s="1"/>
      <c r="N945" s="1"/>
    </row>
    <row r="946" spans="1:14" x14ac:dyDescent="0.2">
      <c r="A946" s="19">
        <v>44113</v>
      </c>
      <c r="B946" s="1">
        <v>16.002358999999998</v>
      </c>
      <c r="C946" s="1">
        <v>50.922863</v>
      </c>
      <c r="D946" s="1">
        <v>22.198929</v>
      </c>
      <c r="E946" s="1">
        <v>27.238102000000001</v>
      </c>
      <c r="F946" s="1">
        <v>21.966294999999999</v>
      </c>
      <c r="G946" s="1"/>
      <c r="H946" s="20" cm="1">
        <f t="array" ref="H946">SUM($N$3:$N$7*$B946:$F946)</f>
        <v>4564842.0839999989</v>
      </c>
      <c r="I946" s="21">
        <f t="shared" si="28"/>
        <v>6.9910919895832535E-5</v>
      </c>
      <c r="J946" s="21">
        <f t="shared" si="29"/>
        <v>2.0835845076125237E-2</v>
      </c>
      <c r="K946" s="1"/>
      <c r="L946" s="1"/>
      <c r="M946" s="1"/>
      <c r="N946" s="1"/>
    </row>
    <row r="947" spans="1:14" x14ac:dyDescent="0.2">
      <c r="A947" s="19">
        <v>44116</v>
      </c>
      <c r="B947" s="1">
        <v>15.72874</v>
      </c>
      <c r="C947" s="1">
        <v>52.244895999999997</v>
      </c>
      <c r="D947" s="1">
        <v>22.236049999999999</v>
      </c>
      <c r="E947" s="1">
        <v>28.357475000000001</v>
      </c>
      <c r="F947" s="1">
        <v>21.652227</v>
      </c>
      <c r="G947" s="1"/>
      <c r="H947" s="20" cm="1">
        <f t="array" ref="H947">SUM($N$3:$N$7*$B947:$F947)</f>
        <v>4627239.8040000005</v>
      </c>
      <c r="I947" s="21">
        <f t="shared" si="28"/>
        <v>1.3669195746925933E-2</v>
      </c>
      <c r="J947" s="21">
        <f t="shared" si="29"/>
        <v>1.3740062292870947E-2</v>
      </c>
      <c r="K947" s="1"/>
      <c r="L947" s="1"/>
      <c r="M947" s="1"/>
      <c r="N947" s="1"/>
    </row>
    <row r="948" spans="1:14" x14ac:dyDescent="0.2">
      <c r="A948" s="19">
        <v>44117</v>
      </c>
      <c r="B948" s="1">
        <v>15.349202999999999</v>
      </c>
      <c r="C948" s="1">
        <v>52.049045999999997</v>
      </c>
      <c r="D948" s="1">
        <v>22.041160999999999</v>
      </c>
      <c r="E948" s="1">
        <v>28.450758</v>
      </c>
      <c r="F948" s="1">
        <v>21.190363000000001</v>
      </c>
      <c r="G948" s="1"/>
      <c r="H948" s="20" cm="1">
        <f t="array" ref="H948">SUM($N$3:$N$7*$B948:$F948)</f>
        <v>4589657.5229999991</v>
      </c>
      <c r="I948" s="21">
        <f t="shared" si="28"/>
        <v>-8.1219652734473291E-3</v>
      </c>
      <c r="J948" s="21">
        <f t="shared" si="29"/>
        <v>5.4362097403062304E-3</v>
      </c>
      <c r="K948" s="1"/>
      <c r="L948" s="1"/>
      <c r="M948" s="1"/>
      <c r="N948" s="1"/>
    </row>
    <row r="949" spans="1:14" x14ac:dyDescent="0.2">
      <c r="A949" s="19">
        <v>44118</v>
      </c>
      <c r="B949" s="1">
        <v>15.252112</v>
      </c>
      <c r="C949" s="1">
        <v>53.664864000000001</v>
      </c>
      <c r="D949" s="1">
        <v>22.449503</v>
      </c>
      <c r="E949" s="1">
        <v>28.562695000000001</v>
      </c>
      <c r="F949" s="1">
        <v>21.504432999999999</v>
      </c>
      <c r="G949" s="1"/>
      <c r="H949" s="20" cm="1">
        <f t="array" ref="H949">SUM($N$3:$N$7*$B949:$F949)</f>
        <v>4667309.0310000004</v>
      </c>
      <c r="I949" s="21">
        <f t="shared" si="28"/>
        <v>1.6918802244147546E-2</v>
      </c>
      <c r="J949" s="21">
        <f t="shared" si="29"/>
        <v>8.6594230464049904E-3</v>
      </c>
      <c r="K949" s="1"/>
      <c r="L949" s="1"/>
      <c r="M949" s="1"/>
      <c r="N949" s="1"/>
    </row>
    <row r="950" spans="1:14" x14ac:dyDescent="0.2">
      <c r="A950" s="19">
        <v>44119</v>
      </c>
      <c r="B950" s="1">
        <v>15.221221</v>
      </c>
      <c r="C950" s="1">
        <v>51.559401999999999</v>
      </c>
      <c r="D950" s="1">
        <v>22.310295</v>
      </c>
      <c r="E950" s="1">
        <v>27.555257999999998</v>
      </c>
      <c r="F950" s="1">
        <v>21.190363000000001</v>
      </c>
      <c r="G950" s="1"/>
      <c r="H950" s="20" cm="1">
        <f t="array" ref="H950">SUM($N$3:$N$7*$B950:$F950)</f>
        <v>4548605.7869999986</v>
      </c>
      <c r="I950" s="21">
        <f t="shared" si="28"/>
        <v>-2.5432908601419335E-2</v>
      </c>
      <c r="J950" s="21">
        <f t="shared" si="29"/>
        <v>-8.9444007083925303E-3</v>
      </c>
      <c r="K950" s="1"/>
      <c r="L950" s="1"/>
      <c r="M950" s="1"/>
      <c r="N950" s="1"/>
    </row>
    <row r="951" spans="1:14" x14ac:dyDescent="0.2">
      <c r="A951" s="19">
        <v>44120</v>
      </c>
      <c r="B951" s="1">
        <v>15.437468000000001</v>
      </c>
      <c r="C951" s="1">
        <v>51.020789999999998</v>
      </c>
      <c r="D951" s="1">
        <v>22.505184</v>
      </c>
      <c r="E951" s="1">
        <v>27.816444000000001</v>
      </c>
      <c r="F951" s="1">
        <v>21.301210000000001</v>
      </c>
      <c r="G951" s="1"/>
      <c r="H951" s="20" cm="1">
        <f t="array" ref="H951">SUM($N$3:$N$7*$B951:$F951)</f>
        <v>4556676.1679999987</v>
      </c>
      <c r="I951" s="21">
        <f t="shared" si="28"/>
        <v>1.7742537775125022E-3</v>
      </c>
      <c r="J951" s="21">
        <f t="shared" si="29"/>
        <v>-2.3703779258065993E-2</v>
      </c>
      <c r="K951" s="1"/>
      <c r="L951" s="1"/>
      <c r="M951" s="1"/>
      <c r="N951" s="1"/>
    </row>
    <row r="952" spans="1:14" x14ac:dyDescent="0.2">
      <c r="A952" s="19">
        <v>44123</v>
      </c>
      <c r="B952" s="1">
        <v>15.764047</v>
      </c>
      <c r="C952" s="1">
        <v>51.314579000000002</v>
      </c>
      <c r="D952" s="1">
        <v>22.505184</v>
      </c>
      <c r="E952" s="1">
        <v>27.275414000000001</v>
      </c>
      <c r="F952" s="1">
        <v>21.264261000000001</v>
      </c>
      <c r="G952" s="1"/>
      <c r="H952" s="20" cm="1">
        <f t="array" ref="H952">SUM($N$3:$N$7*$B952:$F952)</f>
        <v>4558075.0049999999</v>
      </c>
      <c r="I952" s="21">
        <f t="shared" si="28"/>
        <v>3.0698626552072561E-4</v>
      </c>
      <c r="J952" s="21">
        <f t="shared" si="29"/>
        <v>2.0817847145744306E-3</v>
      </c>
      <c r="K952" s="1"/>
      <c r="L952" s="1"/>
      <c r="M952" s="1"/>
      <c r="N952" s="1"/>
    </row>
    <row r="953" spans="1:14" x14ac:dyDescent="0.2">
      <c r="A953" s="19">
        <v>44124</v>
      </c>
      <c r="B953" s="1">
        <v>15.896444000000001</v>
      </c>
      <c r="C953" s="1">
        <v>51.951110999999997</v>
      </c>
      <c r="D953" s="1">
        <v>23.201221</v>
      </c>
      <c r="E953" s="1">
        <v>27.499289000000001</v>
      </c>
      <c r="F953" s="1">
        <v>20.968668000000001</v>
      </c>
      <c r="G953" s="1"/>
      <c r="H953" s="20" cm="1">
        <f t="array" ref="H953">SUM($N$3:$N$7*$B953:$F953)</f>
        <v>4604052.1890000002</v>
      </c>
      <c r="I953" s="21">
        <f t="shared" si="28"/>
        <v>1.0086973985633296E-2</v>
      </c>
      <c r="J953" s="21">
        <f t="shared" si="29"/>
        <v>1.0397056813628236E-2</v>
      </c>
      <c r="K953" s="1"/>
      <c r="L953" s="1"/>
      <c r="M953" s="1"/>
      <c r="N953" s="1"/>
    </row>
    <row r="954" spans="1:14" x14ac:dyDescent="0.2">
      <c r="A954" s="19">
        <v>44125</v>
      </c>
      <c r="B954" s="1">
        <v>15.693434999999999</v>
      </c>
      <c r="C954" s="1">
        <v>50.580115999999997</v>
      </c>
      <c r="D954" s="1">
        <v>23.182661</v>
      </c>
      <c r="E954" s="1">
        <v>27.872413999999999</v>
      </c>
      <c r="F954" s="1">
        <v>20.395954</v>
      </c>
      <c r="G954" s="1"/>
      <c r="H954" s="20" cm="1">
        <f t="array" ref="H954">SUM($N$3:$N$7*$B954:$F954)</f>
        <v>4544911.1400000006</v>
      </c>
      <c r="I954" s="21">
        <f t="shared" si="28"/>
        <v>-1.2845434102875641E-2</v>
      </c>
      <c r="J954" s="21">
        <f t="shared" si="29"/>
        <v>-2.888031676872127E-3</v>
      </c>
      <c r="K954" s="1"/>
      <c r="L954" s="1"/>
      <c r="M954" s="1"/>
      <c r="N954" s="1"/>
    </row>
    <row r="955" spans="1:14" x14ac:dyDescent="0.2">
      <c r="A955" s="19">
        <v>44126</v>
      </c>
      <c r="B955" s="1">
        <v>15.658128</v>
      </c>
      <c r="C955" s="1">
        <v>50.775970000000001</v>
      </c>
      <c r="D955" s="1">
        <v>23.154819</v>
      </c>
      <c r="E955" s="1">
        <v>27.984349999999999</v>
      </c>
      <c r="F955" s="1">
        <v>20.044938999999999</v>
      </c>
      <c r="G955" s="1"/>
      <c r="H955" s="20" cm="1">
        <f t="array" ref="H955">SUM($N$3:$N$7*$B955:$F955)</f>
        <v>4541400.7980000004</v>
      </c>
      <c r="I955" s="21">
        <f t="shared" si="28"/>
        <v>-7.7236757592580307E-4</v>
      </c>
      <c r="J955" s="21">
        <f t="shared" si="29"/>
        <v>-1.3607880282001661E-2</v>
      </c>
      <c r="K955" s="1"/>
      <c r="L955" s="1"/>
      <c r="M955" s="1"/>
      <c r="N955" s="1"/>
    </row>
    <row r="956" spans="1:14" x14ac:dyDescent="0.2">
      <c r="A956" s="19">
        <v>44127</v>
      </c>
      <c r="B956" s="1">
        <v>16.187716000000002</v>
      </c>
      <c r="C956" s="1">
        <v>51.069758999999998</v>
      </c>
      <c r="D956" s="1">
        <v>23.386831000000001</v>
      </c>
      <c r="E956" s="1">
        <v>27.835101999999999</v>
      </c>
      <c r="F956" s="1">
        <v>20.322057999999998</v>
      </c>
      <c r="G956" s="1"/>
      <c r="H956" s="20" cm="1">
        <f t="array" ref="H956">SUM($N$3:$N$7*$B956:$F956)</f>
        <v>4580448.3780000005</v>
      </c>
      <c r="I956" s="21">
        <f t="shared" si="28"/>
        <v>8.5981356274911214E-3</v>
      </c>
      <c r="J956" s="21">
        <f t="shared" si="29"/>
        <v>7.819127130393122E-3</v>
      </c>
      <c r="K956" s="1"/>
      <c r="L956" s="1"/>
      <c r="M956" s="1"/>
      <c r="N956" s="1"/>
    </row>
    <row r="957" spans="1:14" x14ac:dyDescent="0.2">
      <c r="A957" s="19">
        <v>44131</v>
      </c>
      <c r="B957" s="1">
        <v>15.658128</v>
      </c>
      <c r="C957" s="1">
        <v>50.531146999999997</v>
      </c>
      <c r="D957" s="1">
        <v>22.885684999999999</v>
      </c>
      <c r="E957" s="1">
        <v>27.256758000000001</v>
      </c>
      <c r="F957" s="1">
        <v>19.195107</v>
      </c>
      <c r="G957" s="1"/>
      <c r="H957" s="20" cm="1">
        <f t="array" ref="H957">SUM($N$3:$N$7*$B957:$F957)</f>
        <v>4472385.2250000015</v>
      </c>
      <c r="I957" s="21">
        <f t="shared" si="28"/>
        <v>-2.3592265228668197E-2</v>
      </c>
      <c r="J957" s="21">
        <f t="shared" si="29"/>
        <v>-1.5196979097372942E-2</v>
      </c>
      <c r="K957" s="1"/>
      <c r="L957" s="1"/>
      <c r="M957" s="1"/>
      <c r="N957" s="1"/>
    </row>
    <row r="958" spans="1:14" x14ac:dyDescent="0.2">
      <c r="A958" s="19">
        <v>44132</v>
      </c>
      <c r="B958" s="1">
        <v>15.172673</v>
      </c>
      <c r="C958" s="1">
        <v>48.748848000000002</v>
      </c>
      <c r="D958" s="1">
        <v>22.152526999999999</v>
      </c>
      <c r="E958" s="1">
        <v>27.816444000000001</v>
      </c>
      <c r="F958" s="1">
        <v>18.326801</v>
      </c>
      <c r="G958" s="1"/>
      <c r="H958" s="20" cm="1">
        <f t="array" ref="H958">SUM($N$3:$N$7*$B958:$F958)</f>
        <v>4363170.6689999998</v>
      </c>
      <c r="I958" s="21">
        <f t="shared" si="28"/>
        <v>-2.4419756015091831E-2</v>
      </c>
      <c r="J958" s="21">
        <f t="shared" si="29"/>
        <v>-4.7435903883032648E-2</v>
      </c>
      <c r="K958" s="1"/>
      <c r="L958" s="1"/>
      <c r="M958" s="1"/>
      <c r="N958" s="1"/>
    </row>
    <row r="959" spans="1:14" x14ac:dyDescent="0.2">
      <c r="A959" s="19">
        <v>44133</v>
      </c>
      <c r="B959" s="1">
        <v>15.159433999999999</v>
      </c>
      <c r="C959" s="1">
        <v>47.749972999999997</v>
      </c>
      <c r="D959" s="1">
        <v>22.069002000000001</v>
      </c>
      <c r="E959" s="1">
        <v>26.958258000000001</v>
      </c>
      <c r="F959" s="1">
        <v>17.938832999999999</v>
      </c>
      <c r="G959" s="1"/>
      <c r="H959" s="20" cm="1">
        <f t="array" ref="H959">SUM($N$3:$N$7*$B959:$F959)</f>
        <v>4285891.5</v>
      </c>
      <c r="I959" s="21">
        <f t="shared" si="28"/>
        <v>-1.7711699784989543E-2</v>
      </c>
      <c r="J959" s="21">
        <f t="shared" si="29"/>
        <v>-4.1698940412719376E-2</v>
      </c>
      <c r="K959" s="1"/>
      <c r="L959" s="1"/>
      <c r="M959" s="1"/>
      <c r="N959" s="1"/>
    </row>
    <row r="960" spans="1:14" x14ac:dyDescent="0.2">
      <c r="A960" s="19">
        <v>44134</v>
      </c>
      <c r="B960" s="1">
        <v>15.516907</v>
      </c>
      <c r="C960" s="1">
        <v>48.357140000000001</v>
      </c>
      <c r="D960" s="1">
        <v>22.133966000000001</v>
      </c>
      <c r="E960" s="1">
        <v>26.976915000000002</v>
      </c>
      <c r="F960" s="1">
        <v>18.197476999999999</v>
      </c>
      <c r="G960" s="1"/>
      <c r="H960" s="20" cm="1">
        <f t="array" ref="H960">SUM($N$3:$N$7*$B960:$F960)</f>
        <v>4329019.3649999993</v>
      </c>
      <c r="I960" s="21">
        <f t="shared" si="28"/>
        <v>1.0062752405187947E-2</v>
      </c>
      <c r="J960" s="21">
        <f t="shared" si="29"/>
        <v>-7.8271758294129468E-3</v>
      </c>
      <c r="K960" s="1"/>
      <c r="L960" s="1"/>
      <c r="M960" s="1"/>
      <c r="N960" s="1"/>
    </row>
    <row r="961" spans="1:14" x14ac:dyDescent="0.2">
      <c r="A961" s="19">
        <v>44137</v>
      </c>
      <c r="B961" s="1">
        <v>15.839071000000001</v>
      </c>
      <c r="C961" s="1">
        <v>48.866363999999997</v>
      </c>
      <c r="D961" s="1">
        <v>22.356697</v>
      </c>
      <c r="E961" s="1">
        <v>27.928383</v>
      </c>
      <c r="F961" s="1">
        <v>18.825613000000001</v>
      </c>
      <c r="G961" s="1"/>
      <c r="H961" s="20" cm="1">
        <f t="array" ref="H961">SUM($N$3:$N$7*$B961:$F961)</f>
        <v>4415932.2239999985</v>
      </c>
      <c r="I961" s="21">
        <f t="shared" si="28"/>
        <v>2.0076800695946861E-2</v>
      </c>
      <c r="J961" s="21">
        <f t="shared" si="29"/>
        <v>3.0341580975626226E-2</v>
      </c>
      <c r="K961" s="1"/>
      <c r="L961" s="1"/>
      <c r="M961" s="1"/>
      <c r="N961" s="1"/>
    </row>
    <row r="962" spans="1:14" x14ac:dyDescent="0.2">
      <c r="A962" s="19">
        <v>44138</v>
      </c>
      <c r="B962" s="1">
        <v>16.487815999999999</v>
      </c>
      <c r="C962" s="1">
        <v>49.551864999999999</v>
      </c>
      <c r="D962" s="1">
        <v>22.495905</v>
      </c>
      <c r="E962" s="1">
        <v>28.562695000000001</v>
      </c>
      <c r="F962" s="1">
        <v>19.730868999999998</v>
      </c>
      <c r="G962" s="1"/>
      <c r="H962" s="20" cm="1">
        <f t="array" ref="H962">SUM($N$3:$N$7*$B962:$F962)</f>
        <v>4515361.95</v>
      </c>
      <c r="I962" s="21">
        <f t="shared" si="28"/>
        <v>2.2516134975897995E-2</v>
      </c>
      <c r="J962" s="21">
        <f t="shared" si="29"/>
        <v>4.3044987626199127E-2</v>
      </c>
      <c r="K962" s="1"/>
      <c r="L962" s="1"/>
      <c r="M962" s="1"/>
      <c r="N962" s="1"/>
    </row>
    <row r="963" spans="1:14" x14ac:dyDescent="0.2">
      <c r="A963" s="19">
        <v>44139</v>
      </c>
      <c r="B963" s="1">
        <v>15.936161999999999</v>
      </c>
      <c r="C963" s="1">
        <v>50.775970000000001</v>
      </c>
      <c r="D963" s="1">
        <v>22.700073</v>
      </c>
      <c r="E963" s="1">
        <v>29.047754000000001</v>
      </c>
      <c r="F963" s="1">
        <v>19.841716999999999</v>
      </c>
      <c r="G963" s="1"/>
      <c r="H963" s="20" cm="1">
        <f t="array" ref="H963">SUM($N$3:$N$7*$B963:$F963)</f>
        <v>4563955.3080000002</v>
      </c>
      <c r="I963" s="21">
        <f t="shared" si="28"/>
        <v>1.0761785774449306E-2</v>
      </c>
      <c r="J963" s="21">
        <f t="shared" si="29"/>
        <v>3.3520234571426721E-2</v>
      </c>
      <c r="K963" s="1"/>
      <c r="L963" s="1"/>
      <c r="M963" s="1"/>
      <c r="N963" s="1"/>
    </row>
    <row r="964" spans="1:14" x14ac:dyDescent="0.2">
      <c r="A964" s="19">
        <v>44140</v>
      </c>
      <c r="B964" s="1">
        <v>15.90527</v>
      </c>
      <c r="C964" s="1">
        <v>53.077292999999997</v>
      </c>
      <c r="D964" s="1">
        <v>22.876404000000001</v>
      </c>
      <c r="E964" s="1">
        <v>29.234317999999998</v>
      </c>
      <c r="F964" s="1">
        <v>19.823242</v>
      </c>
      <c r="G964" s="1"/>
      <c r="H964" s="20" cm="1">
        <f t="array" ref="H964">SUM($N$3:$N$7*$B964:$F964)</f>
        <v>4650245.3910000017</v>
      </c>
      <c r="I964" s="21">
        <f t="shared" si="28"/>
        <v>1.8906864151089886E-2</v>
      </c>
      <c r="J964" s="21">
        <f t="shared" si="29"/>
        <v>2.9872121547199981E-2</v>
      </c>
      <c r="K964" s="1"/>
      <c r="L964" s="1"/>
      <c r="M964" s="1"/>
      <c r="N964" s="1"/>
    </row>
    <row r="965" spans="1:14" x14ac:dyDescent="0.2">
      <c r="A965" s="19">
        <v>44141</v>
      </c>
      <c r="B965" s="1">
        <v>15.865550000000001</v>
      </c>
      <c r="C965" s="1">
        <v>52.146973000000003</v>
      </c>
      <c r="D965" s="1">
        <v>23.201221</v>
      </c>
      <c r="E965" s="1">
        <v>28.301507999999998</v>
      </c>
      <c r="F965" s="1">
        <v>19.416801</v>
      </c>
      <c r="G965" s="1"/>
      <c r="H965" s="20" cm="1">
        <f t="array" ref="H965">SUM($N$3:$N$7*$B965:$F965)</f>
        <v>4584757.7489999998</v>
      </c>
      <c r="I965" s="21">
        <f t="shared" ref="I965:I1028" si="30">H965/H964-1</f>
        <v>-1.4082620699274351E-2</v>
      </c>
      <c r="J965" s="21">
        <f t="shared" si="29"/>
        <v>4.5579852553629951E-3</v>
      </c>
      <c r="K965" s="1"/>
      <c r="L965" s="1"/>
      <c r="M965" s="1"/>
      <c r="N965" s="1"/>
    </row>
    <row r="966" spans="1:14" x14ac:dyDescent="0.2">
      <c r="A966" s="19">
        <v>44144</v>
      </c>
      <c r="B966" s="1">
        <v>18.041273</v>
      </c>
      <c r="C966" s="1">
        <v>53.224186000000003</v>
      </c>
      <c r="D966" s="1">
        <v>23.405390000000001</v>
      </c>
      <c r="E966" s="1">
        <v>30.391006000000001</v>
      </c>
      <c r="F966" s="1">
        <v>21.744602</v>
      </c>
      <c r="G966" s="1"/>
      <c r="H966" s="20" cm="1">
        <f t="array" ref="H966">SUM($N$3:$N$7*$B966:$F966)</f>
        <v>4844613.0809999993</v>
      </c>
      <c r="I966" s="21">
        <f t="shared" si="30"/>
        <v>5.6678094291171099E-2</v>
      </c>
      <c r="J966" s="21">
        <f t="shared" ref="J966:J1029" si="31">H966/H964-1</f>
        <v>4.1797297488036511E-2</v>
      </c>
      <c r="K966" s="1"/>
      <c r="L966" s="1"/>
      <c r="M966" s="1"/>
      <c r="N966" s="1"/>
    </row>
    <row r="967" spans="1:14" x14ac:dyDescent="0.2">
      <c r="A967" s="19">
        <v>44145</v>
      </c>
      <c r="B967" s="1">
        <v>19.224015999999999</v>
      </c>
      <c r="C967" s="1">
        <v>52.538685000000001</v>
      </c>
      <c r="D967" s="1">
        <v>23.628122000000001</v>
      </c>
      <c r="E967" s="1">
        <v>31.529033999999999</v>
      </c>
      <c r="F967" s="1">
        <v>23.980025999999999</v>
      </c>
      <c r="G967" s="1"/>
      <c r="H967" s="20" cm="1">
        <f t="array" ref="H967">SUM($N$3:$N$7*$B967:$F967)</f>
        <v>4979696.1390000004</v>
      </c>
      <c r="I967" s="21">
        <f t="shared" si="30"/>
        <v>2.7883146856408692E-2</v>
      </c>
      <c r="J967" s="21">
        <f t="shared" si="31"/>
        <v>8.614160477424182E-2</v>
      </c>
      <c r="K967" s="1"/>
      <c r="L967" s="1"/>
      <c r="M967" s="1"/>
      <c r="N967" s="1"/>
    </row>
    <row r="968" spans="1:14" x14ac:dyDescent="0.2">
      <c r="A968" s="19">
        <v>44146</v>
      </c>
      <c r="B968" s="1">
        <v>19.091618</v>
      </c>
      <c r="C968" s="1">
        <v>53.762794</v>
      </c>
      <c r="D968" s="1">
        <v>23.990065000000001</v>
      </c>
      <c r="E968" s="1">
        <v>32.014099000000002</v>
      </c>
      <c r="F968" s="1">
        <v>24.090873999999999</v>
      </c>
      <c r="G968" s="1"/>
      <c r="H968" s="20" cm="1">
        <f t="array" ref="H968">SUM($N$3:$N$7*$B968:$F968)</f>
        <v>5047331.8499999996</v>
      </c>
      <c r="I968" s="21">
        <f t="shared" si="30"/>
        <v>1.3582296813311467E-2</v>
      </c>
      <c r="J968" s="21">
        <f t="shared" si="31"/>
        <v>4.184416084641307E-2</v>
      </c>
      <c r="K968" s="1"/>
      <c r="L968" s="1"/>
      <c r="M968" s="1"/>
      <c r="N968" s="1"/>
    </row>
    <row r="969" spans="1:14" x14ac:dyDescent="0.2">
      <c r="A969" s="19">
        <v>44147</v>
      </c>
      <c r="B969" s="1">
        <v>19.109272000000001</v>
      </c>
      <c r="C969" s="1">
        <v>53.028331999999999</v>
      </c>
      <c r="D969" s="1">
        <v>23.711646999999999</v>
      </c>
      <c r="E969" s="1">
        <v>31.715599000000001</v>
      </c>
      <c r="F969" s="1">
        <v>23.906127999999999</v>
      </c>
      <c r="G969" s="1"/>
      <c r="H969" s="20" cm="1">
        <f t="array" ref="H969">SUM($N$3:$N$7*$B969:$F969)</f>
        <v>4998542.2740000002</v>
      </c>
      <c r="I969" s="21">
        <f t="shared" si="30"/>
        <v>-9.6664093921225991E-3</v>
      </c>
      <c r="J969" s="21">
        <f t="shared" si="31"/>
        <v>3.7845953797062126E-3</v>
      </c>
      <c r="K969" s="1"/>
      <c r="L969" s="1"/>
      <c r="M969" s="1"/>
      <c r="N969" s="1"/>
    </row>
    <row r="970" spans="1:14" x14ac:dyDescent="0.2">
      <c r="A970" s="19">
        <v>44148</v>
      </c>
      <c r="B970" s="1">
        <v>19.665338999999999</v>
      </c>
      <c r="C970" s="1">
        <v>53.077292999999997</v>
      </c>
      <c r="D970" s="1">
        <v>23.776613000000001</v>
      </c>
      <c r="E970" s="1">
        <v>31.473068000000001</v>
      </c>
      <c r="F970" s="1">
        <v>24.349519999999998</v>
      </c>
      <c r="G970" s="1"/>
      <c r="H970" s="20" cm="1">
        <f t="array" ref="H970">SUM($N$3:$N$7*$B970:$F970)</f>
        <v>5027280.4889999991</v>
      </c>
      <c r="I970" s="21">
        <f t="shared" si="30"/>
        <v>5.7493191864117499E-3</v>
      </c>
      <c r="J970" s="21">
        <f t="shared" si="31"/>
        <v>-3.9726654786925719E-3</v>
      </c>
      <c r="K970" s="1"/>
      <c r="L970" s="1"/>
      <c r="M970" s="1"/>
      <c r="N970" s="1"/>
    </row>
    <row r="971" spans="1:14" x14ac:dyDescent="0.2">
      <c r="A971" s="19">
        <v>44151</v>
      </c>
      <c r="B971" s="1">
        <v>20.503851000000001</v>
      </c>
      <c r="C971" s="1">
        <v>53.371077999999997</v>
      </c>
      <c r="D971" s="1">
        <v>24.259197</v>
      </c>
      <c r="E971" s="1">
        <v>32.182003000000002</v>
      </c>
      <c r="F971" s="1">
        <v>25.679687999999999</v>
      </c>
      <c r="G971" s="1"/>
      <c r="H971" s="20" cm="1">
        <f t="array" ref="H971">SUM($N$3:$N$7*$B971:$F971)</f>
        <v>5147861.9610000011</v>
      </c>
      <c r="I971" s="21">
        <f t="shared" si="30"/>
        <v>2.398542756145039E-2</v>
      </c>
      <c r="J971" s="21">
        <f t="shared" si="31"/>
        <v>2.9872646626735389E-2</v>
      </c>
      <c r="K971" s="1"/>
      <c r="L971" s="1"/>
      <c r="M971" s="1"/>
      <c r="N971" s="1"/>
    </row>
    <row r="972" spans="1:14" x14ac:dyDescent="0.2">
      <c r="A972" s="19">
        <v>44152</v>
      </c>
      <c r="B972" s="1">
        <v>20.706859999999999</v>
      </c>
      <c r="C972" s="1">
        <v>53.762794</v>
      </c>
      <c r="D972" s="1">
        <v>24.389123999999999</v>
      </c>
      <c r="E972" s="1">
        <v>32.443192000000003</v>
      </c>
      <c r="F972" s="1">
        <v>26.160028000000001</v>
      </c>
      <c r="G972" s="1"/>
      <c r="H972" s="20" cm="1">
        <f t="array" ref="H972">SUM($N$3:$N$7*$B972:$F972)</f>
        <v>5196245.9340000004</v>
      </c>
      <c r="I972" s="21">
        <f t="shared" si="30"/>
        <v>9.3988481755249431E-3</v>
      </c>
      <c r="J972" s="21">
        <f t="shared" si="31"/>
        <v>3.3609711129050313E-2</v>
      </c>
      <c r="K972" s="1"/>
      <c r="L972" s="1"/>
      <c r="M972" s="1"/>
      <c r="N972" s="1"/>
    </row>
    <row r="973" spans="1:14" x14ac:dyDescent="0.2">
      <c r="A973" s="19">
        <v>44153</v>
      </c>
      <c r="B973" s="1">
        <v>20.989305000000002</v>
      </c>
      <c r="C973" s="1">
        <v>54.007613999999997</v>
      </c>
      <c r="D973" s="1">
        <v>24.333438999999998</v>
      </c>
      <c r="E973" s="1">
        <v>32.182003000000002</v>
      </c>
      <c r="F973" s="1">
        <v>26.270878</v>
      </c>
      <c r="G973" s="1"/>
      <c r="H973" s="20" cm="1">
        <f t="array" ref="H973">SUM($N$3:$N$7*$B973:$F973)</f>
        <v>5206846.8870000001</v>
      </c>
      <c r="I973" s="21">
        <f t="shared" si="30"/>
        <v>2.040117641591177E-3</v>
      </c>
      <c r="J973" s="21">
        <f t="shared" si="31"/>
        <v>1.1458140573089581E-2</v>
      </c>
      <c r="K973" s="1"/>
      <c r="L973" s="1"/>
      <c r="M973" s="1"/>
      <c r="N973" s="1"/>
    </row>
    <row r="974" spans="1:14" x14ac:dyDescent="0.2">
      <c r="A974" s="19">
        <v>44154</v>
      </c>
      <c r="B974" s="1">
        <v>20.954000000000001</v>
      </c>
      <c r="C974" s="1">
        <v>54.840007999999997</v>
      </c>
      <c r="D974" s="1">
        <v>23.934380999999998</v>
      </c>
      <c r="E974" s="1">
        <v>31.603660999999999</v>
      </c>
      <c r="F974" s="1">
        <v>26.067655999999999</v>
      </c>
      <c r="G974" s="1"/>
      <c r="H974" s="20" cm="1">
        <f t="array" ref="H974">SUM($N$3:$N$7*$B974:$F974)</f>
        <v>5194190.2979999986</v>
      </c>
      <c r="I974" s="21">
        <f t="shared" si="30"/>
        <v>-2.430758820967327E-3</v>
      </c>
      <c r="J974" s="21">
        <f t="shared" si="31"/>
        <v>-3.9560021332929463E-4</v>
      </c>
      <c r="K974" s="1"/>
      <c r="L974" s="1"/>
      <c r="M974" s="1"/>
      <c r="N974" s="1"/>
    </row>
    <row r="975" spans="1:14" x14ac:dyDescent="0.2">
      <c r="A975" s="19">
        <v>44155</v>
      </c>
      <c r="B975" s="1">
        <v>20.689209000000002</v>
      </c>
      <c r="C975" s="1">
        <v>54.986899999999999</v>
      </c>
      <c r="D975" s="1">
        <v>23.915818999999999</v>
      </c>
      <c r="E975" s="1">
        <v>31.995439999999999</v>
      </c>
      <c r="F975" s="1">
        <v>26.030708000000001</v>
      </c>
      <c r="G975" s="1"/>
      <c r="H975" s="20" cm="1">
        <f t="array" ref="H975">SUM($N$3:$N$7*$B975:$F975)</f>
        <v>5201396.5080000004</v>
      </c>
      <c r="I975" s="21">
        <f t="shared" si="30"/>
        <v>1.387359643480135E-3</v>
      </c>
      <c r="J975" s="21">
        <f t="shared" si="31"/>
        <v>-1.0467715141783129E-3</v>
      </c>
      <c r="K975" s="1"/>
      <c r="L975" s="1"/>
      <c r="M975" s="1"/>
      <c r="N975" s="1"/>
    </row>
    <row r="976" spans="1:14" x14ac:dyDescent="0.2">
      <c r="A976" s="19">
        <v>44158</v>
      </c>
      <c r="B976" s="1">
        <v>20.909867999999999</v>
      </c>
      <c r="C976" s="1">
        <v>54.888969000000003</v>
      </c>
      <c r="D976" s="1">
        <v>24.333438999999998</v>
      </c>
      <c r="E976" s="1">
        <v>31.379785999999999</v>
      </c>
      <c r="F976" s="1">
        <v>26.751214999999998</v>
      </c>
      <c r="G976" s="1"/>
      <c r="H976" s="20" cm="1">
        <f t="array" ref="H976">SUM($N$3:$N$7*$B976:$F976)</f>
        <v>5222688.1409999998</v>
      </c>
      <c r="I976" s="21">
        <f t="shared" si="30"/>
        <v>4.0934454751242466E-3</v>
      </c>
      <c r="J976" s="21">
        <f t="shared" si="31"/>
        <v>5.4864841996593583E-3</v>
      </c>
      <c r="K976" s="1"/>
      <c r="L976" s="1"/>
      <c r="M976" s="1"/>
      <c r="N976" s="1"/>
    </row>
    <row r="977" spans="1:14" x14ac:dyDescent="0.2">
      <c r="A977" s="19">
        <v>44159</v>
      </c>
      <c r="B977" s="1">
        <v>21.351191</v>
      </c>
      <c r="C977" s="1">
        <v>55.182755</v>
      </c>
      <c r="D977" s="1">
        <v>25.113002999999999</v>
      </c>
      <c r="E977" s="1">
        <v>31.286507</v>
      </c>
      <c r="F977" s="1">
        <v>28.24766</v>
      </c>
      <c r="G977" s="1"/>
      <c r="H977" s="20" cm="1">
        <f t="array" ref="H977">SUM($N$3:$N$7*$B977:$F977)</f>
        <v>5318976.8280000007</v>
      </c>
      <c r="I977" s="21">
        <f t="shared" si="30"/>
        <v>1.8436614325886946E-2</v>
      </c>
      <c r="J977" s="21">
        <f t="shared" si="31"/>
        <v>2.2605529076500153E-2</v>
      </c>
      <c r="K977" s="1"/>
      <c r="L977" s="1"/>
      <c r="M977" s="1"/>
      <c r="N977" s="1"/>
    </row>
    <row r="978" spans="1:14" x14ac:dyDescent="0.2">
      <c r="A978" s="19">
        <v>44160</v>
      </c>
      <c r="B978" s="1">
        <v>21.713076000000001</v>
      </c>
      <c r="C978" s="1">
        <v>55.329647000000001</v>
      </c>
      <c r="D978" s="1">
        <v>25.057320000000001</v>
      </c>
      <c r="E978" s="1">
        <v>32.126033999999997</v>
      </c>
      <c r="F978" s="1">
        <v>28.081386999999999</v>
      </c>
      <c r="G978" s="1"/>
      <c r="H978" s="20" cm="1">
        <f t="array" ref="H978">SUM($N$3:$N$7*$B978:$F978)</f>
        <v>5356146.3120000008</v>
      </c>
      <c r="I978" s="21">
        <f t="shared" si="30"/>
        <v>6.9880891009590496E-3</v>
      </c>
      <c r="J978" s="21">
        <f t="shared" si="31"/>
        <v>2.5553540130475394E-2</v>
      </c>
      <c r="K978" s="1"/>
      <c r="L978" s="1"/>
      <c r="M978" s="1"/>
      <c r="N978" s="1"/>
    </row>
    <row r="979" spans="1:14" x14ac:dyDescent="0.2">
      <c r="A979" s="19">
        <v>44161</v>
      </c>
      <c r="B979" s="1">
        <v>21.863126999999999</v>
      </c>
      <c r="C979" s="1">
        <v>54.888969000000003</v>
      </c>
      <c r="D979" s="1">
        <v>24.955234999999998</v>
      </c>
      <c r="E979" s="1">
        <v>32.163345</v>
      </c>
      <c r="F979" s="1">
        <v>27.453251000000002</v>
      </c>
      <c r="G979" s="1"/>
      <c r="H979" s="20" cm="1">
        <f t="array" ref="H979">SUM($N$3:$N$7*$B979:$F979)</f>
        <v>5323689.5910000009</v>
      </c>
      <c r="I979" s="21">
        <f t="shared" si="30"/>
        <v>-6.0597151588789311E-3</v>
      </c>
      <c r="J979" s="21">
        <f t="shared" si="31"/>
        <v>8.8602811262328274E-4</v>
      </c>
      <c r="K979" s="1"/>
      <c r="L979" s="1"/>
      <c r="M979" s="1"/>
      <c r="N979" s="1"/>
    </row>
    <row r="980" spans="1:14" x14ac:dyDescent="0.2">
      <c r="A980" s="19">
        <v>44162</v>
      </c>
      <c r="B980" s="1">
        <v>22.048480999999999</v>
      </c>
      <c r="C980" s="1">
        <v>57.777863000000004</v>
      </c>
      <c r="D980" s="1">
        <v>24.992355</v>
      </c>
      <c r="E980" s="1">
        <v>32.592438000000001</v>
      </c>
      <c r="F980" s="1">
        <v>27.268505000000001</v>
      </c>
      <c r="G980" s="1"/>
      <c r="H980" s="20" cm="1">
        <f t="array" ref="H980">SUM($N$3:$N$7*$B980:$F980)</f>
        <v>5434428.1859999988</v>
      </c>
      <c r="I980" s="21">
        <f t="shared" si="30"/>
        <v>2.0801099145075552E-2</v>
      </c>
      <c r="J980" s="21">
        <f t="shared" si="31"/>
        <v>1.4615335250385941E-2</v>
      </c>
      <c r="K980" s="1"/>
      <c r="L980" s="1"/>
      <c r="M980" s="1"/>
      <c r="N980" s="1"/>
    </row>
    <row r="981" spans="1:14" x14ac:dyDescent="0.2">
      <c r="A981" s="19">
        <v>44165</v>
      </c>
      <c r="B981" s="1">
        <v>21.271753</v>
      </c>
      <c r="C981" s="1">
        <v>57.630969999999998</v>
      </c>
      <c r="D981" s="1">
        <v>24.908830999999999</v>
      </c>
      <c r="E981" s="1">
        <v>32.965564999999998</v>
      </c>
      <c r="F981" s="1">
        <v>26.233929</v>
      </c>
      <c r="G981" s="1"/>
      <c r="H981" s="20" cm="1">
        <f t="array" ref="H981">SUM($N$3:$N$7*$B981:$F981)</f>
        <v>5379364.5839999998</v>
      </c>
      <c r="I981" s="21">
        <f t="shared" si="30"/>
        <v>-1.0132363537685873E-2</v>
      </c>
      <c r="J981" s="21">
        <f t="shared" si="31"/>
        <v>1.0457971308868386E-2</v>
      </c>
      <c r="K981" s="1"/>
      <c r="L981" s="1"/>
      <c r="M981" s="1"/>
      <c r="N981" s="1"/>
    </row>
    <row r="982" spans="1:14" x14ac:dyDescent="0.2">
      <c r="A982" s="19">
        <v>44166</v>
      </c>
      <c r="B982" s="1">
        <v>21.545372</v>
      </c>
      <c r="C982" s="1">
        <v>58.757153000000002</v>
      </c>
      <c r="D982" s="1">
        <v>25.391418000000002</v>
      </c>
      <c r="E982" s="1">
        <v>34.159565000000001</v>
      </c>
      <c r="F982" s="1">
        <v>26.991385999999999</v>
      </c>
      <c r="G982" s="1"/>
      <c r="H982" s="20" cm="1">
        <f t="array" ref="H982">SUM($N$3:$N$7*$B982:$F982)</f>
        <v>5505881.5019999994</v>
      </c>
      <c r="I982" s="21">
        <f t="shared" si="30"/>
        <v>2.3518933514248497E-2</v>
      </c>
      <c r="J982" s="21">
        <f t="shared" si="31"/>
        <v>1.3148267592177687E-2</v>
      </c>
      <c r="K982" s="1"/>
      <c r="L982" s="1"/>
      <c r="M982" s="1"/>
      <c r="N982" s="1"/>
    </row>
    <row r="983" spans="1:14" x14ac:dyDescent="0.2">
      <c r="A983" s="19">
        <v>44167</v>
      </c>
      <c r="B983" s="1">
        <v>21.730727999999999</v>
      </c>
      <c r="C983" s="1">
        <v>57.141326999999997</v>
      </c>
      <c r="D983" s="1">
        <v>25.150126</v>
      </c>
      <c r="E983" s="1">
        <v>34.532688</v>
      </c>
      <c r="F983" s="1">
        <v>27.305454000000001</v>
      </c>
      <c r="G983" s="1"/>
      <c r="H983" s="20" cm="1">
        <f t="array" ref="H983">SUM($N$3:$N$7*$B983:$F983)</f>
        <v>5473390.6590000009</v>
      </c>
      <c r="I983" s="21">
        <f t="shared" si="30"/>
        <v>-5.9011155594606013E-3</v>
      </c>
      <c r="J983" s="21">
        <f t="shared" si="31"/>
        <v>1.7479030010285168E-2</v>
      </c>
      <c r="K983" s="1"/>
      <c r="L983" s="1"/>
      <c r="M983" s="1"/>
      <c r="N983" s="1"/>
    </row>
    <row r="984" spans="1:14" x14ac:dyDescent="0.2">
      <c r="A984" s="19">
        <v>44168</v>
      </c>
      <c r="B984" s="1">
        <v>21.766033</v>
      </c>
      <c r="C984" s="1">
        <v>57.337184999999998</v>
      </c>
      <c r="D984" s="1">
        <v>25.539905999999998</v>
      </c>
      <c r="E984" s="1">
        <v>33.879719000000001</v>
      </c>
      <c r="F984" s="1">
        <v>27.674944</v>
      </c>
      <c r="G984" s="1"/>
      <c r="H984" s="20" cm="1">
        <f t="array" ref="H984">SUM($N$3:$N$7*$B984:$F984)</f>
        <v>5484526.9709999999</v>
      </c>
      <c r="I984" s="21">
        <f t="shared" si="30"/>
        <v>2.0346276547402731E-3</v>
      </c>
      <c r="J984" s="21">
        <f t="shared" si="31"/>
        <v>-3.8784944776313335E-3</v>
      </c>
      <c r="K984" s="1"/>
      <c r="L984" s="1"/>
      <c r="M984" s="1"/>
      <c r="N984" s="1"/>
    </row>
    <row r="985" spans="1:14" x14ac:dyDescent="0.2">
      <c r="A985" s="19">
        <v>44169</v>
      </c>
      <c r="B985" s="1">
        <v>22.189703000000002</v>
      </c>
      <c r="C985" s="1">
        <v>57.533047000000003</v>
      </c>
      <c r="D985" s="1">
        <v>25.985367</v>
      </c>
      <c r="E985" s="1">
        <v>34.047626000000001</v>
      </c>
      <c r="F985" s="1">
        <v>29.20834</v>
      </c>
      <c r="G985" s="1"/>
      <c r="H985" s="20" cm="1">
        <f t="array" ref="H985">SUM($N$3:$N$7*$B985:$F985)</f>
        <v>5575814.7390000001</v>
      </c>
      <c r="I985" s="21">
        <f t="shared" si="30"/>
        <v>1.664460189232253E-2</v>
      </c>
      <c r="J985" s="21">
        <f t="shared" si="31"/>
        <v>1.8713095114375022E-2</v>
      </c>
      <c r="K985" s="1"/>
      <c r="L985" s="1"/>
      <c r="M985" s="1"/>
      <c r="N985" s="1"/>
    </row>
    <row r="986" spans="1:14" x14ac:dyDescent="0.2">
      <c r="A986" s="19">
        <v>44172</v>
      </c>
      <c r="B986" s="1">
        <v>22.022000999999999</v>
      </c>
      <c r="C986" s="1">
        <v>57.728901</v>
      </c>
      <c r="D986" s="1">
        <v>25.948243999999999</v>
      </c>
      <c r="E986" s="1">
        <v>33.543906999999997</v>
      </c>
      <c r="F986" s="1">
        <v>29.430033000000002</v>
      </c>
      <c r="G986" s="1"/>
      <c r="H986" s="20" cm="1">
        <f t="array" ref="H986">SUM($N$3:$N$7*$B986:$F986)</f>
        <v>5566211.8379999995</v>
      </c>
      <c r="I986" s="21">
        <f t="shared" si="30"/>
        <v>-1.7222417618779629E-3</v>
      </c>
      <c r="J986" s="21">
        <f t="shared" si="31"/>
        <v>1.4893694101955735E-2</v>
      </c>
      <c r="K986" s="1"/>
      <c r="L986" s="1"/>
      <c r="M986" s="1"/>
      <c r="N986" s="1"/>
    </row>
    <row r="987" spans="1:14" x14ac:dyDescent="0.2">
      <c r="A987" s="19">
        <v>44173</v>
      </c>
      <c r="B987" s="1">
        <v>22.013176000000001</v>
      </c>
      <c r="C987" s="1">
        <v>57.630969999999998</v>
      </c>
      <c r="D987" s="1">
        <v>25.753354999999999</v>
      </c>
      <c r="E987" s="1">
        <v>33.879719000000001</v>
      </c>
      <c r="F987" s="1">
        <v>29.688676999999998</v>
      </c>
      <c r="G987" s="1"/>
      <c r="H987" s="20" cm="1">
        <f t="array" ref="H987">SUM($N$3:$N$7*$B987:$F987)</f>
        <v>5575874.6010000007</v>
      </c>
      <c r="I987" s="21">
        <f t="shared" si="30"/>
        <v>1.7359675271491071E-3</v>
      </c>
      <c r="J987" s="21">
        <f t="shared" si="31"/>
        <v>1.0736009498746313E-5</v>
      </c>
      <c r="K987" s="1"/>
      <c r="L987" s="1"/>
      <c r="M987" s="1"/>
      <c r="N987" s="1"/>
    </row>
    <row r="988" spans="1:14" x14ac:dyDescent="0.2">
      <c r="A988" s="19">
        <v>44174</v>
      </c>
      <c r="B988" s="1">
        <v>22.419191000000001</v>
      </c>
      <c r="C988" s="1">
        <v>58.463366999999998</v>
      </c>
      <c r="D988" s="1">
        <v>26.124575</v>
      </c>
      <c r="E988" s="1">
        <v>34.122253000000001</v>
      </c>
      <c r="F988" s="1">
        <v>30.335287000000001</v>
      </c>
      <c r="G988" s="1"/>
      <c r="H988" s="20" cm="1">
        <f t="array" ref="H988">SUM($N$3:$N$7*$B988:$F988)</f>
        <v>5658334.2090000007</v>
      </c>
      <c r="I988" s="21">
        <f t="shared" si="30"/>
        <v>1.4788641047489115E-2</v>
      </c>
      <c r="J988" s="21">
        <f t="shared" si="31"/>
        <v>1.6550281175267356E-2</v>
      </c>
      <c r="K988" s="1"/>
      <c r="L988" s="1"/>
      <c r="M988" s="1"/>
      <c r="N988" s="1"/>
    </row>
    <row r="989" spans="1:14" x14ac:dyDescent="0.2">
      <c r="A989" s="19">
        <v>44175</v>
      </c>
      <c r="B989" s="1">
        <v>22.110265999999999</v>
      </c>
      <c r="C989" s="1">
        <v>58.757153000000002</v>
      </c>
      <c r="D989" s="1">
        <v>26.068892000000002</v>
      </c>
      <c r="E989" s="1">
        <v>33.954346000000001</v>
      </c>
      <c r="F989" s="1">
        <v>30.409184</v>
      </c>
      <c r="G989" s="1"/>
      <c r="H989" s="20" cm="1">
        <f t="array" ref="H989">SUM($N$3:$N$7*$B989:$F989)</f>
        <v>5652894.7529999977</v>
      </c>
      <c r="I989" s="21">
        <f t="shared" si="30"/>
        <v>-9.6131755373363159E-4</v>
      </c>
      <c r="J989" s="21">
        <f t="shared" si="31"/>
        <v>1.3813106913520556E-2</v>
      </c>
      <c r="K989" s="1"/>
      <c r="L989" s="1"/>
      <c r="M989" s="1"/>
      <c r="N989" s="1"/>
    </row>
    <row r="990" spans="1:14" x14ac:dyDescent="0.2">
      <c r="A990" s="19">
        <v>44176</v>
      </c>
      <c r="B990" s="1">
        <v>21.660118000000001</v>
      </c>
      <c r="C990" s="1">
        <v>58.071648000000003</v>
      </c>
      <c r="D990" s="1">
        <v>25.929686</v>
      </c>
      <c r="E990" s="1">
        <v>33.861065000000004</v>
      </c>
      <c r="F990" s="1">
        <v>29.891897</v>
      </c>
      <c r="G990" s="1"/>
      <c r="H990" s="20" cm="1">
        <f t="array" ref="H990">SUM($N$3:$N$7*$B990:$F990)</f>
        <v>5590675.6620000005</v>
      </c>
      <c r="I990" s="21">
        <f t="shared" si="30"/>
        <v>-1.1006589317265725E-2</v>
      </c>
      <c r="J990" s="21">
        <f t="shared" si="31"/>
        <v>-1.1957326043481875E-2</v>
      </c>
      <c r="K990" s="1"/>
      <c r="L990" s="1"/>
      <c r="M990" s="1"/>
      <c r="N990" s="1"/>
    </row>
    <row r="991" spans="1:14" x14ac:dyDescent="0.2">
      <c r="A991" s="19">
        <v>44179</v>
      </c>
      <c r="B991" s="1">
        <v>22.10144</v>
      </c>
      <c r="C991" s="1">
        <v>58.414402000000003</v>
      </c>
      <c r="D991" s="1">
        <v>26.106012</v>
      </c>
      <c r="E991" s="1">
        <v>34.140903000000002</v>
      </c>
      <c r="F991" s="1">
        <v>29.873422999999999</v>
      </c>
      <c r="G991" s="1"/>
      <c r="H991" s="20" cm="1">
        <f t="array" ref="H991">SUM($N$3:$N$7*$B991:$F991)</f>
        <v>5630993.9399999995</v>
      </c>
      <c r="I991" s="21">
        <f t="shared" si="30"/>
        <v>7.2117004164709009E-3</v>
      </c>
      <c r="J991" s="21">
        <f t="shared" si="31"/>
        <v>-3.8742651255581073E-3</v>
      </c>
      <c r="K991" s="1"/>
      <c r="L991" s="1"/>
      <c r="M991" s="1"/>
      <c r="N991" s="1"/>
    </row>
    <row r="992" spans="1:14" x14ac:dyDescent="0.2">
      <c r="A992" s="19">
        <v>44180</v>
      </c>
      <c r="B992" s="1">
        <v>22.445672999999999</v>
      </c>
      <c r="C992" s="1">
        <v>61.156402999999997</v>
      </c>
      <c r="D992" s="1">
        <v>26.653562999999998</v>
      </c>
      <c r="E992" s="1">
        <v>34.327469000000001</v>
      </c>
      <c r="F992" s="1">
        <v>30.224442</v>
      </c>
      <c r="G992" s="1"/>
      <c r="H992" s="20" cm="1">
        <f t="array" ref="H992">SUM($N$3:$N$7*$B992:$F992)</f>
        <v>5768649.1500000004</v>
      </c>
      <c r="I992" s="21">
        <f t="shared" si="30"/>
        <v>2.4445987949331949E-2</v>
      </c>
      <c r="J992" s="21">
        <f t="shared" si="31"/>
        <v>3.1833985507278006E-2</v>
      </c>
      <c r="K992" s="1"/>
      <c r="L992" s="1"/>
      <c r="M992" s="1"/>
      <c r="N992" s="1"/>
    </row>
    <row r="993" spans="1:14" x14ac:dyDescent="0.2">
      <c r="A993" s="19">
        <v>44181</v>
      </c>
      <c r="B993" s="1">
        <v>22.375059</v>
      </c>
      <c r="C993" s="1">
        <v>62.723258999999999</v>
      </c>
      <c r="D993" s="1">
        <v>27.052624000000002</v>
      </c>
      <c r="E993" s="1">
        <v>34.495376999999998</v>
      </c>
      <c r="F993" s="1">
        <v>30.409184</v>
      </c>
      <c r="G993" s="1"/>
      <c r="H993" s="20" cm="1">
        <f t="array" ref="H993">SUM($N$3:$N$7*$B993:$F993)</f>
        <v>5842831.5989999985</v>
      </c>
      <c r="I993" s="21">
        <f t="shared" si="30"/>
        <v>1.2859587586462551E-2</v>
      </c>
      <c r="J993" s="21">
        <f t="shared" si="31"/>
        <v>3.7619940858966583E-2</v>
      </c>
      <c r="K993" s="1"/>
      <c r="L993" s="1"/>
      <c r="M993" s="1"/>
      <c r="N993" s="1"/>
    </row>
    <row r="994" spans="1:14" x14ac:dyDescent="0.2">
      <c r="A994" s="19">
        <v>44182</v>
      </c>
      <c r="B994" s="1">
        <v>22.330929000000001</v>
      </c>
      <c r="C994" s="1">
        <v>62.380507999999999</v>
      </c>
      <c r="D994" s="1">
        <v>27.460965999999999</v>
      </c>
      <c r="E994" s="1">
        <v>34.458061000000001</v>
      </c>
      <c r="F994" s="1">
        <v>30.760202</v>
      </c>
      <c r="G994" s="1"/>
      <c r="H994" s="20" cm="1">
        <f t="array" ref="H994">SUM($N$3:$N$7*$B994:$F994)</f>
        <v>5853891.9780000011</v>
      </c>
      <c r="I994" s="21">
        <f t="shared" si="30"/>
        <v>1.8929826767377644E-3</v>
      </c>
      <c r="J994" s="21">
        <f t="shared" si="31"/>
        <v>1.4776913239731515E-2</v>
      </c>
      <c r="K994" s="1"/>
      <c r="L994" s="1"/>
      <c r="M994" s="1"/>
      <c r="N994" s="1"/>
    </row>
    <row r="995" spans="1:14" x14ac:dyDescent="0.2">
      <c r="A995" s="19">
        <v>44183</v>
      </c>
      <c r="B995" s="1">
        <v>22.022000999999999</v>
      </c>
      <c r="C995" s="1">
        <v>61.646045999999998</v>
      </c>
      <c r="D995" s="1">
        <v>27.590893000000001</v>
      </c>
      <c r="E995" s="1">
        <v>34.215533999999998</v>
      </c>
      <c r="F995" s="1">
        <v>30.095119</v>
      </c>
      <c r="G995" s="1"/>
      <c r="H995" s="20" cm="1">
        <f t="array" ref="H995">SUM($N$3:$N$7*$B995:$F995)</f>
        <v>5793796.5689999992</v>
      </c>
      <c r="I995" s="21">
        <f t="shared" si="30"/>
        <v>-1.0265889638184533E-2</v>
      </c>
      <c r="J995" s="21">
        <f t="shared" si="31"/>
        <v>-8.3923401126932973E-3</v>
      </c>
      <c r="K995" s="1"/>
      <c r="L995" s="1"/>
      <c r="M995" s="1"/>
      <c r="N995" s="1"/>
    </row>
    <row r="996" spans="1:14" x14ac:dyDescent="0.2">
      <c r="A996" s="19">
        <v>44186</v>
      </c>
      <c r="B996" s="1">
        <v>21.218796000000001</v>
      </c>
      <c r="C996" s="1">
        <v>61.450187999999997</v>
      </c>
      <c r="D996" s="1">
        <v>27.061904999999999</v>
      </c>
      <c r="E996" s="1">
        <v>33.972999999999999</v>
      </c>
      <c r="F996" s="1">
        <v>29.226811999999999</v>
      </c>
      <c r="G996" s="1"/>
      <c r="H996" s="20" cm="1">
        <f t="array" ref="H996">SUM($N$3:$N$7*$B996:$F996)</f>
        <v>5706713.1330000004</v>
      </c>
      <c r="I996" s="21">
        <f t="shared" si="30"/>
        <v>-1.5030461453538591E-2</v>
      </c>
      <c r="J996" s="21">
        <f t="shared" si="31"/>
        <v>-2.5142050033230112E-2</v>
      </c>
      <c r="K996" s="1"/>
      <c r="L996" s="1"/>
      <c r="M996" s="1"/>
      <c r="N996" s="1"/>
    </row>
    <row r="997" spans="1:14" x14ac:dyDescent="0.2">
      <c r="A997" s="19">
        <v>44187</v>
      </c>
      <c r="B997" s="1">
        <v>21.739554999999999</v>
      </c>
      <c r="C997" s="1">
        <v>63.653579999999998</v>
      </c>
      <c r="D997" s="1">
        <v>27.136147999999999</v>
      </c>
      <c r="E997" s="1">
        <v>34.364784</v>
      </c>
      <c r="F997" s="1">
        <v>29.670200000000001</v>
      </c>
      <c r="G997" s="1"/>
      <c r="H997" s="20" cm="1">
        <f t="array" ref="H997">SUM($N$3:$N$7*$B997:$F997)</f>
        <v>5826620.8110000007</v>
      </c>
      <c r="I997" s="21">
        <f t="shared" si="30"/>
        <v>2.1011688375680571E-2</v>
      </c>
      <c r="J997" s="21">
        <f t="shared" si="31"/>
        <v>5.6654115499377156E-3</v>
      </c>
      <c r="K997" s="1"/>
      <c r="L997" s="1"/>
      <c r="M997" s="1"/>
      <c r="N997" s="1"/>
    </row>
    <row r="998" spans="1:14" x14ac:dyDescent="0.2">
      <c r="A998" s="19">
        <v>44188</v>
      </c>
      <c r="B998" s="1">
        <v>22.013176000000001</v>
      </c>
      <c r="C998" s="1">
        <v>65.122512999999998</v>
      </c>
      <c r="D998" s="1">
        <v>27.228952</v>
      </c>
      <c r="E998" s="1">
        <v>34.178218999999999</v>
      </c>
      <c r="F998" s="1">
        <v>30.372237999999999</v>
      </c>
      <c r="G998" s="1"/>
      <c r="H998" s="20" cm="1">
        <f t="array" ref="H998">SUM($N$3:$N$7*$B998:$F998)</f>
        <v>5904198.2339999992</v>
      </c>
      <c r="I998" s="21">
        <f t="shared" si="30"/>
        <v>1.3314307815181836E-2</v>
      </c>
      <c r="J998" s="21">
        <f t="shared" si="31"/>
        <v>3.4605752277613089E-2</v>
      </c>
      <c r="K998" s="1"/>
      <c r="L998" s="1"/>
      <c r="M998" s="1"/>
      <c r="N998" s="1"/>
    </row>
    <row r="999" spans="1:14" x14ac:dyDescent="0.2">
      <c r="A999" s="19">
        <v>44193</v>
      </c>
      <c r="B999" s="1">
        <v>22.092614999999999</v>
      </c>
      <c r="C999" s="1">
        <v>68.158294999999995</v>
      </c>
      <c r="D999" s="1">
        <v>27.228952</v>
      </c>
      <c r="E999" s="1">
        <v>34.364784</v>
      </c>
      <c r="F999" s="1">
        <v>30.390713000000002</v>
      </c>
      <c r="G999" s="1"/>
      <c r="H999" s="20" cm="1">
        <f t="array" ref="H999">SUM($N$3:$N$7*$B999:$F999)</f>
        <v>6013766.8469999991</v>
      </c>
      <c r="I999" s="21">
        <f t="shared" si="30"/>
        <v>1.8557746311605339E-2</v>
      </c>
      <c r="J999" s="21">
        <f t="shared" si="31"/>
        <v>3.2119137673535914E-2</v>
      </c>
      <c r="K999" s="1"/>
      <c r="L999" s="1"/>
      <c r="M999" s="1"/>
      <c r="N999" s="1"/>
    </row>
    <row r="1000" spans="1:14" x14ac:dyDescent="0.2">
      <c r="A1000" s="19">
        <v>44194</v>
      </c>
      <c r="B1000" s="1">
        <v>22.110265999999999</v>
      </c>
      <c r="C1000" s="1">
        <v>67.619690000000006</v>
      </c>
      <c r="D1000" s="1">
        <v>27.293917</v>
      </c>
      <c r="E1000" s="1">
        <v>34.719253999999999</v>
      </c>
      <c r="F1000" s="1">
        <v>30.593931000000001</v>
      </c>
      <c r="G1000" s="1"/>
      <c r="H1000" s="20" cm="1">
        <f t="array" ref="H1000">SUM($N$3:$N$7*$B1000:$F1000)</f>
        <v>6017122.9139999989</v>
      </c>
      <c r="I1000" s="21">
        <f t="shared" si="30"/>
        <v>5.5806403629921064E-4</v>
      </c>
      <c r="J1000" s="21">
        <f t="shared" si="31"/>
        <v>1.9126166758715923E-2</v>
      </c>
      <c r="K1000" s="1"/>
      <c r="L1000" s="1"/>
      <c r="M1000" s="1"/>
      <c r="N1000" s="1"/>
    </row>
    <row r="1001" spans="1:14" x14ac:dyDescent="0.2">
      <c r="A1001" s="19">
        <v>44195</v>
      </c>
      <c r="B1001" s="1">
        <v>22.013176000000001</v>
      </c>
      <c r="C1001" s="1">
        <v>68.403114000000002</v>
      </c>
      <c r="D1001" s="1">
        <v>27.19183</v>
      </c>
      <c r="E1001" s="1">
        <v>34.961784000000002</v>
      </c>
      <c r="F1001" s="1">
        <v>30.483086</v>
      </c>
      <c r="G1001" s="1"/>
      <c r="H1001" s="20" cm="1">
        <f t="array" ref="H1001">SUM($N$3:$N$7*$B1001:$F1001)</f>
        <v>6040748.669999999</v>
      </c>
      <c r="I1001" s="21">
        <f t="shared" si="30"/>
        <v>3.9264207059872547E-3</v>
      </c>
      <c r="J1001" s="21">
        <f t="shared" si="31"/>
        <v>4.486675936473894E-3</v>
      </c>
      <c r="K1001" s="1"/>
      <c r="L1001" s="1"/>
      <c r="M1001" s="1"/>
      <c r="N1001" s="1"/>
    </row>
    <row r="1002" spans="1:14" x14ac:dyDescent="0.2">
      <c r="A1002" s="19">
        <v>44200</v>
      </c>
      <c r="B1002" s="1">
        <v>22.145571</v>
      </c>
      <c r="C1002" s="1">
        <v>69.529297</v>
      </c>
      <c r="D1002" s="1">
        <v>27.609452999999998</v>
      </c>
      <c r="E1002" s="1">
        <v>34.57</v>
      </c>
      <c r="F1002" s="1">
        <v>30.242918</v>
      </c>
      <c r="G1002" s="1"/>
      <c r="H1002" s="20" cm="1">
        <f t="array" ref="H1002">SUM($N$3:$N$7*$B1002:$F1002)</f>
        <v>6075208.8870000001</v>
      </c>
      <c r="I1002" s="21">
        <f t="shared" si="30"/>
        <v>5.7046268405669398E-3</v>
      </c>
      <c r="J1002" s="21">
        <f t="shared" si="31"/>
        <v>9.6534463115010016E-3</v>
      </c>
      <c r="K1002" s="1"/>
      <c r="L1002" s="1"/>
      <c r="M1002" s="1"/>
      <c r="N1002" s="1"/>
    </row>
    <row r="1003" spans="1:14" x14ac:dyDescent="0.2">
      <c r="A1003" s="19">
        <v>44201</v>
      </c>
      <c r="B1003" s="1">
        <v>21.889605</v>
      </c>
      <c r="C1003" s="1">
        <v>69.333434999999994</v>
      </c>
      <c r="D1003" s="1">
        <v>27.841464999999999</v>
      </c>
      <c r="E1003" s="1">
        <v>34.196877000000001</v>
      </c>
      <c r="F1003" s="1">
        <v>31.683931000000001</v>
      </c>
      <c r="G1003" s="1"/>
      <c r="H1003" s="20" cm="1">
        <f t="array" ref="H1003">SUM($N$3:$N$7*$B1003:$F1003)</f>
        <v>6103195.328999999</v>
      </c>
      <c r="I1003" s="21">
        <f t="shared" si="30"/>
        <v>4.6066633296981685E-3</v>
      </c>
      <c r="J1003" s="21">
        <f t="shared" si="31"/>
        <v>1.0337569465541208E-2</v>
      </c>
      <c r="K1003" s="1"/>
      <c r="L1003" s="1"/>
      <c r="M1003" s="1"/>
      <c r="N1003" s="1"/>
    </row>
    <row r="1004" spans="1:14" x14ac:dyDescent="0.2">
      <c r="A1004" s="19">
        <v>44202</v>
      </c>
      <c r="B1004" s="1">
        <v>22.622198000000001</v>
      </c>
      <c r="C1004" s="1">
        <v>72.565085999999994</v>
      </c>
      <c r="D1004" s="1">
        <v>28.305489999999999</v>
      </c>
      <c r="E1004" s="1">
        <v>35.446846000000001</v>
      </c>
      <c r="F1004" s="1">
        <v>32.663089999999997</v>
      </c>
      <c r="G1004" s="1"/>
      <c r="H1004" s="20" cm="1">
        <f t="array" ref="H1004">SUM($N$3:$N$7*$B1004:$F1004)</f>
        <v>6322889.4299999988</v>
      </c>
      <c r="I1004" s="21">
        <f t="shared" si="30"/>
        <v>3.599657051054872E-2</v>
      </c>
      <c r="J1004" s="21">
        <f t="shared" si="31"/>
        <v>4.0769057921612673E-2</v>
      </c>
      <c r="K1004" s="1"/>
      <c r="L1004" s="1"/>
      <c r="M1004" s="1"/>
      <c r="N1004" s="1"/>
    </row>
    <row r="1005" spans="1:14" x14ac:dyDescent="0.2">
      <c r="A1005" s="19">
        <v>44203</v>
      </c>
      <c r="B1005" s="1">
        <v>23.257708000000001</v>
      </c>
      <c r="C1005" s="1">
        <v>74.425728000000007</v>
      </c>
      <c r="D1005" s="1">
        <v>29.159293999999999</v>
      </c>
      <c r="E1005" s="1">
        <v>35.969219000000002</v>
      </c>
      <c r="F1005" s="1">
        <v>34.178004999999999</v>
      </c>
      <c r="G1005" s="1"/>
      <c r="H1005" s="20" cm="1">
        <f t="array" ref="H1005">SUM($N$3:$N$7*$B1005:$F1005)</f>
        <v>6500668.4820000017</v>
      </c>
      <c r="I1005" s="21">
        <f t="shared" si="30"/>
        <v>2.8116742190129163E-2</v>
      </c>
      <c r="J1005" s="21">
        <f t="shared" si="31"/>
        <v>6.5125418993451811E-2</v>
      </c>
      <c r="K1005" s="1"/>
      <c r="L1005" s="1"/>
      <c r="M1005" s="1"/>
      <c r="N1005" s="1"/>
    </row>
    <row r="1006" spans="1:14" x14ac:dyDescent="0.2">
      <c r="A1006" s="19">
        <v>44204</v>
      </c>
      <c r="B1006" s="1">
        <v>23.240051000000001</v>
      </c>
      <c r="C1006" s="1">
        <v>76.62912</v>
      </c>
      <c r="D1006" s="1">
        <v>28.648869000000001</v>
      </c>
      <c r="E1006" s="1">
        <v>35.969219000000002</v>
      </c>
      <c r="F1006" s="1">
        <v>33.993256000000002</v>
      </c>
      <c r="G1006" s="1"/>
      <c r="H1006" s="20" cm="1">
        <f t="array" ref="H1006">SUM($N$3:$N$7*$B1006:$F1006)</f>
        <v>6549856.995000001</v>
      </c>
      <c r="I1006" s="21">
        <f t="shared" si="30"/>
        <v>7.5666853549292146E-3</v>
      </c>
      <c r="J1006" s="21">
        <f t="shared" si="31"/>
        <v>3.5896178086416874E-2</v>
      </c>
      <c r="K1006" s="1"/>
      <c r="L1006" s="1"/>
      <c r="M1006" s="1"/>
      <c r="N1006" s="1"/>
    </row>
    <row r="1007" spans="1:14" x14ac:dyDescent="0.2">
      <c r="A1007" s="19">
        <v>44207</v>
      </c>
      <c r="B1007" s="1">
        <v>23.001740000000002</v>
      </c>
      <c r="C1007" s="1">
        <v>73.740234000000001</v>
      </c>
      <c r="D1007" s="1">
        <v>28.426136</v>
      </c>
      <c r="E1007" s="1">
        <v>36.174435000000003</v>
      </c>
      <c r="F1007" s="1">
        <v>33.753086000000003</v>
      </c>
      <c r="G1007" s="1"/>
      <c r="H1007" s="20" cm="1">
        <f t="array" ref="H1007">SUM($N$3:$N$7*$B1007:$F1007)</f>
        <v>6438155.8229999999</v>
      </c>
      <c r="I1007" s="21">
        <f t="shared" si="30"/>
        <v>-1.7053986382492226E-2</v>
      </c>
      <c r="J1007" s="21">
        <f t="shared" si="31"/>
        <v>-9.6163431765665663E-3</v>
      </c>
      <c r="K1007" s="1"/>
      <c r="L1007" s="1"/>
      <c r="M1007" s="1"/>
      <c r="N1007" s="1"/>
    </row>
    <row r="1008" spans="1:14" x14ac:dyDescent="0.2">
      <c r="A1008" s="19">
        <v>44208</v>
      </c>
      <c r="B1008" s="1">
        <v>23.381274999999999</v>
      </c>
      <c r="C1008" s="1">
        <v>72.418189999999996</v>
      </c>
      <c r="D1008" s="1">
        <v>28.67671</v>
      </c>
      <c r="E1008" s="1">
        <v>36.883372999999999</v>
      </c>
      <c r="F1008" s="1">
        <v>34.067157999999999</v>
      </c>
      <c r="G1008" s="1"/>
      <c r="H1008" s="20" cm="1">
        <f t="array" ref="H1008">SUM($N$3:$N$7*$B1008:$F1008)</f>
        <v>6449081.2979999976</v>
      </c>
      <c r="I1008" s="21">
        <f t="shared" si="30"/>
        <v>1.6969882836583849E-3</v>
      </c>
      <c r="J1008" s="21">
        <f t="shared" si="31"/>
        <v>-1.5385938513914565E-2</v>
      </c>
      <c r="K1008" s="1"/>
      <c r="L1008" s="1"/>
      <c r="M1008" s="1"/>
      <c r="N1008" s="1"/>
    </row>
    <row r="1009" spans="1:14" x14ac:dyDescent="0.2">
      <c r="A1009" s="19">
        <v>44209</v>
      </c>
      <c r="B1009" s="1">
        <v>23.081175000000002</v>
      </c>
      <c r="C1009" s="1">
        <v>74.376755000000003</v>
      </c>
      <c r="D1009" s="1">
        <v>28.667427</v>
      </c>
      <c r="E1009" s="1">
        <v>37.125903999999998</v>
      </c>
      <c r="F1009" s="1">
        <v>33.956305999999998</v>
      </c>
      <c r="G1009" s="1"/>
      <c r="H1009" s="20" cm="1">
        <f t="array" ref="H1009">SUM($N$3:$N$7*$B1009:$F1009)</f>
        <v>6507849.7110000011</v>
      </c>
      <c r="I1009" s="21">
        <f t="shared" si="30"/>
        <v>9.1126798197176395E-3</v>
      </c>
      <c r="J1009" s="21">
        <f t="shared" si="31"/>
        <v>1.0825132214262734E-2</v>
      </c>
      <c r="K1009" s="1"/>
      <c r="L1009" s="1"/>
      <c r="M1009" s="1"/>
      <c r="N1009" s="1"/>
    </row>
    <row r="1010" spans="1:14" x14ac:dyDescent="0.2">
      <c r="A1010" s="19">
        <v>44210</v>
      </c>
      <c r="B1010" s="1">
        <v>23.222401000000001</v>
      </c>
      <c r="C1010" s="1">
        <v>75.600868000000006</v>
      </c>
      <c r="D1010" s="1">
        <v>29.001525999999998</v>
      </c>
      <c r="E1010" s="1">
        <v>37.144562000000001</v>
      </c>
      <c r="F1010" s="1">
        <v>34.621395</v>
      </c>
      <c r="G1010" s="1"/>
      <c r="H1010" s="20" cm="1">
        <f t="array" ref="H1010">SUM($N$3:$N$7*$B1010:$F1010)</f>
        <v>6586494.8160000006</v>
      </c>
      <c r="I1010" s="21">
        <f t="shared" si="30"/>
        <v>1.2084652918008976E-2</v>
      </c>
      <c r="J1010" s="21">
        <f t="shared" si="31"/>
        <v>2.1307456310500905E-2</v>
      </c>
      <c r="K1010" s="1"/>
      <c r="L1010" s="1"/>
      <c r="M1010" s="1"/>
      <c r="N1010" s="1"/>
    </row>
    <row r="1011" spans="1:14" x14ac:dyDescent="0.2">
      <c r="A1011" s="19">
        <v>44211</v>
      </c>
      <c r="B1011" s="1">
        <v>23.037044999999999</v>
      </c>
      <c r="C1011" s="1">
        <v>73.250586999999996</v>
      </c>
      <c r="D1011" s="1">
        <v>28.398294</v>
      </c>
      <c r="E1011" s="1">
        <v>36.360996</v>
      </c>
      <c r="F1011" s="1">
        <v>34.011733999999997</v>
      </c>
      <c r="G1011" s="1"/>
      <c r="H1011" s="20" cm="1">
        <f t="array" ref="H1011">SUM($N$3:$N$7*$B1011:$F1011)</f>
        <v>6436935.6479999991</v>
      </c>
      <c r="I1011" s="21">
        <f t="shared" si="30"/>
        <v>-2.2706943856797723E-2</v>
      </c>
      <c r="J1011" s="21">
        <f t="shared" si="31"/>
        <v>-1.0896696474126943E-2</v>
      </c>
      <c r="K1011" s="1"/>
      <c r="L1011" s="1"/>
      <c r="M1011" s="1"/>
      <c r="N1011" s="1"/>
    </row>
    <row r="1012" spans="1:14" x14ac:dyDescent="0.2">
      <c r="A1012" s="19">
        <v>44214</v>
      </c>
      <c r="B1012" s="1">
        <v>23.540151999999999</v>
      </c>
      <c r="C1012" s="1">
        <v>72.271293999999997</v>
      </c>
      <c r="D1012" s="1">
        <v>29.511952999999998</v>
      </c>
      <c r="E1012" s="1">
        <v>36.864719000000001</v>
      </c>
      <c r="F1012" s="1">
        <v>34.547500999999997</v>
      </c>
      <c r="G1012" s="1"/>
      <c r="H1012" s="20" cm="1">
        <f t="array" ref="H1012">SUM($N$3:$N$7*$B1012:$F1012)</f>
        <v>6492275.4270000011</v>
      </c>
      <c r="I1012" s="21">
        <f t="shared" si="30"/>
        <v>8.5972242113678821E-3</v>
      </c>
      <c r="J1012" s="21">
        <f t="shared" si="31"/>
        <v>-1.4304936332921847E-2</v>
      </c>
      <c r="K1012" s="1"/>
      <c r="L1012" s="1"/>
      <c r="M1012" s="1"/>
      <c r="N1012" s="1"/>
    </row>
    <row r="1013" spans="1:14" x14ac:dyDescent="0.2">
      <c r="A1013" s="19">
        <v>44215</v>
      </c>
      <c r="B1013" s="1">
        <v>23.478366999999999</v>
      </c>
      <c r="C1013" s="1">
        <v>75.649833999999998</v>
      </c>
      <c r="D1013" s="1">
        <v>29.047927999999999</v>
      </c>
      <c r="E1013" s="1">
        <v>36.566218999999997</v>
      </c>
      <c r="F1013" s="1">
        <v>34.307327000000001</v>
      </c>
      <c r="G1013" s="1"/>
      <c r="H1013" s="20" cm="1">
        <f t="array" ref="H1013">SUM($N$3:$N$7*$B1013:$F1013)</f>
        <v>6568639.2750000022</v>
      </c>
      <c r="I1013" s="21">
        <f t="shared" si="30"/>
        <v>1.1762262531626488E-2</v>
      </c>
      <c r="J1013" s="21">
        <f t="shared" si="31"/>
        <v>2.046060955121165E-2</v>
      </c>
      <c r="K1013" s="1"/>
      <c r="L1013" s="1"/>
      <c r="M1013" s="1"/>
      <c r="N1013" s="1"/>
    </row>
    <row r="1014" spans="1:14" x14ac:dyDescent="0.2">
      <c r="A1014" s="19">
        <v>44216</v>
      </c>
      <c r="B1014" s="1">
        <v>23.522497000000001</v>
      </c>
      <c r="C1014" s="1">
        <v>75.013298000000006</v>
      </c>
      <c r="D1014" s="1">
        <v>29.465551000000001</v>
      </c>
      <c r="E1014" s="1">
        <v>37.629623000000002</v>
      </c>
      <c r="F1014" s="1">
        <v>34.843089999999997</v>
      </c>
      <c r="G1014" s="1"/>
      <c r="H1014" s="20" cm="1">
        <f t="array" ref="H1014">SUM($N$3:$N$7*$B1014:$F1014)</f>
        <v>6615643.9469999997</v>
      </c>
      <c r="I1014" s="21">
        <f t="shared" si="30"/>
        <v>7.1559222591039973E-3</v>
      </c>
      <c r="J1014" s="21">
        <f t="shared" si="31"/>
        <v>1.9002354626997953E-2</v>
      </c>
      <c r="K1014" s="1"/>
      <c r="L1014" s="1"/>
      <c r="M1014" s="1"/>
      <c r="N1014" s="1"/>
    </row>
    <row r="1015" spans="1:14" x14ac:dyDescent="0.2">
      <c r="A1015" s="19">
        <v>44217</v>
      </c>
      <c r="B1015" s="1">
        <v>23.284184</v>
      </c>
      <c r="C1015" s="1">
        <v>77.363579000000001</v>
      </c>
      <c r="D1015" s="1">
        <v>29.901734999999999</v>
      </c>
      <c r="E1015" s="1">
        <v>38.207965999999999</v>
      </c>
      <c r="F1015" s="1">
        <v>34.085631999999997</v>
      </c>
      <c r="G1015" s="1"/>
      <c r="H1015" s="20" cm="1">
        <f t="array" ref="H1015">SUM($N$3:$N$7*$B1015:$F1015)</f>
        <v>6693822.1679999987</v>
      </c>
      <c r="I1015" s="21">
        <f t="shared" si="30"/>
        <v>1.1817174809634512E-2</v>
      </c>
      <c r="J1015" s="21">
        <f t="shared" si="31"/>
        <v>1.9057659852998565E-2</v>
      </c>
      <c r="K1015" s="1"/>
      <c r="L1015" s="1"/>
      <c r="M1015" s="1"/>
      <c r="N1015" s="1"/>
    </row>
    <row r="1016" spans="1:14" x14ac:dyDescent="0.2">
      <c r="A1016" s="19">
        <v>44218</v>
      </c>
      <c r="B1016" s="1">
        <v>22.975258</v>
      </c>
      <c r="C1016" s="1">
        <v>78.587692000000004</v>
      </c>
      <c r="D1016" s="1">
        <v>29.409870000000002</v>
      </c>
      <c r="E1016" s="1">
        <v>38.357216000000001</v>
      </c>
      <c r="F1016" s="1">
        <v>33.753086000000003</v>
      </c>
      <c r="G1016" s="1"/>
      <c r="H1016" s="20" cm="1">
        <f t="array" ref="H1016">SUM($N$3:$N$7*$B1016:$F1016)</f>
        <v>6701743.0260000005</v>
      </c>
      <c r="I1016" s="21">
        <f t="shared" si="30"/>
        <v>1.1833086988577435E-3</v>
      </c>
      <c r="J1016" s="21">
        <f t="shared" si="31"/>
        <v>1.301446687424046E-2</v>
      </c>
      <c r="K1016" s="1"/>
      <c r="L1016" s="1"/>
      <c r="M1016" s="1"/>
      <c r="N1016" s="1"/>
    </row>
    <row r="1017" spans="1:14" x14ac:dyDescent="0.2">
      <c r="A1017" s="19">
        <v>44221</v>
      </c>
      <c r="B1017" s="1">
        <v>22.260314999999999</v>
      </c>
      <c r="C1017" s="1">
        <v>77.559441000000007</v>
      </c>
      <c r="D1017" s="1">
        <v>29.196417</v>
      </c>
      <c r="E1017" s="1">
        <v>37.144562000000001</v>
      </c>
      <c r="F1017" s="1">
        <v>32.700038999999997</v>
      </c>
      <c r="G1017" s="1"/>
      <c r="H1017" s="20" cm="1">
        <f t="array" ref="H1017">SUM($N$3:$N$7*$B1017:$F1017)</f>
        <v>6562405.5420000004</v>
      </c>
      <c r="I1017" s="21">
        <f t="shared" si="30"/>
        <v>-2.0791230499204172E-2</v>
      </c>
      <c r="J1017" s="21">
        <f t="shared" si="31"/>
        <v>-1.9632524244255989E-2</v>
      </c>
      <c r="K1017" s="1"/>
      <c r="L1017" s="1"/>
      <c r="M1017" s="1"/>
      <c r="N1017" s="1"/>
    </row>
    <row r="1018" spans="1:14" x14ac:dyDescent="0.2">
      <c r="A1018" s="19">
        <v>44222</v>
      </c>
      <c r="B1018" s="1">
        <v>23.045870000000001</v>
      </c>
      <c r="C1018" s="1">
        <v>74.425728000000007</v>
      </c>
      <c r="D1018" s="1">
        <v>29.168575000000001</v>
      </c>
      <c r="E1018" s="1">
        <v>36.976654000000003</v>
      </c>
      <c r="F1018" s="1">
        <v>33.198849000000003</v>
      </c>
      <c r="G1018" s="1"/>
      <c r="H1018" s="20" cm="1">
        <f t="array" ref="H1018">SUM($N$3:$N$7*$B1018:$F1018)</f>
        <v>6494917.3080000011</v>
      </c>
      <c r="I1018" s="21">
        <f t="shared" si="30"/>
        <v>-1.0284069396209738E-2</v>
      </c>
      <c r="J1018" s="21">
        <f t="shared" si="31"/>
        <v>-3.0861481438127503E-2</v>
      </c>
      <c r="K1018" s="1"/>
      <c r="L1018" s="1"/>
      <c r="M1018" s="1"/>
      <c r="N1018" s="1"/>
    </row>
    <row r="1019" spans="1:14" x14ac:dyDescent="0.2">
      <c r="A1019" s="19">
        <v>44223</v>
      </c>
      <c r="B1019" s="1">
        <v>22.710464000000002</v>
      </c>
      <c r="C1019" s="1">
        <v>73.495407</v>
      </c>
      <c r="D1019" s="1">
        <v>28.147722000000002</v>
      </c>
      <c r="E1019" s="1">
        <v>36.696812000000001</v>
      </c>
      <c r="F1019" s="1">
        <v>32.792411999999999</v>
      </c>
      <c r="G1019" s="1"/>
      <c r="H1019" s="20" cm="1">
        <f t="array" ref="H1019">SUM($N$3:$N$7*$B1019:$F1019)</f>
        <v>6396812.9610000011</v>
      </c>
      <c r="I1019" s="21">
        <f t="shared" si="30"/>
        <v>-1.5104787689777299E-2</v>
      </c>
      <c r="J1019" s="21">
        <f t="shared" si="31"/>
        <v>-2.5233518401170385E-2</v>
      </c>
      <c r="K1019" s="1"/>
      <c r="L1019" s="1"/>
      <c r="M1019" s="1"/>
      <c r="N1019" s="1"/>
    </row>
    <row r="1020" spans="1:14" x14ac:dyDescent="0.2">
      <c r="A1020" s="19">
        <v>44224</v>
      </c>
      <c r="B1020" s="1">
        <v>22.507456000000001</v>
      </c>
      <c r="C1020" s="1">
        <v>74.082977</v>
      </c>
      <c r="D1020" s="1">
        <v>28.435414999999999</v>
      </c>
      <c r="E1020" s="1">
        <v>36.678158000000003</v>
      </c>
      <c r="F1020" s="1">
        <v>32.349021999999998</v>
      </c>
      <c r="G1020" s="1"/>
      <c r="H1020" s="20" cm="1">
        <f t="array" ref="H1020">SUM($N$3:$N$7*$B1020:$F1020)</f>
        <v>6403749.9240000006</v>
      </c>
      <c r="I1020" s="21">
        <f t="shared" si="30"/>
        <v>1.0844404928349594E-3</v>
      </c>
      <c r="J1020" s="21">
        <f t="shared" si="31"/>
        <v>-1.4036727440348895E-2</v>
      </c>
      <c r="K1020" s="1"/>
      <c r="L1020" s="1"/>
      <c r="M1020" s="1"/>
      <c r="N1020" s="1"/>
    </row>
    <row r="1021" spans="1:14" x14ac:dyDescent="0.2">
      <c r="A1021" s="19">
        <v>44225</v>
      </c>
      <c r="B1021" s="1">
        <v>22.286797</v>
      </c>
      <c r="C1021" s="1">
        <v>72.858870999999994</v>
      </c>
      <c r="D1021" s="1">
        <v>27.952832999999998</v>
      </c>
      <c r="E1021" s="1">
        <v>36.566218999999997</v>
      </c>
      <c r="F1021" s="1">
        <v>32.090378000000001</v>
      </c>
      <c r="G1021" s="1"/>
      <c r="H1021" s="20" cm="1">
        <f t="array" ref="H1021">SUM($N$3:$N$7*$B1021:$F1021)</f>
        <v>6327918.2340000011</v>
      </c>
      <c r="I1021" s="21">
        <f t="shared" si="30"/>
        <v>-1.1841763170013397E-2</v>
      </c>
      <c r="J1021" s="21">
        <f t="shared" si="31"/>
        <v>-1.0770164364666601E-2</v>
      </c>
      <c r="K1021" s="1"/>
      <c r="L1021" s="1"/>
      <c r="M1021" s="1"/>
      <c r="N1021" s="1"/>
    </row>
    <row r="1022" spans="1:14" x14ac:dyDescent="0.2">
      <c r="A1022" s="19">
        <v>44228</v>
      </c>
      <c r="B1022" s="1">
        <v>22.816381</v>
      </c>
      <c r="C1022" s="1">
        <v>75.013298000000006</v>
      </c>
      <c r="D1022" s="1">
        <v>28.481821</v>
      </c>
      <c r="E1022" s="1">
        <v>36.939342000000003</v>
      </c>
      <c r="F1022" s="1">
        <v>32.034950000000002</v>
      </c>
      <c r="G1022" s="1"/>
      <c r="H1022" s="20" cm="1">
        <f t="array" ref="H1022">SUM($N$3:$N$7*$B1022:$F1022)</f>
        <v>6444431.1359999999</v>
      </c>
      <c r="I1022" s="21">
        <f t="shared" si="30"/>
        <v>1.84125169908127E-2</v>
      </c>
      <c r="J1022" s="21">
        <f t="shared" si="31"/>
        <v>6.3527171552302253E-3</v>
      </c>
      <c r="K1022" s="1"/>
      <c r="L1022" s="1"/>
      <c r="M1022" s="1"/>
      <c r="N1022" s="1"/>
    </row>
    <row r="1023" spans="1:14" x14ac:dyDescent="0.2">
      <c r="A1023" s="19">
        <v>44229</v>
      </c>
      <c r="B1023" s="1">
        <v>23.169440999999999</v>
      </c>
      <c r="C1023" s="1">
        <v>76.139472999999995</v>
      </c>
      <c r="D1023" s="1">
        <v>28.639589000000001</v>
      </c>
      <c r="E1023" s="1">
        <v>36.659495999999997</v>
      </c>
      <c r="F1023" s="1">
        <v>32.607661999999998</v>
      </c>
      <c r="G1023" s="1"/>
      <c r="H1023" s="20" cm="1">
        <f t="array" ref="H1023">SUM($N$3:$N$7*$B1023:$F1023)</f>
        <v>6508116.813000001</v>
      </c>
      <c r="I1023" s="21">
        <f t="shared" si="30"/>
        <v>9.882280632069973E-3</v>
      </c>
      <c r="J1023" s="21">
        <f t="shared" si="31"/>
        <v>2.847675528292859E-2</v>
      </c>
      <c r="K1023" s="1"/>
      <c r="L1023" s="1"/>
      <c r="M1023" s="1"/>
      <c r="N1023" s="1"/>
    </row>
    <row r="1024" spans="1:14" x14ac:dyDescent="0.2">
      <c r="A1024" s="19">
        <v>44230</v>
      </c>
      <c r="B1024" s="1">
        <v>23.142962000000001</v>
      </c>
      <c r="C1024" s="1">
        <v>77.902191000000002</v>
      </c>
      <c r="D1024" s="1">
        <v>28.398294</v>
      </c>
      <c r="E1024" s="1">
        <v>36.808750000000003</v>
      </c>
      <c r="F1024" s="1">
        <v>32.718510000000002</v>
      </c>
      <c r="G1024" s="1"/>
      <c r="H1024" s="20" cm="1">
        <f t="array" ref="H1024">SUM($N$3:$N$7*$B1024:$F1024)</f>
        <v>6566033.3310000012</v>
      </c>
      <c r="I1024" s="21">
        <f t="shared" si="30"/>
        <v>8.8991208461888238E-3</v>
      </c>
      <c r="J1024" s="21">
        <f t="shared" si="31"/>
        <v>1.886934508783944E-2</v>
      </c>
      <c r="K1024" s="1"/>
      <c r="L1024" s="1"/>
      <c r="M1024" s="1"/>
      <c r="N1024" s="1"/>
    </row>
    <row r="1025" spans="1:14" x14ac:dyDescent="0.2">
      <c r="A1025" s="19">
        <v>44231</v>
      </c>
      <c r="B1025" s="1">
        <v>23.557805999999999</v>
      </c>
      <c r="C1025" s="1">
        <v>77.167725000000004</v>
      </c>
      <c r="D1025" s="1">
        <v>28.778794999999999</v>
      </c>
      <c r="E1025" s="1">
        <v>37.816184999999997</v>
      </c>
      <c r="F1025" s="1">
        <v>32.773933</v>
      </c>
      <c r="G1025" s="1"/>
      <c r="H1025" s="20" cm="1">
        <f t="array" ref="H1025">SUM($N$3:$N$7*$B1025:$F1025)</f>
        <v>6603116.6520000007</v>
      </c>
      <c r="I1025" s="21">
        <f t="shared" si="30"/>
        <v>5.6477509526062786E-3</v>
      </c>
      <c r="J1025" s="21">
        <f t="shared" si="31"/>
        <v>1.4597131817031483E-2</v>
      </c>
      <c r="K1025" s="1"/>
      <c r="L1025" s="1"/>
      <c r="M1025" s="1"/>
      <c r="N1025" s="1"/>
    </row>
    <row r="1026" spans="1:14" x14ac:dyDescent="0.2">
      <c r="A1026" s="19">
        <v>44232</v>
      </c>
      <c r="B1026" s="1">
        <v>23.69903</v>
      </c>
      <c r="C1026" s="1">
        <v>79.958686999999998</v>
      </c>
      <c r="D1026" s="1">
        <v>29.020088000000001</v>
      </c>
      <c r="E1026" s="1">
        <v>37.965439000000003</v>
      </c>
      <c r="F1026" s="1">
        <v>33.051051999999999</v>
      </c>
      <c r="G1026" s="1"/>
      <c r="H1026" s="20" cm="1">
        <f t="array" ref="H1026">SUM($N$3:$N$7*$B1026:$F1026)</f>
        <v>6721911.7679999992</v>
      </c>
      <c r="I1026" s="21">
        <f t="shared" si="30"/>
        <v>1.799076440123426E-2</v>
      </c>
      <c r="J1026" s="21">
        <f t="shared" si="31"/>
        <v>2.3740122710625533E-2</v>
      </c>
      <c r="K1026" s="1"/>
      <c r="L1026" s="1"/>
      <c r="M1026" s="1"/>
      <c r="N1026" s="1"/>
    </row>
    <row r="1027" spans="1:14" x14ac:dyDescent="0.2">
      <c r="A1027" s="19">
        <v>44235</v>
      </c>
      <c r="B1027" s="1">
        <v>23.849077000000001</v>
      </c>
      <c r="C1027" s="1">
        <v>77.363579000000001</v>
      </c>
      <c r="D1027" s="1">
        <v>29.409870000000002</v>
      </c>
      <c r="E1027" s="1">
        <v>38.245277000000002</v>
      </c>
      <c r="F1027" s="1">
        <v>33.420546999999999</v>
      </c>
      <c r="G1027" s="1"/>
      <c r="H1027" s="20" cm="1">
        <f t="array" ref="H1027">SUM($N$3:$N$7*$B1027:$F1027)</f>
        <v>6675515.5499999998</v>
      </c>
      <c r="I1027" s="21">
        <f t="shared" si="30"/>
        <v>-6.9022354950969422E-3</v>
      </c>
      <c r="J1027" s="21">
        <f t="shared" si="31"/>
        <v>1.0964352413503242E-2</v>
      </c>
      <c r="K1027" s="1"/>
      <c r="L1027" s="1"/>
      <c r="M1027" s="1"/>
      <c r="N1027" s="1"/>
    </row>
    <row r="1028" spans="1:14" x14ac:dyDescent="0.2">
      <c r="A1028" s="19">
        <v>44236</v>
      </c>
      <c r="B1028" s="1">
        <v>23.866731999999999</v>
      </c>
      <c r="C1028" s="1">
        <v>74.082977</v>
      </c>
      <c r="D1028" s="1">
        <v>28.982965</v>
      </c>
      <c r="E1028" s="1">
        <v>37.965439000000003</v>
      </c>
      <c r="F1028" s="1">
        <v>33.217323</v>
      </c>
      <c r="G1028" s="1"/>
      <c r="H1028" s="20" cm="1">
        <f t="array" ref="H1028">SUM($N$3:$N$7*$B1028:$F1028)</f>
        <v>6537809.3879999984</v>
      </c>
      <c r="I1028" s="21">
        <f t="shared" si="30"/>
        <v>-2.0628543363965579E-2</v>
      </c>
      <c r="J1028" s="21">
        <f t="shared" si="31"/>
        <v>-2.7388395794843645E-2</v>
      </c>
      <c r="K1028" s="1"/>
      <c r="L1028" s="1"/>
      <c r="M1028" s="1"/>
      <c r="N1028" s="1"/>
    </row>
    <row r="1029" spans="1:14" x14ac:dyDescent="0.2">
      <c r="A1029" s="19">
        <v>44237</v>
      </c>
      <c r="B1029" s="1">
        <v>23.734335000000002</v>
      </c>
      <c r="C1029" s="1">
        <v>73.593338000000003</v>
      </c>
      <c r="D1029" s="1">
        <v>29.511952999999998</v>
      </c>
      <c r="E1029" s="1">
        <v>37.816184999999997</v>
      </c>
      <c r="F1029" s="1">
        <v>32.958678999999997</v>
      </c>
      <c r="G1029" s="1"/>
      <c r="H1029" s="20" cm="1">
        <f t="array" ref="H1029">SUM($N$3:$N$7*$B1029:$F1029)</f>
        <v>6521278.1700000009</v>
      </c>
      <c r="I1029" s="21">
        <f t="shared" ref="I1029:I1092" si="32">H1029/H1028-1</f>
        <v>-2.5285561292656134E-3</v>
      </c>
      <c r="J1029" s="21">
        <f t="shared" si="31"/>
        <v>-2.3104939063470331E-2</v>
      </c>
      <c r="K1029" s="1"/>
      <c r="L1029" s="1"/>
      <c r="M1029" s="1"/>
      <c r="N1029" s="1"/>
    </row>
    <row r="1030" spans="1:14" x14ac:dyDescent="0.2">
      <c r="A1030" s="19">
        <v>44238</v>
      </c>
      <c r="B1030" s="1">
        <v>23.952245999999999</v>
      </c>
      <c r="C1030" s="1">
        <v>74.915367000000003</v>
      </c>
      <c r="D1030" s="1">
        <v>29.298501999999999</v>
      </c>
      <c r="E1030" s="1">
        <v>37.741562000000002</v>
      </c>
      <c r="F1030" s="1">
        <v>32.607661999999998</v>
      </c>
      <c r="G1030" s="1"/>
      <c r="H1030" s="20" cm="1">
        <f t="array" ref="H1030">SUM($N$3:$N$7*$B1030:$F1030)</f>
        <v>6551006.1869999999</v>
      </c>
      <c r="I1030" s="21">
        <f t="shared" si="32"/>
        <v>4.5586181458656672E-3</v>
      </c>
      <c r="J1030" s="21">
        <f t="shared" ref="J1030:J1093" si="33">H1030/H1028-1</f>
        <v>2.0185352947461599E-3</v>
      </c>
      <c r="K1030" s="1"/>
      <c r="L1030" s="1"/>
      <c r="M1030" s="1"/>
      <c r="N1030" s="1"/>
    </row>
    <row r="1031" spans="1:14" x14ac:dyDescent="0.2">
      <c r="A1031" s="19">
        <v>44239</v>
      </c>
      <c r="B1031" s="1">
        <v>24.097522999999999</v>
      </c>
      <c r="C1031" s="1">
        <v>68.207260000000005</v>
      </c>
      <c r="D1031" s="1">
        <v>28.843758000000001</v>
      </c>
      <c r="E1031" s="1">
        <v>37.722904</v>
      </c>
      <c r="F1031" s="1">
        <v>32.533768000000002</v>
      </c>
      <c r="G1031" s="1"/>
      <c r="H1031" s="20" cm="1">
        <f t="array" ref="H1031">SUM($N$3:$N$7*$B1031:$F1031)</f>
        <v>6316372.029000002</v>
      </c>
      <c r="I1031" s="21">
        <f t="shared" si="32"/>
        <v>-3.581650685441462E-2</v>
      </c>
      <c r="J1031" s="21">
        <f t="shared" si="33"/>
        <v>-3.1421162486617082E-2</v>
      </c>
      <c r="K1031" s="1"/>
      <c r="L1031" s="1"/>
      <c r="M1031" s="1"/>
      <c r="N1031" s="1"/>
    </row>
    <row r="1032" spans="1:14" x14ac:dyDescent="0.2">
      <c r="A1032" s="19">
        <v>44242</v>
      </c>
      <c r="B1032" s="1">
        <v>24.596905</v>
      </c>
      <c r="C1032" s="1">
        <v>68.550010999999998</v>
      </c>
      <c r="D1032" s="1">
        <v>28.992246999999999</v>
      </c>
      <c r="E1032" s="1">
        <v>37.424404000000003</v>
      </c>
      <c r="F1032" s="1">
        <v>34.122577999999997</v>
      </c>
      <c r="G1032" s="1"/>
      <c r="H1032" s="20" cm="1">
        <f t="array" ref="H1032">SUM($N$3:$N$7*$B1032:$F1032)</f>
        <v>6391642.7850000001</v>
      </c>
      <c r="I1032" s="21">
        <f t="shared" si="32"/>
        <v>1.1916770521814168E-2</v>
      </c>
      <c r="J1032" s="21">
        <f t="shared" si="33"/>
        <v>-2.4326553425677577E-2</v>
      </c>
      <c r="K1032" s="1"/>
      <c r="L1032" s="1"/>
      <c r="M1032" s="1"/>
      <c r="N1032" s="1"/>
    </row>
    <row r="1033" spans="1:14" x14ac:dyDescent="0.2">
      <c r="A1033" s="19">
        <v>44243</v>
      </c>
      <c r="B1033" s="1">
        <v>24.442551000000002</v>
      </c>
      <c r="C1033" s="1">
        <v>68.158294999999995</v>
      </c>
      <c r="D1033" s="1">
        <v>29.020088000000001</v>
      </c>
      <c r="E1033" s="1">
        <v>38.152000000000001</v>
      </c>
      <c r="F1033" s="1">
        <v>35.138683</v>
      </c>
      <c r="G1033" s="1"/>
      <c r="H1033" s="20" cm="1">
        <f t="array" ref="H1033">SUM($N$3:$N$7*$B1033:$F1033)</f>
        <v>6432083.3609999986</v>
      </c>
      <c r="I1033" s="21">
        <f t="shared" si="32"/>
        <v>6.3271020237403164E-3</v>
      </c>
      <c r="J1033" s="21">
        <f t="shared" si="33"/>
        <v>1.8319271168439455E-2</v>
      </c>
      <c r="K1033" s="1"/>
      <c r="L1033" s="1"/>
      <c r="M1033" s="1"/>
      <c r="N1033" s="1"/>
    </row>
    <row r="1034" spans="1:14" x14ac:dyDescent="0.2">
      <c r="A1034" s="19">
        <v>44244</v>
      </c>
      <c r="B1034" s="1">
        <v>24.297276</v>
      </c>
      <c r="C1034" s="1">
        <v>68.501045000000005</v>
      </c>
      <c r="D1034" s="1">
        <v>29.289221000000001</v>
      </c>
      <c r="E1034" s="1">
        <v>38.058715999999997</v>
      </c>
      <c r="F1034" s="1">
        <v>36.302582000000001</v>
      </c>
      <c r="G1034" s="1"/>
      <c r="H1034" s="20" cm="1">
        <f t="array" ref="H1034">SUM($N$3:$N$7*$B1034:$F1034)</f>
        <v>6482811.7199999997</v>
      </c>
      <c r="I1034" s="21">
        <f t="shared" si="32"/>
        <v>7.8867695197462062E-3</v>
      </c>
      <c r="J1034" s="21">
        <f t="shared" si="33"/>
        <v>1.4263771938875625E-2</v>
      </c>
      <c r="K1034" s="1"/>
      <c r="L1034" s="1"/>
      <c r="M1034" s="1"/>
      <c r="N1034" s="1"/>
    </row>
    <row r="1035" spans="1:14" x14ac:dyDescent="0.2">
      <c r="A1035" s="19">
        <v>44245</v>
      </c>
      <c r="B1035" s="1">
        <v>23.670774000000002</v>
      </c>
      <c r="C1035" s="1">
        <v>66.689362000000003</v>
      </c>
      <c r="D1035" s="1">
        <v>29.214979</v>
      </c>
      <c r="E1035" s="1">
        <v>37.219185000000003</v>
      </c>
      <c r="F1035" s="1">
        <v>35.083260000000003</v>
      </c>
      <c r="G1035" s="1"/>
      <c r="H1035" s="20" cm="1">
        <f t="array" ref="H1035">SUM($N$3:$N$7*$B1035:$F1035)</f>
        <v>6331959.4800000014</v>
      </c>
      <c r="I1035" s="21">
        <f t="shared" si="32"/>
        <v>-2.326956982795092E-2</v>
      </c>
      <c r="J1035" s="21">
        <f t="shared" si="33"/>
        <v>-1.5566322042261382E-2</v>
      </c>
      <c r="K1035" s="1"/>
      <c r="L1035" s="1"/>
      <c r="M1035" s="1"/>
      <c r="N1035" s="1"/>
    </row>
    <row r="1036" spans="1:14" x14ac:dyDescent="0.2">
      <c r="A1036" s="19">
        <v>44246</v>
      </c>
      <c r="B1036" s="1">
        <v>23.979485</v>
      </c>
      <c r="C1036" s="1">
        <v>65.661118000000002</v>
      </c>
      <c r="D1036" s="1">
        <v>29.873892000000001</v>
      </c>
      <c r="E1036" s="1">
        <v>37.797530999999999</v>
      </c>
      <c r="F1036" s="1">
        <v>35.988514000000002</v>
      </c>
      <c r="G1036" s="1"/>
      <c r="H1036" s="20" cm="1">
        <f t="array" ref="H1036">SUM($N$3:$N$7*$B1036:$F1036)</f>
        <v>6378917.8199999984</v>
      </c>
      <c r="I1036" s="21">
        <f t="shared" si="32"/>
        <v>7.4160834648924201E-3</v>
      </c>
      <c r="J1036" s="21">
        <f t="shared" si="33"/>
        <v>-1.6026055435094611E-2</v>
      </c>
      <c r="K1036" s="1"/>
      <c r="L1036" s="1"/>
      <c r="M1036" s="1"/>
      <c r="N1036" s="1"/>
    </row>
    <row r="1037" spans="1:14" x14ac:dyDescent="0.2">
      <c r="A1037" s="19">
        <v>44249</v>
      </c>
      <c r="B1037" s="1">
        <v>23.915925999999999</v>
      </c>
      <c r="C1037" s="1">
        <v>63.604610000000001</v>
      </c>
      <c r="D1037" s="1">
        <v>29.679003000000002</v>
      </c>
      <c r="E1037" s="1">
        <v>38.040061999999999</v>
      </c>
      <c r="F1037" s="1">
        <v>37.133941999999998</v>
      </c>
      <c r="G1037" s="1"/>
      <c r="H1037" s="20" cm="1">
        <f t="array" ref="H1037">SUM($N$3:$N$7*$B1037:$F1037)</f>
        <v>6348326.9189999998</v>
      </c>
      <c r="I1037" s="21">
        <f t="shared" si="32"/>
        <v>-4.7956255062709952E-3</v>
      </c>
      <c r="J1037" s="21">
        <f t="shared" si="33"/>
        <v>2.5848931996006463E-3</v>
      </c>
      <c r="K1037" s="1"/>
      <c r="L1037" s="1"/>
      <c r="M1037" s="1"/>
      <c r="N1037" s="1"/>
    </row>
    <row r="1038" spans="1:14" x14ac:dyDescent="0.2">
      <c r="A1038" s="19">
        <v>44250</v>
      </c>
      <c r="B1038" s="1">
        <v>24.46979</v>
      </c>
      <c r="C1038" s="1">
        <v>63.849437999999999</v>
      </c>
      <c r="D1038" s="1">
        <v>29.929575</v>
      </c>
      <c r="E1038" s="1">
        <v>37.946776999999997</v>
      </c>
      <c r="F1038" s="1">
        <v>38.150039999999997</v>
      </c>
      <c r="G1038" s="1"/>
      <c r="H1038" s="20" cm="1">
        <f t="array" ref="H1038">SUM($N$3:$N$7*$B1038:$F1038)</f>
        <v>6413405.46</v>
      </c>
      <c r="I1038" s="21">
        <f t="shared" si="32"/>
        <v>1.0251290116333855E-2</v>
      </c>
      <c r="J1038" s="21">
        <f t="shared" si="33"/>
        <v>5.4065032617087727E-3</v>
      </c>
      <c r="K1038" s="1"/>
      <c r="L1038" s="1"/>
      <c r="M1038" s="1"/>
      <c r="N1038" s="1"/>
    </row>
    <row r="1039" spans="1:14" x14ac:dyDescent="0.2">
      <c r="A1039" s="19">
        <v>44251</v>
      </c>
      <c r="B1039" s="1">
        <v>25.178004999999999</v>
      </c>
      <c r="C1039" s="1">
        <v>63.114970999999997</v>
      </c>
      <c r="D1039" s="1">
        <v>30.709139</v>
      </c>
      <c r="E1039" s="1">
        <v>38.114685000000001</v>
      </c>
      <c r="F1039" s="1">
        <v>38.334789000000001</v>
      </c>
      <c r="G1039" s="1"/>
      <c r="H1039" s="20" cm="1">
        <f t="array" ref="H1039">SUM($N$3:$N$7*$B1039:$F1039)</f>
        <v>6449902.436999999</v>
      </c>
      <c r="I1039" s="21">
        <f t="shared" si="32"/>
        <v>5.6907328294817372E-3</v>
      </c>
      <c r="J1039" s="21">
        <f t="shared" si="33"/>
        <v>1.6000360299025074E-2</v>
      </c>
      <c r="K1039" s="1"/>
      <c r="L1039" s="1"/>
      <c r="M1039" s="1"/>
      <c r="N1039" s="1"/>
    </row>
    <row r="1040" spans="1:14" x14ac:dyDescent="0.2">
      <c r="A1040" s="19">
        <v>44252</v>
      </c>
      <c r="B1040" s="1">
        <v>25.622910000000001</v>
      </c>
      <c r="C1040" s="1">
        <v>62.674294000000003</v>
      </c>
      <c r="D1040" s="1">
        <v>30.542086000000001</v>
      </c>
      <c r="E1040" s="1">
        <v>37.872154000000002</v>
      </c>
      <c r="F1040" s="1">
        <v>38.297840000000001</v>
      </c>
      <c r="G1040" s="1"/>
      <c r="H1040" s="20" cm="1">
        <f t="array" ref="H1040">SUM($N$3:$N$7*$B1040:$F1040)</f>
        <v>6435306.3720000004</v>
      </c>
      <c r="I1040" s="21">
        <f t="shared" si="32"/>
        <v>-2.2629900440459538E-3</v>
      </c>
      <c r="J1040" s="21">
        <f t="shared" si="33"/>
        <v>3.4148647136993393E-3</v>
      </c>
      <c r="K1040" s="1"/>
      <c r="L1040" s="1"/>
      <c r="M1040" s="1"/>
      <c r="N1040" s="1"/>
    </row>
    <row r="1041" spans="1:14" x14ac:dyDescent="0.2">
      <c r="A1041" s="19">
        <v>44253</v>
      </c>
      <c r="B1041" s="1">
        <v>24.778500000000001</v>
      </c>
      <c r="C1041" s="1">
        <v>61.890869000000002</v>
      </c>
      <c r="D1041" s="1">
        <v>30.477126999999999</v>
      </c>
      <c r="E1041" s="1">
        <v>37.051281000000003</v>
      </c>
      <c r="F1041" s="1">
        <v>36.819873999999999</v>
      </c>
      <c r="G1041" s="1"/>
      <c r="H1041" s="20" cm="1">
        <f t="array" ref="H1041">SUM($N$3:$N$7*$B1041:$F1041)</f>
        <v>6303582.4829999981</v>
      </c>
      <c r="I1041" s="21">
        <f t="shared" si="32"/>
        <v>-2.0468938289112781E-2</v>
      </c>
      <c r="J1041" s="21">
        <f t="shared" si="33"/>
        <v>-2.2685607329598234E-2</v>
      </c>
      <c r="K1041" s="1"/>
      <c r="L1041" s="1"/>
      <c r="M1041" s="1"/>
      <c r="N1041" s="1"/>
    </row>
    <row r="1042" spans="1:14" x14ac:dyDescent="0.2">
      <c r="A1042" s="19">
        <v>44256</v>
      </c>
      <c r="B1042" s="1">
        <v>25.32328</v>
      </c>
      <c r="C1042" s="1">
        <v>63.261864000000003</v>
      </c>
      <c r="D1042" s="1">
        <v>31.36805</v>
      </c>
      <c r="E1042" s="1">
        <v>37.610965999999998</v>
      </c>
      <c r="F1042" s="1">
        <v>37.817501</v>
      </c>
      <c r="G1042" s="1"/>
      <c r="H1042" s="20" cm="1">
        <f t="array" ref="H1042">SUM($N$3:$N$7*$B1042:$F1042)</f>
        <v>6447594.8130000001</v>
      </c>
      <c r="I1042" s="21">
        <f t="shared" si="32"/>
        <v>2.2846108603859161E-2</v>
      </c>
      <c r="J1042" s="21">
        <f t="shared" si="33"/>
        <v>1.9095347275874808E-3</v>
      </c>
      <c r="K1042" s="1"/>
      <c r="L1042" s="1"/>
      <c r="M1042" s="1"/>
      <c r="N1042" s="1"/>
    </row>
    <row r="1043" spans="1:14" x14ac:dyDescent="0.2">
      <c r="A1043" s="19">
        <v>44257</v>
      </c>
      <c r="B1043" s="1">
        <v>25.314198999999999</v>
      </c>
      <c r="C1043" s="1">
        <v>63.114970999999997</v>
      </c>
      <c r="D1043" s="1">
        <v>31.600062999999999</v>
      </c>
      <c r="E1043" s="1">
        <v>37.890808</v>
      </c>
      <c r="F1043" s="1">
        <v>38.150039999999997</v>
      </c>
      <c r="G1043" s="1"/>
      <c r="H1043" s="20" cm="1">
        <f t="array" ref="H1043">SUM($N$3:$N$7*$B1043:$F1043)</f>
        <v>6470312.6730000004</v>
      </c>
      <c r="I1043" s="21">
        <f t="shared" si="32"/>
        <v>3.5234627266271801E-3</v>
      </c>
      <c r="J1043" s="21">
        <f t="shared" si="33"/>
        <v>2.6450068742600585E-2</v>
      </c>
      <c r="K1043" s="1"/>
      <c r="L1043" s="1"/>
      <c r="M1043" s="1"/>
      <c r="N1043" s="1"/>
    </row>
    <row r="1044" spans="1:14" x14ac:dyDescent="0.2">
      <c r="A1044" s="19">
        <v>44258</v>
      </c>
      <c r="B1044" s="1">
        <v>25.377758</v>
      </c>
      <c r="C1044" s="1">
        <v>59.932293000000001</v>
      </c>
      <c r="D1044" s="1">
        <v>32.240417000000001</v>
      </c>
      <c r="E1044" s="1">
        <v>37.741562000000002</v>
      </c>
      <c r="F1044" s="1">
        <v>38.667332000000002</v>
      </c>
      <c r="G1044" s="1"/>
      <c r="H1044" s="20" cm="1">
        <f t="array" ref="H1044">SUM($N$3:$N$7*$B1044:$F1044)</f>
        <v>6400658.9459999995</v>
      </c>
      <c r="I1044" s="21">
        <f t="shared" si="32"/>
        <v>-1.0765125353317084E-2</v>
      </c>
      <c r="J1044" s="21">
        <f t="shared" si="33"/>
        <v>-7.2795931446196782E-3</v>
      </c>
      <c r="K1044" s="1"/>
      <c r="L1044" s="1"/>
      <c r="M1044" s="1"/>
      <c r="N1044" s="1"/>
    </row>
    <row r="1045" spans="1:14" x14ac:dyDescent="0.2">
      <c r="A1045" s="19">
        <v>44259</v>
      </c>
      <c r="B1045" s="1">
        <v>25.141684999999999</v>
      </c>
      <c r="C1045" s="1">
        <v>59.442653999999997</v>
      </c>
      <c r="D1045" s="1">
        <v>32.110489000000001</v>
      </c>
      <c r="E1045" s="1">
        <v>36.808750000000003</v>
      </c>
      <c r="F1045" s="1">
        <v>39.591061000000003</v>
      </c>
      <c r="G1045" s="1"/>
      <c r="H1045" s="20" cm="1">
        <f t="array" ref="H1045">SUM($N$3:$N$7*$B1045:$F1045)</f>
        <v>6372123.0870000022</v>
      </c>
      <c r="I1045" s="21">
        <f t="shared" si="32"/>
        <v>-4.4582689439859324E-3</v>
      </c>
      <c r="J1045" s="21">
        <f t="shared" si="33"/>
        <v>-1.5175400473262157E-2</v>
      </c>
      <c r="K1045" s="1"/>
      <c r="L1045" s="1"/>
      <c r="M1045" s="1"/>
      <c r="N1045" s="1"/>
    </row>
    <row r="1046" spans="1:14" x14ac:dyDescent="0.2">
      <c r="A1046" s="19">
        <v>44260</v>
      </c>
      <c r="B1046" s="1">
        <v>25.450396000000001</v>
      </c>
      <c r="C1046" s="1">
        <v>58.365433000000003</v>
      </c>
      <c r="D1046" s="1">
        <v>31.971285000000002</v>
      </c>
      <c r="E1046" s="1">
        <v>36.006531000000003</v>
      </c>
      <c r="F1046" s="1">
        <v>39.720382999999998</v>
      </c>
      <c r="G1046" s="1"/>
      <c r="H1046" s="20" cm="1">
        <f t="array" ref="H1046">SUM($N$3:$N$7*$B1046:$F1046)</f>
        <v>6319962.9240000006</v>
      </c>
      <c r="I1046" s="21">
        <f t="shared" si="32"/>
        <v>-8.1856803906401598E-3</v>
      </c>
      <c r="J1046" s="21">
        <f t="shared" si="33"/>
        <v>-1.2607455369955112E-2</v>
      </c>
      <c r="K1046" s="1"/>
      <c r="L1046" s="1"/>
      <c r="M1046" s="1"/>
      <c r="N1046" s="1"/>
    </row>
    <row r="1047" spans="1:14" x14ac:dyDescent="0.2">
      <c r="A1047" s="19">
        <v>44263</v>
      </c>
      <c r="B1047" s="1">
        <v>26.013338000000001</v>
      </c>
      <c r="C1047" s="1">
        <v>59.540576999999999</v>
      </c>
      <c r="D1047" s="1">
        <v>32.723002999999999</v>
      </c>
      <c r="E1047" s="1">
        <v>36.659495999999997</v>
      </c>
      <c r="F1047" s="1">
        <v>39.720382999999998</v>
      </c>
      <c r="G1047" s="1"/>
      <c r="H1047" s="20" cm="1">
        <f t="array" ref="H1047">SUM($N$3:$N$7*$B1047:$F1047)</f>
        <v>6423674.3010000009</v>
      </c>
      <c r="I1047" s="21">
        <f t="shared" si="32"/>
        <v>1.6410124275596294E-2</v>
      </c>
      <c r="J1047" s="21">
        <f t="shared" si="33"/>
        <v>8.0901158524653294E-3</v>
      </c>
      <c r="K1047" s="1"/>
      <c r="L1047" s="1"/>
      <c r="M1047" s="1"/>
      <c r="N1047" s="1"/>
    </row>
    <row r="1048" spans="1:14" x14ac:dyDescent="0.2">
      <c r="A1048" s="19">
        <v>44264</v>
      </c>
      <c r="B1048" s="1">
        <v>25.877141999999999</v>
      </c>
      <c r="C1048" s="1">
        <v>61.548115000000003</v>
      </c>
      <c r="D1048" s="1">
        <v>32.481709000000002</v>
      </c>
      <c r="E1048" s="1">
        <v>36.528903999999997</v>
      </c>
      <c r="F1048" s="1">
        <v>40.182246999999997</v>
      </c>
      <c r="G1048" s="1"/>
      <c r="H1048" s="20" cm="1">
        <f t="array" ref="H1048">SUM($N$3:$N$7*$B1048:$F1048)</f>
        <v>6488397.8610000005</v>
      </c>
      <c r="I1048" s="21">
        <f t="shared" si="32"/>
        <v>1.0075784818343481E-2</v>
      </c>
      <c r="J1048" s="21">
        <f t="shared" si="33"/>
        <v>2.6651253974983025E-2</v>
      </c>
      <c r="K1048" s="1"/>
      <c r="L1048" s="1"/>
      <c r="M1048" s="1"/>
      <c r="N1048" s="1"/>
    </row>
    <row r="1049" spans="1:14" x14ac:dyDescent="0.2">
      <c r="A1049" s="19">
        <v>44265</v>
      </c>
      <c r="B1049" s="1">
        <v>25.631989000000001</v>
      </c>
      <c r="C1049" s="1">
        <v>62.919117</v>
      </c>
      <c r="D1049" s="1">
        <v>32.258980000000001</v>
      </c>
      <c r="E1049" s="1">
        <v>36.528903999999997</v>
      </c>
      <c r="F1049" s="1">
        <v>40.736485000000002</v>
      </c>
      <c r="G1049" s="1"/>
      <c r="H1049" s="20" cm="1">
        <f t="array" ref="H1049">SUM($N$3:$N$7*$B1049:$F1049)</f>
        <v>6536490.6750000017</v>
      </c>
      <c r="I1049" s="21">
        <f t="shared" si="32"/>
        <v>7.4121246924567785E-3</v>
      </c>
      <c r="J1049" s="21">
        <f t="shared" si="33"/>
        <v>1.7562592484248185E-2</v>
      </c>
      <c r="K1049" s="1"/>
      <c r="L1049" s="1"/>
      <c r="M1049" s="1"/>
      <c r="N1049" s="1"/>
    </row>
    <row r="1050" spans="1:14" x14ac:dyDescent="0.2">
      <c r="A1050" s="19">
        <v>44266</v>
      </c>
      <c r="B1050" s="1">
        <v>25.504874999999998</v>
      </c>
      <c r="C1050" s="1">
        <v>65.563186999999999</v>
      </c>
      <c r="D1050" s="1">
        <v>32.481709000000002</v>
      </c>
      <c r="E1050" s="1">
        <v>36.752780999999999</v>
      </c>
      <c r="F1050" s="1">
        <v>40.570213000000003</v>
      </c>
      <c r="G1050" s="1"/>
      <c r="H1050" s="20" cm="1">
        <f t="array" ref="H1050">SUM($N$3:$N$7*$B1050:$F1050)</f>
        <v>6628801.2449999992</v>
      </c>
      <c r="I1050" s="21">
        <f t="shared" si="32"/>
        <v>1.4122344020631061E-2</v>
      </c>
      <c r="J1050" s="21">
        <f t="shared" si="33"/>
        <v>2.1639145287918549E-2</v>
      </c>
      <c r="K1050" s="1"/>
      <c r="L1050" s="1"/>
      <c r="M1050" s="1"/>
      <c r="N1050" s="1"/>
    </row>
    <row r="1051" spans="1:14" x14ac:dyDescent="0.2">
      <c r="A1051" s="19">
        <v>44267</v>
      </c>
      <c r="B1051" s="1">
        <v>25.831742999999999</v>
      </c>
      <c r="C1051" s="1">
        <v>64.779762000000005</v>
      </c>
      <c r="D1051" s="1">
        <v>32.648761999999998</v>
      </c>
      <c r="E1051" s="1">
        <v>36.920689000000003</v>
      </c>
      <c r="F1051" s="1">
        <v>40.921230000000001</v>
      </c>
      <c r="G1051" s="1"/>
      <c r="H1051" s="20" cm="1">
        <f t="array" ref="H1051">SUM($N$3:$N$7*$B1051:$F1051)</f>
        <v>6636372.1380000003</v>
      </c>
      <c r="I1051" s="21">
        <f t="shared" si="32"/>
        <v>1.1421209838975432E-3</v>
      </c>
      <c r="J1051" s="21">
        <f t="shared" si="33"/>
        <v>1.5280594429976535E-2</v>
      </c>
      <c r="K1051" s="1"/>
      <c r="L1051" s="1"/>
      <c r="M1051" s="1"/>
      <c r="N1051" s="1"/>
    </row>
    <row r="1052" spans="1:14" x14ac:dyDescent="0.2">
      <c r="A1052" s="19">
        <v>44270</v>
      </c>
      <c r="B1052" s="1">
        <v>25.731867000000001</v>
      </c>
      <c r="C1052" s="1">
        <v>64.681831000000003</v>
      </c>
      <c r="D1052" s="1">
        <v>32.852932000000003</v>
      </c>
      <c r="E1052" s="1">
        <v>37.051281000000003</v>
      </c>
      <c r="F1052" s="1">
        <v>40.570213000000003</v>
      </c>
      <c r="G1052" s="1"/>
      <c r="H1052" s="20" cm="1">
        <f t="array" ref="H1052">SUM($N$3:$N$7*$B1052:$F1052)</f>
        <v>6629308.0919999992</v>
      </c>
      <c r="I1052" s="21">
        <f t="shared" si="32"/>
        <v>-1.0644439240458103E-3</v>
      </c>
      <c r="J1052" s="21">
        <f t="shared" si="33"/>
        <v>7.6461336109945321E-5</v>
      </c>
      <c r="K1052" s="1"/>
      <c r="L1052" s="1"/>
      <c r="M1052" s="1"/>
      <c r="N1052" s="1"/>
    </row>
    <row r="1053" spans="1:14" x14ac:dyDescent="0.2">
      <c r="A1053" s="19">
        <v>44271</v>
      </c>
      <c r="B1053" s="1">
        <v>25.695547000000001</v>
      </c>
      <c r="C1053" s="1">
        <v>65.710082999999997</v>
      </c>
      <c r="D1053" s="1">
        <v>32.843646999999997</v>
      </c>
      <c r="E1053" s="1">
        <v>36.566218999999997</v>
      </c>
      <c r="F1053" s="1">
        <v>41.069026999999998</v>
      </c>
      <c r="G1053" s="1"/>
      <c r="H1053" s="20" cm="1">
        <f t="array" ref="H1053">SUM($N$3:$N$7*$B1053:$F1053)</f>
        <v>6662189.2590000005</v>
      </c>
      <c r="I1053" s="21">
        <f t="shared" si="32"/>
        <v>4.9599696595306053E-3</v>
      </c>
      <c r="J1053" s="21">
        <f t="shared" si="33"/>
        <v>3.8902461259173737E-3</v>
      </c>
      <c r="K1053" s="1"/>
      <c r="L1053" s="1"/>
      <c r="M1053" s="1"/>
      <c r="N1053" s="1"/>
    </row>
    <row r="1054" spans="1:14" x14ac:dyDescent="0.2">
      <c r="A1054" s="19">
        <v>44272</v>
      </c>
      <c r="B1054" s="1">
        <v>25.977018000000001</v>
      </c>
      <c r="C1054" s="1">
        <v>60.519863000000001</v>
      </c>
      <c r="D1054" s="1">
        <v>32.240417000000001</v>
      </c>
      <c r="E1054" s="1">
        <v>36.379657999999999</v>
      </c>
      <c r="F1054" s="1">
        <v>41.124454</v>
      </c>
      <c r="G1054" s="1"/>
      <c r="H1054" s="20" cm="1">
        <f t="array" ref="H1054">SUM($N$3:$N$7*$B1054:$F1054)</f>
        <v>6475966.5299999975</v>
      </c>
      <c r="I1054" s="21">
        <f t="shared" si="32"/>
        <v>-2.7952182347331767E-2</v>
      </c>
      <c r="J1054" s="21">
        <f t="shared" si="33"/>
        <v>-2.3130854664161538E-2</v>
      </c>
      <c r="K1054" s="1"/>
      <c r="L1054" s="1"/>
      <c r="M1054" s="1"/>
      <c r="N1054" s="1"/>
    </row>
    <row r="1055" spans="1:14" x14ac:dyDescent="0.2">
      <c r="A1055" s="19">
        <v>44273</v>
      </c>
      <c r="B1055" s="1">
        <v>26.331129000000001</v>
      </c>
      <c r="C1055" s="1">
        <v>60.079185000000003</v>
      </c>
      <c r="D1055" s="1">
        <v>32.676597999999998</v>
      </c>
      <c r="E1055" s="1">
        <v>36.323684999999998</v>
      </c>
      <c r="F1055" s="1">
        <v>41.346145999999997</v>
      </c>
      <c r="G1055" s="1"/>
      <c r="H1055" s="20" cm="1">
        <f t="array" ref="H1055">SUM($N$3:$N$7*$B1055:$F1055)</f>
        <v>6492972.5190000003</v>
      </c>
      <c r="I1055" s="21">
        <f t="shared" si="32"/>
        <v>2.6260155794848306E-3</v>
      </c>
      <c r="J1055" s="21">
        <f t="shared" si="33"/>
        <v>-2.5399569634171559E-2</v>
      </c>
      <c r="K1055" s="1"/>
      <c r="L1055" s="1"/>
      <c r="M1055" s="1"/>
      <c r="N1055" s="1"/>
    </row>
    <row r="1056" spans="1:14" x14ac:dyDescent="0.2">
      <c r="A1056" s="19">
        <v>44274</v>
      </c>
      <c r="B1056" s="1">
        <v>26.085975999999999</v>
      </c>
      <c r="C1056" s="1">
        <v>58.610256</v>
      </c>
      <c r="D1056" s="1">
        <v>32.388905000000001</v>
      </c>
      <c r="E1056" s="1">
        <v>35.913249999999998</v>
      </c>
      <c r="F1056" s="1">
        <v>40.791907999999999</v>
      </c>
      <c r="G1056" s="1"/>
      <c r="H1056" s="20" cm="1">
        <f t="array" ref="H1056">SUM($N$3:$N$7*$B1056:$F1056)</f>
        <v>6395079.7349999994</v>
      </c>
      <c r="I1056" s="21">
        <f t="shared" si="32"/>
        <v>-1.507672852665598E-2</v>
      </c>
      <c r="J1056" s="21">
        <f t="shared" si="33"/>
        <v>-1.2490304671169739E-2</v>
      </c>
      <c r="K1056" s="1"/>
      <c r="L1056" s="1"/>
      <c r="M1056" s="1"/>
      <c r="N1056" s="1"/>
    </row>
    <row r="1057" spans="1:14" x14ac:dyDescent="0.2">
      <c r="A1057" s="19">
        <v>44277</v>
      </c>
      <c r="B1057" s="1">
        <v>25.967939000000001</v>
      </c>
      <c r="C1057" s="1">
        <v>59.932293000000001</v>
      </c>
      <c r="D1057" s="1">
        <v>32.388905000000001</v>
      </c>
      <c r="E1057" s="1">
        <v>36.230404</v>
      </c>
      <c r="F1057" s="1">
        <v>39.387839999999997</v>
      </c>
      <c r="G1057" s="1"/>
      <c r="H1057" s="20" cm="1">
        <f t="array" ref="H1057">SUM($N$3:$N$7*$B1057:$F1057)</f>
        <v>6398943.5729999999</v>
      </c>
      <c r="I1057" s="21">
        <f t="shared" si="32"/>
        <v>6.0418918295157553E-4</v>
      </c>
      <c r="J1057" s="21">
        <f t="shared" si="33"/>
        <v>-1.4481648539994452E-2</v>
      </c>
      <c r="K1057" s="1"/>
      <c r="L1057" s="1"/>
      <c r="M1057" s="1"/>
      <c r="N1057" s="1"/>
    </row>
    <row r="1058" spans="1:14" x14ac:dyDescent="0.2">
      <c r="A1058" s="19">
        <v>44278</v>
      </c>
      <c r="B1058" s="1">
        <v>26.022418999999999</v>
      </c>
      <c r="C1058" s="1">
        <v>62.380507999999999</v>
      </c>
      <c r="D1058" s="1">
        <v>31.720711000000001</v>
      </c>
      <c r="E1058" s="1">
        <v>35.726685000000003</v>
      </c>
      <c r="F1058" s="1">
        <v>38.667332000000002</v>
      </c>
      <c r="G1058" s="1"/>
      <c r="H1058" s="20" cm="1">
        <f t="array" ref="H1058">SUM($N$3:$N$7*$B1058:$F1058)</f>
        <v>6419082.6150000002</v>
      </c>
      <c r="I1058" s="21">
        <f t="shared" si="32"/>
        <v>3.1472448178753165E-3</v>
      </c>
      <c r="J1058" s="21">
        <f t="shared" si="33"/>
        <v>3.7533355321019979E-3</v>
      </c>
      <c r="K1058" s="1"/>
      <c r="L1058" s="1"/>
      <c r="M1058" s="1"/>
      <c r="N1058" s="1"/>
    </row>
    <row r="1059" spans="1:14" x14ac:dyDescent="0.2">
      <c r="A1059" s="19">
        <v>44279</v>
      </c>
      <c r="B1059" s="1">
        <v>26.576279</v>
      </c>
      <c r="C1059" s="1">
        <v>60.226078000000001</v>
      </c>
      <c r="D1059" s="1">
        <v>32.258980000000001</v>
      </c>
      <c r="E1059" s="1">
        <v>35.931904000000003</v>
      </c>
      <c r="F1059" s="1">
        <v>39.923606999999997</v>
      </c>
      <c r="G1059" s="1"/>
      <c r="H1059" s="20" cm="1">
        <f t="array" ref="H1059">SUM($N$3:$N$7*$B1059:$F1059)</f>
        <v>6432255.9840000002</v>
      </c>
      <c r="I1059" s="21">
        <f t="shared" si="32"/>
        <v>2.0522198871870678E-3</v>
      </c>
      <c r="J1059" s="21">
        <f t="shared" si="33"/>
        <v>5.2059235434673834E-3</v>
      </c>
      <c r="K1059" s="1"/>
      <c r="L1059" s="1"/>
      <c r="M1059" s="1"/>
      <c r="N1059" s="1"/>
    </row>
    <row r="1060" spans="1:14" x14ac:dyDescent="0.2">
      <c r="A1060" s="19">
        <v>44280</v>
      </c>
      <c r="B1060" s="1">
        <v>26.294806999999999</v>
      </c>
      <c r="C1060" s="1">
        <v>58.561295000000001</v>
      </c>
      <c r="D1060" s="1">
        <v>31.507259000000001</v>
      </c>
      <c r="E1060" s="1">
        <v>35.055064999999999</v>
      </c>
      <c r="F1060" s="1">
        <v>39.129196</v>
      </c>
      <c r="G1060" s="1"/>
      <c r="H1060" s="20" cm="1">
        <f t="array" ref="H1060">SUM($N$3:$N$7*$B1060:$F1060)</f>
        <v>6288071.5259999996</v>
      </c>
      <c r="I1060" s="21">
        <f t="shared" si="32"/>
        <v>-2.2415845755929809E-2</v>
      </c>
      <c r="J1060" s="21">
        <f t="shared" si="33"/>
        <v>-2.0409628113191136E-2</v>
      </c>
      <c r="K1060" s="1"/>
      <c r="L1060" s="1"/>
      <c r="M1060" s="1"/>
      <c r="N1060" s="1"/>
    </row>
    <row r="1061" spans="1:14" x14ac:dyDescent="0.2">
      <c r="A1061" s="19">
        <v>44281</v>
      </c>
      <c r="B1061" s="1">
        <v>26.385605000000002</v>
      </c>
      <c r="C1061" s="1">
        <v>59.540576999999999</v>
      </c>
      <c r="D1061" s="1">
        <v>32.286819000000001</v>
      </c>
      <c r="E1061" s="1">
        <v>35.917544999999997</v>
      </c>
      <c r="F1061" s="1">
        <v>40.145297999999997</v>
      </c>
      <c r="G1061" s="1"/>
      <c r="H1061" s="20" cm="1">
        <f t="array" ref="H1061">SUM($N$3:$N$7*$B1061:$F1061)</f>
        <v>6411102.851999999</v>
      </c>
      <c r="I1061" s="21">
        <f t="shared" si="32"/>
        <v>1.9565828011225417E-2</v>
      </c>
      <c r="J1061" s="21">
        <f t="shared" si="33"/>
        <v>-3.2886023274911746E-3</v>
      </c>
      <c r="K1061" s="1"/>
      <c r="L1061" s="1"/>
      <c r="M1061" s="1"/>
      <c r="N1061" s="1"/>
    </row>
    <row r="1062" spans="1:14" x14ac:dyDescent="0.2">
      <c r="A1062" s="19">
        <v>44284</v>
      </c>
      <c r="B1062" s="1">
        <v>26.049658000000001</v>
      </c>
      <c r="C1062" s="1">
        <v>59.932293000000001</v>
      </c>
      <c r="D1062" s="1">
        <v>32.277538</v>
      </c>
      <c r="E1062" s="1">
        <v>35.955874999999999</v>
      </c>
      <c r="F1062" s="1">
        <v>40.145297999999997</v>
      </c>
      <c r="G1062" s="1"/>
      <c r="H1062" s="20" cm="1">
        <f t="array" ref="H1062">SUM($N$3:$N$7*$B1062:$F1062)</f>
        <v>6413901.8459999999</v>
      </c>
      <c r="I1062" s="21">
        <f t="shared" si="32"/>
        <v>4.3658541511737425E-4</v>
      </c>
      <c r="J1062" s="21">
        <f t="shared" si="33"/>
        <v>2.0010955581487133E-2</v>
      </c>
      <c r="K1062" s="1"/>
      <c r="L1062" s="1"/>
      <c r="M1062" s="1"/>
      <c r="N1062" s="1"/>
    </row>
    <row r="1063" spans="1:14" x14ac:dyDescent="0.2">
      <c r="A1063" s="19">
        <v>44285</v>
      </c>
      <c r="B1063" s="1">
        <v>26.558121</v>
      </c>
      <c r="C1063" s="1">
        <v>59.344718999999998</v>
      </c>
      <c r="D1063" s="1">
        <v>32.982857000000003</v>
      </c>
      <c r="E1063" s="1">
        <v>37.278346999999997</v>
      </c>
      <c r="F1063" s="1">
        <v>40.330047999999998</v>
      </c>
      <c r="G1063" s="1"/>
      <c r="H1063" s="20" cm="1">
        <f t="array" ref="H1063">SUM($N$3:$N$7*$B1063:$F1063)</f>
        <v>6484305.0359999994</v>
      </c>
      <c r="I1063" s="21">
        <f t="shared" si="32"/>
        <v>1.0976655348086783E-2</v>
      </c>
      <c r="J1063" s="21">
        <f t="shared" si="33"/>
        <v>1.1418033010835993E-2</v>
      </c>
      <c r="K1063" s="1"/>
      <c r="L1063" s="1"/>
      <c r="M1063" s="1"/>
      <c r="N1063" s="1"/>
    </row>
    <row r="1064" spans="1:14" x14ac:dyDescent="0.2">
      <c r="A1064" s="19">
        <v>44286</v>
      </c>
      <c r="B1064" s="1">
        <v>26.258489999999998</v>
      </c>
      <c r="C1064" s="1">
        <v>60.715724999999999</v>
      </c>
      <c r="D1064" s="1">
        <v>32.787967999999999</v>
      </c>
      <c r="E1064" s="1">
        <v>36.741692</v>
      </c>
      <c r="F1064" s="1">
        <v>39.960552</v>
      </c>
      <c r="G1064" s="1"/>
      <c r="H1064" s="20" cm="1">
        <f t="array" ref="H1064">SUM($N$3:$N$7*$B1064:$F1064)</f>
        <v>6483326.0910000019</v>
      </c>
      <c r="I1064" s="21">
        <f t="shared" si="32"/>
        <v>-1.5097146025100372E-4</v>
      </c>
      <c r="J1064" s="21">
        <f t="shared" si="33"/>
        <v>1.0824026726149238E-2</v>
      </c>
      <c r="K1064" s="1"/>
      <c r="L1064" s="1"/>
      <c r="M1064" s="1"/>
      <c r="N1064" s="1"/>
    </row>
    <row r="1065" spans="1:14" x14ac:dyDescent="0.2">
      <c r="A1065" s="19">
        <v>44287</v>
      </c>
      <c r="B1065" s="1">
        <v>26.421925000000002</v>
      </c>
      <c r="C1065" s="1">
        <v>61.890869000000002</v>
      </c>
      <c r="D1065" s="1">
        <v>33.205589000000003</v>
      </c>
      <c r="E1065" s="1">
        <v>37.891666000000001</v>
      </c>
      <c r="F1065" s="1">
        <v>40.126823000000002</v>
      </c>
      <c r="G1065" s="1"/>
      <c r="H1065" s="20" cm="1">
        <f t="array" ref="H1065">SUM($N$3:$N$7*$B1065:$F1065)</f>
        <v>6584716.7759999996</v>
      </c>
      <c r="I1065" s="21">
        <f t="shared" si="32"/>
        <v>1.5638683536332687E-2</v>
      </c>
      <c r="J1065" s="21">
        <f t="shared" si="33"/>
        <v>1.5485351081191867E-2</v>
      </c>
      <c r="K1065" s="1"/>
      <c r="L1065" s="1"/>
      <c r="M1065" s="1"/>
      <c r="N1065" s="1"/>
    </row>
    <row r="1066" spans="1:14" x14ac:dyDescent="0.2">
      <c r="A1066" s="19">
        <v>44292</v>
      </c>
      <c r="B1066" s="1">
        <v>26.549037999999999</v>
      </c>
      <c r="C1066" s="1">
        <v>61.939830999999998</v>
      </c>
      <c r="D1066" s="1">
        <v>33.966586999999997</v>
      </c>
      <c r="E1066" s="1">
        <v>37.335845999999997</v>
      </c>
      <c r="F1066" s="1">
        <v>40.311568999999999</v>
      </c>
      <c r="G1066" s="1"/>
      <c r="H1066" s="20" cm="1">
        <f t="array" ref="H1066">SUM($N$3:$N$7*$B1066:$F1066)</f>
        <v>6603394.7429999998</v>
      </c>
      <c r="I1066" s="21">
        <f t="shared" si="32"/>
        <v>2.8365634598102041E-3</v>
      </c>
      <c r="J1066" s="21">
        <f t="shared" si="33"/>
        <v>1.8519607114421355E-2</v>
      </c>
      <c r="K1066" s="1"/>
      <c r="L1066" s="1"/>
      <c r="M1066" s="1"/>
      <c r="N1066" s="1"/>
    </row>
    <row r="1067" spans="1:14" x14ac:dyDescent="0.2">
      <c r="A1067" s="19">
        <v>44293</v>
      </c>
      <c r="B1067" s="1">
        <v>26.785112000000002</v>
      </c>
      <c r="C1067" s="1">
        <v>61.107436999999997</v>
      </c>
      <c r="D1067" s="1">
        <v>33.539684000000001</v>
      </c>
      <c r="E1067" s="1">
        <v>37.987499</v>
      </c>
      <c r="F1067" s="1">
        <v>39.942078000000002</v>
      </c>
      <c r="G1067" s="1"/>
      <c r="H1067" s="20" cm="1">
        <f t="array" ref="H1067">SUM($N$3:$N$7*$B1067:$F1067)</f>
        <v>6578939.7299999995</v>
      </c>
      <c r="I1067" s="21">
        <f t="shared" si="32"/>
        <v>-3.7034001376222703E-3</v>
      </c>
      <c r="J1067" s="21">
        <f t="shared" si="33"/>
        <v>-8.7734160731955946E-4</v>
      </c>
      <c r="K1067" s="1"/>
      <c r="L1067" s="1"/>
      <c r="M1067" s="1"/>
      <c r="N1067" s="1"/>
    </row>
    <row r="1068" spans="1:14" x14ac:dyDescent="0.2">
      <c r="A1068" s="19">
        <v>44294</v>
      </c>
      <c r="B1068" s="1">
        <v>26.576279</v>
      </c>
      <c r="C1068" s="1">
        <v>60.324008999999997</v>
      </c>
      <c r="D1068" s="1">
        <v>33.224148</v>
      </c>
      <c r="E1068" s="1">
        <v>39.003310999999997</v>
      </c>
      <c r="F1068" s="1">
        <v>39.313941999999997</v>
      </c>
      <c r="G1068" s="1"/>
      <c r="H1068" s="20" cm="1">
        <f t="array" ref="H1068">SUM($N$3:$N$7*$B1068:$F1068)</f>
        <v>6548575.7370000016</v>
      </c>
      <c r="I1068" s="21">
        <f t="shared" si="32"/>
        <v>-4.6153322945851061E-3</v>
      </c>
      <c r="J1068" s="21">
        <f t="shared" si="33"/>
        <v>-8.3016400099523713E-3</v>
      </c>
      <c r="K1068" s="1"/>
      <c r="L1068" s="1"/>
      <c r="M1068" s="1"/>
      <c r="N1068" s="1"/>
    </row>
    <row r="1069" spans="1:14" x14ac:dyDescent="0.2">
      <c r="A1069" s="19">
        <v>44295</v>
      </c>
      <c r="B1069" s="1">
        <v>26.494561999999998</v>
      </c>
      <c r="C1069" s="1">
        <v>60.666758999999999</v>
      </c>
      <c r="D1069" s="1">
        <v>33.502563000000002</v>
      </c>
      <c r="E1069" s="1">
        <v>39.463298999999999</v>
      </c>
      <c r="F1069" s="1">
        <v>38.676566999999999</v>
      </c>
      <c r="G1069" s="1"/>
      <c r="H1069" s="20" cm="1">
        <f t="array" ref="H1069">SUM($N$3:$N$7*$B1069:$F1069)</f>
        <v>6560523.7500000009</v>
      </c>
      <c r="I1069" s="21">
        <f t="shared" si="32"/>
        <v>1.8245208545870639E-3</v>
      </c>
      <c r="J1069" s="21">
        <f t="shared" si="33"/>
        <v>-2.7992322100203193E-3</v>
      </c>
      <c r="K1069" s="1"/>
      <c r="L1069" s="1"/>
      <c r="M1069" s="1"/>
      <c r="N1069" s="1"/>
    </row>
    <row r="1070" spans="1:14" x14ac:dyDescent="0.2">
      <c r="A1070" s="19">
        <v>44298</v>
      </c>
      <c r="B1070" s="1">
        <v>26.585360000000001</v>
      </c>
      <c r="C1070" s="1">
        <v>61.646045999999998</v>
      </c>
      <c r="D1070" s="1">
        <v>33.651051000000002</v>
      </c>
      <c r="E1070" s="1">
        <v>38.179161000000001</v>
      </c>
      <c r="F1070" s="1">
        <v>38.962924999999998</v>
      </c>
      <c r="G1070" s="1"/>
      <c r="H1070" s="20" cm="1">
        <f t="array" ref="H1070">SUM($N$3:$N$7*$B1070:$F1070)</f>
        <v>6567809.9190000007</v>
      </c>
      <c r="I1070" s="21">
        <f t="shared" si="32"/>
        <v>1.1106078230416205E-3</v>
      </c>
      <c r="J1070" s="21">
        <f t="shared" si="33"/>
        <v>2.9371550047629924E-3</v>
      </c>
      <c r="K1070" s="1"/>
      <c r="L1070" s="1"/>
      <c r="M1070" s="1"/>
      <c r="N1070" s="1"/>
    </row>
    <row r="1071" spans="1:14" x14ac:dyDescent="0.2">
      <c r="A1071" s="19">
        <v>44299</v>
      </c>
      <c r="B1071" s="1">
        <v>26.394686</v>
      </c>
      <c r="C1071" s="1">
        <v>62.919117</v>
      </c>
      <c r="D1071" s="1">
        <v>33.836661999999997</v>
      </c>
      <c r="E1071" s="1">
        <v>38.504986000000002</v>
      </c>
      <c r="F1071" s="1">
        <v>39.156910000000003</v>
      </c>
      <c r="G1071" s="1"/>
      <c r="H1071" s="20" cm="1">
        <f t="array" ref="H1071">SUM($N$3:$N$7*$B1071:$F1071)</f>
        <v>6626807.9130000016</v>
      </c>
      <c r="I1071" s="21">
        <f t="shared" si="32"/>
        <v>8.9829021740299719E-3</v>
      </c>
      <c r="J1071" s="21">
        <f t="shared" si="33"/>
        <v>1.0103486478499679E-2</v>
      </c>
      <c r="K1071" s="1"/>
      <c r="L1071" s="1"/>
      <c r="M1071" s="1"/>
      <c r="N1071" s="1"/>
    </row>
    <row r="1072" spans="1:14" x14ac:dyDescent="0.2">
      <c r="A1072" s="19">
        <v>44300</v>
      </c>
      <c r="B1072" s="1">
        <v>26.276648999999999</v>
      </c>
      <c r="C1072" s="1">
        <v>63.947369000000002</v>
      </c>
      <c r="D1072" s="1">
        <v>33.892344999999999</v>
      </c>
      <c r="E1072" s="1">
        <v>38.524155</v>
      </c>
      <c r="F1072" s="1">
        <v>40.117584000000001</v>
      </c>
      <c r="G1072" s="1"/>
      <c r="H1072" s="20" cm="1">
        <f t="array" ref="H1072">SUM($N$3:$N$7*$B1072:$F1072)</f>
        <v>6691017.3659999995</v>
      </c>
      <c r="I1072" s="21">
        <f t="shared" si="32"/>
        <v>9.6893487547806689E-3</v>
      </c>
      <c r="J1072" s="21">
        <f t="shared" si="33"/>
        <v>1.8759289400805068E-2</v>
      </c>
      <c r="K1072" s="1"/>
      <c r="L1072" s="1"/>
      <c r="M1072" s="1"/>
      <c r="N1072" s="1"/>
    </row>
    <row r="1073" spans="1:14" x14ac:dyDescent="0.2">
      <c r="A1073" s="19">
        <v>44301</v>
      </c>
      <c r="B1073" s="1">
        <v>26.249410999999998</v>
      </c>
      <c r="C1073" s="1">
        <v>63.261864000000003</v>
      </c>
      <c r="D1073" s="1">
        <v>34.170757000000002</v>
      </c>
      <c r="E1073" s="1">
        <v>38.696651000000003</v>
      </c>
      <c r="F1073" s="1">
        <v>39.886654</v>
      </c>
      <c r="G1073" s="1"/>
      <c r="H1073" s="20" cm="1">
        <f t="array" ref="H1073">SUM($N$3:$N$7*$B1073:$F1073)</f>
        <v>6674756.1210000012</v>
      </c>
      <c r="I1073" s="21">
        <f t="shared" si="32"/>
        <v>-2.4303097885575164E-3</v>
      </c>
      <c r="J1073" s="21">
        <f t="shared" si="33"/>
        <v>7.2354908470997348E-3</v>
      </c>
      <c r="K1073" s="1"/>
      <c r="L1073" s="1"/>
      <c r="M1073" s="1"/>
      <c r="N1073" s="1"/>
    </row>
    <row r="1074" spans="1:14" x14ac:dyDescent="0.2">
      <c r="A1074" s="19">
        <v>44302</v>
      </c>
      <c r="B1074" s="1">
        <v>26.694315</v>
      </c>
      <c r="C1074" s="1">
        <v>64.632866000000007</v>
      </c>
      <c r="D1074" s="1">
        <v>34.653343</v>
      </c>
      <c r="E1074" s="1">
        <v>38.984141999999999</v>
      </c>
      <c r="F1074" s="1">
        <v>39.563350999999997</v>
      </c>
      <c r="G1074" s="1"/>
      <c r="H1074" s="20" cm="1">
        <f t="array" ref="H1074">SUM($N$3:$N$7*$B1074:$F1074)</f>
        <v>6749424.5609999988</v>
      </c>
      <c r="I1074" s="21">
        <f t="shared" si="32"/>
        <v>1.1186691865052056E-2</v>
      </c>
      <c r="J1074" s="21">
        <f t="shared" si="33"/>
        <v>8.7291949497534382E-3</v>
      </c>
      <c r="K1074" s="1"/>
      <c r="L1074" s="1"/>
      <c r="M1074" s="1"/>
      <c r="N1074" s="1"/>
    </row>
    <row r="1075" spans="1:14" x14ac:dyDescent="0.2">
      <c r="A1075" s="19">
        <v>44305</v>
      </c>
      <c r="B1075" s="1">
        <v>26.667076000000002</v>
      </c>
      <c r="C1075" s="1">
        <v>63.653579999999998</v>
      </c>
      <c r="D1075" s="1">
        <v>34.430610999999999</v>
      </c>
      <c r="E1075" s="1">
        <v>39.999954000000002</v>
      </c>
      <c r="F1075" s="1">
        <v>39.415550000000003</v>
      </c>
      <c r="G1075" s="1"/>
      <c r="H1075" s="20" cm="1">
        <f t="array" ref="H1075">SUM($N$3:$N$7*$B1075:$F1075)</f>
        <v>6737503.4430000009</v>
      </c>
      <c r="I1075" s="21">
        <f t="shared" si="32"/>
        <v>-1.7662421280891794E-3</v>
      </c>
      <c r="J1075" s="21">
        <f t="shared" si="33"/>
        <v>9.4006913305169082E-3</v>
      </c>
      <c r="K1075" s="1"/>
      <c r="L1075" s="1"/>
      <c r="M1075" s="1"/>
      <c r="N1075" s="1"/>
    </row>
    <row r="1076" spans="1:14" x14ac:dyDescent="0.2">
      <c r="A1076" s="19">
        <v>44306</v>
      </c>
      <c r="B1076" s="1">
        <v>25.813585</v>
      </c>
      <c r="C1076" s="1">
        <v>61.841904</v>
      </c>
      <c r="D1076" s="1">
        <v>33.502563000000002</v>
      </c>
      <c r="E1076" s="1">
        <v>38.849978999999998</v>
      </c>
      <c r="F1076" s="1">
        <v>38.177757</v>
      </c>
      <c r="G1076" s="1"/>
      <c r="H1076" s="20" cm="1">
        <f t="array" ref="H1076">SUM($N$3:$N$7*$B1076:$F1076)</f>
        <v>6540131.0040000025</v>
      </c>
      <c r="I1076" s="21">
        <f t="shared" si="32"/>
        <v>-2.9294595642108456E-2</v>
      </c>
      <c r="J1076" s="21">
        <f t="shared" si="33"/>
        <v>-3.100909642124916E-2</v>
      </c>
      <c r="K1076" s="1"/>
      <c r="L1076" s="1"/>
      <c r="M1076" s="1"/>
      <c r="N1076" s="1"/>
    </row>
    <row r="1077" spans="1:14" x14ac:dyDescent="0.2">
      <c r="A1077" s="19">
        <v>44307</v>
      </c>
      <c r="B1077" s="1">
        <v>25.695547000000001</v>
      </c>
      <c r="C1077" s="1">
        <v>61.841904</v>
      </c>
      <c r="D1077" s="1">
        <v>33.502563000000002</v>
      </c>
      <c r="E1077" s="1">
        <v>39.099139999999998</v>
      </c>
      <c r="F1077" s="1">
        <v>38.676566999999999</v>
      </c>
      <c r="G1077" s="1"/>
      <c r="H1077" s="20" cm="1">
        <f t="array" ref="H1077">SUM($N$3:$N$7*$B1077:$F1077)</f>
        <v>6560918.7930000005</v>
      </c>
      <c r="I1077" s="21">
        <f t="shared" si="32"/>
        <v>3.1784973400814653E-3</v>
      </c>
      <c r="J1077" s="21">
        <f t="shared" si="33"/>
        <v>-2.6209211096354212E-2</v>
      </c>
      <c r="K1077" s="1"/>
      <c r="L1077" s="1"/>
      <c r="M1077" s="1"/>
      <c r="N1077" s="1"/>
    </row>
    <row r="1078" spans="1:14" x14ac:dyDescent="0.2">
      <c r="A1078" s="19">
        <v>44308</v>
      </c>
      <c r="B1078" s="1">
        <v>25.740947999999999</v>
      </c>
      <c r="C1078" s="1">
        <v>65.318366999999995</v>
      </c>
      <c r="D1078" s="1">
        <v>33.595371</v>
      </c>
      <c r="E1078" s="1">
        <v>39.961624</v>
      </c>
      <c r="F1078" s="1">
        <v>38.879790999999997</v>
      </c>
      <c r="G1078" s="1"/>
      <c r="H1078" s="20" cm="1">
        <f t="array" ref="H1078">SUM($N$3:$N$7*$B1078:$F1078)</f>
        <v>6715371.3329999996</v>
      </c>
      <c r="I1078" s="21">
        <f t="shared" si="32"/>
        <v>2.3541297320245569E-2</v>
      </c>
      <c r="J1078" s="21">
        <f t="shared" si="33"/>
        <v>2.6794620611241271E-2</v>
      </c>
      <c r="K1078" s="1"/>
      <c r="L1078" s="1"/>
      <c r="M1078" s="1"/>
      <c r="N1078" s="1"/>
    </row>
    <row r="1079" spans="1:14" x14ac:dyDescent="0.2">
      <c r="A1079" s="19">
        <v>44309</v>
      </c>
      <c r="B1079" s="1">
        <v>25.995176000000001</v>
      </c>
      <c r="C1079" s="1">
        <v>67.619690000000006</v>
      </c>
      <c r="D1079" s="1">
        <v>34.096516000000001</v>
      </c>
      <c r="E1079" s="1">
        <v>40.632441999999998</v>
      </c>
      <c r="F1079" s="1">
        <v>39.267753999999996</v>
      </c>
      <c r="G1079" s="1"/>
      <c r="H1079" s="20" cm="1">
        <f t="array" ref="H1079">SUM($N$3:$N$7*$B1079:$F1079)</f>
        <v>6851182.074</v>
      </c>
      <c r="I1079" s="21">
        <f t="shared" si="32"/>
        <v>2.022386168470125E-2</v>
      </c>
      <c r="J1079" s="21">
        <f t="shared" si="33"/>
        <v>4.4241254945829978E-2</v>
      </c>
      <c r="K1079" s="1"/>
      <c r="L1079" s="1"/>
      <c r="M1079" s="1"/>
      <c r="N1079" s="1"/>
    </row>
    <row r="1080" spans="1:14" x14ac:dyDescent="0.2">
      <c r="A1080" s="19">
        <v>44312</v>
      </c>
      <c r="B1080" s="1">
        <v>26.467323</v>
      </c>
      <c r="C1080" s="1">
        <v>69.627219999999994</v>
      </c>
      <c r="D1080" s="1">
        <v>34.634780999999997</v>
      </c>
      <c r="E1080" s="1">
        <v>41.437424</v>
      </c>
      <c r="F1080" s="1">
        <v>38.639622000000003</v>
      </c>
      <c r="G1080" s="1"/>
      <c r="H1080" s="20" cm="1">
        <f t="array" ref="H1080">SUM($N$3:$N$7*$B1080:$F1080)</f>
        <v>6956610.209999999</v>
      </c>
      <c r="I1080" s="21">
        <f t="shared" si="32"/>
        <v>1.5388313266420761E-2</v>
      </c>
      <c r="J1080" s="21">
        <f t="shared" si="33"/>
        <v>3.5923386070183083E-2</v>
      </c>
      <c r="K1080" s="1"/>
      <c r="L1080" s="1"/>
      <c r="M1080" s="1"/>
      <c r="N1080" s="1"/>
    </row>
    <row r="1081" spans="1:14" x14ac:dyDescent="0.2">
      <c r="A1081" s="19">
        <v>44313</v>
      </c>
      <c r="B1081" s="1">
        <v>26.857749999999999</v>
      </c>
      <c r="C1081" s="1">
        <v>69.775681000000006</v>
      </c>
      <c r="D1081" s="1">
        <v>34.486294000000001</v>
      </c>
      <c r="E1081" s="1">
        <v>41.724918000000002</v>
      </c>
      <c r="F1081" s="1">
        <v>38.935214999999999</v>
      </c>
      <c r="G1081" s="1"/>
      <c r="H1081" s="20" cm="1">
        <f t="array" ref="H1081">SUM($N$3:$N$7*$B1081:$F1081)</f>
        <v>6988735.3140000012</v>
      </c>
      <c r="I1081" s="21">
        <f t="shared" si="32"/>
        <v>4.6179249706737036E-3</v>
      </c>
      <c r="J1081" s="21">
        <f t="shared" si="33"/>
        <v>2.0077300313183999E-2</v>
      </c>
      <c r="K1081" s="1"/>
      <c r="L1081" s="1"/>
      <c r="M1081" s="1"/>
      <c r="N1081" s="1"/>
    </row>
    <row r="1082" spans="1:14" x14ac:dyDescent="0.2">
      <c r="A1082" s="19">
        <v>44314</v>
      </c>
      <c r="B1082" s="1">
        <v>26.685234000000001</v>
      </c>
      <c r="C1082" s="1">
        <v>68.093154999999996</v>
      </c>
      <c r="D1082" s="1">
        <v>34.207881999999998</v>
      </c>
      <c r="E1082" s="1">
        <v>41.954909999999998</v>
      </c>
      <c r="F1082" s="1">
        <v>38.787418000000002</v>
      </c>
      <c r="G1082" s="1"/>
      <c r="H1082" s="20" cm="1">
        <f t="array" ref="H1082">SUM($N$3:$N$7*$B1082:$F1082)</f>
        <v>6921043.7670000009</v>
      </c>
      <c r="I1082" s="21">
        <f t="shared" si="32"/>
        <v>-9.6858077976423873E-3</v>
      </c>
      <c r="J1082" s="21">
        <f t="shared" si="33"/>
        <v>-5.1126111606586422E-3</v>
      </c>
      <c r="K1082" s="1"/>
      <c r="L1082" s="1"/>
      <c r="M1082" s="1"/>
      <c r="N1082" s="1"/>
    </row>
    <row r="1083" spans="1:14" x14ac:dyDescent="0.2">
      <c r="A1083" s="19">
        <v>44315</v>
      </c>
      <c r="B1083" s="1">
        <v>26.993943999999999</v>
      </c>
      <c r="C1083" s="1">
        <v>67.746741999999998</v>
      </c>
      <c r="D1083" s="1">
        <v>33.836661999999997</v>
      </c>
      <c r="E1083" s="1">
        <v>44.082363000000001</v>
      </c>
      <c r="F1083" s="1">
        <v>38.796653999999997</v>
      </c>
      <c r="G1083" s="1"/>
      <c r="H1083" s="20" cm="1">
        <f t="array" ref="H1083">SUM($N$3:$N$7*$B1083:$F1083)</f>
        <v>6978060.0449999999</v>
      </c>
      <c r="I1083" s="21">
        <f t="shared" si="32"/>
        <v>8.2381039507157805E-3</v>
      </c>
      <c r="J1083" s="21">
        <f t="shared" si="33"/>
        <v>-1.5274965384103334E-3</v>
      </c>
      <c r="K1083" s="1"/>
      <c r="L1083" s="1"/>
      <c r="M1083" s="1"/>
      <c r="N1083" s="1"/>
    </row>
    <row r="1084" spans="1:14" x14ac:dyDescent="0.2">
      <c r="A1084" s="19">
        <v>44316</v>
      </c>
      <c r="B1084" s="1">
        <v>26.875910000000001</v>
      </c>
      <c r="C1084" s="1">
        <v>67.598288999999994</v>
      </c>
      <c r="D1084" s="1">
        <v>33.502563000000002</v>
      </c>
      <c r="E1084" s="1">
        <v>43.315716000000002</v>
      </c>
      <c r="F1084" s="1">
        <v>37.882159999999999</v>
      </c>
      <c r="G1084" s="1"/>
      <c r="H1084" s="20" cm="1">
        <f t="array" ref="H1084">SUM($N$3:$N$7*$B1084:$F1084)</f>
        <v>6902763.0540000005</v>
      </c>
      <c r="I1084" s="21">
        <f t="shared" si="32"/>
        <v>-1.0790533545774195E-2</v>
      </c>
      <c r="J1084" s="21">
        <f t="shared" si="33"/>
        <v>-2.6413231320923103E-3</v>
      </c>
      <c r="K1084" s="1"/>
      <c r="L1084" s="1"/>
      <c r="M1084" s="1"/>
      <c r="N1084" s="1"/>
    </row>
    <row r="1085" spans="1:14" x14ac:dyDescent="0.2">
      <c r="A1085" s="19">
        <v>44319</v>
      </c>
      <c r="B1085" s="1">
        <v>27.021184999999999</v>
      </c>
      <c r="C1085" s="1">
        <v>68.241607999999999</v>
      </c>
      <c r="D1085" s="1">
        <v>33.465443</v>
      </c>
      <c r="E1085" s="1">
        <v>42.855724000000002</v>
      </c>
      <c r="F1085" s="1">
        <v>38.778179000000002</v>
      </c>
      <c r="G1085" s="1"/>
      <c r="H1085" s="20" cm="1">
        <f t="array" ref="H1085">SUM($N$3:$N$7*$B1085:$F1085)</f>
        <v>6941950.5869999994</v>
      </c>
      <c r="I1085" s="21">
        <f t="shared" si="32"/>
        <v>5.6770792642650836E-3</v>
      </c>
      <c r="J1085" s="21">
        <f t="shared" si="33"/>
        <v>-5.1747129957522287E-3</v>
      </c>
      <c r="K1085" s="1"/>
      <c r="L1085" s="1"/>
      <c r="M1085" s="1"/>
      <c r="N1085" s="1"/>
    </row>
    <row r="1086" spans="1:14" x14ac:dyDescent="0.2">
      <c r="A1086" s="19">
        <v>44320</v>
      </c>
      <c r="B1086" s="1">
        <v>26.957626000000001</v>
      </c>
      <c r="C1086" s="1">
        <v>66.905479</v>
      </c>
      <c r="D1086" s="1">
        <v>33.316955999999998</v>
      </c>
      <c r="E1086" s="1">
        <v>41.705750000000002</v>
      </c>
      <c r="F1086" s="1">
        <v>39.942078000000002</v>
      </c>
      <c r="G1086" s="1"/>
      <c r="H1086" s="20" cm="1">
        <f t="array" ref="H1086">SUM($N$3:$N$7*$B1086:$F1086)</f>
        <v>6891320.3370000003</v>
      </c>
      <c r="I1086" s="21">
        <f t="shared" si="32"/>
        <v>-7.2933751638643018E-3</v>
      </c>
      <c r="J1086" s="21">
        <f t="shared" si="33"/>
        <v>-1.6577009685084798E-3</v>
      </c>
      <c r="K1086" s="1"/>
      <c r="L1086" s="1"/>
      <c r="M1086" s="1"/>
      <c r="N1086" s="1"/>
    </row>
    <row r="1087" spans="1:14" x14ac:dyDescent="0.2">
      <c r="A1087" s="19">
        <v>44321</v>
      </c>
      <c r="B1087" s="1">
        <v>28.065349999999999</v>
      </c>
      <c r="C1087" s="1">
        <v>66.905479</v>
      </c>
      <c r="D1087" s="1">
        <v>34.319243999999998</v>
      </c>
      <c r="E1087" s="1">
        <v>42.836559000000001</v>
      </c>
      <c r="F1087" s="1">
        <v>41.198349</v>
      </c>
      <c r="G1087" s="1"/>
      <c r="H1087" s="20" cm="1">
        <f t="array" ref="H1087">SUM($N$3:$N$7*$B1087:$F1087)</f>
        <v>7039724.3729999997</v>
      </c>
      <c r="I1087" s="21">
        <f t="shared" si="32"/>
        <v>2.1534920558431647E-2</v>
      </c>
      <c r="J1087" s="21">
        <f t="shared" si="33"/>
        <v>1.4084483139810589E-2</v>
      </c>
      <c r="K1087" s="1"/>
      <c r="L1087" s="1"/>
      <c r="M1087" s="1"/>
      <c r="N1087" s="1"/>
    </row>
    <row r="1088" spans="1:14" x14ac:dyDescent="0.2">
      <c r="A1088" s="19">
        <v>44322</v>
      </c>
      <c r="B1088" s="1">
        <v>27.983630999999999</v>
      </c>
      <c r="C1088" s="1">
        <v>66.905479</v>
      </c>
      <c r="D1088" s="1">
        <v>34.838954999999999</v>
      </c>
      <c r="E1088" s="1">
        <v>42.031578000000003</v>
      </c>
      <c r="F1088" s="1">
        <v>41.041316999999999</v>
      </c>
      <c r="G1088" s="1"/>
      <c r="H1088" s="20" cm="1">
        <f t="array" ref="H1088">SUM($N$3:$N$7*$B1088:$F1088)</f>
        <v>7022431.6800000016</v>
      </c>
      <c r="I1088" s="21">
        <f t="shared" si="32"/>
        <v>-2.4564446111444704E-3</v>
      </c>
      <c r="J1088" s="21">
        <f t="shared" si="33"/>
        <v>1.9025576607730077E-2</v>
      </c>
      <c r="K1088" s="1"/>
      <c r="L1088" s="1"/>
      <c r="M1088" s="1"/>
      <c r="N1088" s="1"/>
    </row>
    <row r="1089" spans="1:14" x14ac:dyDescent="0.2">
      <c r="A1089" s="19">
        <v>44323</v>
      </c>
      <c r="B1089" s="1">
        <v>28.328661</v>
      </c>
      <c r="C1089" s="1">
        <v>68.686988999999997</v>
      </c>
      <c r="D1089" s="1">
        <v>35.358662000000002</v>
      </c>
      <c r="E1089" s="1">
        <v>42.606563999999999</v>
      </c>
      <c r="F1089" s="1">
        <v>40.791907999999999</v>
      </c>
      <c r="G1089" s="1"/>
      <c r="H1089" s="20" cm="1">
        <f t="array" ref="H1089">SUM($N$3:$N$7*$B1089:$F1089)</f>
        <v>7120501.8720000014</v>
      </c>
      <c r="I1089" s="21">
        <f t="shared" si="32"/>
        <v>1.3965275344622441E-2</v>
      </c>
      <c r="J1089" s="21">
        <f t="shared" si="33"/>
        <v>1.1474525808114588E-2</v>
      </c>
      <c r="K1089" s="1"/>
      <c r="L1089" s="1"/>
      <c r="M1089" s="1"/>
      <c r="N1089" s="1"/>
    </row>
    <row r="1090" spans="1:14" x14ac:dyDescent="0.2">
      <c r="A1090" s="19">
        <v>44326</v>
      </c>
      <c r="B1090" s="1">
        <v>28.610132</v>
      </c>
      <c r="C1090" s="1">
        <v>69.577743999999996</v>
      </c>
      <c r="D1090" s="1">
        <v>35.488590000000002</v>
      </c>
      <c r="E1090" s="1">
        <v>43.660708999999997</v>
      </c>
      <c r="F1090" s="1">
        <v>41.493946000000001</v>
      </c>
      <c r="G1090" s="1"/>
      <c r="H1090" s="20" cm="1">
        <f t="array" ref="H1090">SUM($N$3:$N$7*$B1090:$F1090)</f>
        <v>7221426.9929999989</v>
      </c>
      <c r="I1090" s="21">
        <f t="shared" si="32"/>
        <v>1.4173877461765239E-2</v>
      </c>
      <c r="J1090" s="21">
        <f t="shared" si="33"/>
        <v>2.8337094907842086E-2</v>
      </c>
      <c r="K1090" s="1"/>
      <c r="L1090" s="1"/>
      <c r="M1090" s="1"/>
      <c r="N1090" s="1"/>
    </row>
    <row r="1091" spans="1:14" x14ac:dyDescent="0.2">
      <c r="A1091" s="19">
        <v>44327</v>
      </c>
      <c r="B1091" s="1">
        <v>28.837123999999999</v>
      </c>
      <c r="C1091" s="1">
        <v>69.676711999999995</v>
      </c>
      <c r="D1091" s="1">
        <v>34.783271999999997</v>
      </c>
      <c r="E1091" s="1">
        <v>43.143219000000002</v>
      </c>
      <c r="F1091" s="1">
        <v>40.875045999999998</v>
      </c>
      <c r="G1091" s="1"/>
      <c r="H1091" s="20" cm="1">
        <f t="array" ref="H1091">SUM($N$3:$N$7*$B1091:$F1091)</f>
        <v>7171407.3090000004</v>
      </c>
      <c r="I1091" s="21">
        <f t="shared" si="32"/>
        <v>-6.9265650748092655E-3</v>
      </c>
      <c r="J1091" s="21">
        <f t="shared" si="33"/>
        <v>7.1491361023545696E-3</v>
      </c>
      <c r="K1091" s="1"/>
      <c r="L1091" s="1"/>
      <c r="M1091" s="1"/>
      <c r="N1091" s="1"/>
    </row>
    <row r="1092" spans="1:14" x14ac:dyDescent="0.2">
      <c r="A1092" s="19">
        <v>44328</v>
      </c>
      <c r="B1092" s="1">
        <v>29.136755000000001</v>
      </c>
      <c r="C1092" s="1">
        <v>70.320037999999997</v>
      </c>
      <c r="D1092" s="1">
        <v>34.133636000000003</v>
      </c>
      <c r="E1092" s="1">
        <v>43.239047999999997</v>
      </c>
      <c r="F1092" s="1">
        <v>41.863433999999998</v>
      </c>
      <c r="G1092" s="1"/>
      <c r="H1092" s="20" cm="1">
        <f t="array" ref="H1092">SUM($N$3:$N$7*$B1092:$F1092)</f>
        <v>7216866.0629999973</v>
      </c>
      <c r="I1092" s="21">
        <f t="shared" si="32"/>
        <v>6.3388888737287985E-3</v>
      </c>
      <c r="J1092" s="21">
        <f t="shared" si="33"/>
        <v>-6.315829273664253E-4</v>
      </c>
      <c r="K1092" s="1"/>
      <c r="L1092" s="1"/>
      <c r="M1092" s="1"/>
      <c r="N1092" s="1"/>
    </row>
    <row r="1093" spans="1:14" x14ac:dyDescent="0.2">
      <c r="A1093" s="19">
        <v>44329</v>
      </c>
      <c r="B1093" s="1">
        <v>29.254791000000001</v>
      </c>
      <c r="C1093" s="1">
        <v>70.814896000000005</v>
      </c>
      <c r="D1093" s="1">
        <v>34.022269999999999</v>
      </c>
      <c r="E1093" s="1">
        <v>43.603206999999998</v>
      </c>
      <c r="F1093" s="1">
        <v>41.503180999999998</v>
      </c>
      <c r="G1093" s="1"/>
      <c r="H1093" s="20" cm="1">
        <f t="array" ref="H1093">SUM($N$3:$N$7*$B1093:$F1093)</f>
        <v>7233545.3850000007</v>
      </c>
      <c r="I1093" s="21">
        <f t="shared" ref="I1093:I1156" si="34">H1093/H1092-1</f>
        <v>2.3111585907789056E-3</v>
      </c>
      <c r="J1093" s="21">
        <f t="shared" si="33"/>
        <v>8.664697641984187E-3</v>
      </c>
      <c r="K1093" s="1"/>
      <c r="L1093" s="1"/>
      <c r="M1093" s="1"/>
      <c r="N1093" s="1"/>
    </row>
    <row r="1094" spans="1:14" x14ac:dyDescent="0.2">
      <c r="A1094" s="19">
        <v>44330</v>
      </c>
      <c r="B1094" s="1">
        <v>30.362511000000001</v>
      </c>
      <c r="C1094" s="1">
        <v>72.497428999999997</v>
      </c>
      <c r="D1094" s="1">
        <v>34.170757000000002</v>
      </c>
      <c r="E1094" s="1">
        <v>44.657349000000004</v>
      </c>
      <c r="F1094" s="1">
        <v>42.473098999999998</v>
      </c>
      <c r="G1094" s="1"/>
      <c r="H1094" s="20" cm="1">
        <f t="array" ref="H1094">SUM($N$3:$N$7*$B1094:$F1094)</f>
        <v>7397317.7850000001</v>
      </c>
      <c r="I1094" s="21">
        <f t="shared" si="34"/>
        <v>2.2640681890184755E-2</v>
      </c>
      <c r="J1094" s="21">
        <f t="shared" ref="J1094:J1157" si="35">H1094/H1092-1</f>
        <v>2.5004166687415452E-2</v>
      </c>
      <c r="K1094" s="1"/>
      <c r="L1094" s="1"/>
      <c r="M1094" s="1"/>
      <c r="N1094" s="1"/>
    </row>
    <row r="1095" spans="1:14" x14ac:dyDescent="0.2">
      <c r="A1095" s="19">
        <v>44333</v>
      </c>
      <c r="B1095" s="1">
        <v>30.616748999999999</v>
      </c>
      <c r="C1095" s="1">
        <v>71.161300999999995</v>
      </c>
      <c r="D1095" s="1">
        <v>34.449173000000002</v>
      </c>
      <c r="E1095" s="1">
        <v>44.580688000000002</v>
      </c>
      <c r="F1095" s="1">
        <v>42.667079999999999</v>
      </c>
      <c r="G1095" s="1"/>
      <c r="H1095" s="20" cm="1">
        <f t="array" ref="H1095">SUM($N$3:$N$7*$B1095:$F1095)</f>
        <v>7374674.7029999988</v>
      </c>
      <c r="I1095" s="21">
        <f t="shared" si="34"/>
        <v>-3.0609854352771082E-3</v>
      </c>
      <c r="J1095" s="21">
        <f t="shared" si="35"/>
        <v>1.951039365739704E-2</v>
      </c>
      <c r="K1095" s="1"/>
      <c r="L1095" s="1"/>
      <c r="M1095" s="1"/>
      <c r="N1095" s="1"/>
    </row>
    <row r="1096" spans="1:14" x14ac:dyDescent="0.2">
      <c r="A1096" s="19">
        <v>44334</v>
      </c>
      <c r="B1096" s="1">
        <v>31.134288999999999</v>
      </c>
      <c r="C1096" s="1">
        <v>70.171576999999999</v>
      </c>
      <c r="D1096" s="1">
        <v>34.616222</v>
      </c>
      <c r="E1096" s="1">
        <v>44.887348000000003</v>
      </c>
      <c r="F1096" s="1">
        <v>43.110469999999999</v>
      </c>
      <c r="G1096" s="1"/>
      <c r="H1096" s="20" cm="1">
        <f t="array" ref="H1096">SUM($N$3:$N$7*$B1096:$F1096)</f>
        <v>7389356.898000001</v>
      </c>
      <c r="I1096" s="21">
        <f t="shared" si="34"/>
        <v>1.9908939161790151E-3</v>
      </c>
      <c r="J1096" s="21">
        <f t="shared" si="35"/>
        <v>-1.0761856163786776E-3</v>
      </c>
      <c r="K1096" s="1"/>
      <c r="L1096" s="1"/>
      <c r="M1096" s="1"/>
      <c r="N1096" s="1"/>
    </row>
    <row r="1097" spans="1:14" x14ac:dyDescent="0.2">
      <c r="A1097" s="19">
        <v>44335</v>
      </c>
      <c r="B1097" s="1">
        <v>31.161528000000001</v>
      </c>
      <c r="C1097" s="1">
        <v>69.726196000000002</v>
      </c>
      <c r="D1097" s="1">
        <v>33.780979000000002</v>
      </c>
      <c r="E1097" s="1">
        <v>44.369858000000001</v>
      </c>
      <c r="F1097" s="1">
        <v>42.038939999999997</v>
      </c>
      <c r="G1097" s="1"/>
      <c r="H1097" s="20" cm="1">
        <f t="array" ref="H1097">SUM($N$3:$N$7*$B1097:$F1097)</f>
        <v>7295557.5329999998</v>
      </c>
      <c r="I1097" s="21">
        <f t="shared" si="34"/>
        <v>-1.2693846879339277E-2</v>
      </c>
      <c r="J1097" s="21">
        <f t="shared" si="35"/>
        <v>-1.072822506568516E-2</v>
      </c>
      <c r="K1097" s="1"/>
      <c r="L1097" s="1"/>
      <c r="M1097" s="1"/>
      <c r="N1097" s="1"/>
    </row>
    <row r="1098" spans="1:14" x14ac:dyDescent="0.2">
      <c r="A1098" s="19">
        <v>44336</v>
      </c>
      <c r="B1098" s="1">
        <v>31.397600000000001</v>
      </c>
      <c r="C1098" s="1">
        <v>71.953079000000002</v>
      </c>
      <c r="D1098" s="1">
        <v>33.372635000000002</v>
      </c>
      <c r="E1098" s="1">
        <v>44.599854000000001</v>
      </c>
      <c r="F1098" s="1">
        <v>42.085132999999999</v>
      </c>
      <c r="G1098" s="1"/>
      <c r="H1098" s="20" cm="1">
        <f t="array" ref="H1098">SUM($N$3:$N$7*$B1098:$F1098)</f>
        <v>7372473.9330000002</v>
      </c>
      <c r="I1098" s="21">
        <f t="shared" si="34"/>
        <v>1.0542909113125942E-2</v>
      </c>
      <c r="J1098" s="21">
        <f t="shared" si="35"/>
        <v>-2.2847678401580751E-3</v>
      </c>
      <c r="K1098" s="1"/>
      <c r="L1098" s="1"/>
      <c r="M1098" s="1"/>
      <c r="N1098" s="1"/>
    </row>
    <row r="1099" spans="1:14" x14ac:dyDescent="0.2">
      <c r="A1099" s="19">
        <v>44337</v>
      </c>
      <c r="B1099" s="1">
        <v>31.524715</v>
      </c>
      <c r="C1099" s="1">
        <v>74.328423000000001</v>
      </c>
      <c r="D1099" s="1">
        <v>33.316955999999998</v>
      </c>
      <c r="E1099" s="1">
        <v>44.542355000000001</v>
      </c>
      <c r="F1099" s="1">
        <v>43.138184000000003</v>
      </c>
      <c r="G1099" s="1"/>
      <c r="H1099" s="20" cm="1">
        <f t="array" ref="H1099">SUM($N$3:$N$7*$B1099:$F1099)</f>
        <v>7486070.8889999986</v>
      </c>
      <c r="I1099" s="21">
        <f t="shared" si="34"/>
        <v>1.5408254682532707E-2</v>
      </c>
      <c r="J1099" s="21">
        <f t="shared" si="35"/>
        <v>2.6113611624368538E-2</v>
      </c>
      <c r="K1099" s="1"/>
      <c r="L1099" s="1"/>
      <c r="M1099" s="1"/>
      <c r="N1099" s="1"/>
    </row>
    <row r="1100" spans="1:14" x14ac:dyDescent="0.2">
      <c r="A1100" s="19">
        <v>44341</v>
      </c>
      <c r="B1100" s="1">
        <v>31.607626</v>
      </c>
      <c r="C1100" s="1">
        <v>75.021232999999995</v>
      </c>
      <c r="D1100" s="1">
        <v>33.354075999999999</v>
      </c>
      <c r="E1100" s="1">
        <v>44.523186000000003</v>
      </c>
      <c r="F1100" s="1">
        <v>42.713267999999999</v>
      </c>
      <c r="G1100" s="1"/>
      <c r="H1100" s="20" cm="1">
        <f t="array" ref="H1100">SUM($N$3:$N$7*$B1100:$F1100)</f>
        <v>7498239.8370000012</v>
      </c>
      <c r="I1100" s="21">
        <f t="shared" si="34"/>
        <v>1.6255453869511438E-3</v>
      </c>
      <c r="J1100" s="21">
        <f t="shared" si="35"/>
        <v>1.7058846886804035E-2</v>
      </c>
      <c r="K1100" s="1"/>
      <c r="L1100" s="1"/>
      <c r="M1100" s="1"/>
      <c r="N1100" s="1"/>
    </row>
    <row r="1101" spans="1:14" x14ac:dyDescent="0.2">
      <c r="A1101" s="19">
        <v>44342</v>
      </c>
      <c r="B1101" s="1">
        <v>31.100943000000001</v>
      </c>
      <c r="C1101" s="1">
        <v>74.575851</v>
      </c>
      <c r="D1101" s="1">
        <v>33.706733999999997</v>
      </c>
      <c r="E1101" s="1">
        <v>44.829844999999999</v>
      </c>
      <c r="F1101" s="1">
        <v>43.544623999999999</v>
      </c>
      <c r="G1101" s="1"/>
      <c r="H1101" s="20" cm="1">
        <f t="array" ref="H1101">SUM($N$3:$N$7*$B1101:$F1101)</f>
        <v>7516013.9009999987</v>
      </c>
      <c r="I1101" s="21">
        <f t="shared" si="34"/>
        <v>2.3704315127786035E-3</v>
      </c>
      <c r="J1101" s="21">
        <f t="shared" si="35"/>
        <v>3.9998301437405015E-3</v>
      </c>
      <c r="K1101" s="1"/>
      <c r="L1101" s="1"/>
      <c r="M1101" s="1"/>
      <c r="N1101" s="1"/>
    </row>
    <row r="1102" spans="1:14" x14ac:dyDescent="0.2">
      <c r="A1102" s="19">
        <v>44343</v>
      </c>
      <c r="B1102" s="1">
        <v>31.331251000000002</v>
      </c>
      <c r="C1102" s="1">
        <v>74.229454000000004</v>
      </c>
      <c r="D1102" s="1">
        <v>34.337806999999998</v>
      </c>
      <c r="E1102" s="1">
        <v>45.347335999999999</v>
      </c>
      <c r="F1102" s="1">
        <v>43.803268000000003</v>
      </c>
      <c r="G1102" s="1"/>
      <c r="H1102" s="20" cm="1">
        <f t="array" ref="H1102">SUM($N$3:$N$7*$B1102:$F1102)</f>
        <v>7558620.8280000007</v>
      </c>
      <c r="I1102" s="21">
        <f t="shared" si="34"/>
        <v>5.6688196111949196E-3</v>
      </c>
      <c r="J1102" s="21">
        <f t="shared" si="35"/>
        <v>8.0526886726202118E-3</v>
      </c>
      <c r="K1102" s="1"/>
      <c r="L1102" s="1"/>
      <c r="M1102" s="1"/>
      <c r="N1102" s="1"/>
    </row>
    <row r="1103" spans="1:14" x14ac:dyDescent="0.2">
      <c r="A1103" s="19">
        <v>44344</v>
      </c>
      <c r="B1103" s="1">
        <v>31.322042</v>
      </c>
      <c r="C1103" s="1">
        <v>75.169685000000001</v>
      </c>
      <c r="D1103" s="1">
        <v>34.226444000000001</v>
      </c>
      <c r="E1103" s="1">
        <v>45.998989000000002</v>
      </c>
      <c r="F1103" s="1">
        <v>43.988014</v>
      </c>
      <c r="G1103" s="1"/>
      <c r="H1103" s="20" cm="1">
        <f t="array" ref="H1103">SUM($N$3:$N$7*$B1103:$F1103)</f>
        <v>7613270.7419999987</v>
      </c>
      <c r="I1103" s="21">
        <f t="shared" si="34"/>
        <v>7.2301435994188701E-3</v>
      </c>
      <c r="J1103" s="21">
        <f t="shared" si="35"/>
        <v>1.2939949590441868E-2</v>
      </c>
      <c r="K1103" s="1"/>
      <c r="L1103" s="1"/>
      <c r="M1103" s="1"/>
      <c r="N1103" s="1"/>
    </row>
    <row r="1104" spans="1:14" x14ac:dyDescent="0.2">
      <c r="A1104" s="19">
        <v>44347</v>
      </c>
      <c r="B1104" s="1">
        <v>30.971972000000001</v>
      </c>
      <c r="C1104" s="1">
        <v>74.229454000000004</v>
      </c>
      <c r="D1104" s="1">
        <v>34.300685999999999</v>
      </c>
      <c r="E1104" s="1">
        <v>45.194007999999997</v>
      </c>
      <c r="F1104" s="1">
        <v>43.249031000000002</v>
      </c>
      <c r="G1104" s="1"/>
      <c r="H1104" s="20" cm="1">
        <f t="array" ref="H1104">SUM($N$3:$N$7*$B1104:$F1104)</f>
        <v>7522189.9829999991</v>
      </c>
      <c r="I1104" s="21">
        <f t="shared" si="34"/>
        <v>-1.1963420464943697E-2</v>
      </c>
      <c r="J1104" s="21">
        <f t="shared" si="35"/>
        <v>-4.8197741134266003E-3</v>
      </c>
      <c r="K1104" s="1"/>
      <c r="L1104" s="1"/>
      <c r="M1104" s="1"/>
      <c r="N1104" s="1"/>
    </row>
    <row r="1105" spans="1:14" x14ac:dyDescent="0.2">
      <c r="A1105" s="19">
        <v>44348</v>
      </c>
      <c r="B1105" s="1">
        <v>31.368105</v>
      </c>
      <c r="C1105" s="1">
        <v>73.487160000000003</v>
      </c>
      <c r="D1105" s="1">
        <v>35.247295000000001</v>
      </c>
      <c r="E1105" s="1">
        <v>45.462333999999998</v>
      </c>
      <c r="F1105" s="1">
        <v>44.616149999999998</v>
      </c>
      <c r="G1105" s="1"/>
      <c r="H1105" s="20" cm="1">
        <f t="array" ref="H1105">SUM($N$3:$N$7*$B1105:$F1105)</f>
        <v>7595974.4519999987</v>
      </c>
      <c r="I1105" s="21">
        <f t="shared" si="34"/>
        <v>9.8089079332948081E-3</v>
      </c>
      <c r="J1105" s="21">
        <f t="shared" si="35"/>
        <v>-2.2718606215567094E-3</v>
      </c>
      <c r="K1105" s="1"/>
      <c r="L1105" s="1"/>
      <c r="M1105" s="1"/>
      <c r="N1105" s="1"/>
    </row>
    <row r="1106" spans="1:14" x14ac:dyDescent="0.2">
      <c r="A1106" s="19">
        <v>44349</v>
      </c>
      <c r="B1106" s="1">
        <v>31.589203000000001</v>
      </c>
      <c r="C1106" s="1">
        <v>72.843834000000001</v>
      </c>
      <c r="D1106" s="1">
        <v>34.950316999999998</v>
      </c>
      <c r="E1106" s="1">
        <v>45.558166999999997</v>
      </c>
      <c r="F1106" s="1">
        <v>45.752338000000002</v>
      </c>
      <c r="G1106" s="1"/>
      <c r="H1106" s="20" cm="1">
        <f t="array" ref="H1106">SUM($N$3:$N$7*$B1106:$F1106)</f>
        <v>7612897.3470000001</v>
      </c>
      <c r="I1106" s="21">
        <f t="shared" si="34"/>
        <v>2.2278767664292154E-3</v>
      </c>
      <c r="J1106" s="21">
        <f t="shared" si="35"/>
        <v>1.2058637737812683E-2</v>
      </c>
      <c r="K1106" s="1"/>
      <c r="L1106" s="1"/>
      <c r="M1106" s="1"/>
      <c r="N1106" s="1"/>
    </row>
    <row r="1107" spans="1:14" x14ac:dyDescent="0.2">
      <c r="A1107" s="19">
        <v>44350</v>
      </c>
      <c r="B1107" s="1">
        <v>31.837938000000001</v>
      </c>
      <c r="C1107" s="1">
        <v>73.437668000000002</v>
      </c>
      <c r="D1107" s="1">
        <v>34.876075999999998</v>
      </c>
      <c r="E1107" s="1">
        <v>45.174838999999999</v>
      </c>
      <c r="F1107" s="1">
        <v>46.611404</v>
      </c>
      <c r="G1107" s="1"/>
      <c r="H1107" s="20" cm="1">
        <f t="array" ref="H1107">SUM($N$3:$N$7*$B1107:$F1107)</f>
        <v>7653951.5249999994</v>
      </c>
      <c r="I1107" s="21">
        <f t="shared" si="34"/>
        <v>5.392713986374309E-3</v>
      </c>
      <c r="J1107" s="21">
        <f t="shared" si="35"/>
        <v>7.632605055001962E-3</v>
      </c>
      <c r="K1107" s="1"/>
      <c r="L1107" s="1"/>
      <c r="M1107" s="1"/>
      <c r="N1107" s="1"/>
    </row>
    <row r="1108" spans="1:14" x14ac:dyDescent="0.2">
      <c r="A1108" s="19">
        <v>44351</v>
      </c>
      <c r="B1108" s="1">
        <v>31.331251000000002</v>
      </c>
      <c r="C1108" s="1">
        <v>72.942802</v>
      </c>
      <c r="D1108" s="1">
        <v>34.783271999999997</v>
      </c>
      <c r="E1108" s="1">
        <v>45.615662</v>
      </c>
      <c r="F1108" s="1">
        <v>47.036324</v>
      </c>
      <c r="G1108" s="1"/>
      <c r="H1108" s="20" cm="1">
        <f t="array" ref="H1108">SUM($N$3:$N$7*$B1108:$F1108)</f>
        <v>7646407.2630000021</v>
      </c>
      <c r="I1108" s="21">
        <f t="shared" si="34"/>
        <v>-9.8566890257345552E-4</v>
      </c>
      <c r="J1108" s="21">
        <f t="shared" si="35"/>
        <v>4.4017296533240824E-3</v>
      </c>
      <c r="K1108" s="1"/>
      <c r="L1108" s="1"/>
      <c r="M1108" s="1"/>
      <c r="N1108" s="1"/>
    </row>
    <row r="1109" spans="1:14" x14ac:dyDescent="0.2">
      <c r="A1109" s="19">
        <v>44354</v>
      </c>
      <c r="B1109" s="1">
        <v>31.994544999999999</v>
      </c>
      <c r="C1109" s="1">
        <v>73.784081</v>
      </c>
      <c r="D1109" s="1">
        <v>34.412052000000003</v>
      </c>
      <c r="E1109" s="1">
        <v>45.596499999999999</v>
      </c>
      <c r="F1109" s="1">
        <v>47.812255999999998</v>
      </c>
      <c r="G1109" s="1"/>
      <c r="H1109" s="20" cm="1">
        <f t="array" ref="H1109">SUM($N$3:$N$7*$B1109:$F1109)</f>
        <v>7708781.3220000006</v>
      </c>
      <c r="I1109" s="21">
        <f t="shared" si="34"/>
        <v>8.1573027507726437E-3</v>
      </c>
      <c r="J1109" s="21">
        <f t="shared" si="35"/>
        <v>7.1635934485489994E-3</v>
      </c>
      <c r="K1109" s="1"/>
      <c r="L1109" s="1"/>
      <c r="M1109" s="1"/>
      <c r="N1109" s="1"/>
    </row>
    <row r="1110" spans="1:14" x14ac:dyDescent="0.2">
      <c r="A1110" s="19">
        <v>44355</v>
      </c>
      <c r="B1110" s="1">
        <v>31.543142</v>
      </c>
      <c r="C1110" s="1">
        <v>75.862503000000004</v>
      </c>
      <c r="D1110" s="1">
        <v>33.948028999999998</v>
      </c>
      <c r="E1110" s="1">
        <v>46.133152000000003</v>
      </c>
      <c r="F1110" s="1">
        <v>47.793785</v>
      </c>
      <c r="G1110" s="1"/>
      <c r="H1110" s="20" cm="1">
        <f t="array" ref="H1110">SUM($N$3:$N$7*$B1110:$F1110)</f>
        <v>7764260.1630000006</v>
      </c>
      <c r="I1110" s="21">
        <f t="shared" si="34"/>
        <v>7.1968367868562311E-3</v>
      </c>
      <c r="J1110" s="21">
        <f t="shared" si="35"/>
        <v>1.5412846314147188E-2</v>
      </c>
      <c r="K1110" s="1"/>
      <c r="L1110" s="1"/>
      <c r="M1110" s="1"/>
      <c r="N1110" s="1"/>
    </row>
    <row r="1111" spans="1:14" x14ac:dyDescent="0.2">
      <c r="A1111" s="19">
        <v>44356</v>
      </c>
      <c r="B1111" s="1">
        <v>31.229918999999999</v>
      </c>
      <c r="C1111" s="1">
        <v>74.179962000000003</v>
      </c>
      <c r="D1111" s="1">
        <v>32.760123999999998</v>
      </c>
      <c r="E1111" s="1">
        <v>45.500667999999997</v>
      </c>
      <c r="F1111" s="1">
        <v>48.205714999999998</v>
      </c>
      <c r="G1111" s="1"/>
      <c r="H1111" s="20" cm="1">
        <f t="array" ref="H1111">SUM($N$3:$N$7*$B1111:$F1111)</f>
        <v>7651920.8039999995</v>
      </c>
      <c r="I1111" s="21">
        <f t="shared" si="34"/>
        <v>-1.4468778304898344E-2</v>
      </c>
      <c r="J1111" s="21">
        <f t="shared" si="35"/>
        <v>-7.3760709540077185E-3</v>
      </c>
      <c r="K1111" s="1"/>
      <c r="L1111" s="1"/>
      <c r="M1111" s="1"/>
      <c r="N1111" s="1"/>
    </row>
    <row r="1112" spans="1:14" x14ac:dyDescent="0.2">
      <c r="A1112" s="19">
        <v>44357</v>
      </c>
      <c r="B1112" s="1">
        <v>31.137796000000002</v>
      </c>
      <c r="C1112" s="1">
        <v>73.140754999999999</v>
      </c>
      <c r="D1112" s="1">
        <v>32.723002999999999</v>
      </c>
      <c r="E1112" s="1">
        <v>45.270671999999998</v>
      </c>
      <c r="F1112" s="1">
        <v>47.851261000000001</v>
      </c>
      <c r="G1112" s="1"/>
      <c r="H1112" s="20" cm="1">
        <f t="array" ref="H1112">SUM($N$3:$N$7*$B1112:$F1112)</f>
        <v>7594075.0709999995</v>
      </c>
      <c r="I1112" s="21">
        <f t="shared" si="34"/>
        <v>-7.5596356106771845E-3</v>
      </c>
      <c r="J1112" s="21">
        <f t="shared" si="35"/>
        <v>-2.1919035223858852E-2</v>
      </c>
      <c r="K1112" s="1"/>
      <c r="L1112" s="1"/>
      <c r="M1112" s="1"/>
      <c r="N1112" s="1"/>
    </row>
    <row r="1113" spans="1:14" x14ac:dyDescent="0.2">
      <c r="A1113" s="19">
        <v>44358</v>
      </c>
      <c r="B1113" s="1">
        <v>30.778511000000002</v>
      </c>
      <c r="C1113" s="1">
        <v>73.041779000000005</v>
      </c>
      <c r="D1113" s="1">
        <v>33.799537999999998</v>
      </c>
      <c r="E1113" s="1">
        <v>45.711494000000002</v>
      </c>
      <c r="F1113" s="1">
        <v>48.148235</v>
      </c>
      <c r="G1113" s="1"/>
      <c r="H1113" s="20" cm="1">
        <f t="array" ref="H1113">SUM($N$3:$N$7*$B1113:$F1113)</f>
        <v>7638825.3810000001</v>
      </c>
      <c r="I1113" s="21">
        <f t="shared" si="34"/>
        <v>5.8927926813485687E-3</v>
      </c>
      <c r="J1113" s="21">
        <f t="shared" si="35"/>
        <v>-1.7113902947288873E-3</v>
      </c>
      <c r="K1113" s="1"/>
      <c r="L1113" s="1"/>
      <c r="M1113" s="1"/>
      <c r="N1113" s="1"/>
    </row>
    <row r="1114" spans="1:14" x14ac:dyDescent="0.2">
      <c r="A1114" s="19">
        <v>44361</v>
      </c>
      <c r="B1114" s="1">
        <v>31.054881999999999</v>
      </c>
      <c r="C1114" s="1">
        <v>75.664551000000003</v>
      </c>
      <c r="D1114" s="1">
        <v>33.632491999999999</v>
      </c>
      <c r="E1114" s="1">
        <v>45.634830000000001</v>
      </c>
      <c r="F1114" s="1">
        <v>48.608069999999998</v>
      </c>
      <c r="G1114" s="1"/>
      <c r="H1114" s="20" cm="1">
        <f t="array" ref="H1114">SUM($N$3:$N$7*$B1114:$F1114)</f>
        <v>7741629.2249999996</v>
      </c>
      <c r="I1114" s="21">
        <f t="shared" si="34"/>
        <v>1.3458069647161119E-2</v>
      </c>
      <c r="J1114" s="21">
        <f t="shared" si="35"/>
        <v>1.9430167942831478E-2</v>
      </c>
      <c r="K1114" s="1"/>
      <c r="L1114" s="1"/>
      <c r="M1114" s="1"/>
      <c r="N1114" s="1"/>
    </row>
    <row r="1115" spans="1:14" x14ac:dyDescent="0.2">
      <c r="A1115" s="19">
        <v>44362</v>
      </c>
      <c r="B1115" s="1">
        <v>31.174644000000001</v>
      </c>
      <c r="C1115" s="1">
        <v>74.971748000000005</v>
      </c>
      <c r="D1115" s="1">
        <v>32.83437</v>
      </c>
      <c r="E1115" s="1">
        <v>44.906512999999997</v>
      </c>
      <c r="F1115" s="1">
        <v>48.358989999999999</v>
      </c>
      <c r="G1115" s="1"/>
      <c r="H1115" s="20" cm="1">
        <f t="array" ref="H1115">SUM($N$3:$N$7*$B1115:$F1115)</f>
        <v>7664126.745000001</v>
      </c>
      <c r="I1115" s="21">
        <f t="shared" si="34"/>
        <v>-1.001113302477985E-2</v>
      </c>
      <c r="J1115" s="21">
        <f t="shared" si="35"/>
        <v>3.3122060968866496E-3</v>
      </c>
      <c r="K1115" s="1"/>
      <c r="L1115" s="1"/>
      <c r="M1115" s="1"/>
      <c r="N1115" s="1"/>
    </row>
    <row r="1116" spans="1:14" x14ac:dyDescent="0.2">
      <c r="A1116" s="19">
        <v>44363</v>
      </c>
      <c r="B1116" s="1">
        <v>31.110161000000002</v>
      </c>
      <c r="C1116" s="1">
        <v>76.159415999999993</v>
      </c>
      <c r="D1116" s="1">
        <v>32.760123999999998</v>
      </c>
      <c r="E1116" s="1">
        <v>45.385669999999998</v>
      </c>
      <c r="F1116" s="1">
        <v>47.994956999999999</v>
      </c>
      <c r="G1116" s="1"/>
      <c r="H1116" s="20" cm="1">
        <f t="array" ref="H1116">SUM($N$3:$N$7*$B1116:$F1116)</f>
        <v>7702540.8239999982</v>
      </c>
      <c r="I1116" s="21">
        <f t="shared" si="34"/>
        <v>5.0121925534514222E-3</v>
      </c>
      <c r="J1116" s="21">
        <f t="shared" si="35"/>
        <v>-5.0491181977267985E-3</v>
      </c>
      <c r="K1116" s="1"/>
      <c r="L1116" s="1"/>
      <c r="M1116" s="1"/>
      <c r="N1116" s="1"/>
    </row>
    <row r="1117" spans="1:14" x14ac:dyDescent="0.2">
      <c r="A1117" s="19">
        <v>44364</v>
      </c>
      <c r="B1117" s="1">
        <v>30.861425000000001</v>
      </c>
      <c r="C1117" s="1">
        <v>75.169685000000001</v>
      </c>
      <c r="D1117" s="1">
        <v>32.481709000000002</v>
      </c>
      <c r="E1117" s="1">
        <v>45.90316</v>
      </c>
      <c r="F1117" s="1">
        <v>47.630924</v>
      </c>
      <c r="G1117" s="1"/>
      <c r="H1117" s="20" cm="1">
        <f t="array" ref="H1117">SUM($N$3:$N$7*$B1117:$F1117)</f>
        <v>7657547.7990000006</v>
      </c>
      <c r="I1117" s="21">
        <f t="shared" si="34"/>
        <v>-5.8413224970915723E-3</v>
      </c>
      <c r="J1117" s="21">
        <f t="shared" si="35"/>
        <v>-8.5840777676238211E-4</v>
      </c>
      <c r="K1117" s="1"/>
      <c r="L1117" s="1"/>
      <c r="M1117" s="1"/>
      <c r="N1117" s="1"/>
    </row>
    <row r="1118" spans="1:14" x14ac:dyDescent="0.2">
      <c r="A1118" s="19">
        <v>44365</v>
      </c>
      <c r="B1118" s="1">
        <v>29.783579</v>
      </c>
      <c r="C1118" s="1">
        <v>75.169685000000001</v>
      </c>
      <c r="D1118" s="1">
        <v>31.609344</v>
      </c>
      <c r="E1118" s="1">
        <v>45.615662</v>
      </c>
      <c r="F1118" s="1">
        <v>45.561684</v>
      </c>
      <c r="G1118" s="1"/>
      <c r="H1118" s="20" cm="1">
        <f t="array" ref="H1118">SUM($N$3:$N$7*$B1118:$F1118)</f>
        <v>7515418.4819999998</v>
      </c>
      <c r="I1118" s="21">
        <f t="shared" si="34"/>
        <v>-1.8560682966753617E-2</v>
      </c>
      <c r="J1118" s="21">
        <f t="shared" si="35"/>
        <v>-2.4293586528870148E-2</v>
      </c>
      <c r="K1118" s="1"/>
      <c r="L1118" s="1"/>
      <c r="M1118" s="1"/>
      <c r="N1118" s="1"/>
    </row>
    <row r="1119" spans="1:14" x14ac:dyDescent="0.2">
      <c r="A1119" s="19">
        <v>44368</v>
      </c>
      <c r="B1119" s="1">
        <v>29.700668</v>
      </c>
      <c r="C1119" s="1">
        <v>74.575851</v>
      </c>
      <c r="D1119" s="1">
        <v>31.813514999999999</v>
      </c>
      <c r="E1119" s="1">
        <v>45.749828000000001</v>
      </c>
      <c r="F1119" s="1">
        <v>46.433444999999999</v>
      </c>
      <c r="G1119" s="1"/>
      <c r="H1119" s="20" cm="1">
        <f t="array" ref="H1119">SUM($N$3:$N$7*$B1119:$F1119)</f>
        <v>7533019.1310000001</v>
      </c>
      <c r="I1119" s="21">
        <f t="shared" si="34"/>
        <v>2.3419386481478011E-3</v>
      </c>
      <c r="J1119" s="21">
        <f t="shared" si="35"/>
        <v>-1.6262212299381629E-2</v>
      </c>
      <c r="K1119" s="1"/>
      <c r="L1119" s="1"/>
      <c r="M1119" s="1"/>
      <c r="N1119" s="1"/>
    </row>
    <row r="1120" spans="1:14" x14ac:dyDescent="0.2">
      <c r="A1120" s="19">
        <v>44369</v>
      </c>
      <c r="B1120" s="1">
        <v>29.700668</v>
      </c>
      <c r="C1120" s="1">
        <v>74.328423000000001</v>
      </c>
      <c r="D1120" s="1">
        <v>31.720711000000001</v>
      </c>
      <c r="E1120" s="1">
        <v>45.768993000000002</v>
      </c>
      <c r="F1120" s="1">
        <v>46.701678999999999</v>
      </c>
      <c r="G1120" s="1"/>
      <c r="H1120" s="20" cm="1">
        <f t="array" ref="H1120">SUM($N$3:$N$7*$B1120:$F1120)</f>
        <v>7531275.6419999991</v>
      </c>
      <c r="I1120" s="21">
        <f t="shared" si="34"/>
        <v>-2.314462461440181E-4</v>
      </c>
      <c r="J1120" s="21">
        <f t="shared" si="35"/>
        <v>2.1099503690948929E-3</v>
      </c>
      <c r="K1120" s="1"/>
      <c r="L1120" s="1"/>
      <c r="M1120" s="1"/>
      <c r="N1120" s="1"/>
    </row>
    <row r="1121" spans="1:14" x14ac:dyDescent="0.2">
      <c r="A1121" s="19">
        <v>44370</v>
      </c>
      <c r="B1121" s="1">
        <v>29.461144999999998</v>
      </c>
      <c r="C1121" s="1">
        <v>74.427391</v>
      </c>
      <c r="D1121" s="1">
        <v>31.553659</v>
      </c>
      <c r="E1121" s="1">
        <v>45.519832999999998</v>
      </c>
      <c r="F1121" s="1">
        <v>46.414287999999999</v>
      </c>
      <c r="G1121" s="1"/>
      <c r="H1121" s="20" cm="1">
        <f t="array" ref="H1121">SUM($N$3:$N$7*$B1121:$F1121)</f>
        <v>7503418.4280000022</v>
      </c>
      <c r="I1121" s="21">
        <f t="shared" si="34"/>
        <v>-3.6988705930034449E-3</v>
      </c>
      <c r="J1121" s="21">
        <f t="shared" si="35"/>
        <v>-3.9294607494336775E-3</v>
      </c>
      <c r="K1121" s="1"/>
      <c r="L1121" s="1"/>
      <c r="M1121" s="1"/>
      <c r="N1121" s="1"/>
    </row>
    <row r="1122" spans="1:14" x14ac:dyDescent="0.2">
      <c r="A1122" s="19">
        <v>44371</v>
      </c>
      <c r="B1122" s="1">
        <v>29.737514000000001</v>
      </c>
      <c r="C1122" s="1">
        <v>77.099654999999998</v>
      </c>
      <c r="D1122" s="1">
        <v>31.627904999999998</v>
      </c>
      <c r="E1122" s="1">
        <v>45.90316</v>
      </c>
      <c r="F1122" s="1">
        <v>47.669243000000002</v>
      </c>
      <c r="G1122" s="1"/>
      <c r="H1122" s="20" cm="1">
        <f t="array" ref="H1122">SUM($N$3:$N$7*$B1122:$F1122)</f>
        <v>7657236.7409999995</v>
      </c>
      <c r="I1122" s="21">
        <f t="shared" si="34"/>
        <v>2.0499764803999732E-2</v>
      </c>
      <c r="J1122" s="21">
        <f t="shared" si="35"/>
        <v>1.6725068233799378E-2</v>
      </c>
      <c r="K1122" s="1"/>
      <c r="L1122" s="1"/>
      <c r="M1122" s="1"/>
      <c r="N1122" s="1"/>
    </row>
    <row r="1123" spans="1:14" x14ac:dyDescent="0.2">
      <c r="A1123" s="19">
        <v>44372</v>
      </c>
      <c r="B1123" s="1">
        <v>29.866488</v>
      </c>
      <c r="C1123" s="1">
        <v>76.802734000000001</v>
      </c>
      <c r="D1123" s="1">
        <v>31.906320999999998</v>
      </c>
      <c r="E1123" s="1">
        <v>46.746471</v>
      </c>
      <c r="F1123" s="1">
        <v>47.353110999999998</v>
      </c>
      <c r="G1123" s="1"/>
      <c r="H1123" s="20" cm="1">
        <f t="array" ref="H1123">SUM($N$3:$N$7*$B1123:$F1123)</f>
        <v>7678279.125</v>
      </c>
      <c r="I1123" s="21">
        <f t="shared" si="34"/>
        <v>2.7480388437426395E-3</v>
      </c>
      <c r="J1123" s="21">
        <f t="shared" si="35"/>
        <v>2.3304137797711233E-2</v>
      </c>
      <c r="K1123" s="1"/>
      <c r="L1123" s="1"/>
      <c r="M1123" s="1"/>
      <c r="N1123" s="1"/>
    </row>
    <row r="1124" spans="1:14" x14ac:dyDescent="0.2">
      <c r="A1124" s="19">
        <v>44375</v>
      </c>
      <c r="B1124" s="1">
        <v>29.341384999999999</v>
      </c>
      <c r="C1124" s="1">
        <v>77.545029</v>
      </c>
      <c r="D1124" s="1">
        <v>31.145320999999999</v>
      </c>
      <c r="E1124" s="1">
        <v>45.998989000000002</v>
      </c>
      <c r="F1124" s="1">
        <v>46.663361000000002</v>
      </c>
      <c r="G1124" s="1"/>
      <c r="H1124" s="20" cm="1">
        <f t="array" ref="H1124">SUM($N$3:$N$7*$B1124:$F1124)</f>
        <v>7612904.8050000006</v>
      </c>
      <c r="I1124" s="21">
        <f t="shared" si="34"/>
        <v>-8.5141890436288836E-3</v>
      </c>
      <c r="J1124" s="21">
        <f t="shared" si="35"/>
        <v>-5.7895475221011461E-3</v>
      </c>
      <c r="K1124" s="1"/>
      <c r="L1124" s="1"/>
      <c r="M1124" s="1"/>
      <c r="N1124" s="1"/>
    </row>
    <row r="1125" spans="1:14" x14ac:dyDescent="0.2">
      <c r="A1125" s="19">
        <v>44376</v>
      </c>
      <c r="B1125" s="1">
        <v>29.184771999999999</v>
      </c>
      <c r="C1125" s="1">
        <v>77.990409999999997</v>
      </c>
      <c r="D1125" s="1">
        <v>32.017685</v>
      </c>
      <c r="E1125" s="1">
        <v>46.075657</v>
      </c>
      <c r="F1125" s="1">
        <v>46.740001999999997</v>
      </c>
      <c r="G1125" s="1"/>
      <c r="H1125" s="20" cm="1">
        <f t="array" ref="H1125">SUM($N$3:$N$7*$B1125:$F1125)</f>
        <v>7656281.358</v>
      </c>
      <c r="I1125" s="21">
        <f t="shared" si="34"/>
        <v>5.697766373160329E-3</v>
      </c>
      <c r="J1125" s="21">
        <f t="shared" si="35"/>
        <v>-2.8649345304960772E-3</v>
      </c>
      <c r="K1125" s="1"/>
      <c r="L1125" s="1"/>
      <c r="M1125" s="1"/>
      <c r="N1125" s="1"/>
    </row>
    <row r="1126" spans="1:14" x14ac:dyDescent="0.2">
      <c r="A1126" s="19">
        <v>44377</v>
      </c>
      <c r="B1126" s="1">
        <v>28.503059</v>
      </c>
      <c r="C1126" s="1">
        <v>76.852226000000002</v>
      </c>
      <c r="D1126" s="1">
        <v>31.869199999999999</v>
      </c>
      <c r="E1126" s="1">
        <v>45.404834999999999</v>
      </c>
      <c r="F1126" s="1">
        <v>45.954456</v>
      </c>
      <c r="G1126" s="1"/>
      <c r="H1126" s="20" cm="1">
        <f t="array" ref="H1126">SUM($N$3:$N$7*$B1126:$F1126)</f>
        <v>7543264.6079999981</v>
      </c>
      <c r="I1126" s="21">
        <f t="shared" si="34"/>
        <v>-1.4761310970097918E-2</v>
      </c>
      <c r="J1126" s="21">
        <f t="shared" si="35"/>
        <v>-9.1476510982068104E-3</v>
      </c>
      <c r="K1126" s="1"/>
      <c r="L1126" s="1"/>
      <c r="M1126" s="1"/>
      <c r="N1126" s="1"/>
    </row>
    <row r="1127" spans="1:14" x14ac:dyDescent="0.2">
      <c r="A1127" s="19">
        <v>44378</v>
      </c>
      <c r="B1127" s="1">
        <v>29.387445</v>
      </c>
      <c r="C1127" s="1">
        <v>78.881157000000002</v>
      </c>
      <c r="D1127" s="1">
        <v>32.370345999999998</v>
      </c>
      <c r="E1127" s="1">
        <v>45.807327000000001</v>
      </c>
      <c r="F1127" s="1">
        <v>47.209412</v>
      </c>
      <c r="G1127" s="1"/>
      <c r="H1127" s="20" cm="1">
        <f t="array" ref="H1127">SUM($N$3:$N$7*$B1127:$F1127)</f>
        <v>7710637.6710000001</v>
      </c>
      <c r="I1127" s="21">
        <f t="shared" si="34"/>
        <v>2.2188412006983738E-2</v>
      </c>
      <c r="J1127" s="21">
        <f t="shared" si="35"/>
        <v>7.0995709873180601E-3</v>
      </c>
      <c r="K1127" s="1"/>
      <c r="L1127" s="1"/>
      <c r="M1127" s="1"/>
      <c r="N1127" s="1"/>
    </row>
    <row r="1128" spans="1:14" x14ac:dyDescent="0.2">
      <c r="A1128" s="19">
        <v>44379</v>
      </c>
      <c r="B1128" s="1">
        <v>29.083437</v>
      </c>
      <c r="C1128" s="1">
        <v>80.217292999999998</v>
      </c>
      <c r="D1128" s="1">
        <v>32.518833000000001</v>
      </c>
      <c r="E1128" s="1">
        <v>45.539000999999999</v>
      </c>
      <c r="F1128" s="1">
        <v>46.672942999999997</v>
      </c>
      <c r="G1128" s="1"/>
      <c r="H1128" s="20" cm="1">
        <f t="array" ref="H1128">SUM($N$3:$N$7*$B1128:$F1128)</f>
        <v>7723039.7309999997</v>
      </c>
      <c r="I1128" s="21">
        <f t="shared" si="34"/>
        <v>1.6084350645400036E-3</v>
      </c>
      <c r="J1128" s="21">
        <f t="shared" si="35"/>
        <v>2.3832535691422185E-2</v>
      </c>
      <c r="K1128" s="1"/>
      <c r="L1128" s="1"/>
      <c r="M1128" s="1"/>
      <c r="N1128" s="1"/>
    </row>
    <row r="1129" spans="1:14" x14ac:dyDescent="0.2">
      <c r="A1129" s="19">
        <v>44382</v>
      </c>
      <c r="B1129" s="1">
        <v>29.286111999999999</v>
      </c>
      <c r="C1129" s="1">
        <v>80.415237000000005</v>
      </c>
      <c r="D1129" s="1">
        <v>32.481709000000002</v>
      </c>
      <c r="E1129" s="1">
        <v>45.730663</v>
      </c>
      <c r="F1129" s="1">
        <v>46.912436999999997</v>
      </c>
      <c r="G1129" s="1"/>
      <c r="H1129" s="20" cm="1">
        <f t="array" ref="H1129">SUM($N$3:$N$7*$B1129:$F1129)</f>
        <v>7749263.2139999997</v>
      </c>
      <c r="I1129" s="21">
        <f t="shared" si="34"/>
        <v>3.3954872580468365E-3</v>
      </c>
      <c r="J1129" s="21">
        <f t="shared" si="35"/>
        <v>5.0093837433538013E-3</v>
      </c>
      <c r="K1129" s="1"/>
      <c r="L1129" s="1"/>
      <c r="M1129" s="1"/>
      <c r="N1129" s="1"/>
    </row>
    <row r="1130" spans="1:14" x14ac:dyDescent="0.2">
      <c r="A1130" s="19">
        <v>44383</v>
      </c>
      <c r="B1130" s="1">
        <v>28.751791000000001</v>
      </c>
      <c r="C1130" s="1">
        <v>80.514206000000001</v>
      </c>
      <c r="D1130" s="1">
        <v>31.720711000000001</v>
      </c>
      <c r="E1130" s="1">
        <v>44.887348000000003</v>
      </c>
      <c r="F1130" s="1">
        <v>45.599997999999999</v>
      </c>
      <c r="G1130" s="1"/>
      <c r="H1130" s="20" cm="1">
        <f t="array" ref="H1130">SUM($N$3:$N$7*$B1130:$F1130)</f>
        <v>7638643.7819999997</v>
      </c>
      <c r="I1130" s="21">
        <f t="shared" si="34"/>
        <v>-1.427483219309833E-2</v>
      </c>
      <c r="J1130" s="21">
        <f t="shared" si="35"/>
        <v>-1.0927814945873915E-2</v>
      </c>
      <c r="K1130" s="1"/>
      <c r="L1130" s="1"/>
      <c r="M1130" s="1"/>
      <c r="N1130" s="1"/>
    </row>
    <row r="1131" spans="1:14" x14ac:dyDescent="0.2">
      <c r="A1131" s="19">
        <v>44384</v>
      </c>
      <c r="B1131" s="1">
        <v>28.613606999999998</v>
      </c>
      <c r="C1131" s="1">
        <v>80.959586999999999</v>
      </c>
      <c r="D1131" s="1">
        <v>31.943441</v>
      </c>
      <c r="E1131" s="1">
        <v>44.638187000000002</v>
      </c>
      <c r="F1131" s="1">
        <v>45.283867000000001</v>
      </c>
      <c r="G1131" s="1"/>
      <c r="H1131" s="20" cm="1">
        <f t="array" ref="H1131">SUM($N$3:$N$7*$B1131:$F1131)</f>
        <v>7637476.7369999997</v>
      </c>
      <c r="I1131" s="21">
        <f t="shared" si="34"/>
        <v>-1.5278170226373788E-4</v>
      </c>
      <c r="J1131" s="21">
        <f t="shared" si="35"/>
        <v>-1.4425432962200113E-2</v>
      </c>
      <c r="K1131" s="1"/>
      <c r="L1131" s="1"/>
      <c r="M1131" s="1"/>
      <c r="N1131" s="1"/>
    </row>
    <row r="1132" spans="1:14" x14ac:dyDescent="0.2">
      <c r="A1132" s="19">
        <v>44385</v>
      </c>
      <c r="B1132" s="1">
        <v>28.042439999999999</v>
      </c>
      <c r="C1132" s="1">
        <v>79.277054000000007</v>
      </c>
      <c r="D1132" s="1">
        <v>31.702147</v>
      </c>
      <c r="E1132" s="1">
        <v>44.159030999999999</v>
      </c>
      <c r="F1132" s="1">
        <v>44.450420000000001</v>
      </c>
      <c r="G1132" s="1"/>
      <c r="H1132" s="20" cm="1">
        <f t="array" ref="H1132">SUM($N$3:$N$7*$B1132:$F1132)</f>
        <v>7511826.0359999994</v>
      </c>
      <c r="I1132" s="21">
        <f t="shared" si="34"/>
        <v>-1.645186038882207E-2</v>
      </c>
      <c r="J1132" s="21">
        <f t="shared" si="35"/>
        <v>-1.6602128547850148E-2</v>
      </c>
      <c r="K1132" s="1"/>
      <c r="L1132" s="1"/>
      <c r="M1132" s="1"/>
      <c r="N1132" s="1"/>
    </row>
    <row r="1133" spans="1:14" x14ac:dyDescent="0.2">
      <c r="A1133" s="19">
        <v>44386</v>
      </c>
      <c r="B1133" s="1">
        <v>28.641242999999999</v>
      </c>
      <c r="C1133" s="1">
        <v>79.623451000000003</v>
      </c>
      <c r="D1133" s="1">
        <v>33.019978000000002</v>
      </c>
      <c r="E1133" s="1">
        <v>44.063198</v>
      </c>
      <c r="F1133" s="1">
        <v>45.06353</v>
      </c>
      <c r="G1133" s="1"/>
      <c r="H1133" s="20" cm="1">
        <f t="array" ref="H1133">SUM($N$3:$N$7*$B1133:$F1133)</f>
        <v>7603576.1999999993</v>
      </c>
      <c r="I1133" s="21">
        <f t="shared" si="34"/>
        <v>1.2214095954870663E-2</v>
      </c>
      <c r="J1133" s="21">
        <f t="shared" si="35"/>
        <v>-4.4387090353765757E-3</v>
      </c>
      <c r="K1133" s="1"/>
      <c r="L1133" s="1"/>
      <c r="M1133" s="1"/>
      <c r="N1133" s="1"/>
    </row>
    <row r="1134" spans="1:14" x14ac:dyDescent="0.2">
      <c r="A1134" s="19">
        <v>44389</v>
      </c>
      <c r="B1134" s="1">
        <v>28.74258</v>
      </c>
      <c r="C1134" s="1">
        <v>79.771912</v>
      </c>
      <c r="D1134" s="1">
        <v>32.351784000000002</v>
      </c>
      <c r="E1134" s="1">
        <v>44.561520000000002</v>
      </c>
      <c r="F1134" s="1">
        <v>45.513779</v>
      </c>
      <c r="G1134" s="1"/>
      <c r="H1134" s="20" cm="1">
        <f t="array" ref="H1134">SUM($N$3:$N$7*$B1134:$F1134)</f>
        <v>7621071.9750000015</v>
      </c>
      <c r="I1134" s="21">
        <f t="shared" si="34"/>
        <v>2.3009929196213808E-3</v>
      </c>
      <c r="J1134" s="21">
        <f t="shared" si="35"/>
        <v>1.4543193422803968E-2</v>
      </c>
      <c r="K1134" s="1"/>
      <c r="L1134" s="1"/>
      <c r="M1134" s="1"/>
      <c r="N1134" s="1"/>
    </row>
    <row r="1135" spans="1:14" x14ac:dyDescent="0.2">
      <c r="A1135" s="19">
        <v>44390</v>
      </c>
      <c r="B1135" s="1">
        <v>28.328023999999999</v>
      </c>
      <c r="C1135" s="1">
        <v>80.662666000000002</v>
      </c>
      <c r="D1135" s="1">
        <v>32.258980000000001</v>
      </c>
      <c r="E1135" s="1">
        <v>45.347335999999999</v>
      </c>
      <c r="F1135" s="1">
        <v>45.235970000000002</v>
      </c>
      <c r="G1135" s="1"/>
      <c r="H1135" s="20" cm="1">
        <f t="array" ref="H1135">SUM($N$3:$N$7*$B1135:$F1135)</f>
        <v>7650488.2079999996</v>
      </c>
      <c r="I1135" s="21">
        <f t="shared" si="34"/>
        <v>3.8598550304334012E-3</v>
      </c>
      <c r="J1135" s="21">
        <f t="shared" si="35"/>
        <v>6.1697294491505073E-3</v>
      </c>
      <c r="K1135" s="1"/>
      <c r="L1135" s="1"/>
      <c r="M1135" s="1"/>
      <c r="N1135" s="1"/>
    </row>
    <row r="1136" spans="1:14" x14ac:dyDescent="0.2">
      <c r="A1136" s="19">
        <v>44391</v>
      </c>
      <c r="B1136" s="1">
        <v>28.456994999999999</v>
      </c>
      <c r="C1136" s="1">
        <v>80.613181999999995</v>
      </c>
      <c r="D1136" s="1">
        <v>32.982857000000003</v>
      </c>
      <c r="E1136" s="1">
        <v>45.347335999999999</v>
      </c>
      <c r="F1136" s="1">
        <v>45.245544000000002</v>
      </c>
      <c r="G1136" s="1"/>
      <c r="H1136" s="20" cm="1">
        <f t="array" ref="H1136">SUM($N$3:$N$7*$B1136:$F1136)</f>
        <v>7677315.1620000014</v>
      </c>
      <c r="I1136" s="21">
        <f t="shared" si="34"/>
        <v>3.5065675902812288E-3</v>
      </c>
      <c r="J1136" s="21">
        <f t="shared" si="35"/>
        <v>7.3799574632675835E-3</v>
      </c>
      <c r="K1136" s="1"/>
      <c r="L1136" s="1"/>
      <c r="M1136" s="1"/>
      <c r="N1136" s="1"/>
    </row>
    <row r="1137" spans="1:14" x14ac:dyDescent="0.2">
      <c r="A1137" s="19">
        <v>44392</v>
      </c>
      <c r="B1137" s="1">
        <v>28.493845</v>
      </c>
      <c r="C1137" s="1">
        <v>79.178077999999999</v>
      </c>
      <c r="D1137" s="1">
        <v>33.284069000000002</v>
      </c>
      <c r="E1137" s="1">
        <v>45.404834999999999</v>
      </c>
      <c r="F1137" s="1">
        <v>44.277985000000001</v>
      </c>
      <c r="G1137" s="1"/>
      <c r="H1137" s="20" cm="1">
        <f t="array" ref="H1137">SUM($N$3:$N$7*$B1137:$F1137)</f>
        <v>7611080.7959999992</v>
      </c>
      <c r="I1137" s="21">
        <f t="shared" si="34"/>
        <v>-8.6272824030774187E-3</v>
      </c>
      <c r="J1137" s="21">
        <f t="shared" si="35"/>
        <v>-5.1509669616630616E-3</v>
      </c>
      <c r="K1137" s="1"/>
      <c r="L1137" s="1"/>
      <c r="M1137" s="1"/>
      <c r="N1137" s="1"/>
    </row>
    <row r="1138" spans="1:14" x14ac:dyDescent="0.2">
      <c r="A1138" s="19">
        <v>44393</v>
      </c>
      <c r="B1138" s="1">
        <v>28.245113</v>
      </c>
      <c r="C1138" s="1">
        <v>79.969864000000001</v>
      </c>
      <c r="D1138" s="1">
        <v>32.719292000000003</v>
      </c>
      <c r="E1138" s="1">
        <v>44.868178999999998</v>
      </c>
      <c r="F1138" s="1">
        <v>43.990585000000003</v>
      </c>
      <c r="G1138" s="1"/>
      <c r="H1138" s="20" cm="1">
        <f t="array" ref="H1138">SUM($N$3:$N$7*$B1138:$F1138)</f>
        <v>7583170.0889999988</v>
      </c>
      <c r="I1138" s="21">
        <f t="shared" si="34"/>
        <v>-3.6671147959260741E-3</v>
      </c>
      <c r="J1138" s="21">
        <f t="shared" si="35"/>
        <v>-1.226275996405457E-2</v>
      </c>
      <c r="K1138" s="1"/>
      <c r="L1138" s="1"/>
      <c r="M1138" s="1"/>
      <c r="N1138" s="1"/>
    </row>
    <row r="1139" spans="1:14" x14ac:dyDescent="0.2">
      <c r="A1139" s="19">
        <v>44396</v>
      </c>
      <c r="B1139" s="1">
        <v>27.369938000000001</v>
      </c>
      <c r="C1139" s="1">
        <v>80.415237000000005</v>
      </c>
      <c r="D1139" s="1">
        <v>32.041564999999999</v>
      </c>
      <c r="E1139" s="1">
        <v>44.120697</v>
      </c>
      <c r="F1139" s="1">
        <v>42.323695999999998</v>
      </c>
      <c r="G1139" s="1"/>
      <c r="H1139" s="20" cm="1">
        <f t="array" ref="H1139">SUM($N$3:$N$7*$B1139:$F1139)</f>
        <v>7466947.3890000004</v>
      </c>
      <c r="I1139" s="21">
        <f t="shared" si="34"/>
        <v>-1.5326400256877926E-2</v>
      </c>
      <c r="J1139" s="21">
        <f t="shared" si="35"/>
        <v>-1.8937311383653732E-2</v>
      </c>
      <c r="K1139" s="1"/>
      <c r="L1139" s="1"/>
      <c r="M1139" s="1"/>
      <c r="N1139" s="1"/>
    </row>
    <row r="1140" spans="1:14" x14ac:dyDescent="0.2">
      <c r="A1140" s="19">
        <v>44397</v>
      </c>
      <c r="B1140" s="1">
        <v>28.070077999999999</v>
      </c>
      <c r="C1140" s="1">
        <v>80.464729000000005</v>
      </c>
      <c r="D1140" s="1">
        <v>32.342776999999998</v>
      </c>
      <c r="E1140" s="1">
        <v>45.002341999999999</v>
      </c>
      <c r="F1140" s="1">
        <v>43.090083999999997</v>
      </c>
      <c r="G1140" s="1"/>
      <c r="H1140" s="20" cm="1">
        <f t="array" ref="H1140">SUM($N$3:$N$7*$B1140:$F1140)</f>
        <v>7556010.3300000001</v>
      </c>
      <c r="I1140" s="21">
        <f t="shared" si="34"/>
        <v>1.1927624015565463E-2</v>
      </c>
      <c r="J1140" s="21">
        <f t="shared" si="35"/>
        <v>-3.5815837810886375E-3</v>
      </c>
      <c r="K1140" s="1"/>
      <c r="L1140" s="1"/>
      <c r="M1140" s="1"/>
      <c r="N1140" s="1"/>
    </row>
    <row r="1141" spans="1:14" x14ac:dyDescent="0.2">
      <c r="A1141" s="19">
        <v>44398</v>
      </c>
      <c r="B1141" s="1">
        <v>28.724155</v>
      </c>
      <c r="C1141" s="1">
        <v>80.662666000000002</v>
      </c>
      <c r="D1141" s="1">
        <v>33.265244000000003</v>
      </c>
      <c r="E1141" s="1">
        <v>44.619022000000001</v>
      </c>
      <c r="F1141" s="1">
        <v>44.230083</v>
      </c>
      <c r="G1141" s="1"/>
      <c r="H1141" s="20" cm="1">
        <f t="array" ref="H1141">SUM($N$3:$N$7*$B1141:$F1141)</f>
        <v>7639538.6100000003</v>
      </c>
      <c r="I1141" s="21">
        <f t="shared" si="34"/>
        <v>1.1054548148030419E-2</v>
      </c>
      <c r="J1141" s="21">
        <f t="shared" si="35"/>
        <v>2.3114026657567566E-2</v>
      </c>
      <c r="K1141" s="1"/>
      <c r="L1141" s="1"/>
      <c r="M1141" s="1"/>
      <c r="N1141" s="1"/>
    </row>
    <row r="1142" spans="1:14" x14ac:dyDescent="0.2">
      <c r="A1142" s="19">
        <v>44399</v>
      </c>
      <c r="B1142" s="1">
        <v>28.843914000000002</v>
      </c>
      <c r="C1142" s="1">
        <v>82.493660000000006</v>
      </c>
      <c r="D1142" s="1">
        <v>33.171115999999998</v>
      </c>
      <c r="E1142" s="1">
        <v>44.178196</v>
      </c>
      <c r="F1142" s="1">
        <v>43.779831000000001</v>
      </c>
      <c r="G1142" s="1"/>
      <c r="H1142" s="20" cm="1">
        <f t="array" ref="H1142">SUM($N$3:$N$7*$B1142:$F1142)</f>
        <v>7671401.6609999994</v>
      </c>
      <c r="I1142" s="21">
        <f t="shared" si="34"/>
        <v>4.1708082944029723E-3</v>
      </c>
      <c r="J1142" s="21">
        <f t="shared" si="35"/>
        <v>1.5271462843539974E-2</v>
      </c>
      <c r="K1142" s="1"/>
      <c r="L1142" s="1"/>
      <c r="M1142" s="1"/>
      <c r="N1142" s="1"/>
    </row>
    <row r="1143" spans="1:14" x14ac:dyDescent="0.2">
      <c r="A1143" s="19">
        <v>44400</v>
      </c>
      <c r="B1143" s="1">
        <v>29.083437</v>
      </c>
      <c r="C1143" s="1">
        <v>83.384415000000004</v>
      </c>
      <c r="D1143" s="1">
        <v>33.754714999999997</v>
      </c>
      <c r="E1143" s="1">
        <v>45.002341999999999</v>
      </c>
      <c r="F1143" s="1">
        <v>43.923527</v>
      </c>
      <c r="G1143" s="1"/>
      <c r="H1143" s="20" cm="1">
        <f t="array" ref="H1143">SUM($N$3:$N$7*$B1143:$F1143)</f>
        <v>7759898.3879999993</v>
      </c>
      <c r="I1143" s="21">
        <f t="shared" si="34"/>
        <v>1.1535926667730179E-2</v>
      </c>
      <c r="J1143" s="21">
        <f t="shared" si="35"/>
        <v>1.5754849100762414E-2</v>
      </c>
      <c r="K1143" s="1"/>
      <c r="L1143" s="1"/>
      <c r="M1143" s="1"/>
      <c r="N1143" s="1"/>
    </row>
    <row r="1144" spans="1:14" x14ac:dyDescent="0.2">
      <c r="A1144" s="19">
        <v>44403</v>
      </c>
      <c r="B1144" s="1">
        <v>29.709876999999999</v>
      </c>
      <c r="C1144" s="1">
        <v>83.780311999999995</v>
      </c>
      <c r="D1144" s="1">
        <v>34.696007000000002</v>
      </c>
      <c r="E1144" s="1">
        <v>45.366504999999997</v>
      </c>
      <c r="F1144" s="1">
        <v>45.293446000000003</v>
      </c>
      <c r="G1144" s="1"/>
      <c r="H1144" s="20" cm="1">
        <f t="array" ref="H1144">SUM($N$3:$N$7*$B1144:$F1144)</f>
        <v>7881922.8509999998</v>
      </c>
      <c r="I1144" s="21">
        <f t="shared" si="34"/>
        <v>1.5725007841430161E-2</v>
      </c>
      <c r="J1144" s="21">
        <f t="shared" si="35"/>
        <v>2.7442337046468479E-2</v>
      </c>
      <c r="K1144" s="1"/>
      <c r="L1144" s="1"/>
      <c r="M1144" s="1"/>
      <c r="N1144" s="1"/>
    </row>
    <row r="1145" spans="1:14" x14ac:dyDescent="0.2">
      <c r="A1145" s="19">
        <v>44404</v>
      </c>
      <c r="B1145" s="1">
        <v>29.322959999999998</v>
      </c>
      <c r="C1145" s="1">
        <v>83.136985999999993</v>
      </c>
      <c r="D1145" s="1">
        <v>34.771309000000002</v>
      </c>
      <c r="E1145" s="1">
        <v>45.404834999999999</v>
      </c>
      <c r="F1145" s="1">
        <v>44.881512000000001</v>
      </c>
      <c r="G1145" s="1"/>
      <c r="H1145" s="20" cm="1">
        <f t="array" ref="H1145">SUM($N$3:$N$7*$B1145:$F1145)</f>
        <v>7838080.8659999985</v>
      </c>
      <c r="I1145" s="21">
        <f t="shared" si="34"/>
        <v>-5.5623463752171309E-3</v>
      </c>
      <c r="J1145" s="21">
        <f t="shared" si="35"/>
        <v>1.0075193525845849E-2</v>
      </c>
      <c r="K1145" s="1"/>
      <c r="L1145" s="1"/>
      <c r="M1145" s="1"/>
      <c r="N1145" s="1"/>
    </row>
    <row r="1146" spans="1:14" x14ac:dyDescent="0.2">
      <c r="A1146" s="19">
        <v>44405</v>
      </c>
      <c r="B1146" s="1">
        <v>29.184771999999999</v>
      </c>
      <c r="C1146" s="1">
        <v>84.176201000000006</v>
      </c>
      <c r="D1146" s="1">
        <v>34.827789000000003</v>
      </c>
      <c r="E1146" s="1">
        <v>45.673164</v>
      </c>
      <c r="F1146" s="1">
        <v>45.015633000000001</v>
      </c>
      <c r="G1146" s="1"/>
      <c r="H1146" s="20" cm="1">
        <f t="array" ref="H1146">SUM($N$3:$N$7*$B1146:$F1146)</f>
        <v>7882959.4469999988</v>
      </c>
      <c r="I1146" s="21">
        <f t="shared" si="34"/>
        <v>5.7257103833510126E-3</v>
      </c>
      <c r="J1146" s="21">
        <f t="shared" si="35"/>
        <v>1.3151562373736603E-4</v>
      </c>
      <c r="K1146" s="1"/>
      <c r="L1146" s="1"/>
      <c r="M1146" s="1"/>
      <c r="N1146" s="1"/>
    </row>
    <row r="1147" spans="1:14" x14ac:dyDescent="0.2">
      <c r="A1147" s="19">
        <v>44406</v>
      </c>
      <c r="B1147" s="1">
        <v>29.811214</v>
      </c>
      <c r="C1147" s="1">
        <v>81.009071000000006</v>
      </c>
      <c r="D1147" s="1">
        <v>35.731425999999999</v>
      </c>
      <c r="E1147" s="1">
        <v>45.979824000000001</v>
      </c>
      <c r="F1147" s="1">
        <v>45.312603000000003</v>
      </c>
      <c r="G1147" s="1"/>
      <c r="H1147" s="20" cm="1">
        <f t="array" ref="H1147">SUM($N$3:$N$7*$B1147:$F1147)</f>
        <v>7848856.5540000014</v>
      </c>
      <c r="I1147" s="21">
        <f t="shared" si="34"/>
        <v>-4.3261535504887094E-3</v>
      </c>
      <c r="J1147" s="21">
        <f t="shared" si="35"/>
        <v>1.3747865305582252E-3</v>
      </c>
      <c r="K1147" s="1"/>
      <c r="L1147" s="1"/>
      <c r="M1147" s="1"/>
      <c r="N1147" s="1"/>
    </row>
    <row r="1148" spans="1:14" x14ac:dyDescent="0.2">
      <c r="A1148" s="19">
        <v>44407</v>
      </c>
      <c r="B1148" s="1">
        <v>30.133645999999999</v>
      </c>
      <c r="C1148" s="1">
        <v>77.050171000000006</v>
      </c>
      <c r="D1148" s="1">
        <v>34.997219000000001</v>
      </c>
      <c r="E1148" s="1">
        <v>44.542355000000001</v>
      </c>
      <c r="F1148" s="1">
        <v>43.607394999999997</v>
      </c>
      <c r="G1148" s="1"/>
      <c r="H1148" s="20" cm="1">
        <f t="array" ref="H1148">SUM($N$3:$N$7*$B1148:$F1148)</f>
        <v>7600915.938000001</v>
      </c>
      <c r="I1148" s="21">
        <f t="shared" si="34"/>
        <v>-3.1589393218511952E-2</v>
      </c>
      <c r="J1148" s="21">
        <f t="shared" si="35"/>
        <v>-3.5778886203370552E-2</v>
      </c>
      <c r="K1148" s="1"/>
      <c r="L1148" s="1"/>
      <c r="M1148" s="1"/>
      <c r="N1148" s="1"/>
    </row>
    <row r="1149" spans="1:14" x14ac:dyDescent="0.2">
      <c r="A1149" s="19">
        <v>44410</v>
      </c>
      <c r="B1149" s="1">
        <v>30.723236</v>
      </c>
      <c r="C1149" s="1">
        <v>77.347092000000004</v>
      </c>
      <c r="D1149" s="1">
        <v>35.354911999999999</v>
      </c>
      <c r="E1149" s="1">
        <v>45.059845000000003</v>
      </c>
      <c r="F1149" s="1">
        <v>43.741512</v>
      </c>
      <c r="G1149" s="1"/>
      <c r="H1149" s="20" cm="1">
        <f t="array" ref="H1149">SUM($N$3:$N$7*$B1149:$F1149)</f>
        <v>7663477.7010000013</v>
      </c>
      <c r="I1149" s="21">
        <f t="shared" si="34"/>
        <v>8.230818957913888E-3</v>
      </c>
      <c r="J1149" s="21">
        <f t="shared" si="35"/>
        <v>-2.3618580837169945E-2</v>
      </c>
      <c r="K1149" s="1"/>
      <c r="L1149" s="1"/>
      <c r="M1149" s="1"/>
      <c r="N1149" s="1"/>
    </row>
    <row r="1150" spans="1:14" x14ac:dyDescent="0.2">
      <c r="A1150" s="19">
        <v>44411</v>
      </c>
      <c r="B1150" s="1">
        <v>30.686392000000001</v>
      </c>
      <c r="C1150" s="1">
        <v>76.901711000000006</v>
      </c>
      <c r="D1150" s="1">
        <v>34.903091000000003</v>
      </c>
      <c r="E1150" s="1">
        <v>45.174838999999999</v>
      </c>
      <c r="F1150" s="1">
        <v>44.852772000000002</v>
      </c>
      <c r="G1150" s="1"/>
      <c r="H1150" s="20" cm="1">
        <f t="array" ref="H1150">SUM($N$3:$N$7*$B1150:$F1150)</f>
        <v>7673120.5650000013</v>
      </c>
      <c r="I1150" s="21">
        <f t="shared" si="34"/>
        <v>1.2582882571370302E-3</v>
      </c>
      <c r="J1150" s="21">
        <f t="shared" si="35"/>
        <v>9.4994639578922513E-3</v>
      </c>
      <c r="K1150" s="1"/>
      <c r="L1150" s="1"/>
      <c r="M1150" s="1"/>
      <c r="N1150" s="1"/>
    </row>
    <row r="1151" spans="1:14" x14ac:dyDescent="0.2">
      <c r="A1151" s="19">
        <v>44412</v>
      </c>
      <c r="B1151" s="1">
        <v>30.824573999999998</v>
      </c>
      <c r="C1151" s="1">
        <v>79.524483000000004</v>
      </c>
      <c r="D1151" s="1">
        <v>35.618473000000002</v>
      </c>
      <c r="E1151" s="1">
        <v>45.136505</v>
      </c>
      <c r="F1151" s="1">
        <v>44.843192999999999</v>
      </c>
      <c r="G1151" s="1"/>
      <c r="H1151" s="20" cm="1">
        <f t="array" ref="H1151">SUM($N$3:$N$7*$B1151:$F1151)</f>
        <v>7786258.5239999993</v>
      </c>
      <c r="I1151" s="21">
        <f t="shared" si="34"/>
        <v>1.4744712798605342E-2</v>
      </c>
      <c r="J1151" s="21">
        <f t="shared" si="35"/>
        <v>1.6021554154711737E-2</v>
      </c>
      <c r="K1151" s="1"/>
      <c r="L1151" s="1"/>
      <c r="M1151" s="1"/>
      <c r="N1151" s="1"/>
    </row>
    <row r="1152" spans="1:14" x14ac:dyDescent="0.2">
      <c r="A1152" s="19">
        <v>44413</v>
      </c>
      <c r="B1152" s="1">
        <v>30.889061000000002</v>
      </c>
      <c r="C1152" s="1">
        <v>79.029617000000002</v>
      </c>
      <c r="D1152" s="1">
        <v>36.12677</v>
      </c>
      <c r="E1152" s="1">
        <v>45.194007999999997</v>
      </c>
      <c r="F1152" s="1">
        <v>44.507899999999999</v>
      </c>
      <c r="G1152" s="1"/>
      <c r="H1152" s="20" cm="1">
        <f t="array" ref="H1152">SUM($N$3:$N$7*$B1152:$F1152)</f>
        <v>7779662.7479999997</v>
      </c>
      <c r="I1152" s="21">
        <f t="shared" si="34"/>
        <v>-8.4710467545734414E-4</v>
      </c>
      <c r="J1152" s="21">
        <f t="shared" si="35"/>
        <v>1.3885117807998171E-2</v>
      </c>
      <c r="K1152" s="1"/>
      <c r="L1152" s="1"/>
      <c r="M1152" s="1"/>
      <c r="N1152" s="1"/>
    </row>
    <row r="1153" spans="1:14" x14ac:dyDescent="0.2">
      <c r="A1153" s="19">
        <v>44414</v>
      </c>
      <c r="B1153" s="1">
        <v>31.644473999999999</v>
      </c>
      <c r="C1153" s="1">
        <v>79.722435000000004</v>
      </c>
      <c r="D1153" s="1">
        <v>36.597416000000003</v>
      </c>
      <c r="E1153" s="1">
        <v>45.309002</v>
      </c>
      <c r="F1153" s="1">
        <v>44.756976999999999</v>
      </c>
      <c r="G1153" s="1"/>
      <c r="H1153" s="20" cm="1">
        <f t="array" ref="H1153">SUM($N$3:$N$7*$B1153:$F1153)</f>
        <v>7855000.0319999997</v>
      </c>
      <c r="I1153" s="21">
        <f t="shared" si="34"/>
        <v>9.6838753092951535E-3</v>
      </c>
      <c r="J1153" s="21">
        <f t="shared" si="35"/>
        <v>8.8285673777868112E-3</v>
      </c>
      <c r="K1153" s="1"/>
      <c r="L1153" s="1"/>
      <c r="M1153" s="1"/>
      <c r="N1153" s="1"/>
    </row>
    <row r="1154" spans="1:14" x14ac:dyDescent="0.2">
      <c r="A1154" s="19">
        <v>44417</v>
      </c>
      <c r="B1154" s="1">
        <v>31.911631</v>
      </c>
      <c r="C1154" s="1">
        <v>79.178077999999999</v>
      </c>
      <c r="D1154" s="1">
        <v>36.597416000000003</v>
      </c>
      <c r="E1154" s="1">
        <v>45.213172999999998</v>
      </c>
      <c r="F1154" s="1">
        <v>44.814453</v>
      </c>
      <c r="G1154" s="1"/>
      <c r="H1154" s="20" cm="1">
        <f t="array" ref="H1154">SUM($N$3:$N$7*$B1154:$F1154)</f>
        <v>7844586.7830000008</v>
      </c>
      <c r="I1154" s="21">
        <f t="shared" si="34"/>
        <v>-1.3256841448220369E-3</v>
      </c>
      <c r="J1154" s="21">
        <f t="shared" si="35"/>
        <v>8.3453534045150324E-3</v>
      </c>
      <c r="K1154" s="1"/>
      <c r="L1154" s="1"/>
      <c r="M1154" s="1"/>
      <c r="N1154" s="1"/>
    </row>
    <row r="1155" spans="1:14" x14ac:dyDescent="0.2">
      <c r="A1155" s="19">
        <v>44418</v>
      </c>
      <c r="B1155" s="1">
        <v>32.197220000000002</v>
      </c>
      <c r="C1155" s="1">
        <v>79.672943000000004</v>
      </c>
      <c r="D1155" s="1">
        <v>36.992759999999997</v>
      </c>
      <c r="E1155" s="1">
        <v>45.960655000000003</v>
      </c>
      <c r="F1155" s="1">
        <v>45.370083000000001</v>
      </c>
      <c r="G1155" s="1"/>
      <c r="H1155" s="20" cm="1">
        <f t="array" ref="H1155">SUM($N$3:$N$7*$B1155:$F1155)</f>
        <v>7926390.8130000001</v>
      </c>
      <c r="I1155" s="21">
        <f t="shared" si="34"/>
        <v>1.0428086559929106E-2</v>
      </c>
      <c r="J1155" s="21">
        <f t="shared" si="35"/>
        <v>9.0885780660936444E-3</v>
      </c>
      <c r="K1155" s="1"/>
      <c r="L1155" s="1"/>
      <c r="M1155" s="1"/>
      <c r="N1155" s="1"/>
    </row>
    <row r="1156" spans="1:14" x14ac:dyDescent="0.2">
      <c r="A1156" s="19">
        <v>44419</v>
      </c>
      <c r="B1156" s="1">
        <v>32.602561999999999</v>
      </c>
      <c r="C1156" s="1">
        <v>80.118317000000005</v>
      </c>
      <c r="D1156" s="1">
        <v>37.519882000000003</v>
      </c>
      <c r="E1156" s="1">
        <v>46.324814000000003</v>
      </c>
      <c r="F1156" s="1">
        <v>45.485042999999997</v>
      </c>
      <c r="G1156" s="1"/>
      <c r="H1156" s="20" cm="1">
        <f t="array" ref="H1156">SUM($N$3:$N$7*$B1156:$F1156)</f>
        <v>7987670.3940000003</v>
      </c>
      <c r="I1156" s="21">
        <f t="shared" si="34"/>
        <v>7.7310824618306295E-3</v>
      </c>
      <c r="J1156" s="21">
        <f t="shared" si="35"/>
        <v>1.823978941887372E-2</v>
      </c>
      <c r="K1156" s="1"/>
      <c r="L1156" s="1"/>
      <c r="M1156" s="1"/>
      <c r="N1156" s="1"/>
    </row>
    <row r="1157" spans="1:14" x14ac:dyDescent="0.2">
      <c r="A1157" s="19">
        <v>44420</v>
      </c>
      <c r="B1157" s="1">
        <v>32.409100000000002</v>
      </c>
      <c r="C1157" s="1">
        <v>80.316269000000005</v>
      </c>
      <c r="D1157" s="1">
        <v>37.745792000000002</v>
      </c>
      <c r="E1157" s="1">
        <v>46.612309000000003</v>
      </c>
      <c r="F1157" s="1">
        <v>45.753276999999997</v>
      </c>
      <c r="G1157" s="1"/>
      <c r="H1157" s="20" cm="1">
        <f t="array" ref="H1157">SUM($N$3:$N$7*$B1157:$F1157)</f>
        <v>8013612.6509999977</v>
      </c>
      <c r="I1157" s="21">
        <f t="shared" ref="I1157:I1220" si="36">H1157/H1156-1</f>
        <v>3.2477876177119391E-3</v>
      </c>
      <c r="J1157" s="21">
        <f t="shared" si="35"/>
        <v>1.100397899343375E-2</v>
      </c>
      <c r="K1157" s="1"/>
      <c r="L1157" s="1"/>
      <c r="M1157" s="1"/>
      <c r="N1157" s="1"/>
    </row>
    <row r="1158" spans="1:14" x14ac:dyDescent="0.2">
      <c r="A1158" s="19">
        <v>44421</v>
      </c>
      <c r="B1158" s="1">
        <v>32.326191000000001</v>
      </c>
      <c r="C1158" s="1">
        <v>81.503936999999993</v>
      </c>
      <c r="D1158" s="1">
        <v>37.990527999999998</v>
      </c>
      <c r="E1158" s="1">
        <v>47.148963999999999</v>
      </c>
      <c r="F1158" s="1">
        <v>45.619160000000001</v>
      </c>
      <c r="G1158" s="1"/>
      <c r="H1158" s="20" cm="1">
        <f t="array" ref="H1158">SUM($N$3:$N$7*$B1158:$F1158)</f>
        <v>8071429.7400000012</v>
      </c>
      <c r="I1158" s="21">
        <f t="shared" si="36"/>
        <v>7.2148594545293765E-3</v>
      </c>
      <c r="J1158" s="21">
        <f t="shared" ref="J1158:J1221" si="37">H1158/H1156-1</f>
        <v>1.0486079403441151E-2</v>
      </c>
      <c r="K1158" s="1"/>
      <c r="L1158" s="1"/>
      <c r="M1158" s="1"/>
      <c r="N1158" s="1"/>
    </row>
    <row r="1159" spans="1:14" x14ac:dyDescent="0.2">
      <c r="A1159" s="19">
        <v>44424</v>
      </c>
      <c r="B1159" s="1">
        <v>32.040607000000001</v>
      </c>
      <c r="C1159" s="1">
        <v>81.553421</v>
      </c>
      <c r="D1159" s="1">
        <v>37.425750999999998</v>
      </c>
      <c r="E1159" s="1">
        <v>46.631473999999997</v>
      </c>
      <c r="F1159" s="1">
        <v>45.082690999999997</v>
      </c>
      <c r="G1159" s="1"/>
      <c r="H1159" s="20" cm="1">
        <f t="array" ref="H1159">SUM($N$3:$N$7*$B1159:$F1159)</f>
        <v>8010220.1520000007</v>
      </c>
      <c r="I1159" s="21">
        <f t="shared" si="36"/>
        <v>-7.5834876808331675E-3</v>
      </c>
      <c r="J1159" s="21">
        <f t="shared" si="37"/>
        <v>-4.2334202409621824E-4</v>
      </c>
      <c r="K1159" s="1"/>
      <c r="L1159" s="1"/>
      <c r="M1159" s="1"/>
      <c r="N1159" s="1"/>
    </row>
    <row r="1160" spans="1:14" x14ac:dyDescent="0.2">
      <c r="A1160" s="19">
        <v>44425</v>
      </c>
      <c r="B1160" s="1">
        <v>31.579986999999999</v>
      </c>
      <c r="C1160" s="1">
        <v>81.751366000000004</v>
      </c>
      <c r="D1160" s="1">
        <v>36.973930000000003</v>
      </c>
      <c r="E1160" s="1">
        <v>46.401477999999997</v>
      </c>
      <c r="F1160" s="1">
        <v>45.053947000000001</v>
      </c>
      <c r="G1160" s="1"/>
      <c r="H1160" s="20" cm="1">
        <f t="array" ref="H1160">SUM($N$3:$N$7*$B1160:$F1160)</f>
        <v>7978103.3640000001</v>
      </c>
      <c r="I1160" s="21">
        <f t="shared" si="36"/>
        <v>-4.0094763178240012E-3</v>
      </c>
      <c r="J1160" s="21">
        <f t="shared" si="37"/>
        <v>-1.1562558184394334E-2</v>
      </c>
      <c r="K1160" s="1"/>
      <c r="L1160" s="1"/>
      <c r="M1160" s="1"/>
      <c r="N1160" s="1"/>
    </row>
    <row r="1161" spans="1:14" x14ac:dyDescent="0.2">
      <c r="A1161" s="19">
        <v>44426</v>
      </c>
      <c r="B1161" s="1">
        <v>31.78266</v>
      </c>
      <c r="C1161" s="1">
        <v>86.897948999999997</v>
      </c>
      <c r="D1161" s="1">
        <v>37.124538000000001</v>
      </c>
      <c r="E1161" s="1">
        <v>46.535645000000002</v>
      </c>
      <c r="F1161" s="1">
        <v>44.919829999999997</v>
      </c>
      <c r="G1161" s="1"/>
      <c r="H1161" s="20" cm="1">
        <f t="array" ref="H1161">SUM($N$3:$N$7*$B1161:$F1161)</f>
        <v>8159600.5260000015</v>
      </c>
      <c r="I1161" s="21">
        <f t="shared" si="36"/>
        <v>2.2749412199769115E-2</v>
      </c>
      <c r="J1161" s="21">
        <f t="shared" si="37"/>
        <v>1.864872265248585E-2</v>
      </c>
      <c r="K1161" s="1"/>
      <c r="L1161" s="1"/>
      <c r="M1161" s="1"/>
      <c r="N1161" s="1"/>
    </row>
    <row r="1162" spans="1:14" x14ac:dyDescent="0.2">
      <c r="A1162" s="19">
        <v>44427</v>
      </c>
      <c r="B1162" s="1">
        <v>30.990397999999999</v>
      </c>
      <c r="C1162" s="1">
        <v>86.205132000000006</v>
      </c>
      <c r="D1162" s="1">
        <v>35.976165999999999</v>
      </c>
      <c r="E1162" s="1">
        <v>45.634830000000001</v>
      </c>
      <c r="F1162" s="1">
        <v>43.367901000000003</v>
      </c>
      <c r="G1162" s="1"/>
      <c r="H1162" s="20" cm="1">
        <f t="array" ref="H1162">SUM($N$3:$N$7*$B1162:$F1162)</f>
        <v>7991756.0910000009</v>
      </c>
      <c r="I1162" s="21">
        <f t="shared" si="36"/>
        <v>-2.0570177971970027E-2</v>
      </c>
      <c r="J1162" s="21">
        <f t="shared" si="37"/>
        <v>1.7112747700922526E-3</v>
      </c>
      <c r="K1162" s="1"/>
      <c r="L1162" s="1"/>
      <c r="M1162" s="1"/>
      <c r="N1162" s="1"/>
    </row>
    <row r="1163" spans="1:14" x14ac:dyDescent="0.2">
      <c r="A1163" s="19">
        <v>44428</v>
      </c>
      <c r="B1163" s="1">
        <v>30.585054</v>
      </c>
      <c r="C1163" s="1">
        <v>89.075339999999997</v>
      </c>
      <c r="D1163" s="1">
        <v>35.825558000000001</v>
      </c>
      <c r="E1163" s="1">
        <v>45.577331999999998</v>
      </c>
      <c r="F1163" s="1">
        <v>43.434958999999999</v>
      </c>
      <c r="G1163" s="1"/>
      <c r="H1163" s="20" cm="1">
        <f t="array" ref="H1163">SUM($N$3:$N$7*$B1163:$F1163)</f>
        <v>8068442.0190000003</v>
      </c>
      <c r="I1163" s="21">
        <f t="shared" si="36"/>
        <v>9.5956291867265175E-3</v>
      </c>
      <c r="J1163" s="21">
        <f t="shared" si="37"/>
        <v>-1.1171932585367528E-2</v>
      </c>
      <c r="K1163" s="1"/>
      <c r="L1163" s="1"/>
      <c r="M1163" s="1"/>
      <c r="N1163" s="1"/>
    </row>
    <row r="1164" spans="1:14" x14ac:dyDescent="0.2">
      <c r="A1164" s="19">
        <v>44431</v>
      </c>
      <c r="B1164" s="1">
        <v>30.815363000000001</v>
      </c>
      <c r="C1164" s="1">
        <v>89.768142999999995</v>
      </c>
      <c r="D1164" s="1">
        <v>36.032639000000003</v>
      </c>
      <c r="E1164" s="1">
        <v>45.577331999999998</v>
      </c>
      <c r="F1164" s="1">
        <v>44.574959</v>
      </c>
      <c r="G1164" s="1"/>
      <c r="H1164" s="20" cm="1">
        <f t="array" ref="H1164">SUM($N$3:$N$7*$B1164:$F1164)</f>
        <v>8143358.3879999984</v>
      </c>
      <c r="I1164" s="21">
        <f t="shared" si="36"/>
        <v>9.285109668456526E-3</v>
      </c>
      <c r="J1164" s="21">
        <f t="shared" si="37"/>
        <v>1.896983532451979E-2</v>
      </c>
      <c r="K1164" s="1"/>
      <c r="L1164" s="1"/>
      <c r="M1164" s="1"/>
      <c r="N1164" s="1"/>
    </row>
    <row r="1165" spans="1:14" x14ac:dyDescent="0.2">
      <c r="A1165" s="19">
        <v>44432</v>
      </c>
      <c r="B1165" s="1">
        <v>30.769302</v>
      </c>
      <c r="C1165" s="1">
        <v>90.16404</v>
      </c>
      <c r="D1165" s="1">
        <v>36.446812000000001</v>
      </c>
      <c r="E1165" s="1">
        <v>45.462333999999998</v>
      </c>
      <c r="F1165" s="1">
        <v>45.475464000000002</v>
      </c>
      <c r="G1165" s="1"/>
      <c r="H1165" s="20" cm="1">
        <f t="array" ref="H1165">SUM($N$3:$N$7*$B1165:$F1165)</f>
        <v>8194492.4160000011</v>
      </c>
      <c r="I1165" s="21">
        <f t="shared" si="36"/>
        <v>6.2792309467005758E-3</v>
      </c>
      <c r="J1165" s="21">
        <f t="shared" si="37"/>
        <v>1.5622643963130844E-2</v>
      </c>
      <c r="K1165" s="1"/>
      <c r="L1165" s="1"/>
      <c r="M1165" s="1"/>
      <c r="N1165" s="1"/>
    </row>
    <row r="1166" spans="1:14" x14ac:dyDescent="0.2">
      <c r="A1166" s="19">
        <v>44433</v>
      </c>
      <c r="B1166" s="1">
        <v>31.460228000000001</v>
      </c>
      <c r="C1166" s="1">
        <v>89.273285000000001</v>
      </c>
      <c r="D1166" s="1">
        <v>36.484459000000001</v>
      </c>
      <c r="E1166" s="1">
        <v>45.596499999999999</v>
      </c>
      <c r="F1166" s="1">
        <v>45.044369000000003</v>
      </c>
      <c r="G1166" s="1"/>
      <c r="H1166" s="20" cm="1">
        <f t="array" ref="H1166">SUM($N$3:$N$7*$B1166:$F1166)</f>
        <v>8179341.7529999996</v>
      </c>
      <c r="I1166" s="21">
        <f t="shared" si="36"/>
        <v>-1.8488836441435952E-3</v>
      </c>
      <c r="J1166" s="21">
        <f t="shared" si="37"/>
        <v>4.4187377351616597E-3</v>
      </c>
      <c r="K1166" s="1"/>
      <c r="L1166" s="1"/>
      <c r="M1166" s="1"/>
      <c r="N1166" s="1"/>
    </row>
    <row r="1167" spans="1:14" x14ac:dyDescent="0.2">
      <c r="A1167" s="19">
        <v>44434</v>
      </c>
      <c r="B1167" s="1">
        <v>31.045670999999999</v>
      </c>
      <c r="C1167" s="1">
        <v>89.273285000000001</v>
      </c>
      <c r="D1167" s="1">
        <v>36.202072000000001</v>
      </c>
      <c r="E1167" s="1">
        <v>45.941490000000002</v>
      </c>
      <c r="F1167" s="1">
        <v>44.948569999999997</v>
      </c>
      <c r="G1167" s="1"/>
      <c r="H1167" s="20" cm="1">
        <f t="array" ref="H1167">SUM($N$3:$N$7*$B1167:$F1167)</f>
        <v>8164565.904000001</v>
      </c>
      <c r="I1167" s="21">
        <f t="shared" si="36"/>
        <v>-1.8064838768448999E-3</v>
      </c>
      <c r="J1167" s="21">
        <f t="shared" si="37"/>
        <v>-3.652027542495162E-3</v>
      </c>
      <c r="K1167" s="1"/>
      <c r="L1167" s="1"/>
      <c r="M1167" s="1"/>
      <c r="N1167" s="1"/>
    </row>
    <row r="1168" spans="1:14" x14ac:dyDescent="0.2">
      <c r="A1168" s="19">
        <v>44435</v>
      </c>
      <c r="B1168" s="1">
        <v>30.861425000000001</v>
      </c>
      <c r="C1168" s="1">
        <v>89.174308999999994</v>
      </c>
      <c r="D1168" s="1">
        <v>36.352679999999999</v>
      </c>
      <c r="E1168" s="1">
        <v>46.037323000000001</v>
      </c>
      <c r="F1168" s="1">
        <v>45.475464000000002</v>
      </c>
      <c r="G1168" s="1"/>
      <c r="H1168" s="20" cm="1">
        <f t="array" ref="H1168">SUM($N$3:$N$7*$B1168:$F1168)</f>
        <v>8180739.6329999994</v>
      </c>
      <c r="I1168" s="21">
        <f t="shared" si="36"/>
        <v>1.980966188548372E-3</v>
      </c>
      <c r="J1168" s="21">
        <f t="shared" si="37"/>
        <v>1.7090372822337052E-4</v>
      </c>
      <c r="K1168" s="1"/>
      <c r="L1168" s="1"/>
      <c r="M1168" s="1"/>
      <c r="N1168" s="1"/>
    </row>
    <row r="1169" spans="1:14" x14ac:dyDescent="0.2">
      <c r="A1169" s="19">
        <v>44438</v>
      </c>
      <c r="B1169" s="1">
        <v>30.824573999999998</v>
      </c>
      <c r="C1169" s="1">
        <v>90.658896999999996</v>
      </c>
      <c r="D1169" s="1">
        <v>35.938510999999998</v>
      </c>
      <c r="E1169" s="1">
        <v>46.190651000000003</v>
      </c>
      <c r="F1169" s="1">
        <v>45.322186000000002</v>
      </c>
      <c r="G1169" s="1"/>
      <c r="H1169" s="20" cm="1">
        <f t="array" ref="H1169">SUM($N$3:$N$7*$B1169:$F1169)</f>
        <v>8214849.0270000016</v>
      </c>
      <c r="I1169" s="21">
        <f t="shared" si="36"/>
        <v>4.1694755645822479E-3</v>
      </c>
      <c r="J1169" s="21">
        <f t="shared" si="37"/>
        <v>6.1587013432478077E-3</v>
      </c>
      <c r="K1169" s="1"/>
      <c r="L1169" s="1"/>
      <c r="M1169" s="1"/>
      <c r="N1169" s="1"/>
    </row>
    <row r="1170" spans="1:14" x14ac:dyDescent="0.2">
      <c r="A1170" s="19">
        <v>44439</v>
      </c>
      <c r="B1170" s="1">
        <v>31.193069000000001</v>
      </c>
      <c r="C1170" s="1">
        <v>91.797089</v>
      </c>
      <c r="D1170" s="1">
        <v>36.145598999999997</v>
      </c>
      <c r="E1170" s="1">
        <v>46.631473999999997</v>
      </c>
      <c r="F1170" s="1">
        <v>44.958153000000003</v>
      </c>
      <c r="G1170" s="1"/>
      <c r="H1170" s="20" cm="1">
        <f t="array" ref="H1170">SUM($N$3:$N$7*$B1170:$F1170)</f>
        <v>8273937.6720000003</v>
      </c>
      <c r="I1170" s="21">
        <f t="shared" si="36"/>
        <v>7.1929069914480337E-3</v>
      </c>
      <c r="J1170" s="21">
        <f t="shared" si="37"/>
        <v>1.1392373205969308E-2</v>
      </c>
      <c r="K1170" s="1"/>
      <c r="L1170" s="1"/>
      <c r="M1170" s="1"/>
      <c r="N1170" s="1"/>
    </row>
    <row r="1171" spans="1:14" x14ac:dyDescent="0.2">
      <c r="A1171" s="19">
        <v>44440</v>
      </c>
      <c r="B1171" s="1">
        <v>31.920849</v>
      </c>
      <c r="C1171" s="1">
        <v>92.341437999999997</v>
      </c>
      <c r="D1171" s="1">
        <v>35.580821999999998</v>
      </c>
      <c r="E1171" s="1">
        <v>46.171486000000002</v>
      </c>
      <c r="F1171" s="1">
        <v>44.689919000000003</v>
      </c>
      <c r="G1171" s="1"/>
      <c r="H1171" s="20" cm="1">
        <f t="array" ref="H1171">SUM($N$3:$N$7*$B1171:$F1171)</f>
        <v>8273248.9620000012</v>
      </c>
      <c r="I1171" s="21">
        <f t="shared" si="36"/>
        <v>-8.3238480552028093E-5</v>
      </c>
      <c r="J1171" s="21">
        <f t="shared" si="37"/>
        <v>7.1090697842473016E-3</v>
      </c>
      <c r="K1171" s="1"/>
      <c r="L1171" s="1"/>
      <c r="M1171" s="1"/>
      <c r="N1171" s="1"/>
    </row>
    <row r="1172" spans="1:14" x14ac:dyDescent="0.2">
      <c r="A1172" s="19">
        <v>44441</v>
      </c>
      <c r="B1172" s="1">
        <v>32.059029000000002</v>
      </c>
      <c r="C1172" s="1">
        <v>93.182709000000003</v>
      </c>
      <c r="D1172" s="1">
        <v>35.806731999999997</v>
      </c>
      <c r="E1172" s="1">
        <v>47.359791000000001</v>
      </c>
      <c r="F1172" s="1">
        <v>45.628742000000003</v>
      </c>
      <c r="G1172" s="1"/>
      <c r="H1172" s="20" cm="1">
        <f t="array" ref="H1172">SUM($N$3:$N$7*$B1172:$F1172)</f>
        <v>8383221.0990000004</v>
      </c>
      <c r="I1172" s="21">
        <f t="shared" si="36"/>
        <v>1.3292496999076642E-2</v>
      </c>
      <c r="J1172" s="21">
        <f t="shared" si="37"/>
        <v>1.3208152071271684E-2</v>
      </c>
      <c r="K1172" s="1"/>
      <c r="L1172" s="1"/>
      <c r="M1172" s="1"/>
      <c r="N1172" s="1"/>
    </row>
    <row r="1173" spans="1:14" x14ac:dyDescent="0.2">
      <c r="A1173" s="19">
        <v>44442</v>
      </c>
      <c r="B1173" s="1">
        <v>32.123516000000002</v>
      </c>
      <c r="C1173" s="1">
        <v>93.331169000000003</v>
      </c>
      <c r="D1173" s="1">
        <v>35.674953000000002</v>
      </c>
      <c r="E1173" s="1">
        <v>47.474792000000001</v>
      </c>
      <c r="F1173" s="1">
        <v>45.312603000000003</v>
      </c>
      <c r="G1173" s="1"/>
      <c r="H1173" s="20" cm="1">
        <f t="array" ref="H1173">SUM($N$3:$N$7*$B1173:$F1173)</f>
        <v>8379262.0890000015</v>
      </c>
      <c r="I1173" s="21">
        <f t="shared" si="36"/>
        <v>-4.7225403615691608E-4</v>
      </c>
      <c r="J1173" s="21">
        <f t="shared" si="37"/>
        <v>1.28139655275612E-2</v>
      </c>
      <c r="K1173" s="1"/>
      <c r="L1173" s="1"/>
      <c r="M1173" s="1"/>
      <c r="N1173" s="1"/>
    </row>
    <row r="1174" spans="1:14" x14ac:dyDescent="0.2">
      <c r="A1174" s="19">
        <v>44445</v>
      </c>
      <c r="B1174" s="1">
        <v>32.086669999999998</v>
      </c>
      <c r="C1174" s="1">
        <v>93.628082000000006</v>
      </c>
      <c r="D1174" s="1">
        <v>35.543166999999997</v>
      </c>
      <c r="E1174" s="1">
        <v>47.532288000000001</v>
      </c>
      <c r="F1174" s="1">
        <v>45.552101</v>
      </c>
      <c r="G1174" s="1"/>
      <c r="H1174" s="20" cm="1">
        <f t="array" ref="H1174">SUM($N$3:$N$7*$B1174:$F1174)</f>
        <v>8393296.1639999989</v>
      </c>
      <c r="I1174" s="21">
        <f t="shared" si="36"/>
        <v>1.6748581021734932E-3</v>
      </c>
      <c r="J1174" s="21">
        <f t="shared" si="37"/>
        <v>1.2018131075177685E-3</v>
      </c>
      <c r="K1174" s="1"/>
      <c r="L1174" s="1"/>
      <c r="M1174" s="1"/>
      <c r="N1174" s="1"/>
    </row>
    <row r="1175" spans="1:14" x14ac:dyDescent="0.2">
      <c r="A1175" s="19">
        <v>44446</v>
      </c>
      <c r="B1175" s="1">
        <v>32.022182000000001</v>
      </c>
      <c r="C1175" s="1">
        <v>93.034248000000005</v>
      </c>
      <c r="D1175" s="1">
        <v>35.505519999999997</v>
      </c>
      <c r="E1175" s="1">
        <v>47.283127</v>
      </c>
      <c r="F1175" s="1">
        <v>46.002353999999997</v>
      </c>
      <c r="G1175" s="1"/>
      <c r="H1175" s="20" cm="1">
        <f t="array" ref="H1175">SUM($N$3:$N$7*$B1175:$F1175)</f>
        <v>8376965.2230000002</v>
      </c>
      <c r="I1175" s="21">
        <f t="shared" si="36"/>
        <v>-1.9457124687252136E-3</v>
      </c>
      <c r="J1175" s="21">
        <f t="shared" si="37"/>
        <v>-2.7411315884440235E-4</v>
      </c>
      <c r="K1175" s="1"/>
      <c r="L1175" s="1"/>
      <c r="M1175" s="1"/>
      <c r="N1175" s="1"/>
    </row>
    <row r="1176" spans="1:14" x14ac:dyDescent="0.2">
      <c r="A1176" s="19">
        <v>44447</v>
      </c>
      <c r="B1176" s="1">
        <v>32.095882000000003</v>
      </c>
      <c r="C1176" s="1">
        <v>92.291945999999996</v>
      </c>
      <c r="D1176" s="1">
        <v>34.921917000000001</v>
      </c>
      <c r="E1176" s="1">
        <v>46.650641999999998</v>
      </c>
      <c r="F1176" s="1">
        <v>46.241847999999997</v>
      </c>
      <c r="G1176" s="1"/>
      <c r="H1176" s="20" cm="1">
        <f t="array" ref="H1176">SUM($N$3:$N$7*$B1176:$F1176)</f>
        <v>8322673.754999999</v>
      </c>
      <c r="I1176" s="21">
        <f t="shared" si="36"/>
        <v>-6.4810425440154917E-3</v>
      </c>
      <c r="J1176" s="21">
        <f t="shared" si="37"/>
        <v>-8.4141447674525027E-3</v>
      </c>
      <c r="K1176" s="1"/>
      <c r="L1176" s="1"/>
      <c r="M1176" s="1"/>
      <c r="N1176" s="1"/>
    </row>
    <row r="1177" spans="1:14" x14ac:dyDescent="0.2">
      <c r="A1177" s="19">
        <v>44448</v>
      </c>
      <c r="B1177" s="1">
        <v>32.095882000000003</v>
      </c>
      <c r="C1177" s="1">
        <v>92.935271999999998</v>
      </c>
      <c r="D1177" s="1">
        <v>34.583053999999997</v>
      </c>
      <c r="E1177" s="1">
        <v>46.957301999999999</v>
      </c>
      <c r="F1177" s="1">
        <v>45.111426999999999</v>
      </c>
      <c r="G1177" s="1"/>
      <c r="H1177" s="20" cm="1">
        <f t="array" ref="H1177">SUM($N$3:$N$7*$B1177:$F1177)</f>
        <v>8305536.9210000001</v>
      </c>
      <c r="I1177" s="21">
        <f t="shared" si="36"/>
        <v>-2.059053917583098E-3</v>
      </c>
      <c r="J1177" s="21">
        <f t="shared" si="37"/>
        <v>-8.5267516455583836E-3</v>
      </c>
      <c r="K1177" s="1"/>
      <c r="L1177" s="1"/>
      <c r="M1177" s="1"/>
      <c r="N1177" s="1"/>
    </row>
    <row r="1178" spans="1:14" x14ac:dyDescent="0.2">
      <c r="A1178" s="19">
        <v>44449</v>
      </c>
      <c r="B1178" s="1">
        <v>31.626051</v>
      </c>
      <c r="C1178" s="1">
        <v>91.450683999999995</v>
      </c>
      <c r="D1178" s="1">
        <v>34.225360999999999</v>
      </c>
      <c r="E1178" s="1">
        <v>47.436458999999999</v>
      </c>
      <c r="F1178" s="1">
        <v>45.082690999999997</v>
      </c>
      <c r="G1178" s="1"/>
      <c r="H1178" s="20" cm="1">
        <f t="array" ref="H1178">SUM($N$3:$N$7*$B1178:$F1178)</f>
        <v>8244101.1179999998</v>
      </c>
      <c r="I1178" s="21">
        <f t="shared" si="36"/>
        <v>-7.3969694655939833E-3</v>
      </c>
      <c r="J1178" s="21">
        <f t="shared" si="37"/>
        <v>-9.4407926242207063E-3</v>
      </c>
      <c r="K1178" s="1"/>
      <c r="L1178" s="1"/>
      <c r="M1178" s="1"/>
      <c r="N1178" s="1"/>
    </row>
    <row r="1179" spans="1:14" x14ac:dyDescent="0.2">
      <c r="A1179" s="19">
        <v>44452</v>
      </c>
      <c r="B1179" s="1">
        <v>32.630195999999998</v>
      </c>
      <c r="C1179" s="1">
        <v>93.529105999999999</v>
      </c>
      <c r="D1179" s="1">
        <v>34.357143000000001</v>
      </c>
      <c r="E1179" s="1">
        <v>47.11063</v>
      </c>
      <c r="F1179" s="1">
        <v>45.877814999999998</v>
      </c>
      <c r="G1179" s="1"/>
      <c r="H1179" s="20" cm="1">
        <f t="array" ref="H1179">SUM($N$3:$N$7*$B1179:$F1179)</f>
        <v>8365661.3699999982</v>
      </c>
      <c r="I1179" s="21">
        <f t="shared" si="36"/>
        <v>1.4745118996003947E-2</v>
      </c>
      <c r="J1179" s="21">
        <f t="shared" si="37"/>
        <v>7.2390803354298594E-3</v>
      </c>
      <c r="K1179" s="1"/>
      <c r="L1179" s="1"/>
      <c r="M1179" s="1"/>
      <c r="N1179" s="1"/>
    </row>
    <row r="1180" spans="1:14" x14ac:dyDescent="0.2">
      <c r="A1180" s="19">
        <v>44453</v>
      </c>
      <c r="B1180" s="1">
        <v>32.473587000000002</v>
      </c>
      <c r="C1180" s="1">
        <v>94.568320999999997</v>
      </c>
      <c r="D1180" s="1">
        <v>33.735889</v>
      </c>
      <c r="E1180" s="1">
        <v>46.708140999999998</v>
      </c>
      <c r="F1180" s="1">
        <v>46.902855000000002</v>
      </c>
      <c r="G1180" s="1"/>
      <c r="H1180" s="20" cm="1">
        <f t="array" ref="H1180">SUM($N$3:$N$7*$B1180:$F1180)</f>
        <v>8394830.1689999998</v>
      </c>
      <c r="I1180" s="21">
        <f t="shared" si="36"/>
        <v>3.4867295853742153E-3</v>
      </c>
      <c r="J1180" s="21">
        <f t="shared" si="37"/>
        <v>1.8283260824021319E-2</v>
      </c>
      <c r="K1180" s="1"/>
      <c r="L1180" s="1"/>
      <c r="M1180" s="1"/>
      <c r="N1180" s="1"/>
    </row>
    <row r="1181" spans="1:14" x14ac:dyDescent="0.2">
      <c r="A1181" s="19">
        <v>44454</v>
      </c>
      <c r="B1181" s="1">
        <v>32.261702999999997</v>
      </c>
      <c r="C1181" s="1">
        <v>92.836303999999998</v>
      </c>
      <c r="D1181" s="1">
        <v>33.848843000000002</v>
      </c>
      <c r="E1181" s="1">
        <v>46.094817999999997</v>
      </c>
      <c r="F1181" s="1">
        <v>48.512267999999999</v>
      </c>
      <c r="G1181" s="1"/>
      <c r="H1181" s="20" cm="1">
        <f t="array" ref="H1181">SUM($N$3:$N$7*$B1181:$F1181)</f>
        <v>8367279.8880000003</v>
      </c>
      <c r="I1181" s="21">
        <f t="shared" si="36"/>
        <v>-3.2818151702146414E-3</v>
      </c>
      <c r="J1181" s="21">
        <f t="shared" si="37"/>
        <v>1.9347161311200622E-4</v>
      </c>
      <c r="K1181" s="1"/>
      <c r="L1181" s="1"/>
      <c r="M1181" s="1"/>
      <c r="N1181" s="1"/>
    </row>
    <row r="1182" spans="1:14" x14ac:dyDescent="0.2">
      <c r="A1182" s="19">
        <v>44455</v>
      </c>
      <c r="B1182" s="1">
        <v>32.676262000000001</v>
      </c>
      <c r="C1182" s="1">
        <v>89.867125999999999</v>
      </c>
      <c r="D1182" s="1">
        <v>33.622936000000003</v>
      </c>
      <c r="E1182" s="1">
        <v>46.593142999999998</v>
      </c>
      <c r="F1182" s="1">
        <v>47.851261000000001</v>
      </c>
      <c r="G1182" s="1"/>
      <c r="H1182" s="20" cm="1">
        <f t="array" ref="H1182">SUM($N$3:$N$7*$B1182:$F1182)</f>
        <v>8270154.0240000002</v>
      </c>
      <c r="I1182" s="21">
        <f t="shared" si="36"/>
        <v>-1.1607818227676869E-2</v>
      </c>
      <c r="J1182" s="21">
        <f t="shared" si="37"/>
        <v>-1.4851538683938736E-2</v>
      </c>
      <c r="K1182" s="1"/>
      <c r="L1182" s="1"/>
      <c r="M1182" s="1"/>
      <c r="N1182" s="1"/>
    </row>
    <row r="1183" spans="1:14" x14ac:dyDescent="0.2">
      <c r="A1183" s="19">
        <v>44456</v>
      </c>
      <c r="B1183" s="1">
        <v>32.83287</v>
      </c>
      <c r="C1183" s="1">
        <v>88.432013999999995</v>
      </c>
      <c r="D1183" s="1">
        <v>32.643993000000002</v>
      </c>
      <c r="E1183" s="1">
        <v>46.631473999999997</v>
      </c>
      <c r="F1183" s="1">
        <v>47.084876999999999</v>
      </c>
      <c r="G1183" s="1"/>
      <c r="H1183" s="20" cm="1">
        <f t="array" ref="H1183">SUM($N$3:$N$7*$B1183:$F1183)</f>
        <v>8171632.5239999993</v>
      </c>
      <c r="I1183" s="21">
        <f t="shared" si="36"/>
        <v>-1.1912897838914693E-2</v>
      </c>
      <c r="J1183" s="21">
        <f t="shared" si="37"/>
        <v>-2.3382433313912432E-2</v>
      </c>
      <c r="K1183" s="1"/>
      <c r="L1183" s="1"/>
      <c r="M1183" s="1"/>
      <c r="N1183" s="1"/>
    </row>
    <row r="1184" spans="1:14" x14ac:dyDescent="0.2">
      <c r="A1184" s="19">
        <v>44459</v>
      </c>
      <c r="B1184" s="1">
        <v>31.994544999999999</v>
      </c>
      <c r="C1184" s="1">
        <v>88.926879999999997</v>
      </c>
      <c r="D1184" s="1">
        <v>31.232054000000002</v>
      </c>
      <c r="E1184" s="1">
        <v>45.443165</v>
      </c>
      <c r="F1184" s="1">
        <v>46.625042000000001</v>
      </c>
      <c r="G1184" s="1"/>
      <c r="H1184" s="20" cm="1">
        <f t="array" ref="H1184">SUM($N$3:$N$7*$B1184:$F1184)</f>
        <v>8059315.6379999993</v>
      </c>
      <c r="I1184" s="21">
        <f t="shared" si="36"/>
        <v>-1.3744730403640437E-2</v>
      </c>
      <c r="J1184" s="21">
        <f t="shared" si="37"/>
        <v>-2.5493888673433163E-2</v>
      </c>
      <c r="K1184" s="1"/>
      <c r="L1184" s="1"/>
      <c r="M1184" s="1"/>
      <c r="N1184" s="1"/>
    </row>
    <row r="1185" spans="1:14" x14ac:dyDescent="0.2">
      <c r="A1185" s="19">
        <v>44460</v>
      </c>
      <c r="B1185" s="1">
        <v>32.270916</v>
      </c>
      <c r="C1185" s="1">
        <v>89.124831999999998</v>
      </c>
      <c r="D1185" s="1">
        <v>30.441369999999999</v>
      </c>
      <c r="E1185" s="1">
        <v>45.768993000000002</v>
      </c>
      <c r="F1185" s="1">
        <v>47.410590999999997</v>
      </c>
      <c r="G1185" s="1"/>
      <c r="H1185" s="20" cm="1">
        <f t="array" ref="H1185">SUM($N$3:$N$7*$B1185:$F1185)</f>
        <v>8085551.1660000011</v>
      </c>
      <c r="I1185" s="21">
        <f t="shared" si="36"/>
        <v>3.2553046906738103E-3</v>
      </c>
      <c r="J1185" s="21">
        <f t="shared" si="37"/>
        <v>-1.0534168998321713E-2</v>
      </c>
      <c r="K1185" s="1"/>
      <c r="L1185" s="1"/>
      <c r="M1185" s="1"/>
      <c r="N1185" s="1"/>
    </row>
    <row r="1186" spans="1:14" x14ac:dyDescent="0.2">
      <c r="A1186" s="19">
        <v>44461</v>
      </c>
      <c r="B1186" s="1">
        <v>33.256638000000002</v>
      </c>
      <c r="C1186" s="1">
        <v>89.223800999999995</v>
      </c>
      <c r="D1186" s="1">
        <v>31.043794999999999</v>
      </c>
      <c r="E1186" s="1">
        <v>46.439812000000003</v>
      </c>
      <c r="F1186" s="1">
        <v>48.742187999999999</v>
      </c>
      <c r="G1186" s="1"/>
      <c r="H1186" s="20" cm="1">
        <f t="array" ref="H1186">SUM($N$3:$N$7*$B1186:$F1186)</f>
        <v>8207305.7219999991</v>
      </c>
      <c r="I1186" s="21">
        <f t="shared" si="36"/>
        <v>1.5058287740726817E-2</v>
      </c>
      <c r="J1186" s="21">
        <f t="shared" si="37"/>
        <v>1.8362611746116642E-2</v>
      </c>
      <c r="K1186" s="1"/>
      <c r="L1186" s="1"/>
      <c r="M1186" s="1"/>
      <c r="N1186" s="1"/>
    </row>
    <row r="1187" spans="1:14" x14ac:dyDescent="0.2">
      <c r="A1187" s="19">
        <v>44462</v>
      </c>
      <c r="B1187" s="1">
        <v>34.316059000000003</v>
      </c>
      <c r="C1187" s="1">
        <v>90.609420999999998</v>
      </c>
      <c r="D1187" s="1">
        <v>31.024968999999999</v>
      </c>
      <c r="E1187" s="1">
        <v>47.359791000000001</v>
      </c>
      <c r="F1187" s="1">
        <v>49.719329999999999</v>
      </c>
      <c r="G1187" s="1"/>
      <c r="H1187" s="20" cm="1">
        <f t="array" ref="H1187">SUM($N$3:$N$7*$B1187:$F1187)</f>
        <v>8349975.8100000005</v>
      </c>
      <c r="I1187" s="21">
        <f t="shared" si="36"/>
        <v>1.7383303709226805E-2</v>
      </c>
      <c r="J1187" s="21">
        <f t="shared" si="37"/>
        <v>3.2703354239091764E-2</v>
      </c>
      <c r="K1187" s="1"/>
      <c r="L1187" s="1"/>
      <c r="M1187" s="1"/>
      <c r="N1187" s="1"/>
    </row>
    <row r="1188" spans="1:14" x14ac:dyDescent="0.2">
      <c r="A1188" s="19">
        <v>44463</v>
      </c>
      <c r="B1188" s="1">
        <v>33.864651000000002</v>
      </c>
      <c r="C1188" s="1">
        <v>86.996917999999994</v>
      </c>
      <c r="D1188" s="1">
        <v>30.723756999999999</v>
      </c>
      <c r="E1188" s="1">
        <v>46.918968</v>
      </c>
      <c r="F1188" s="1">
        <v>49.355293000000003</v>
      </c>
      <c r="G1188" s="1"/>
      <c r="H1188" s="20" cm="1">
        <f t="array" ref="H1188">SUM($N$3:$N$7*$B1188:$F1188)</f>
        <v>8179366.3710000012</v>
      </c>
      <c r="I1188" s="21">
        <f t="shared" si="36"/>
        <v>-2.0432327336287082E-2</v>
      </c>
      <c r="J1188" s="21">
        <f t="shared" si="37"/>
        <v>-3.4042049786332518E-3</v>
      </c>
      <c r="K1188" s="1"/>
      <c r="L1188" s="1"/>
      <c r="M1188" s="1"/>
      <c r="N1188" s="1"/>
    </row>
    <row r="1189" spans="1:14" x14ac:dyDescent="0.2">
      <c r="A1189" s="19">
        <v>44466</v>
      </c>
      <c r="B1189" s="1">
        <v>35.412331000000002</v>
      </c>
      <c r="C1189" s="1">
        <v>88.827911</v>
      </c>
      <c r="D1189" s="1">
        <v>30.667280000000002</v>
      </c>
      <c r="E1189" s="1">
        <v>47.148963999999999</v>
      </c>
      <c r="F1189" s="1">
        <v>50.351596999999998</v>
      </c>
      <c r="G1189" s="1"/>
      <c r="H1189" s="20" cm="1">
        <f t="array" ref="H1189">SUM($N$3:$N$7*$B1189:$F1189)</f>
        <v>8329466.7390000001</v>
      </c>
      <c r="I1189" s="21">
        <f t="shared" si="36"/>
        <v>1.8351099729702947E-2</v>
      </c>
      <c r="J1189" s="21">
        <f t="shared" si="37"/>
        <v>-2.4561832832423747E-3</v>
      </c>
      <c r="K1189" s="1"/>
      <c r="L1189" s="1"/>
      <c r="M1189" s="1"/>
      <c r="N1189" s="1"/>
    </row>
    <row r="1190" spans="1:14" x14ac:dyDescent="0.2">
      <c r="A1190" s="19">
        <v>44467</v>
      </c>
      <c r="B1190" s="1">
        <v>34.177875999999998</v>
      </c>
      <c r="C1190" s="1">
        <v>88.085616999999999</v>
      </c>
      <c r="D1190" s="1">
        <v>30.234283000000001</v>
      </c>
      <c r="E1190" s="1">
        <v>45.596499999999999</v>
      </c>
      <c r="F1190" s="1">
        <v>49.202019</v>
      </c>
      <c r="G1190" s="1"/>
      <c r="H1190" s="20" cm="1">
        <f t="array" ref="H1190">SUM($N$3:$N$7*$B1190:$F1190)</f>
        <v>8160777.7350000013</v>
      </c>
      <c r="I1190" s="21">
        <f t="shared" si="36"/>
        <v>-2.0252077268064217E-2</v>
      </c>
      <c r="J1190" s="21">
        <f t="shared" si="37"/>
        <v>-2.2726254280411862E-3</v>
      </c>
      <c r="K1190" s="1"/>
      <c r="L1190" s="1"/>
      <c r="M1190" s="1"/>
      <c r="N1190" s="1"/>
    </row>
    <row r="1191" spans="1:14" x14ac:dyDescent="0.2">
      <c r="A1191" s="19">
        <v>44468</v>
      </c>
      <c r="B1191" s="1">
        <v>34.859591999999999</v>
      </c>
      <c r="C1191" s="1">
        <v>89.718665999999999</v>
      </c>
      <c r="D1191" s="1">
        <v>30.234283000000001</v>
      </c>
      <c r="E1191" s="1">
        <v>44.791514999999997</v>
      </c>
      <c r="F1191" s="1">
        <v>48.723025999999997</v>
      </c>
      <c r="G1191" s="1"/>
      <c r="H1191" s="20" cm="1">
        <f t="array" ref="H1191">SUM($N$3:$N$7*$B1191:$F1191)</f>
        <v>8194793.7059999993</v>
      </c>
      <c r="I1191" s="21">
        <f t="shared" si="36"/>
        <v>4.1682266206208851E-3</v>
      </c>
      <c r="J1191" s="21">
        <f t="shared" si="37"/>
        <v>-1.6168265895034839E-2</v>
      </c>
      <c r="K1191" s="1"/>
      <c r="L1191" s="1"/>
      <c r="M1191" s="1"/>
      <c r="N1191" s="1"/>
    </row>
    <row r="1192" spans="1:14" x14ac:dyDescent="0.2">
      <c r="A1192" s="19">
        <v>44469</v>
      </c>
      <c r="B1192" s="1">
        <v>35.062263000000002</v>
      </c>
      <c r="C1192" s="1">
        <v>86.798964999999995</v>
      </c>
      <c r="D1192" s="1">
        <v>30.158982999999999</v>
      </c>
      <c r="E1192" s="1">
        <v>45.309002</v>
      </c>
      <c r="F1192" s="1">
        <v>49.987563999999999</v>
      </c>
      <c r="G1192" s="1"/>
      <c r="H1192" s="20" cm="1">
        <f t="array" ref="H1192">SUM($N$3:$N$7*$B1192:$F1192)</f>
        <v>8161453.6409999998</v>
      </c>
      <c r="I1192" s="21">
        <f t="shared" si="36"/>
        <v>-4.0684446974654787E-3</v>
      </c>
      <c r="J1192" s="21">
        <f t="shared" si="37"/>
        <v>8.2823723662972526E-5</v>
      </c>
      <c r="K1192" s="1"/>
      <c r="L1192" s="1"/>
      <c r="M1192" s="1"/>
      <c r="N1192" s="1"/>
    </row>
    <row r="1193" spans="1:14" x14ac:dyDescent="0.2">
      <c r="A1193" s="19">
        <v>44470</v>
      </c>
      <c r="B1193" s="1">
        <v>34.997779999999999</v>
      </c>
      <c r="C1193" s="1">
        <v>89.273285000000001</v>
      </c>
      <c r="D1193" s="1">
        <v>29.650683999999998</v>
      </c>
      <c r="E1193" s="1">
        <v>44.561520000000002</v>
      </c>
      <c r="F1193" s="1">
        <v>50.236637000000002</v>
      </c>
      <c r="G1193" s="1"/>
      <c r="H1193" s="20" cm="1">
        <f t="array" ref="H1193">SUM($N$3:$N$7*$B1193:$F1193)</f>
        <v>8207756.898</v>
      </c>
      <c r="I1193" s="21">
        <f t="shared" si="36"/>
        <v>5.6734080761533523E-3</v>
      </c>
      <c r="J1193" s="21">
        <f t="shared" si="37"/>
        <v>1.581881431683918E-3</v>
      </c>
      <c r="K1193" s="1"/>
      <c r="L1193" s="1"/>
      <c r="M1193" s="1"/>
      <c r="N1193" s="1"/>
    </row>
    <row r="1194" spans="1:14" x14ac:dyDescent="0.2">
      <c r="A1194" s="19">
        <v>44473</v>
      </c>
      <c r="B1194" s="1">
        <v>34.518734000000002</v>
      </c>
      <c r="C1194" s="1">
        <v>89.471230000000006</v>
      </c>
      <c r="D1194" s="1">
        <v>29.481251</v>
      </c>
      <c r="E1194" s="1">
        <v>44.695683000000002</v>
      </c>
      <c r="F1194" s="1">
        <v>51.117984999999997</v>
      </c>
      <c r="G1194" s="1"/>
      <c r="H1194" s="20" cm="1">
        <f t="array" ref="H1194">SUM($N$3:$N$7*$B1194:$F1194)</f>
        <v>8226401.1390000004</v>
      </c>
      <c r="I1194" s="21">
        <f t="shared" si="36"/>
        <v>2.2715391344672042E-3</v>
      </c>
      <c r="J1194" s="21">
        <f t="shared" si="37"/>
        <v>7.9578345790913829E-3</v>
      </c>
      <c r="K1194" s="1"/>
      <c r="L1194" s="1"/>
      <c r="M1194" s="1"/>
      <c r="N1194" s="1"/>
    </row>
    <row r="1195" spans="1:14" x14ac:dyDescent="0.2">
      <c r="A1195" s="19">
        <v>44474</v>
      </c>
      <c r="B1195" s="1">
        <v>36.213810000000002</v>
      </c>
      <c r="C1195" s="1">
        <v>92.737328000000005</v>
      </c>
      <c r="D1195" s="1">
        <v>29.424773999999999</v>
      </c>
      <c r="E1195" s="1">
        <v>44.887348000000003</v>
      </c>
      <c r="F1195" s="1">
        <v>52.018486000000003</v>
      </c>
      <c r="G1195" s="1"/>
      <c r="H1195" s="20" cm="1">
        <f t="array" ref="H1195">SUM($N$3:$N$7*$B1195:$F1195)</f>
        <v>8424297.6180000026</v>
      </c>
      <c r="I1195" s="21">
        <f t="shared" si="36"/>
        <v>2.405626417386908E-2</v>
      </c>
      <c r="J1195" s="21">
        <f t="shared" si="37"/>
        <v>2.6382448053836383E-2</v>
      </c>
      <c r="K1195" s="1"/>
      <c r="L1195" s="1"/>
      <c r="M1195" s="1"/>
      <c r="N1195" s="1"/>
    </row>
    <row r="1196" spans="1:14" x14ac:dyDescent="0.2">
      <c r="A1196" s="19">
        <v>44475</v>
      </c>
      <c r="B1196" s="1">
        <v>36.388843999999999</v>
      </c>
      <c r="C1196" s="1">
        <v>89.471230000000006</v>
      </c>
      <c r="D1196" s="1">
        <v>28.67174</v>
      </c>
      <c r="E1196" s="1">
        <v>44.504021000000002</v>
      </c>
      <c r="F1196" s="1">
        <v>51.022182000000001</v>
      </c>
      <c r="G1196" s="1"/>
      <c r="H1196" s="20" cm="1">
        <f t="array" ref="H1196">SUM($N$3:$N$7*$B1196:$F1196)</f>
        <v>8251914.5610000016</v>
      </c>
      <c r="I1196" s="21">
        <f t="shared" si="36"/>
        <v>-2.0462602915603756E-2</v>
      </c>
      <c r="J1196" s="21">
        <f t="shared" si="37"/>
        <v>3.1014074768425104E-3</v>
      </c>
      <c r="K1196" s="1"/>
      <c r="L1196" s="1"/>
      <c r="M1196" s="1"/>
      <c r="N1196" s="1"/>
    </row>
    <row r="1197" spans="1:14" x14ac:dyDescent="0.2">
      <c r="A1197" s="19">
        <v>44476</v>
      </c>
      <c r="B1197" s="1">
        <v>36.259872000000001</v>
      </c>
      <c r="C1197" s="1">
        <v>87.095885999999993</v>
      </c>
      <c r="D1197" s="1">
        <v>29.330645000000001</v>
      </c>
      <c r="E1197" s="1">
        <v>45.059845000000003</v>
      </c>
      <c r="F1197" s="1">
        <v>49.661850000000001</v>
      </c>
      <c r="G1197" s="1"/>
      <c r="H1197" s="20" cm="1">
        <f t="array" ref="H1197">SUM($N$3:$N$7*$B1197:$F1197)</f>
        <v>8164467.2340000011</v>
      </c>
      <c r="I1197" s="21">
        <f t="shared" si="36"/>
        <v>-1.0597216725109049E-2</v>
      </c>
      <c r="J1197" s="21">
        <f t="shared" si="37"/>
        <v>-3.0842973002856433E-2</v>
      </c>
      <c r="K1197" s="1"/>
      <c r="L1197" s="1"/>
      <c r="M1197" s="1"/>
      <c r="N1197" s="1"/>
    </row>
    <row r="1198" spans="1:14" x14ac:dyDescent="0.2">
      <c r="A1198" s="19">
        <v>44477</v>
      </c>
      <c r="B1198" s="1">
        <v>35.872948000000001</v>
      </c>
      <c r="C1198" s="1">
        <v>87.640243999999996</v>
      </c>
      <c r="D1198" s="1">
        <v>29.330645000000001</v>
      </c>
      <c r="E1198" s="1">
        <v>45.462333999999998</v>
      </c>
      <c r="F1198" s="1">
        <v>49.968403000000002</v>
      </c>
      <c r="G1198" s="1"/>
      <c r="H1198" s="20" cm="1">
        <f t="array" ref="H1198">SUM($N$3:$N$7*$B1198:$F1198)</f>
        <v>8193060.9419999998</v>
      </c>
      <c r="I1198" s="21">
        <f t="shared" si="36"/>
        <v>3.5022135775035768E-3</v>
      </c>
      <c r="J1198" s="21">
        <f t="shared" si="37"/>
        <v>-7.1321168639038035E-3</v>
      </c>
      <c r="K1198" s="1"/>
      <c r="L1198" s="1"/>
      <c r="M1198" s="1"/>
      <c r="N1198" s="1"/>
    </row>
    <row r="1199" spans="1:14" x14ac:dyDescent="0.2">
      <c r="A1199" s="19">
        <v>44480</v>
      </c>
      <c r="B1199" s="1">
        <v>36.757339000000002</v>
      </c>
      <c r="C1199" s="1">
        <v>88.184585999999996</v>
      </c>
      <c r="D1199" s="1">
        <v>29.914248000000001</v>
      </c>
      <c r="E1199" s="1">
        <v>45.059845000000003</v>
      </c>
      <c r="F1199" s="1">
        <v>50.983868000000001</v>
      </c>
      <c r="G1199" s="1"/>
      <c r="H1199" s="20" cm="1">
        <f t="array" ref="H1199">SUM($N$3:$N$7*$B1199:$F1199)</f>
        <v>8279696.2379999999</v>
      </c>
      <c r="I1199" s="21">
        <f t="shared" si="36"/>
        <v>1.0574228193016566E-2</v>
      </c>
      <c r="J1199" s="21">
        <f t="shared" si="37"/>
        <v>1.4113474976069629E-2</v>
      </c>
      <c r="K1199" s="1"/>
      <c r="L1199" s="1"/>
      <c r="M1199" s="1"/>
      <c r="N1199" s="1"/>
    </row>
    <row r="1200" spans="1:14" x14ac:dyDescent="0.2">
      <c r="A1200" s="19">
        <v>44481</v>
      </c>
      <c r="B1200" s="1">
        <v>36.407268999999999</v>
      </c>
      <c r="C1200" s="1">
        <v>90.955817999999994</v>
      </c>
      <c r="D1200" s="1">
        <v>29.989550000000001</v>
      </c>
      <c r="E1200" s="1">
        <v>44.676516999999997</v>
      </c>
      <c r="F1200" s="1">
        <v>51.252102000000001</v>
      </c>
      <c r="G1200" s="1"/>
      <c r="H1200" s="20" cm="1">
        <f t="array" ref="H1200">SUM($N$3:$N$7*$B1200:$F1200)</f>
        <v>8358281.4479999989</v>
      </c>
      <c r="I1200" s="21">
        <f t="shared" si="36"/>
        <v>9.4913155919089665E-3</v>
      </c>
      <c r="J1200" s="21">
        <f t="shared" si="37"/>
        <v>2.0165907121846294E-2</v>
      </c>
      <c r="K1200" s="1"/>
      <c r="L1200" s="1"/>
      <c r="M1200" s="1"/>
      <c r="N1200" s="1"/>
    </row>
    <row r="1201" spans="1:14" x14ac:dyDescent="0.2">
      <c r="A1201" s="19">
        <v>44482</v>
      </c>
      <c r="B1201" s="1">
        <v>35.670279999999998</v>
      </c>
      <c r="C1201" s="1">
        <v>91.747596999999999</v>
      </c>
      <c r="D1201" s="1">
        <v>30.441369999999999</v>
      </c>
      <c r="E1201" s="1">
        <v>45.251506999999997</v>
      </c>
      <c r="F1201" s="1">
        <v>50.543190000000003</v>
      </c>
      <c r="G1201" s="1"/>
      <c r="H1201" s="20" cm="1">
        <f t="array" ref="H1201">SUM($N$3:$N$7*$B1201:$F1201)</f>
        <v>8370580.1520000007</v>
      </c>
      <c r="I1201" s="21">
        <f t="shared" si="36"/>
        <v>1.4714393235639722E-3</v>
      </c>
      <c r="J1201" s="21">
        <f t="shared" si="37"/>
        <v>1.0976720810467189E-2</v>
      </c>
      <c r="K1201" s="1"/>
      <c r="L1201" s="1"/>
      <c r="M1201" s="1"/>
      <c r="N1201" s="1"/>
    </row>
    <row r="1202" spans="1:14" x14ac:dyDescent="0.2">
      <c r="A1202" s="19">
        <v>44483</v>
      </c>
      <c r="B1202" s="1">
        <v>35.826889000000001</v>
      </c>
      <c r="C1202" s="1">
        <v>91.450683999999995</v>
      </c>
      <c r="D1202" s="1">
        <v>30.799060999999998</v>
      </c>
      <c r="E1202" s="1">
        <v>45.174838999999999</v>
      </c>
      <c r="F1202" s="1">
        <v>50.868907999999998</v>
      </c>
      <c r="G1202" s="1"/>
      <c r="H1202" s="20" cm="1">
        <f t="array" ref="H1202">SUM($N$3:$N$7*$B1202:$F1202)</f>
        <v>8385972.5729999999</v>
      </c>
      <c r="I1202" s="21">
        <f t="shared" si="36"/>
        <v>1.8388714665520389E-3</v>
      </c>
      <c r="J1202" s="21">
        <f t="shared" si="37"/>
        <v>3.3130165779027276E-3</v>
      </c>
      <c r="K1202" s="1"/>
      <c r="L1202" s="1"/>
      <c r="M1202" s="1"/>
      <c r="N1202" s="1"/>
    </row>
    <row r="1203" spans="1:14" x14ac:dyDescent="0.2">
      <c r="A1203" s="19">
        <v>44484</v>
      </c>
      <c r="B1203" s="1">
        <v>35.882164000000003</v>
      </c>
      <c r="C1203" s="1">
        <v>91.549651999999995</v>
      </c>
      <c r="D1203" s="1">
        <v>30.817888</v>
      </c>
      <c r="E1203" s="1">
        <v>45.251506999999997</v>
      </c>
      <c r="F1203" s="1">
        <v>52.133442000000002</v>
      </c>
      <c r="G1203" s="1"/>
      <c r="H1203" s="20" cm="1">
        <f t="array" ref="H1203">SUM($N$3:$N$7*$B1203:$F1203)</f>
        <v>8435943.5490000006</v>
      </c>
      <c r="I1203" s="21">
        <f t="shared" si="36"/>
        <v>5.9588766317804076E-3</v>
      </c>
      <c r="J1203" s="21">
        <f t="shared" si="37"/>
        <v>7.8087057065432397E-3</v>
      </c>
      <c r="K1203" s="1"/>
      <c r="L1203" s="1"/>
      <c r="M1203" s="1"/>
      <c r="N1203" s="1"/>
    </row>
    <row r="1204" spans="1:14" x14ac:dyDescent="0.2">
      <c r="A1204" s="19">
        <v>44487</v>
      </c>
      <c r="B1204" s="1">
        <v>35.633429999999997</v>
      </c>
      <c r="C1204" s="1">
        <v>92.291945999999996</v>
      </c>
      <c r="D1204" s="1">
        <v>30.855537000000002</v>
      </c>
      <c r="E1204" s="1">
        <v>45.002341999999999</v>
      </c>
      <c r="F1204" s="1">
        <v>52.267563000000003</v>
      </c>
      <c r="G1204" s="1"/>
      <c r="H1204" s="20" cm="1">
        <f t="array" ref="H1204">SUM($N$3:$N$7*$B1204:$F1204)</f>
        <v>8449676.9940000009</v>
      </c>
      <c r="I1204" s="21">
        <f t="shared" si="36"/>
        <v>1.6279678639656847E-3</v>
      </c>
      <c r="J1204" s="21">
        <f t="shared" si="37"/>
        <v>7.5965453554078799E-3</v>
      </c>
      <c r="K1204" s="1"/>
      <c r="L1204" s="1"/>
      <c r="M1204" s="1"/>
      <c r="N1204" s="1"/>
    </row>
    <row r="1205" spans="1:14" x14ac:dyDescent="0.2">
      <c r="A1205" s="19">
        <v>44488</v>
      </c>
      <c r="B1205" s="1">
        <v>35.670279999999998</v>
      </c>
      <c r="C1205" s="1">
        <v>91.450683999999995</v>
      </c>
      <c r="D1205" s="1">
        <v>30.610802</v>
      </c>
      <c r="E1205" s="1">
        <v>45.558166999999997</v>
      </c>
      <c r="F1205" s="1">
        <v>52.018486000000003</v>
      </c>
      <c r="G1205" s="1"/>
      <c r="H1205" s="20" cm="1">
        <f t="array" ref="H1205">SUM($N$3:$N$7*$B1205:$F1205)</f>
        <v>8425177.8269999996</v>
      </c>
      <c r="I1205" s="21">
        <f t="shared" si="36"/>
        <v>-2.8994205361220216E-3</v>
      </c>
      <c r="J1205" s="21">
        <f t="shared" si="37"/>
        <v>-1.2761728356133206E-3</v>
      </c>
      <c r="K1205" s="1"/>
      <c r="L1205" s="1"/>
      <c r="M1205" s="1"/>
      <c r="N1205" s="1"/>
    </row>
    <row r="1206" spans="1:14" x14ac:dyDescent="0.2">
      <c r="A1206" s="19">
        <v>44489</v>
      </c>
      <c r="B1206" s="1">
        <v>35.937435000000001</v>
      </c>
      <c r="C1206" s="1">
        <v>94.12294</v>
      </c>
      <c r="D1206" s="1">
        <v>30.403717</v>
      </c>
      <c r="E1206" s="1">
        <v>45.481498999999999</v>
      </c>
      <c r="F1206" s="1">
        <v>52.689075000000003</v>
      </c>
      <c r="G1206" s="1"/>
      <c r="H1206" s="20" cm="1">
        <f t="array" ref="H1206">SUM($N$3:$N$7*$B1206:$F1206)</f>
        <v>8534943.9779999983</v>
      </c>
      <c r="I1206" s="21">
        <f t="shared" si="36"/>
        <v>1.3028348273935952E-2</v>
      </c>
      <c r="J1206" s="21">
        <f t="shared" si="37"/>
        <v>1.0091153077276704E-2</v>
      </c>
      <c r="K1206" s="1"/>
      <c r="L1206" s="1"/>
      <c r="M1206" s="1"/>
      <c r="N1206" s="1"/>
    </row>
    <row r="1207" spans="1:14" x14ac:dyDescent="0.2">
      <c r="A1207" s="19">
        <v>44490</v>
      </c>
      <c r="B1207" s="1">
        <v>35.707127</v>
      </c>
      <c r="C1207" s="1">
        <v>92.836303999999998</v>
      </c>
      <c r="D1207" s="1">
        <v>29.801290999999999</v>
      </c>
      <c r="E1207" s="1">
        <v>45.577331999999998</v>
      </c>
      <c r="F1207" s="1">
        <v>51.175460999999999</v>
      </c>
      <c r="G1207" s="1"/>
      <c r="H1207" s="20" cm="1">
        <f t="array" ref="H1207">SUM($N$3:$N$7*$B1207:$F1207)</f>
        <v>8418217.995000001</v>
      </c>
      <c r="I1207" s="21">
        <f t="shared" si="36"/>
        <v>-1.3676244776869573E-2</v>
      </c>
      <c r="J1207" s="21">
        <f t="shared" si="37"/>
        <v>-8.26075382966307E-4</v>
      </c>
      <c r="K1207" s="1"/>
      <c r="L1207" s="1"/>
      <c r="M1207" s="1"/>
      <c r="N1207" s="1"/>
    </row>
    <row r="1208" spans="1:14" x14ac:dyDescent="0.2">
      <c r="A1208" s="19">
        <v>44491</v>
      </c>
      <c r="B1208" s="1">
        <v>34.776679999999999</v>
      </c>
      <c r="C1208" s="1">
        <v>94.964211000000006</v>
      </c>
      <c r="D1208" s="1">
        <v>29.744814000000002</v>
      </c>
      <c r="E1208" s="1">
        <v>46.037323000000001</v>
      </c>
      <c r="F1208" s="1">
        <v>51.846049999999998</v>
      </c>
      <c r="G1208" s="1"/>
      <c r="H1208" s="20" cm="1">
        <f t="array" ref="H1208">SUM($N$3:$N$7*$B1208:$F1208)</f>
        <v>8493179.5739999991</v>
      </c>
      <c r="I1208" s="21">
        <f t="shared" si="36"/>
        <v>8.9046849397962369E-3</v>
      </c>
      <c r="J1208" s="21">
        <f t="shared" si="37"/>
        <v>-4.8933424879709086E-3</v>
      </c>
      <c r="K1208" s="1"/>
      <c r="L1208" s="1"/>
      <c r="M1208" s="1"/>
      <c r="N1208" s="1"/>
    </row>
    <row r="1209" spans="1:14" x14ac:dyDescent="0.2">
      <c r="A1209" s="19">
        <v>44494</v>
      </c>
      <c r="B1209" s="1">
        <v>34.675342999999998</v>
      </c>
      <c r="C1209" s="1">
        <v>94.914726000000002</v>
      </c>
      <c r="D1209" s="1">
        <v>30.271936</v>
      </c>
      <c r="E1209" s="1">
        <v>45.596499999999999</v>
      </c>
      <c r="F1209" s="1">
        <v>52.650756999999999</v>
      </c>
      <c r="G1209" s="1"/>
      <c r="H1209" s="20" cm="1">
        <f t="array" ref="H1209">SUM($N$3:$N$7*$B1209:$F1209)</f>
        <v>8517605.6459999997</v>
      </c>
      <c r="I1209" s="21">
        <f t="shared" si="36"/>
        <v>2.8759632110895161E-3</v>
      </c>
      <c r="J1209" s="21">
        <f t="shared" si="37"/>
        <v>1.1806257697178912E-2</v>
      </c>
      <c r="K1209" s="1"/>
      <c r="L1209" s="1"/>
      <c r="M1209" s="1"/>
      <c r="N1209" s="1"/>
    </row>
    <row r="1210" spans="1:14" x14ac:dyDescent="0.2">
      <c r="A1210" s="19">
        <v>44496</v>
      </c>
      <c r="B1210" s="1">
        <v>34.362121999999999</v>
      </c>
      <c r="C1210" s="1">
        <v>96.003426000000005</v>
      </c>
      <c r="D1210" s="1">
        <v>30.780235000000001</v>
      </c>
      <c r="E1210" s="1">
        <v>46.248150000000003</v>
      </c>
      <c r="F1210" s="1">
        <v>52.171764000000003</v>
      </c>
      <c r="G1210" s="1"/>
      <c r="H1210" s="20" cm="1">
        <f t="array" ref="H1210">SUM($N$3:$N$7*$B1210:$F1210)</f>
        <v>8565668.0010000002</v>
      </c>
      <c r="I1210" s="21">
        <f t="shared" si="36"/>
        <v>5.642707234581934E-3</v>
      </c>
      <c r="J1210" s="21">
        <f t="shared" si="37"/>
        <v>8.5348986640889635E-3</v>
      </c>
      <c r="K1210" s="1"/>
      <c r="L1210" s="1"/>
      <c r="M1210" s="1"/>
      <c r="N1210" s="1"/>
    </row>
    <row r="1211" spans="1:14" x14ac:dyDescent="0.2">
      <c r="A1211" s="19">
        <v>44497</v>
      </c>
      <c r="B1211" s="1">
        <v>34.012051</v>
      </c>
      <c r="C1211" s="1">
        <v>93.677566999999996</v>
      </c>
      <c r="D1211" s="1">
        <v>30.761410000000001</v>
      </c>
      <c r="E1211" s="1">
        <v>46.708140999999998</v>
      </c>
      <c r="F1211" s="1">
        <v>51.980167000000002</v>
      </c>
      <c r="G1211" s="1"/>
      <c r="H1211" s="20" cm="1">
        <f t="array" ref="H1211">SUM($N$3:$N$7*$B1211:$F1211)</f>
        <v>8485598.0879999995</v>
      </c>
      <c r="I1211" s="21">
        <f t="shared" si="36"/>
        <v>-9.3477721749959386E-3</v>
      </c>
      <c r="J1211" s="21">
        <f t="shared" si="37"/>
        <v>-3.757811682092993E-3</v>
      </c>
      <c r="K1211" s="1"/>
      <c r="L1211" s="1"/>
      <c r="M1211" s="1"/>
      <c r="N1211" s="1"/>
    </row>
    <row r="1212" spans="1:14" x14ac:dyDescent="0.2">
      <c r="A1212" s="19">
        <v>44498</v>
      </c>
      <c r="B1212" s="1">
        <v>34.177875999999998</v>
      </c>
      <c r="C1212" s="1">
        <v>89.174308999999994</v>
      </c>
      <c r="D1212" s="1">
        <v>30.912016000000001</v>
      </c>
      <c r="E1212" s="1">
        <v>46.938133000000001</v>
      </c>
      <c r="F1212" s="1">
        <v>50.198321999999997</v>
      </c>
      <c r="G1212" s="1"/>
      <c r="H1212" s="20" cm="1">
        <f t="array" ref="H1212">SUM($N$3:$N$7*$B1212:$F1212)</f>
        <v>8296221.6479999991</v>
      </c>
      <c r="I1212" s="21">
        <f t="shared" si="36"/>
        <v>-2.2317394488410747E-2</v>
      </c>
      <c r="J1212" s="21">
        <f t="shared" si="37"/>
        <v>-3.1456548744189572E-2</v>
      </c>
      <c r="K1212" s="1"/>
      <c r="L1212" s="1"/>
      <c r="M1212" s="1"/>
      <c r="N1212" s="1"/>
    </row>
    <row r="1213" spans="1:14" x14ac:dyDescent="0.2">
      <c r="A1213" s="19">
        <v>44501</v>
      </c>
      <c r="B1213" s="1">
        <v>34.933289000000002</v>
      </c>
      <c r="C1213" s="1">
        <v>88.877396000000005</v>
      </c>
      <c r="D1213" s="1">
        <v>31.420313</v>
      </c>
      <c r="E1213" s="1">
        <v>47.628120000000003</v>
      </c>
      <c r="F1213" s="1">
        <v>52.095126999999998</v>
      </c>
      <c r="G1213" s="1"/>
      <c r="H1213" s="20" cm="1">
        <f t="array" ref="H1213">SUM($N$3:$N$7*$B1213:$F1213)</f>
        <v>8413490.0850000009</v>
      </c>
      <c r="I1213" s="21">
        <f t="shared" si="36"/>
        <v>1.413516200212328E-2</v>
      </c>
      <c r="J1213" s="21">
        <f t="shared" si="37"/>
        <v>-8.4976924728465963E-3</v>
      </c>
      <c r="K1213" s="1"/>
      <c r="L1213" s="1"/>
      <c r="M1213" s="1"/>
      <c r="N1213" s="1"/>
    </row>
    <row r="1214" spans="1:14" x14ac:dyDescent="0.2">
      <c r="A1214" s="19">
        <v>44502</v>
      </c>
      <c r="B1214" s="1">
        <v>35.062263000000002</v>
      </c>
      <c r="C1214" s="1">
        <v>89.025847999999996</v>
      </c>
      <c r="D1214" s="1">
        <v>31.137926</v>
      </c>
      <c r="E1214" s="1">
        <v>47.436458999999999</v>
      </c>
      <c r="F1214" s="1">
        <v>51.347897000000003</v>
      </c>
      <c r="G1214" s="1"/>
      <c r="H1214" s="20" cm="1">
        <f t="array" ref="H1214">SUM($N$3:$N$7*$B1214:$F1214)</f>
        <v>8382342.9690000005</v>
      </c>
      <c r="I1214" s="21">
        <f t="shared" si="36"/>
        <v>-3.7020446551105923E-3</v>
      </c>
      <c r="J1214" s="21">
        <f t="shared" si="37"/>
        <v>1.0380788346073588E-2</v>
      </c>
      <c r="K1214" s="1"/>
      <c r="L1214" s="1"/>
      <c r="M1214" s="1"/>
      <c r="N1214" s="1"/>
    </row>
    <row r="1215" spans="1:14" x14ac:dyDescent="0.2">
      <c r="A1215" s="19">
        <v>44503</v>
      </c>
      <c r="B1215" s="1">
        <v>36.094048000000001</v>
      </c>
      <c r="C1215" s="1">
        <v>89.025847999999996</v>
      </c>
      <c r="D1215" s="1">
        <v>31.024968999999999</v>
      </c>
      <c r="E1215" s="1">
        <v>47.244793000000001</v>
      </c>
      <c r="F1215" s="1">
        <v>50.485714000000002</v>
      </c>
      <c r="G1215" s="1"/>
      <c r="H1215" s="20" cm="1">
        <f t="array" ref="H1215">SUM($N$3:$N$7*$B1215:$F1215)</f>
        <v>8377887.2759999996</v>
      </c>
      <c r="I1215" s="21">
        <f t="shared" si="36"/>
        <v>-5.3155699026863346E-4</v>
      </c>
      <c r="J1215" s="21">
        <f t="shared" si="37"/>
        <v>-4.2316337976645579E-3</v>
      </c>
      <c r="K1215" s="1"/>
      <c r="L1215" s="1"/>
      <c r="M1215" s="1"/>
      <c r="N1215" s="1"/>
    </row>
    <row r="1216" spans="1:14" x14ac:dyDescent="0.2">
      <c r="A1216" s="19">
        <v>44504</v>
      </c>
      <c r="B1216" s="1">
        <v>35.697913999999997</v>
      </c>
      <c r="C1216" s="1">
        <v>89.174308999999994</v>
      </c>
      <c r="D1216" s="1">
        <v>30.893187999999999</v>
      </c>
      <c r="E1216" s="1">
        <v>48.730179</v>
      </c>
      <c r="F1216" s="1">
        <v>51.079661999999999</v>
      </c>
      <c r="G1216" s="1"/>
      <c r="H1216" s="20" cm="1">
        <f t="array" ref="H1216">SUM($N$3:$N$7*$B1216:$F1216)</f>
        <v>8433983.3159999996</v>
      </c>
      <c r="I1216" s="21">
        <f t="shared" si="36"/>
        <v>6.6957262794282713E-3</v>
      </c>
      <c r="J1216" s="21">
        <f t="shared" si="37"/>
        <v>6.1606101290507809E-3</v>
      </c>
      <c r="K1216" s="1"/>
      <c r="L1216" s="1"/>
      <c r="M1216" s="1"/>
      <c r="N1216" s="1"/>
    </row>
    <row r="1217" spans="1:14" x14ac:dyDescent="0.2">
      <c r="A1217" s="19">
        <v>44505</v>
      </c>
      <c r="B1217" s="1">
        <v>37.485115</v>
      </c>
      <c r="C1217" s="1">
        <v>86.007194999999996</v>
      </c>
      <c r="D1217" s="1">
        <v>30.761410000000001</v>
      </c>
      <c r="E1217" s="1">
        <v>44.925682000000002</v>
      </c>
      <c r="F1217" s="1">
        <v>51.711933000000002</v>
      </c>
      <c r="G1217" s="1"/>
      <c r="H1217" s="20" cm="1">
        <f t="array" ref="H1217">SUM($N$3:$N$7*$B1217:$F1217)</f>
        <v>8279414.0550000006</v>
      </c>
      <c r="I1217" s="21">
        <f t="shared" si="36"/>
        <v>-1.8326958355107004E-2</v>
      </c>
      <c r="J1217" s="21">
        <f t="shared" si="37"/>
        <v>-1.1753944372359104E-2</v>
      </c>
      <c r="K1217" s="1"/>
      <c r="L1217" s="1"/>
      <c r="M1217" s="1"/>
      <c r="N1217" s="1"/>
    </row>
    <row r="1218" spans="1:14" x14ac:dyDescent="0.2">
      <c r="A1218" s="19">
        <v>44508</v>
      </c>
      <c r="B1218" s="1">
        <v>38.111556999999998</v>
      </c>
      <c r="C1218" s="1">
        <v>88.629966999999994</v>
      </c>
      <c r="D1218" s="1">
        <v>31.759180000000001</v>
      </c>
      <c r="E1218" s="1">
        <v>44.849013999999997</v>
      </c>
      <c r="F1218" s="1">
        <v>52.382522999999999</v>
      </c>
      <c r="G1218" s="1"/>
      <c r="H1218" s="20" cm="1">
        <f t="array" ref="H1218">SUM($N$3:$N$7*$B1218:$F1218)</f>
        <v>8439163.9529999997</v>
      </c>
      <c r="I1218" s="21">
        <f t="shared" si="36"/>
        <v>1.929483136593757E-2</v>
      </c>
      <c r="J1218" s="21">
        <f t="shared" si="37"/>
        <v>6.1425743991838644E-4</v>
      </c>
      <c r="K1218" s="1"/>
      <c r="L1218" s="1"/>
      <c r="M1218" s="1"/>
      <c r="N1218" s="1"/>
    </row>
    <row r="1219" spans="1:14" x14ac:dyDescent="0.2">
      <c r="A1219" s="19">
        <v>44509</v>
      </c>
      <c r="B1219" s="1">
        <v>38.056282000000003</v>
      </c>
      <c r="C1219" s="1">
        <v>86.502052000000006</v>
      </c>
      <c r="D1219" s="1">
        <v>31.495615000000001</v>
      </c>
      <c r="E1219" s="1">
        <v>44.829844999999999</v>
      </c>
      <c r="F1219" s="1">
        <v>51.347897000000003</v>
      </c>
      <c r="G1219" s="1"/>
      <c r="H1219" s="20" cm="1">
        <f t="array" ref="H1219">SUM($N$3:$N$7*$B1219:$F1219)</f>
        <v>8323645.8030000012</v>
      </c>
      <c r="I1219" s="21">
        <f t="shared" si="36"/>
        <v>-1.3688340532705623E-2</v>
      </c>
      <c r="J1219" s="21">
        <f t="shared" si="37"/>
        <v>5.3423766109739201E-3</v>
      </c>
      <c r="K1219" s="1"/>
      <c r="L1219" s="1"/>
      <c r="M1219" s="1"/>
      <c r="N1219" s="1"/>
    </row>
    <row r="1220" spans="1:14" x14ac:dyDescent="0.2">
      <c r="A1220" s="19">
        <v>44510</v>
      </c>
      <c r="B1220" s="1">
        <v>37.374564999999997</v>
      </c>
      <c r="C1220" s="1">
        <v>86.502052000000006</v>
      </c>
      <c r="D1220" s="1">
        <v>30.008375000000001</v>
      </c>
      <c r="E1220" s="1">
        <v>44.925682000000002</v>
      </c>
      <c r="F1220" s="1">
        <v>51.826889000000001</v>
      </c>
      <c r="G1220" s="1"/>
      <c r="H1220" s="20" cm="1">
        <f t="array" ref="H1220">SUM($N$3:$N$7*$B1220:$F1220)</f>
        <v>8271039.578999999</v>
      </c>
      <c r="I1220" s="21">
        <f t="shared" si="36"/>
        <v>-6.3200940122947191E-3</v>
      </c>
      <c r="J1220" s="21">
        <f t="shared" si="37"/>
        <v>-1.9921922945961401E-2</v>
      </c>
      <c r="K1220" s="1"/>
      <c r="L1220" s="1"/>
      <c r="M1220" s="1"/>
      <c r="N1220" s="1"/>
    </row>
    <row r="1221" spans="1:14" x14ac:dyDescent="0.2">
      <c r="A1221" s="19">
        <v>44511</v>
      </c>
      <c r="B1221" s="1">
        <v>38.645873999999999</v>
      </c>
      <c r="C1221" s="1">
        <v>87.145377999999994</v>
      </c>
      <c r="D1221" s="1">
        <v>30.667280000000002</v>
      </c>
      <c r="E1221" s="1">
        <v>44.695683000000002</v>
      </c>
      <c r="F1221" s="1">
        <v>51.903530000000003</v>
      </c>
      <c r="G1221" s="1"/>
      <c r="H1221" s="20" cm="1">
        <f t="array" ref="H1221">SUM($N$3:$N$7*$B1221:$F1221)</f>
        <v>8350905.585</v>
      </c>
      <c r="I1221" s="21">
        <f t="shared" ref="I1221:I1255" si="38">H1221/H1220-1</f>
        <v>9.6561025052739335E-3</v>
      </c>
      <c r="J1221" s="21">
        <f t="shared" si="37"/>
        <v>3.2749810173533511E-3</v>
      </c>
      <c r="K1221" s="1"/>
      <c r="L1221" s="1"/>
      <c r="M1221" s="1"/>
      <c r="N1221" s="1"/>
    </row>
    <row r="1222" spans="1:14" x14ac:dyDescent="0.2">
      <c r="A1222" s="19">
        <v>44512</v>
      </c>
      <c r="B1222" s="1">
        <v>37.494328000000003</v>
      </c>
      <c r="C1222" s="1">
        <v>86.155654999999996</v>
      </c>
      <c r="D1222" s="1">
        <v>30.309588999999999</v>
      </c>
      <c r="E1222" s="1">
        <v>44.139865999999998</v>
      </c>
      <c r="F1222" s="1">
        <v>50.543190000000003</v>
      </c>
      <c r="G1222" s="1"/>
      <c r="H1222" s="20" cm="1">
        <f t="array" ref="H1222">SUM($N$3:$N$7*$B1222:$F1222)</f>
        <v>8205206.7239999995</v>
      </c>
      <c r="I1222" s="21">
        <f t="shared" si="38"/>
        <v>-1.7447073196673046E-2</v>
      </c>
      <c r="J1222" s="21">
        <f t="shared" ref="J1222:J1255" si="39">H1222/H1220-1</f>
        <v>-7.9594414186032747E-3</v>
      </c>
      <c r="K1222" s="1"/>
      <c r="L1222" s="1"/>
      <c r="M1222" s="1"/>
      <c r="N1222" s="1"/>
    </row>
    <row r="1223" spans="1:14" x14ac:dyDescent="0.2">
      <c r="A1223" s="19">
        <v>44515</v>
      </c>
      <c r="B1223" s="1">
        <v>37.402199000000003</v>
      </c>
      <c r="C1223" s="1">
        <v>86.353592000000006</v>
      </c>
      <c r="D1223" s="1">
        <v>29.688337000000001</v>
      </c>
      <c r="E1223" s="1">
        <v>44.159030999999999</v>
      </c>
      <c r="F1223" s="1">
        <v>50.562351</v>
      </c>
      <c r="G1223" s="1"/>
      <c r="H1223" s="20" cm="1">
        <f t="array" ref="H1223">SUM($N$3:$N$7*$B1223:$F1223)</f>
        <v>8189461.830000001</v>
      </c>
      <c r="I1223" s="21">
        <f t="shared" si="38"/>
        <v>-1.9188905934502953E-3</v>
      </c>
      <c r="J1223" s="21">
        <f t="shared" si="39"/>
        <v>-1.9332484765482993E-2</v>
      </c>
      <c r="K1223" s="1"/>
      <c r="L1223" s="1"/>
      <c r="M1223" s="1"/>
      <c r="N1223" s="1"/>
    </row>
    <row r="1224" spans="1:14" x14ac:dyDescent="0.2">
      <c r="A1224" s="19">
        <v>44516</v>
      </c>
      <c r="B1224" s="1">
        <v>37.872036000000001</v>
      </c>
      <c r="C1224" s="1">
        <v>88.877396000000005</v>
      </c>
      <c r="D1224" s="1">
        <v>29.537728999999999</v>
      </c>
      <c r="E1224" s="1">
        <v>44.465691</v>
      </c>
      <c r="F1224" s="1">
        <v>50.964706</v>
      </c>
      <c r="G1224" s="1"/>
      <c r="H1224" s="20" cm="1">
        <f t="array" ref="H1224">SUM($N$3:$N$7*$B1224:$F1224)</f>
        <v>8306679.4140000008</v>
      </c>
      <c r="I1224" s="21">
        <f t="shared" si="38"/>
        <v>1.431322184940198E-2</v>
      </c>
      <c r="J1224" s="21">
        <f t="shared" si="39"/>
        <v>1.2366865749182887E-2</v>
      </c>
      <c r="K1224" s="1"/>
      <c r="L1224" s="1"/>
      <c r="M1224" s="1"/>
      <c r="N1224" s="1"/>
    </row>
    <row r="1225" spans="1:14" x14ac:dyDescent="0.2">
      <c r="A1225" s="19">
        <v>44517</v>
      </c>
      <c r="B1225" s="1">
        <v>37.586452000000001</v>
      </c>
      <c r="C1225" s="1">
        <v>89.768142999999995</v>
      </c>
      <c r="D1225" s="1">
        <v>29.801290999999999</v>
      </c>
      <c r="E1225" s="1">
        <v>45.347335999999999</v>
      </c>
      <c r="F1225" s="1">
        <v>51.117984999999997</v>
      </c>
      <c r="G1225" s="1"/>
      <c r="H1225" s="20" cm="1">
        <f t="array" ref="H1225">SUM($N$3:$N$7*$B1225:$F1225)</f>
        <v>8369499.8310000002</v>
      </c>
      <c r="I1225" s="21">
        <f t="shared" si="38"/>
        <v>7.5626389161140839E-3</v>
      </c>
      <c r="J1225" s="21">
        <f t="shared" si="39"/>
        <v>2.1984106494089328E-2</v>
      </c>
      <c r="K1225" s="1"/>
      <c r="L1225" s="1"/>
      <c r="M1225" s="1"/>
      <c r="N1225" s="1"/>
    </row>
    <row r="1226" spans="1:14" x14ac:dyDescent="0.2">
      <c r="A1226" s="19">
        <v>44518</v>
      </c>
      <c r="B1226" s="1">
        <v>37.190319000000002</v>
      </c>
      <c r="C1226" s="1">
        <v>86.304107999999999</v>
      </c>
      <c r="D1226" s="1">
        <v>29.198865999999999</v>
      </c>
      <c r="E1226" s="1">
        <v>44.714851000000003</v>
      </c>
      <c r="F1226" s="1">
        <v>49.508572000000001</v>
      </c>
      <c r="G1226" s="1"/>
      <c r="H1226" s="20" cm="1">
        <f t="array" ref="H1226">SUM($N$3:$N$7*$B1226:$F1226)</f>
        <v>8148251.6280000005</v>
      </c>
      <c r="I1226" s="21">
        <f t="shared" si="38"/>
        <v>-2.6435056749808727E-2</v>
      </c>
      <c r="J1226" s="21">
        <f t="shared" si="39"/>
        <v>-1.9072336622620534E-2</v>
      </c>
      <c r="K1226" s="1"/>
      <c r="L1226" s="1"/>
      <c r="M1226" s="1"/>
      <c r="N1226" s="1"/>
    </row>
    <row r="1227" spans="1:14" x14ac:dyDescent="0.2">
      <c r="A1227" s="19">
        <v>44519</v>
      </c>
      <c r="B1227" s="1">
        <v>35.274151000000003</v>
      </c>
      <c r="C1227" s="1">
        <v>85.116439999999997</v>
      </c>
      <c r="D1227" s="1">
        <v>28.596437000000002</v>
      </c>
      <c r="E1227" s="1">
        <v>42.932388000000003</v>
      </c>
      <c r="F1227" s="1">
        <v>47.084876999999999</v>
      </c>
      <c r="G1227" s="1"/>
      <c r="H1227" s="20" cm="1">
        <f t="array" ref="H1227">SUM($N$3:$N$7*$B1227:$F1227)</f>
        <v>7887141.6689999998</v>
      </c>
      <c r="I1227" s="21">
        <f t="shared" si="38"/>
        <v>-3.2044906186100452E-2</v>
      </c>
      <c r="J1227" s="21">
        <f t="shared" si="39"/>
        <v>-5.7632854022337421E-2</v>
      </c>
      <c r="K1227" s="1"/>
      <c r="L1227" s="1"/>
      <c r="M1227" s="1"/>
      <c r="N1227" s="1"/>
    </row>
    <row r="1228" spans="1:14" x14ac:dyDescent="0.2">
      <c r="A1228" s="19">
        <v>44522</v>
      </c>
      <c r="B1228" s="1">
        <v>35.550517999999997</v>
      </c>
      <c r="C1228" s="1">
        <v>85.759758000000005</v>
      </c>
      <c r="D1228" s="1">
        <v>29.594207999999998</v>
      </c>
      <c r="E1228" s="1">
        <v>43.181553000000001</v>
      </c>
      <c r="F1228" s="1">
        <v>47.803364000000002</v>
      </c>
      <c r="G1228" s="1"/>
      <c r="H1228" s="20" cm="1">
        <f t="array" ref="H1228">SUM($N$3:$N$7*$B1228:$F1228)</f>
        <v>7982350.233</v>
      </c>
      <c r="I1228" s="21">
        <f t="shared" si="38"/>
        <v>1.2071364759962622E-2</v>
      </c>
      <c r="J1228" s="21">
        <f t="shared" si="39"/>
        <v>-2.0360367177408967E-2</v>
      </c>
      <c r="K1228" s="1"/>
      <c r="L1228" s="1"/>
      <c r="M1228" s="1"/>
      <c r="N1228" s="1"/>
    </row>
    <row r="1229" spans="1:14" x14ac:dyDescent="0.2">
      <c r="A1229" s="19">
        <v>44523</v>
      </c>
      <c r="B1229" s="1">
        <v>35.937435000000001</v>
      </c>
      <c r="C1229" s="1">
        <v>84.671065999999996</v>
      </c>
      <c r="D1229" s="1">
        <v>29.650683999999998</v>
      </c>
      <c r="E1229" s="1">
        <v>42.453232</v>
      </c>
      <c r="F1229" s="1">
        <v>48.358989999999999</v>
      </c>
      <c r="G1229" s="1"/>
      <c r="H1229" s="20" cm="1">
        <f t="array" ref="H1229">SUM($N$3:$N$7*$B1229:$F1229)</f>
        <v>7955356.4309999999</v>
      </c>
      <c r="I1229" s="21">
        <f t="shared" si="38"/>
        <v>-3.3816859962375601E-3</v>
      </c>
      <c r="J1229" s="21">
        <f t="shared" si="39"/>
        <v>8.6488571985607887E-3</v>
      </c>
      <c r="K1229" s="1"/>
      <c r="L1229" s="1"/>
      <c r="M1229" s="1"/>
      <c r="N1229" s="1"/>
    </row>
    <row r="1230" spans="1:14" x14ac:dyDescent="0.2">
      <c r="A1230" s="19">
        <v>44524</v>
      </c>
      <c r="B1230" s="1">
        <v>36.471752000000002</v>
      </c>
      <c r="C1230" s="1">
        <v>88.333045999999996</v>
      </c>
      <c r="D1230" s="1">
        <v>29.180038</v>
      </c>
      <c r="E1230" s="1">
        <v>42.299903999999998</v>
      </c>
      <c r="F1230" s="1">
        <v>48.531429000000003</v>
      </c>
      <c r="G1230" s="1"/>
      <c r="H1230" s="20" cm="1">
        <f t="array" ref="H1230">SUM($N$3:$N$7*$B1230:$F1230)</f>
        <v>8078933.5770000014</v>
      </c>
      <c r="I1230" s="21">
        <f t="shared" si="38"/>
        <v>1.553382894554578E-2</v>
      </c>
      <c r="J1230" s="21">
        <f t="shared" si="39"/>
        <v>1.209961241749502E-2</v>
      </c>
      <c r="K1230" s="1"/>
      <c r="L1230" s="1"/>
      <c r="M1230" s="1"/>
      <c r="N1230" s="1"/>
    </row>
    <row r="1231" spans="1:14" x14ac:dyDescent="0.2">
      <c r="A1231" s="19">
        <v>44525</v>
      </c>
      <c r="B1231" s="1">
        <v>36.434905999999998</v>
      </c>
      <c r="C1231" s="1">
        <v>90.263007999999999</v>
      </c>
      <c r="D1231" s="1">
        <v>28.897652000000001</v>
      </c>
      <c r="E1231" s="1">
        <v>42.740726000000002</v>
      </c>
      <c r="F1231" s="1">
        <v>48.837981999999997</v>
      </c>
      <c r="G1231" s="1"/>
      <c r="H1231" s="20" cm="1">
        <f t="array" ref="H1231">SUM($N$3:$N$7*$B1231:$F1231)</f>
        <v>8156751.0419999985</v>
      </c>
      <c r="I1231" s="21">
        <f t="shared" si="38"/>
        <v>9.632145661097713E-3</v>
      </c>
      <c r="J1231" s="21">
        <f t="shared" si="39"/>
        <v>2.5315598709721554E-2</v>
      </c>
      <c r="K1231" s="1"/>
      <c r="L1231" s="1"/>
      <c r="M1231" s="1"/>
      <c r="N1231" s="1"/>
    </row>
    <row r="1232" spans="1:14" x14ac:dyDescent="0.2">
      <c r="A1232" s="19">
        <v>44526</v>
      </c>
      <c r="B1232" s="1">
        <v>35.043838999999998</v>
      </c>
      <c r="C1232" s="1">
        <v>88.283553999999995</v>
      </c>
      <c r="D1232" s="1">
        <v>27.918707000000001</v>
      </c>
      <c r="E1232" s="1">
        <v>41.303257000000002</v>
      </c>
      <c r="F1232" s="1">
        <v>44.277985000000001</v>
      </c>
      <c r="G1232" s="1"/>
      <c r="H1232" s="20" cm="1">
        <f t="array" ref="H1232">SUM($N$3:$N$7*$B1232:$F1232)</f>
        <v>7815302.2860000003</v>
      </c>
      <c r="I1232" s="21">
        <f t="shared" si="38"/>
        <v>-4.1860877479506398E-2</v>
      </c>
      <c r="J1232" s="21">
        <f t="shared" si="39"/>
        <v>-3.2631941887792726E-2</v>
      </c>
      <c r="K1232" s="1"/>
      <c r="L1232" s="1"/>
      <c r="M1232" s="1"/>
      <c r="N1232" s="1"/>
    </row>
    <row r="1233" spans="1:14" x14ac:dyDescent="0.2">
      <c r="A1233" s="19">
        <v>44529</v>
      </c>
      <c r="B1233" s="1">
        <v>35.707127</v>
      </c>
      <c r="C1233" s="1">
        <v>88.827911</v>
      </c>
      <c r="D1233" s="1">
        <v>27.749275000000001</v>
      </c>
      <c r="E1233" s="1">
        <v>41.015765999999999</v>
      </c>
      <c r="F1233" s="1">
        <v>45.264705999999997</v>
      </c>
      <c r="G1233" s="1"/>
      <c r="H1233" s="20" cm="1">
        <f t="array" ref="H1233">SUM($N$3:$N$7*$B1233:$F1233)</f>
        <v>7872637.9049999975</v>
      </c>
      <c r="I1233" s="21">
        <f t="shared" si="38"/>
        <v>7.3363277454674414E-3</v>
      </c>
      <c r="J1233" s="21">
        <f t="shared" si="39"/>
        <v>-3.4831654850941418E-2</v>
      </c>
      <c r="K1233" s="1"/>
      <c r="L1233" s="1"/>
      <c r="M1233" s="1"/>
      <c r="N1233" s="1"/>
    </row>
    <row r="1234" spans="1:14" x14ac:dyDescent="0.2">
      <c r="A1234" s="19">
        <v>44530</v>
      </c>
      <c r="B1234" s="1">
        <v>36.473090999999997</v>
      </c>
      <c r="C1234" s="1">
        <v>91.549651999999995</v>
      </c>
      <c r="D1234" s="1">
        <v>28.125792000000001</v>
      </c>
      <c r="E1234" s="1">
        <v>40.249115000000003</v>
      </c>
      <c r="F1234" s="1">
        <v>44.996471</v>
      </c>
      <c r="G1234" s="1"/>
      <c r="H1234" s="20" cm="1">
        <f t="array" ref="H1234">SUM($N$3:$N$7*$B1234:$F1234)</f>
        <v>7966005.9929999998</v>
      </c>
      <c r="I1234" s="21">
        <f t="shared" si="38"/>
        <v>1.1859822479667548E-2</v>
      </c>
      <c r="J1234" s="21">
        <f t="shared" si="39"/>
        <v>1.9283157769848902E-2</v>
      </c>
      <c r="K1234" s="1"/>
      <c r="L1234" s="1"/>
      <c r="M1234" s="1"/>
      <c r="N1234" s="1"/>
    </row>
    <row r="1235" spans="1:14" x14ac:dyDescent="0.2">
      <c r="A1235" s="19">
        <v>44531</v>
      </c>
      <c r="B1235" s="1">
        <v>36.501460999999999</v>
      </c>
      <c r="C1235" s="1">
        <v>91.549651999999995</v>
      </c>
      <c r="D1235" s="1">
        <v>28.67174</v>
      </c>
      <c r="E1235" s="1">
        <v>41.054096000000001</v>
      </c>
      <c r="F1235" s="1">
        <v>46.011932000000002</v>
      </c>
      <c r="G1235" s="1"/>
      <c r="H1235" s="20" cm="1">
        <f t="array" ref="H1235">SUM($N$3:$N$7*$B1235:$F1235)</f>
        <v>8045033.0729999999</v>
      </c>
      <c r="I1235" s="21">
        <f t="shared" si="38"/>
        <v>9.9205398626920349E-3</v>
      </c>
      <c r="J1235" s="21">
        <f t="shared" si="39"/>
        <v>2.1898018184033585E-2</v>
      </c>
      <c r="K1235" s="1"/>
      <c r="L1235" s="1"/>
      <c r="M1235" s="1"/>
      <c r="N1235" s="1"/>
    </row>
    <row r="1236" spans="1:14" x14ac:dyDescent="0.2">
      <c r="A1236" s="19">
        <v>44532</v>
      </c>
      <c r="B1236" s="1">
        <v>36.283965999999999</v>
      </c>
      <c r="C1236" s="1">
        <v>90.559928999999997</v>
      </c>
      <c r="D1236" s="1">
        <v>28.954128000000001</v>
      </c>
      <c r="E1236" s="1">
        <v>40.632441999999998</v>
      </c>
      <c r="F1236" s="1">
        <v>45.801178</v>
      </c>
      <c r="G1236" s="1"/>
      <c r="H1236" s="20" cm="1">
        <f t="array" ref="H1236">SUM($N$3:$N$7*$B1236:$F1236)</f>
        <v>7993644.2190000005</v>
      </c>
      <c r="I1236" s="21">
        <f t="shared" si="38"/>
        <v>-6.3876498124620928E-3</v>
      </c>
      <c r="J1236" s="21">
        <f t="shared" si="39"/>
        <v>3.4695211156365868E-3</v>
      </c>
      <c r="K1236" s="1"/>
      <c r="L1236" s="1"/>
      <c r="M1236" s="1"/>
      <c r="N1236" s="1"/>
    </row>
    <row r="1237" spans="1:14" x14ac:dyDescent="0.2">
      <c r="A1237" s="19">
        <v>44533</v>
      </c>
      <c r="B1237" s="1">
        <v>36.548743999999999</v>
      </c>
      <c r="C1237" s="1">
        <v>90.955817999999994</v>
      </c>
      <c r="D1237" s="1">
        <v>28.427005999999999</v>
      </c>
      <c r="E1237" s="1">
        <v>41.130760000000002</v>
      </c>
      <c r="F1237" s="1">
        <v>46.213112000000002</v>
      </c>
      <c r="G1237" s="1"/>
      <c r="H1237" s="20" cm="1">
        <f t="array" ref="H1237">SUM($N$3:$N$7*$B1237:$F1237)</f>
        <v>8028089.5199999996</v>
      </c>
      <c r="I1237" s="21">
        <f t="shared" si="38"/>
        <v>4.3090860759260607E-3</v>
      </c>
      <c r="J1237" s="21">
        <f t="shared" si="39"/>
        <v>-2.106088669400874E-3</v>
      </c>
      <c r="K1237" s="1"/>
      <c r="L1237" s="1"/>
      <c r="M1237" s="1"/>
      <c r="N1237" s="1"/>
    </row>
    <row r="1238" spans="1:14" x14ac:dyDescent="0.2">
      <c r="A1238" s="19">
        <v>44536</v>
      </c>
      <c r="B1238" s="1">
        <v>36.898628000000002</v>
      </c>
      <c r="C1238" s="1">
        <v>93.232185000000001</v>
      </c>
      <c r="D1238" s="1">
        <v>28.596437000000002</v>
      </c>
      <c r="E1238" s="1">
        <v>42.184905999999998</v>
      </c>
      <c r="F1238" s="1">
        <v>47.372269000000003</v>
      </c>
      <c r="G1238" s="1"/>
      <c r="H1238" s="20" cm="1">
        <f t="array" ref="H1238">SUM($N$3:$N$7*$B1238:$F1238)</f>
        <v>8193386.0249999994</v>
      </c>
      <c r="I1238" s="21">
        <f t="shared" si="38"/>
        <v>2.0589768535615338E-2</v>
      </c>
      <c r="J1238" s="21">
        <f t="shared" si="39"/>
        <v>2.4987577696444774E-2</v>
      </c>
      <c r="K1238" s="1"/>
      <c r="L1238" s="1"/>
      <c r="M1238" s="1"/>
      <c r="N1238" s="1"/>
    </row>
    <row r="1239" spans="1:14" x14ac:dyDescent="0.2">
      <c r="A1239" s="19">
        <v>44537</v>
      </c>
      <c r="B1239" s="1">
        <v>37.730784999999997</v>
      </c>
      <c r="C1239" s="1">
        <v>94.667297000000005</v>
      </c>
      <c r="D1239" s="1">
        <v>29.481251</v>
      </c>
      <c r="E1239" s="1">
        <v>43.258217000000002</v>
      </c>
      <c r="F1239" s="1">
        <v>48.320670999999997</v>
      </c>
      <c r="G1239" s="1"/>
      <c r="H1239" s="20" cm="1">
        <f t="array" ref="H1239">SUM($N$3:$N$7*$B1239:$F1239)</f>
        <v>8364121.2930000015</v>
      </c>
      <c r="I1239" s="21">
        <f t="shared" si="38"/>
        <v>2.0838181855346249E-2</v>
      </c>
      <c r="J1239" s="21">
        <f t="shared" si="39"/>
        <v>4.1857003732066245E-2</v>
      </c>
      <c r="K1239" s="1"/>
      <c r="L1239" s="1"/>
      <c r="M1239" s="1"/>
      <c r="N1239" s="1"/>
    </row>
    <row r="1240" spans="1:14" x14ac:dyDescent="0.2">
      <c r="A1240" s="19">
        <v>44538</v>
      </c>
      <c r="B1240" s="1">
        <v>37.636218999999997</v>
      </c>
      <c r="C1240" s="1">
        <v>96.844688000000005</v>
      </c>
      <c r="D1240" s="1">
        <v>29.236515000000001</v>
      </c>
      <c r="E1240" s="1">
        <v>43.085720000000002</v>
      </c>
      <c r="F1240" s="1">
        <v>48.263195000000003</v>
      </c>
      <c r="G1240" s="1"/>
      <c r="H1240" s="20" cm="1">
        <f t="array" ref="H1240">SUM($N$3:$N$7*$B1240:$F1240)</f>
        <v>8417189.1209999993</v>
      </c>
      <c r="I1240" s="21">
        <f t="shared" si="38"/>
        <v>6.3446985213391205E-3</v>
      </c>
      <c r="J1240" s="21">
        <f t="shared" si="39"/>
        <v>2.7315092358290327E-2</v>
      </c>
      <c r="K1240" s="1"/>
      <c r="L1240" s="1"/>
      <c r="M1240" s="1"/>
      <c r="N1240" s="1"/>
    </row>
    <row r="1241" spans="1:14" x14ac:dyDescent="0.2">
      <c r="A1241" s="19">
        <v>44539</v>
      </c>
      <c r="B1241" s="1">
        <v>37.910454000000001</v>
      </c>
      <c r="C1241" s="1">
        <v>98.824141999999995</v>
      </c>
      <c r="D1241" s="1">
        <v>28.897652000000001</v>
      </c>
      <c r="E1241" s="1">
        <v>42.817394</v>
      </c>
      <c r="F1241" s="1">
        <v>47.765040999999997</v>
      </c>
      <c r="G1241" s="1"/>
      <c r="H1241" s="20" cm="1">
        <f t="array" ref="H1241">SUM($N$3:$N$7*$B1241:$F1241)</f>
        <v>8455084.5389999989</v>
      </c>
      <c r="I1241" s="21">
        <f t="shared" si="38"/>
        <v>4.5021464357328789E-3</v>
      </c>
      <c r="J1241" s="21">
        <f t="shared" si="39"/>
        <v>1.087540971890566E-2</v>
      </c>
      <c r="K1241" s="1"/>
      <c r="L1241" s="1"/>
      <c r="M1241" s="1"/>
      <c r="N1241" s="1"/>
    </row>
    <row r="1242" spans="1:14" x14ac:dyDescent="0.2">
      <c r="A1242" s="19">
        <v>44540</v>
      </c>
      <c r="B1242" s="1">
        <v>37.796982</v>
      </c>
      <c r="C1242" s="1">
        <v>96.003426000000005</v>
      </c>
      <c r="D1242" s="1">
        <v>28.747046000000001</v>
      </c>
      <c r="E1242" s="1">
        <v>42.510734999999997</v>
      </c>
      <c r="F1242" s="1">
        <v>47.707560999999998</v>
      </c>
      <c r="G1242" s="1"/>
      <c r="H1242" s="20" cm="1">
        <f t="array" ref="H1242">SUM($N$3:$N$7*$B1242:$F1242)</f>
        <v>8341269.75</v>
      </c>
      <c r="I1242" s="21">
        <f t="shared" si="38"/>
        <v>-1.34611059741645E-2</v>
      </c>
      <c r="J1242" s="21">
        <f t="shared" si="39"/>
        <v>-9.0195634087142373E-3</v>
      </c>
      <c r="K1242" s="1"/>
      <c r="L1242" s="1"/>
      <c r="M1242" s="1"/>
      <c r="N1242" s="1"/>
    </row>
    <row r="1243" spans="1:14" x14ac:dyDescent="0.2">
      <c r="A1243" s="19">
        <v>44543</v>
      </c>
      <c r="B1243" s="1">
        <v>36.737869000000003</v>
      </c>
      <c r="C1243" s="1">
        <v>97.784935000000004</v>
      </c>
      <c r="D1243" s="1">
        <v>28.878826</v>
      </c>
      <c r="E1243" s="1">
        <v>42.069912000000002</v>
      </c>
      <c r="F1243" s="1">
        <v>46.692104</v>
      </c>
      <c r="G1243" s="1"/>
      <c r="H1243" s="20" cm="1">
        <f t="array" ref="H1243">SUM($N$3:$N$7*$B1243:$F1243)</f>
        <v>8321400.3180000009</v>
      </c>
      <c r="I1243" s="21">
        <f t="shared" si="38"/>
        <v>-2.3820632344373482E-3</v>
      </c>
      <c r="J1243" s="21">
        <f t="shared" si="39"/>
        <v>-1.5811104002965926E-2</v>
      </c>
      <c r="K1243" s="1"/>
      <c r="L1243" s="1"/>
      <c r="M1243" s="1"/>
      <c r="N1243" s="1"/>
    </row>
    <row r="1244" spans="1:14" x14ac:dyDescent="0.2">
      <c r="A1244" s="19">
        <v>44544</v>
      </c>
      <c r="B1244" s="1">
        <v>37.352530999999999</v>
      </c>
      <c r="C1244" s="1">
        <v>94.320892000000001</v>
      </c>
      <c r="D1244" s="1">
        <v>29.330645000000001</v>
      </c>
      <c r="E1244" s="1">
        <v>41.322426</v>
      </c>
      <c r="F1244" s="1">
        <v>47.056133000000003</v>
      </c>
      <c r="G1244" s="1"/>
      <c r="H1244" s="20" cm="1">
        <f t="array" ref="H1244">SUM($N$3:$N$7*$B1244:$F1244)</f>
        <v>8229626.6909999996</v>
      </c>
      <c r="I1244" s="21">
        <f t="shared" si="38"/>
        <v>-1.1028627814177572E-2</v>
      </c>
      <c r="J1244" s="21">
        <f t="shared" si="39"/>
        <v>-1.3384420159772481E-2</v>
      </c>
      <c r="K1244" s="1"/>
      <c r="L1244" s="1"/>
      <c r="M1244" s="1"/>
      <c r="N1244" s="1"/>
    </row>
    <row r="1245" spans="1:14" x14ac:dyDescent="0.2">
      <c r="A1245" s="19">
        <v>44545</v>
      </c>
      <c r="B1245" s="1">
        <v>36.359614999999998</v>
      </c>
      <c r="C1245" s="1">
        <v>97.191092999999995</v>
      </c>
      <c r="D1245" s="1">
        <v>29.104735999999999</v>
      </c>
      <c r="E1245" s="1">
        <v>41.935744999999997</v>
      </c>
      <c r="F1245" s="1">
        <v>46.328068000000002</v>
      </c>
      <c r="G1245" s="1"/>
      <c r="H1245" s="20" cm="1">
        <f t="array" ref="H1245">SUM($N$3:$N$7*$B1245:$F1245)</f>
        <v>8280335.4810000006</v>
      </c>
      <c r="I1245" s="21">
        <f t="shared" si="38"/>
        <v>6.1617363586439211E-3</v>
      </c>
      <c r="J1245" s="21">
        <f t="shared" si="39"/>
        <v>-4.9348469525223315E-3</v>
      </c>
      <c r="K1245" s="1"/>
      <c r="L1245" s="1"/>
      <c r="M1245" s="1"/>
      <c r="N1245" s="1"/>
    </row>
    <row r="1246" spans="1:14" x14ac:dyDescent="0.2">
      <c r="A1246" s="19">
        <v>44546</v>
      </c>
      <c r="B1246" s="1">
        <v>37.059382999999997</v>
      </c>
      <c r="C1246" s="1">
        <v>98.428246000000001</v>
      </c>
      <c r="D1246" s="1">
        <v>29.613030999999999</v>
      </c>
      <c r="E1246" s="1">
        <v>43.258217000000002</v>
      </c>
      <c r="F1246" s="1">
        <v>47.851261000000001</v>
      </c>
      <c r="G1246" s="1"/>
      <c r="H1246" s="20" cm="1">
        <f t="array" ref="H1246">SUM($N$3:$N$7*$B1246:$F1246)</f>
        <v>8454934.5539999995</v>
      </c>
      <c r="I1246" s="21">
        <f t="shared" si="38"/>
        <v>2.1085990223540074E-2</v>
      </c>
      <c r="J1246" s="21">
        <f t="shared" si="39"/>
        <v>2.7377652894802429E-2</v>
      </c>
      <c r="K1246" s="1"/>
      <c r="L1246" s="1"/>
      <c r="M1246" s="1"/>
      <c r="N1246" s="1"/>
    </row>
    <row r="1247" spans="1:14" x14ac:dyDescent="0.2">
      <c r="A1247" s="19">
        <v>44547</v>
      </c>
      <c r="B1247" s="1">
        <v>37.097209999999997</v>
      </c>
      <c r="C1247" s="1">
        <v>96.399315000000001</v>
      </c>
      <c r="D1247" s="1">
        <v>29.838943</v>
      </c>
      <c r="E1247" s="1">
        <v>43.124054000000001</v>
      </c>
      <c r="F1247" s="1">
        <v>47.372269000000003</v>
      </c>
      <c r="G1247" s="1"/>
      <c r="H1247" s="20" cm="1">
        <f t="array" ref="H1247">SUM($N$3:$N$7*$B1247:$F1247)</f>
        <v>8376449.1029999992</v>
      </c>
      <c r="I1247" s="21">
        <f t="shared" si="38"/>
        <v>-9.2827981693683892E-3</v>
      </c>
      <c r="J1247" s="21">
        <f t="shared" si="39"/>
        <v>1.1607455062725425E-2</v>
      </c>
      <c r="K1247" s="1"/>
      <c r="L1247" s="1"/>
      <c r="M1247" s="1"/>
      <c r="N1247" s="1"/>
    </row>
    <row r="1248" spans="1:14" x14ac:dyDescent="0.2">
      <c r="A1248" s="19">
        <v>44550</v>
      </c>
      <c r="B1248" s="1">
        <v>36.473090999999997</v>
      </c>
      <c r="C1248" s="1">
        <v>98.576706000000001</v>
      </c>
      <c r="D1248" s="1">
        <v>28.935303000000001</v>
      </c>
      <c r="E1248" s="1">
        <v>42.357402999999998</v>
      </c>
      <c r="F1248" s="1">
        <v>46.261009000000001</v>
      </c>
      <c r="G1248" s="1"/>
      <c r="H1248" s="20" cm="1">
        <f t="array" ref="H1248">SUM($N$3:$N$7*$B1248:$F1248)</f>
        <v>8335915.8959999997</v>
      </c>
      <c r="I1248" s="21">
        <f t="shared" si="38"/>
        <v>-4.8389486405978621E-3</v>
      </c>
      <c r="J1248" s="21">
        <f t="shared" si="39"/>
        <v>-1.4076827826383642E-2</v>
      </c>
      <c r="K1248" s="1"/>
      <c r="L1248" s="1"/>
      <c r="M1248" s="1"/>
      <c r="N1248" s="1"/>
    </row>
    <row r="1249" spans="1:14" x14ac:dyDescent="0.2">
      <c r="A1249" s="19">
        <v>44551</v>
      </c>
      <c r="B1249" s="1">
        <v>37.815894999999998</v>
      </c>
      <c r="C1249" s="1">
        <v>104.218155</v>
      </c>
      <c r="D1249" s="1">
        <v>29.725988000000001</v>
      </c>
      <c r="E1249" s="1">
        <v>43.277382000000003</v>
      </c>
      <c r="F1249" s="1">
        <v>47.841678999999999</v>
      </c>
      <c r="G1249" s="1"/>
      <c r="H1249" s="20" cm="1">
        <f t="array" ref="H1249">SUM($N$3:$N$7*$B1249:$F1249)</f>
        <v>8675010.2670000009</v>
      </c>
      <c r="I1249" s="21">
        <f t="shared" si="38"/>
        <v>4.0678717879425452E-2</v>
      </c>
      <c r="J1249" s="21">
        <f t="shared" si="39"/>
        <v>3.5642927012243586E-2</v>
      </c>
      <c r="K1249" s="1"/>
      <c r="L1249" s="1"/>
      <c r="M1249" s="1"/>
      <c r="N1249" s="1"/>
    </row>
    <row r="1250" spans="1:14" x14ac:dyDescent="0.2">
      <c r="A1250" s="19">
        <v>44552</v>
      </c>
      <c r="B1250" s="1">
        <v>38.544029000000002</v>
      </c>
      <c r="C1250" s="1">
        <v>105.108902</v>
      </c>
      <c r="D1250" s="1">
        <v>29.951896999999999</v>
      </c>
      <c r="E1250" s="1">
        <v>43.047386000000003</v>
      </c>
      <c r="F1250" s="1">
        <v>47.697983000000001</v>
      </c>
      <c r="G1250" s="1"/>
      <c r="H1250" s="20" cm="1">
        <f t="array" ref="H1250">SUM($N$3:$N$7*$B1250:$F1250)</f>
        <v>8723556.501000002</v>
      </c>
      <c r="I1250" s="21">
        <f t="shared" si="38"/>
        <v>5.5961010426319735E-3</v>
      </c>
      <c r="J1250" s="21">
        <f t="shared" si="39"/>
        <v>4.6502461137595263E-2</v>
      </c>
      <c r="K1250" s="1"/>
      <c r="L1250" s="1"/>
      <c r="M1250" s="1"/>
      <c r="N1250" s="1"/>
    </row>
    <row r="1251" spans="1:14" x14ac:dyDescent="0.2">
      <c r="A1251" s="19">
        <v>44553</v>
      </c>
      <c r="B1251" s="1">
        <v>38.544029000000002</v>
      </c>
      <c r="C1251" s="1">
        <v>101.545883</v>
      </c>
      <c r="D1251" s="1">
        <v>30.158982999999999</v>
      </c>
      <c r="E1251" s="1">
        <v>43.239047999999997</v>
      </c>
      <c r="F1251" s="1">
        <v>47.535125999999998</v>
      </c>
      <c r="G1251" s="1"/>
      <c r="H1251" s="20" cm="1">
        <f t="array" ref="H1251">SUM($N$3:$N$7*$B1251:$F1251)</f>
        <v>8613761.2770000026</v>
      </c>
      <c r="I1251" s="21">
        <f t="shared" si="38"/>
        <v>-1.2586062116685226E-2</v>
      </c>
      <c r="J1251" s="21">
        <f t="shared" si="39"/>
        <v>-7.0603939493871781E-3</v>
      </c>
      <c r="K1251" s="1"/>
      <c r="L1251" s="1"/>
      <c r="M1251" s="1"/>
      <c r="N1251" s="1"/>
    </row>
    <row r="1252" spans="1:14" x14ac:dyDescent="0.2">
      <c r="A1252" s="19">
        <v>44557</v>
      </c>
      <c r="B1252" s="1">
        <v>38.950653000000003</v>
      </c>
      <c r="C1252" s="1">
        <v>100.16027099999999</v>
      </c>
      <c r="D1252" s="1">
        <v>30.516670000000001</v>
      </c>
      <c r="E1252" s="1">
        <v>43.507378000000003</v>
      </c>
      <c r="F1252" s="1">
        <v>47.899158</v>
      </c>
      <c r="G1252" s="1"/>
      <c r="H1252" s="20" cm="1">
        <f t="array" ref="H1252">SUM($N$3:$N$7*$B1252:$F1252)</f>
        <v>8614126.2899999991</v>
      </c>
      <c r="I1252" s="21">
        <f t="shared" si="38"/>
        <v>4.2375564896612872E-5</v>
      </c>
      <c r="J1252" s="21">
        <f t="shared" si="39"/>
        <v>-1.2544219893280806E-2</v>
      </c>
      <c r="K1252" s="1"/>
      <c r="L1252" s="1"/>
      <c r="M1252" s="1"/>
      <c r="N1252" s="1"/>
    </row>
    <row r="1253" spans="1:14" x14ac:dyDescent="0.2">
      <c r="A1253" s="19">
        <v>44558</v>
      </c>
      <c r="B1253" s="1">
        <v>38.884456999999998</v>
      </c>
      <c r="C1253" s="1">
        <v>100.358215</v>
      </c>
      <c r="D1253" s="1">
        <v>30.347242000000001</v>
      </c>
      <c r="E1253" s="1">
        <v>43.526542999999997</v>
      </c>
      <c r="F1253" s="1">
        <v>48.282356</v>
      </c>
      <c r="G1253" s="1"/>
      <c r="H1253" s="20" cm="1">
        <f t="array" ref="H1253">SUM($N$3:$N$7*$B1253:$F1253)</f>
        <v>8626160.8289999999</v>
      </c>
      <c r="I1253" s="21">
        <f t="shared" si="38"/>
        <v>1.3970701838874611E-3</v>
      </c>
      <c r="J1253" s="21">
        <f t="shared" si="39"/>
        <v>1.4395049504223323E-3</v>
      </c>
      <c r="K1253" s="1"/>
      <c r="L1253" s="1"/>
      <c r="M1253" s="1"/>
      <c r="N1253" s="1"/>
    </row>
    <row r="1254" spans="1:14" x14ac:dyDescent="0.2">
      <c r="A1254" s="19">
        <v>44559</v>
      </c>
      <c r="B1254" s="1">
        <v>38.979022999999998</v>
      </c>
      <c r="C1254" s="1">
        <v>99.962326000000004</v>
      </c>
      <c r="D1254" s="1">
        <v>30.610802</v>
      </c>
      <c r="E1254" s="1">
        <v>43.775703</v>
      </c>
      <c r="F1254" s="1">
        <v>48.186554000000001</v>
      </c>
      <c r="G1254" s="1"/>
      <c r="H1254" s="20" cm="1">
        <f t="array" ref="H1254">SUM($N$3:$N$7*$B1254:$F1254)</f>
        <v>8629975.4640000015</v>
      </c>
      <c r="I1254" s="21">
        <f t="shared" si="38"/>
        <v>4.4221700425262078E-4</v>
      </c>
      <c r="J1254" s="21">
        <f t="shared" si="39"/>
        <v>1.8399049963315761E-3</v>
      </c>
      <c r="K1254" s="1"/>
      <c r="L1254" s="1"/>
      <c r="M1254" s="1"/>
      <c r="N1254" s="1"/>
    </row>
    <row r="1255" spans="1:14" x14ac:dyDescent="0.2">
      <c r="A1255" s="19">
        <v>44560</v>
      </c>
      <c r="B1255" s="1">
        <v>39.101951999999997</v>
      </c>
      <c r="C1255" s="1">
        <v>97.883904000000001</v>
      </c>
      <c r="D1255" s="1">
        <v>30.12133</v>
      </c>
      <c r="E1255" s="1">
        <v>43.488213000000002</v>
      </c>
      <c r="F1255" s="1">
        <v>47.851261000000001</v>
      </c>
      <c r="G1255" s="1"/>
      <c r="H1255" s="20" cm="1">
        <f t="array" ref="H1255">SUM($N$3:$N$7*$B1255:$F1255)</f>
        <v>8528739.7800000012</v>
      </c>
      <c r="I1255" s="21">
        <f t="shared" si="38"/>
        <v>-1.1730703571789514E-2</v>
      </c>
      <c r="J1255" s="21">
        <f t="shared" si="39"/>
        <v>-1.129367408412818E-2</v>
      </c>
      <c r="K1255" s="1"/>
      <c r="L1255" s="1"/>
      <c r="M1255" s="1"/>
      <c r="N1255" s="1"/>
    </row>
  </sheetData>
  <mergeCells count="5">
    <mergeCell ref="L21:N21"/>
    <mergeCell ref="L15:N15"/>
    <mergeCell ref="L2:L7"/>
    <mergeCell ref="L9:N9"/>
    <mergeCell ref="A1:N1"/>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CCB87A-ADEC-7546-BB83-4DF374A7D2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M.C.1.1</vt:lpstr>
      <vt:lpstr>M.C.1.2</vt:lpstr>
      <vt:lpstr>M.C.1.3</vt:lpstr>
      <vt:lpstr>M.C.1.4</vt:lpstr>
      <vt:lpstr>M.C.1.5</vt:lpstr>
      <vt:lpstr>M.C.1.6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Burdukov, Oleh</cp:lastModifiedBy>
  <dcterms:created xsi:type="dcterms:W3CDTF">2026-05-09T11:29:30Z</dcterms:created>
  <dcterms:modified xsi:type="dcterms:W3CDTF">2026-07-04T16:44:34Z</dcterms:modified>
</cp:coreProperties>
</file>