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ST\Nucleo-32\STM32G431\Article\13_SIMPLE_RADIO_DMA_ASM\"/>
    </mc:Choice>
  </mc:AlternateContent>
  <bookViews>
    <workbookView xWindow="0" yWindow="0" windowWidth="13320" windowHeight="5772"/>
  </bookViews>
  <sheets>
    <sheet name="F I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C20" i="5" l="1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D5" i="5" l="1"/>
  <c r="G5" i="5" s="1"/>
  <c r="D6" i="5"/>
  <c r="G6" i="5" s="1"/>
  <c r="D7" i="5"/>
  <c r="G7" i="5" s="1"/>
  <c r="D8" i="5"/>
  <c r="G8" i="5" s="1"/>
  <c r="D9" i="5"/>
  <c r="G9" i="5" s="1"/>
  <c r="D10" i="5"/>
  <c r="G10" i="5" s="1"/>
  <c r="D11" i="5"/>
  <c r="G11" i="5" s="1"/>
  <c r="D12" i="5"/>
  <c r="G12" i="5" s="1"/>
  <c r="D13" i="5"/>
  <c r="G13" i="5" s="1"/>
  <c r="D14" i="5"/>
  <c r="G14" i="5" s="1"/>
  <c r="D15" i="5"/>
  <c r="G15" i="5" s="1"/>
  <c r="D16" i="5"/>
  <c r="G16" i="5" s="1"/>
  <c r="D17" i="5"/>
  <c r="G17" i="5" s="1"/>
  <c r="D18" i="5"/>
  <c r="G18" i="5" s="1"/>
  <c r="D19" i="5"/>
  <c r="G19" i="5" s="1"/>
  <c r="D20" i="5"/>
  <c r="G20" i="5" s="1"/>
  <c r="F4" i="5"/>
  <c r="F18" i="5"/>
  <c r="F17" i="5" l="1"/>
  <c r="F13" i="5"/>
  <c r="F10" i="5"/>
  <c r="F9" i="5"/>
  <c r="F20" i="5"/>
  <c r="F19" i="5"/>
  <c r="F16" i="5"/>
  <c r="F15" i="5"/>
  <c r="F14" i="5"/>
  <c r="F12" i="5"/>
  <c r="F11" i="5"/>
  <c r="F7" i="5"/>
  <c r="F8" i="5"/>
  <c r="F6" i="5"/>
  <c r="F5" i="5"/>
  <c r="G4" i="5"/>
</calcChain>
</file>

<file path=xl/sharedStrings.xml><?xml version="1.0" encoding="utf-8"?>
<sst xmlns="http://schemas.openxmlformats.org/spreadsheetml/2006/main" count="5" uniqueCount="5">
  <si>
    <t>A</t>
  </si>
  <si>
    <t>B</t>
  </si>
  <si>
    <t>Прверка</t>
  </si>
  <si>
    <t>Fr KHz</t>
  </si>
  <si>
    <t>Frc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</si>
</sst>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зависимости </a:t>
            </a:r>
            <a:r>
              <a:rPr lang="en-US" baseline="0"/>
              <a:t>Frc </a:t>
            </a:r>
            <a:r>
              <a:rPr lang="ru-RU" baseline="0"/>
              <a:t>от </a:t>
            </a:r>
            <a:r>
              <a:rPr lang="en-US" baseline="0"/>
              <a:t>Fr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 I'!$A$4:$A$20</c:f>
              <c:numCache>
                <c:formatCode>General</c:formatCode>
                <c:ptCount val="1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</c:numCache>
            </c:numRef>
          </c:xVal>
          <c:yVal>
            <c:numRef>
              <c:f>'F I'!$B$4:$B$20</c:f>
              <c:numCache>
                <c:formatCode>General</c:formatCode>
                <c:ptCount val="17"/>
                <c:pt idx="0">
                  <c:v>0</c:v>
                </c:pt>
                <c:pt idx="1">
                  <c:v>100</c:v>
                </c:pt>
                <c:pt idx="2">
                  <c:v>199</c:v>
                </c:pt>
                <c:pt idx="3">
                  <c:v>297</c:v>
                </c:pt>
                <c:pt idx="4">
                  <c:v>392</c:v>
                </c:pt>
                <c:pt idx="5">
                  <c:v>485</c:v>
                </c:pt>
                <c:pt idx="6">
                  <c:v>574</c:v>
                </c:pt>
                <c:pt idx="7">
                  <c:v>658</c:v>
                </c:pt>
                <c:pt idx="8">
                  <c:v>738</c:v>
                </c:pt>
                <c:pt idx="9">
                  <c:v>812</c:v>
                </c:pt>
                <c:pt idx="10">
                  <c:v>880</c:v>
                </c:pt>
                <c:pt idx="11">
                  <c:v>941</c:v>
                </c:pt>
                <c:pt idx="12">
                  <c:v>995</c:v>
                </c:pt>
                <c:pt idx="13">
                  <c:v>1042</c:v>
                </c:pt>
                <c:pt idx="14">
                  <c:v>1081</c:v>
                </c:pt>
                <c:pt idx="15">
                  <c:v>1111</c:v>
                </c:pt>
                <c:pt idx="16">
                  <c:v>1134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8-42A5-97B3-A7F664387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99448"/>
        <c:axId val="501301744"/>
      </c:scatterChart>
      <c:valAx>
        <c:axId val="50129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301744"/>
        <c:crosses val="autoZero"/>
        <c:crossBetween val="midCat"/>
      </c:valAx>
      <c:valAx>
        <c:axId val="50130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299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3</xdr:row>
      <xdr:rowOff>30480</xdr:rowOff>
    </xdr:from>
    <xdr:to>
      <xdr:col>15</xdr:col>
      <xdr:colOff>259080</xdr:colOff>
      <xdr:row>11</xdr:row>
      <xdr:rowOff>45720</xdr:rowOff>
    </xdr:to>
    <xdr:sp macro="" textlink="">
      <xdr:nvSpPr>
        <xdr:cNvPr id="2" name="TextBox 1"/>
        <xdr:cNvSpPr txBox="1"/>
      </xdr:nvSpPr>
      <xdr:spPr>
        <a:xfrm>
          <a:off x="4983480" y="579120"/>
          <a:ext cx="4518660" cy="147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Формула аппроксимации</a:t>
          </a:r>
        </a:p>
        <a:p>
          <a:r>
            <a:rPr lang="en-US" sz="1100"/>
            <a:t>Fr</a:t>
          </a:r>
          <a:r>
            <a:rPr lang="en-US" sz="1100" baseline="0"/>
            <a:t> - </a:t>
          </a:r>
          <a:r>
            <a:rPr lang="ru-RU" sz="1100" baseline="0"/>
            <a:t>входная частота</a:t>
          </a:r>
        </a:p>
        <a:p>
          <a:r>
            <a:rPr lang="en-US" sz="1100" baseline="0"/>
            <a:t>Frc - </a:t>
          </a:r>
          <a:r>
            <a:rPr lang="ru-RU" sz="1100" baseline="0"/>
            <a:t>скорректированная частота</a:t>
          </a:r>
        </a:p>
        <a:p>
          <a:r>
            <a:rPr lang="en-US" sz="1100" baseline="0"/>
            <a:t>Frc=A*Fr+B (</a:t>
          </a:r>
          <a:r>
            <a:rPr lang="ru-RU" sz="1100" baseline="0"/>
            <a:t>на</a:t>
          </a:r>
          <a:r>
            <a:rPr lang="en-US" sz="1100" baseline="0"/>
            <a:t> </a:t>
          </a:r>
          <a:r>
            <a:rPr lang="ru-RU" sz="1100" baseline="0"/>
            <a:t>каждом участке аппроксимации</a:t>
          </a:r>
          <a:r>
            <a:rPr lang="en-US" sz="1100" baseline="0"/>
            <a:t>)</a:t>
          </a:r>
          <a:endParaRPr lang="en-US" sz="1100"/>
        </a:p>
        <a:p>
          <a:endParaRPr lang="ru-RU" sz="1100"/>
        </a:p>
        <a:p>
          <a:r>
            <a:rPr lang="en-US" sz="1100"/>
            <a:t>A =(Frc(1)-Frc(0))/100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B=Frc - A*Fr</a:t>
          </a:r>
          <a:endParaRPr lang="ru-RU" sz="1100"/>
        </a:p>
      </xdr:txBody>
    </xdr:sp>
    <xdr:clientData/>
  </xdr:twoCellAnchor>
  <xdr:twoCellAnchor>
    <xdr:from>
      <xdr:col>7</xdr:col>
      <xdr:colOff>601980</xdr:colOff>
      <xdr:row>12</xdr:row>
      <xdr:rowOff>11430</xdr:rowOff>
    </xdr:from>
    <xdr:to>
      <xdr:col>15</xdr:col>
      <xdr:colOff>297180</xdr:colOff>
      <xdr:row>27</xdr:row>
      <xdr:rowOff>11430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tabSelected="1" workbookViewId="0">
      <selection activeCell="E27" sqref="E27"/>
    </sheetView>
  </sheetViews>
  <sheetFormatPr defaultRowHeight="14.4" x14ac:dyDescent="0.3"/>
  <cols>
    <col min="2" max="2" width="10.33203125" bestFit="1" customWidth="1"/>
    <col min="3" max="4" width="8.88671875" style="1"/>
  </cols>
  <sheetData>
    <row r="3" spans="1:7" x14ac:dyDescent="0.3">
      <c r="A3" t="s">
        <v>3</v>
      </c>
      <c r="B3" t="s">
        <v>4</v>
      </c>
      <c r="C3" s="1" t="s">
        <v>0</v>
      </c>
      <c r="D3" s="1" t="s">
        <v>1</v>
      </c>
      <c r="F3" t="s">
        <v>2</v>
      </c>
    </row>
    <row r="4" spans="1:7" x14ac:dyDescent="0.3">
      <c r="A4">
        <v>0</v>
      </c>
      <c r="B4">
        <v>0</v>
      </c>
      <c r="C4" s="3">
        <f>(B5-B4)/100</f>
        <v>1</v>
      </c>
      <c r="D4" s="1">
        <f>B4-A4*C4</f>
        <v>0</v>
      </c>
      <c r="F4" s="2">
        <f>A4*C4+D4</f>
        <v>0</v>
      </c>
      <c r="G4" s="2">
        <f>A5*C4+D4</f>
        <v>100</v>
      </c>
    </row>
    <row r="5" spans="1:7" x14ac:dyDescent="0.3">
      <c r="A5">
        <v>100</v>
      </c>
      <c r="B5">
        <v>100</v>
      </c>
      <c r="C5" s="3">
        <f>(B6-B5)/100</f>
        <v>0.99</v>
      </c>
      <c r="D5" s="1">
        <f>B5-A5*C5</f>
        <v>1</v>
      </c>
      <c r="F5" s="2">
        <f>A5*C5+D5</f>
        <v>100</v>
      </c>
      <c r="G5" s="2">
        <f>A6*C5+D5</f>
        <v>199</v>
      </c>
    </row>
    <row r="6" spans="1:7" x14ac:dyDescent="0.3">
      <c r="A6">
        <v>200</v>
      </c>
      <c r="B6">
        <v>199</v>
      </c>
      <c r="C6" s="3">
        <f>(B7-B6)/100</f>
        <v>0.98</v>
      </c>
      <c r="D6" s="1">
        <f>B6-A6*C6</f>
        <v>3</v>
      </c>
      <c r="F6" s="2">
        <f>A6*C6+D6</f>
        <v>199</v>
      </c>
      <c r="G6" s="2">
        <f>A7*C6+D6</f>
        <v>297</v>
      </c>
    </row>
    <row r="7" spans="1:7" x14ac:dyDescent="0.3">
      <c r="A7">
        <v>300</v>
      </c>
      <c r="B7">
        <v>297</v>
      </c>
      <c r="C7" s="3">
        <f t="shared" ref="C7:C20" si="0">(B8-B7)/100</f>
        <v>0.95</v>
      </c>
      <c r="D7" s="1">
        <f t="shared" ref="D7:D20" si="1">B7-A7*C7</f>
        <v>12</v>
      </c>
      <c r="F7" s="2">
        <f t="shared" ref="F7:F20" si="2">A7*C7+D7</f>
        <v>297</v>
      </c>
      <c r="G7" s="2">
        <f t="shared" ref="G7:G20" si="3">A8*C7+D7</f>
        <v>392</v>
      </c>
    </row>
    <row r="8" spans="1:7" x14ac:dyDescent="0.3">
      <c r="A8">
        <v>400</v>
      </c>
      <c r="B8">
        <v>392</v>
      </c>
      <c r="C8" s="3">
        <f t="shared" si="0"/>
        <v>0.93</v>
      </c>
      <c r="D8" s="1">
        <f>B8-A8*C8</f>
        <v>20</v>
      </c>
      <c r="F8" s="2">
        <f t="shared" si="2"/>
        <v>392</v>
      </c>
      <c r="G8" s="2">
        <f t="shared" si="3"/>
        <v>485</v>
      </c>
    </row>
    <row r="9" spans="1:7" x14ac:dyDescent="0.3">
      <c r="A9">
        <v>500</v>
      </c>
      <c r="B9">
        <v>485</v>
      </c>
      <c r="C9" s="3">
        <f t="shared" si="0"/>
        <v>0.89</v>
      </c>
      <c r="D9" s="1">
        <f t="shared" si="1"/>
        <v>40</v>
      </c>
      <c r="F9" s="2">
        <f t="shared" si="2"/>
        <v>485</v>
      </c>
      <c r="G9" s="2">
        <f t="shared" si="3"/>
        <v>574</v>
      </c>
    </row>
    <row r="10" spans="1:7" x14ac:dyDescent="0.3">
      <c r="A10">
        <v>600</v>
      </c>
      <c r="B10">
        <v>574</v>
      </c>
      <c r="C10" s="3">
        <f t="shared" si="0"/>
        <v>0.84</v>
      </c>
      <c r="D10" s="1">
        <f t="shared" si="1"/>
        <v>70</v>
      </c>
      <c r="F10" s="2">
        <f t="shared" si="2"/>
        <v>574</v>
      </c>
      <c r="G10" s="2">
        <f t="shared" si="3"/>
        <v>658</v>
      </c>
    </row>
    <row r="11" spans="1:7" x14ac:dyDescent="0.3">
      <c r="A11">
        <v>700</v>
      </c>
      <c r="B11">
        <v>658</v>
      </c>
      <c r="C11" s="3">
        <f t="shared" si="0"/>
        <v>0.8</v>
      </c>
      <c r="D11" s="1">
        <f t="shared" si="1"/>
        <v>98</v>
      </c>
      <c r="F11" s="2">
        <f t="shared" si="2"/>
        <v>658</v>
      </c>
      <c r="G11" s="2">
        <f t="shared" si="3"/>
        <v>738</v>
      </c>
    </row>
    <row r="12" spans="1:7" x14ac:dyDescent="0.3">
      <c r="A12">
        <v>800</v>
      </c>
      <c r="B12">
        <v>738</v>
      </c>
      <c r="C12" s="3">
        <f t="shared" si="0"/>
        <v>0.74</v>
      </c>
      <c r="D12" s="1">
        <f t="shared" si="1"/>
        <v>146</v>
      </c>
      <c r="F12" s="2">
        <f t="shared" si="2"/>
        <v>738</v>
      </c>
      <c r="G12" s="2">
        <f t="shared" si="3"/>
        <v>812</v>
      </c>
    </row>
    <row r="13" spans="1:7" x14ac:dyDescent="0.3">
      <c r="A13">
        <v>900</v>
      </c>
      <c r="B13">
        <v>812</v>
      </c>
      <c r="C13" s="3">
        <f t="shared" si="0"/>
        <v>0.68</v>
      </c>
      <c r="D13" s="1">
        <f t="shared" si="1"/>
        <v>200</v>
      </c>
      <c r="F13" s="2">
        <f t="shared" si="2"/>
        <v>812</v>
      </c>
      <c r="G13" s="2">
        <f t="shared" si="3"/>
        <v>880</v>
      </c>
    </row>
    <row r="14" spans="1:7" x14ac:dyDescent="0.3">
      <c r="A14">
        <v>1000</v>
      </c>
      <c r="B14">
        <v>880</v>
      </c>
      <c r="C14" s="3">
        <f t="shared" si="0"/>
        <v>0.61</v>
      </c>
      <c r="D14" s="1">
        <f t="shared" si="1"/>
        <v>270</v>
      </c>
      <c r="F14" s="2">
        <f t="shared" si="2"/>
        <v>880</v>
      </c>
      <c r="G14" s="2">
        <f t="shared" si="3"/>
        <v>941</v>
      </c>
    </row>
    <row r="15" spans="1:7" x14ac:dyDescent="0.3">
      <c r="A15">
        <v>1100</v>
      </c>
      <c r="B15">
        <v>941</v>
      </c>
      <c r="C15" s="3">
        <f t="shared" si="0"/>
        <v>0.54</v>
      </c>
      <c r="D15" s="1">
        <f t="shared" si="1"/>
        <v>347</v>
      </c>
      <c r="F15" s="2">
        <f t="shared" si="2"/>
        <v>941</v>
      </c>
      <c r="G15" s="2">
        <f t="shared" si="3"/>
        <v>995</v>
      </c>
    </row>
    <row r="16" spans="1:7" x14ac:dyDescent="0.3">
      <c r="A16">
        <v>1200</v>
      </c>
      <c r="B16">
        <v>995</v>
      </c>
      <c r="C16" s="3">
        <f t="shared" si="0"/>
        <v>0.47</v>
      </c>
      <c r="D16" s="1">
        <f t="shared" si="1"/>
        <v>431</v>
      </c>
      <c r="F16" s="2">
        <f t="shared" si="2"/>
        <v>995</v>
      </c>
      <c r="G16" s="2">
        <f t="shared" si="3"/>
        <v>1042</v>
      </c>
    </row>
    <row r="17" spans="1:7" x14ac:dyDescent="0.3">
      <c r="A17">
        <v>1300</v>
      </c>
      <c r="B17">
        <v>1042</v>
      </c>
      <c r="C17" s="3">
        <f t="shared" si="0"/>
        <v>0.39</v>
      </c>
      <c r="D17" s="1">
        <f t="shared" si="1"/>
        <v>535</v>
      </c>
      <c r="F17" s="2">
        <f t="shared" si="2"/>
        <v>1042</v>
      </c>
      <c r="G17" s="2">
        <f t="shared" si="3"/>
        <v>1081</v>
      </c>
    </row>
    <row r="18" spans="1:7" x14ac:dyDescent="0.3">
      <c r="A18">
        <v>1400</v>
      </c>
      <c r="B18">
        <v>1081</v>
      </c>
      <c r="C18" s="3">
        <f t="shared" si="0"/>
        <v>0.3</v>
      </c>
      <c r="D18" s="1">
        <f t="shared" si="1"/>
        <v>661</v>
      </c>
      <c r="F18" s="2">
        <f t="shared" si="2"/>
        <v>1081</v>
      </c>
      <c r="G18" s="2">
        <f t="shared" si="3"/>
        <v>1111</v>
      </c>
    </row>
    <row r="19" spans="1:7" x14ac:dyDescent="0.3">
      <c r="A19">
        <v>1500</v>
      </c>
      <c r="B19">
        <v>1111</v>
      </c>
      <c r="C19" s="3">
        <f t="shared" si="0"/>
        <v>0.23</v>
      </c>
      <c r="D19" s="1">
        <f t="shared" si="1"/>
        <v>766</v>
      </c>
      <c r="F19" s="2">
        <f t="shared" si="2"/>
        <v>1111</v>
      </c>
      <c r="G19" s="2">
        <f t="shared" si="3"/>
        <v>1134</v>
      </c>
    </row>
    <row r="20" spans="1:7" x14ac:dyDescent="0.3">
      <c r="A20">
        <v>1600</v>
      </c>
      <c r="B20">
        <v>1134</v>
      </c>
      <c r="C20" s="3">
        <f t="shared" si="0"/>
        <v>0.1</v>
      </c>
      <c r="D20" s="1">
        <f t="shared" si="1"/>
        <v>974</v>
      </c>
      <c r="F20" s="2">
        <f t="shared" si="2"/>
        <v>1134</v>
      </c>
      <c r="G20" s="2">
        <f t="shared" si="3"/>
        <v>1144</v>
      </c>
    </row>
    <row r="21" spans="1:7" x14ac:dyDescent="0.3">
      <c r="A21">
        <v>1700</v>
      </c>
      <c r="B21">
        <v>1144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 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Dyakov</dc:creator>
  <cp:lastModifiedBy>Oleg Dyakov</cp:lastModifiedBy>
  <dcterms:created xsi:type="dcterms:W3CDTF">2021-07-28T16:11:50Z</dcterms:created>
  <dcterms:modified xsi:type="dcterms:W3CDTF">2021-10-28T20:48:43Z</dcterms:modified>
</cp:coreProperties>
</file>