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gglotov/Documents/MAC/Python/2XC3 - Pratice and Exp/lab3/"/>
    </mc:Choice>
  </mc:AlternateContent>
  <xr:revisionPtr revIDLastSave="0" documentId="13_ncr:1_{BD793924-F409-1248-9614-B617F9ACEFFC}" xr6:coauthVersionLast="47" xr6:coauthVersionMax="47" xr10:uidLastSave="{00000000-0000-0000-0000-000000000000}"/>
  <bookViews>
    <workbookView xWindow="0" yWindow="500" windowWidth="28800" windowHeight="16100" xr2:uid="{2DC99A1B-3062-8B4F-B963-CDB1AC333640}"/>
  </bookViews>
  <sheets>
    <sheet name="Sheet1" sheetId="1" r:id="rId1"/>
  </sheets>
  <definedNames>
    <definedName name="_1pivot" localSheetId="0">Sheet1!$D$3:$E$32</definedName>
    <definedName name="_2pivot" localSheetId="0">Sheet1!$F$3:$G$32</definedName>
    <definedName name="_3pivot" localSheetId="0">Sheet1!$H$3:$I$32</definedName>
    <definedName name="_4pivot" localSheetId="0">Sheet1!$J$3:$K$32</definedName>
    <definedName name="nocopy" localSheetId="0">Sheet1!$B$3:$C$32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1" l="1"/>
  <c r="E53" i="1"/>
  <c r="D52" i="1"/>
  <c r="C53" i="1"/>
  <c r="B52" i="1"/>
  <c r="B53" i="1"/>
  <c r="H52" i="1"/>
  <c r="F52" i="1"/>
  <c r="K35" i="1"/>
  <c r="K43" i="1" s="1"/>
  <c r="K38" i="1"/>
  <c r="C48" i="1"/>
  <c r="C47" i="1"/>
  <c r="C46" i="1"/>
  <c r="C45" i="1"/>
  <c r="C44" i="1"/>
  <c r="C43" i="1"/>
  <c r="E43" i="1"/>
  <c r="K40" i="1"/>
  <c r="K48" i="1" s="1"/>
  <c r="C40" i="1"/>
  <c r="B40" i="1"/>
  <c r="C39" i="1"/>
  <c r="B39" i="1"/>
  <c r="C38" i="1"/>
  <c r="B38" i="1"/>
  <c r="C37" i="1"/>
  <c r="B37" i="1"/>
  <c r="C36" i="1"/>
  <c r="B36" i="1"/>
  <c r="C35" i="1"/>
  <c r="B35" i="1"/>
  <c r="E39" i="1"/>
  <c r="E47" i="1" s="1"/>
  <c r="E35" i="1"/>
  <c r="K39" i="1"/>
  <c r="K47" i="1" s="1"/>
  <c r="J40" i="1"/>
  <c r="J39" i="1"/>
  <c r="K46" i="1"/>
  <c r="J38" i="1"/>
  <c r="K37" i="1"/>
  <c r="K45" i="1" s="1"/>
  <c r="J37" i="1"/>
  <c r="K36" i="1"/>
  <c r="K44" i="1" s="1"/>
  <c r="J36" i="1"/>
  <c r="J35" i="1"/>
  <c r="I40" i="1"/>
  <c r="H40" i="1"/>
  <c r="I39" i="1"/>
  <c r="I47" i="1" s="1"/>
  <c r="H39" i="1"/>
  <c r="I38" i="1"/>
  <c r="I46" i="1" s="1"/>
  <c r="H38" i="1"/>
  <c r="I37" i="1"/>
  <c r="I45" i="1" s="1"/>
  <c r="H37" i="1"/>
  <c r="I36" i="1"/>
  <c r="I44" i="1" s="1"/>
  <c r="H36" i="1"/>
  <c r="I35" i="1"/>
  <c r="I43" i="1" s="1"/>
  <c r="H35" i="1"/>
  <c r="F35" i="1"/>
  <c r="G40" i="1"/>
  <c r="F40" i="1"/>
  <c r="G39" i="1"/>
  <c r="G47" i="1" s="1"/>
  <c r="F39" i="1"/>
  <c r="G38" i="1"/>
  <c r="G46" i="1" s="1"/>
  <c r="F38" i="1"/>
  <c r="G37" i="1"/>
  <c r="G45" i="1" s="1"/>
  <c r="F37" i="1"/>
  <c r="G36" i="1"/>
  <c r="G44" i="1" s="1"/>
  <c r="F36" i="1"/>
  <c r="G35" i="1"/>
  <c r="G43" i="1" s="1"/>
  <c r="E40" i="1"/>
  <c r="E48" i="1" s="1"/>
  <c r="E38" i="1"/>
  <c r="E46" i="1" s="1"/>
  <c r="E37" i="1"/>
  <c r="E45" i="1" s="1"/>
  <c r="E36" i="1"/>
  <c r="E44" i="1" s="1"/>
  <c r="D40" i="1"/>
  <c r="D39" i="1"/>
  <c r="D38" i="1"/>
  <c r="D37" i="1"/>
  <c r="D36" i="1"/>
  <c r="D35" i="1"/>
  <c r="G48" i="1" l="1"/>
  <c r="I4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76796-FA3F-0D47-BB53-0C06C37E3C0A}" name="1pivot" type="6" refreshedVersion="7" background="1" saveData="1">
    <textPr sourceFile="/Users/olegglotov/Documents/MAC/Python/2XC3 - Pratice and Exp/1pivot.csv" comma="1">
      <textFields count="2">
        <textField/>
        <textField/>
      </textFields>
    </textPr>
  </connection>
  <connection id="2" xr16:uid="{8C13B903-F222-7243-82C1-71361CDCBF36}" name="2pivot" type="6" refreshedVersion="7" background="1" saveData="1">
    <textPr sourceFile="/Users/olegglotov/Documents/MAC/Python/2XC3 - Pratice and Exp/2pivot.csv" comma="1">
      <textFields count="2">
        <textField/>
        <textField/>
      </textFields>
    </textPr>
  </connection>
  <connection id="3" xr16:uid="{55D8FE83-8974-5143-B4A7-5EAC374EB1DE}" name="3pivot" type="6" refreshedVersion="7" background="1" saveData="1">
    <textPr sourceFile="/Users/olegglotov/Documents/MAC/Python/2XC3 - Pratice and Exp/3pivot.csv" comma="1">
      <textFields count="2">
        <textField/>
        <textField/>
      </textFields>
    </textPr>
  </connection>
  <connection id="4" xr16:uid="{50D55139-D550-E046-840B-5EC4E2A55F46}" name="4pivot" type="6" refreshedVersion="7" background="1" saveData="1">
    <textPr sourceFile="/Users/olegglotov/Documents/MAC/Python/2XC3 - Pratice and Exp/4pivot.csv" comma="1">
      <textFields count="2">
        <textField/>
        <textField/>
      </textFields>
    </textPr>
  </connection>
  <connection id="5" xr16:uid="{823C4D9A-25E1-AC40-B4AA-80C2AFD4EB41}" name="nocopy" type="6" refreshedVersion="7" background="1" saveData="1">
    <textPr sourceFile="/Users/olegglotov/Documents/MAC/Python/2XC3 - Pratice and Exp/nocopy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<sst xmlns="http://schemas.openxmlformats.org/spreadsheetml/2006/main" count="37" uniqueCount="28">
  <si>
    <t>2 pivot</t>
  </si>
  <si>
    <t>3 pivot</t>
  </si>
  <si>
    <t>4 pivot</t>
  </si>
  <si>
    <t>After multiply 10^5</t>
  </si>
  <si>
    <t>2 pivot avg</t>
  </si>
  <si>
    <t>3 pivot avg</t>
  </si>
  <si>
    <t>4 pivot avg</t>
  </si>
  <si>
    <t>Conclusion:</t>
  </si>
  <si>
    <t>percent increase:</t>
  </si>
  <si>
    <t>1 to 2</t>
  </si>
  <si>
    <t>2 to 3</t>
  </si>
  <si>
    <t>3 to 4</t>
  </si>
  <si>
    <t>nocopy to 1</t>
  </si>
  <si>
    <t>There is a an average 20 percent increase in performace speed between a single copy quicksoft and a dual pivot quicksoft. Further tests showed a 1 to 5% performance increase with each consecutive increase in the number of pivots</t>
  </si>
  <si>
    <t>random list</t>
  </si>
  <si>
    <t>n</t>
  </si>
  <si>
    <t>average</t>
  </si>
  <si>
    <t>(using dual pivot quicksort)</t>
  </si>
  <si>
    <t>factor</t>
  </si>
  <si>
    <t>quicksort</t>
  </si>
  <si>
    <t>bubble</t>
  </si>
  <si>
    <t>selection</t>
  </si>
  <si>
    <t>insertion</t>
  </si>
  <si>
    <t>reverse sorted</t>
  </si>
  <si>
    <t>in-place avg</t>
  </si>
  <si>
    <t>in-place</t>
  </si>
  <si>
    <t>1 pivot avg</t>
  </si>
  <si>
    <t>1 pivot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</si>
</sst>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Performance of Variations on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13956269579204E-2"/>
          <c:y val="0.10888054858527299"/>
          <c:w val="0.87528389848446353"/>
          <c:h val="0.82229622739465258"/>
        </c:manualLayout>
      </c:layout>
      <c:scatterChart>
        <c:scatterStyle val="lineMarker"/>
        <c:varyColors val="0"/>
        <c:ser>
          <c:idx val="4"/>
          <c:order val="0"/>
          <c:tx>
            <c:v>in-place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Sheet1!$B$43:$B$48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Sheet1!$C$43:$C$48</c:f>
              <c:numCache>
                <c:formatCode>General</c:formatCode>
                <c:ptCount val="6"/>
                <c:pt idx="0">
                  <c:v>1.78198000000011</c:v>
                </c:pt>
                <c:pt idx="1">
                  <c:v>15.97563999999992</c:v>
                </c:pt>
                <c:pt idx="2">
                  <c:v>284.91069999999939</c:v>
                </c:pt>
                <c:pt idx="3">
                  <c:v>3150.0195799999942</c:v>
                </c:pt>
                <c:pt idx="4">
                  <c:v>32514.253839999958</c:v>
                </c:pt>
                <c:pt idx="5">
                  <c:v>444783.55177999946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3-CC4D-8239-3557C9FDD379}"/>
            </c:ext>
          </c:extLst>
        </c:ser>
        <c:ser>
          <c:idx val="0"/>
          <c:order val="1"/>
          <c:tx>
            <c:v>1 pivot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Sheet1!$D$43:$D$48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Sheet1!$E$43:$E$48</c:f>
              <c:numCache>
                <c:formatCode>General</c:formatCode>
                <c:ptCount val="6"/>
                <c:pt idx="0">
                  <c:v>1.7120000000000981</c:v>
                </c:pt>
                <c:pt idx="1">
                  <c:v>14.838619999999819</c:v>
                </c:pt>
                <c:pt idx="2">
                  <c:v>234.97159999999957</c:v>
                </c:pt>
                <c:pt idx="3">
                  <c:v>2491.1863199999962</c:v>
                </c:pt>
                <c:pt idx="4">
                  <c:v>26165.121919999958</c:v>
                </c:pt>
                <c:pt idx="5">
                  <c:v>417111.37281999981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5-834E-B891-5ACDEED24141}"/>
            </c:ext>
          </c:extLst>
        </c:ser>
        <c:ser>
          <c:idx val="1"/>
          <c:order val="2"/>
          <c:tx>
            <c:v>2 pivot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Sheet1!$F$43:$F$48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Sheet1!$G$43:$G$48</c:f>
              <c:numCache>
                <c:formatCode>General</c:formatCode>
                <c:ptCount val="6"/>
                <c:pt idx="0">
                  <c:v>1.8493199999625118</c:v>
                </c:pt>
                <c:pt idx="1">
                  <c:v>15.653479999926342</c:v>
                </c:pt>
                <c:pt idx="2">
                  <c:v>191.6742999999594</c:v>
                </c:pt>
                <c:pt idx="3">
                  <c:v>1804.298679999898</c:v>
                </c:pt>
                <c:pt idx="4">
                  <c:v>21399.921099999839</c:v>
                </c:pt>
                <c:pt idx="5">
                  <c:v>323607.06677999976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05-834E-B891-5ACDEED24141}"/>
            </c:ext>
          </c:extLst>
        </c:ser>
        <c:ser>
          <c:idx val="2"/>
          <c:order val="3"/>
          <c:tx>
            <c:v>3 pivot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Sheet1!$H$43:$H$48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Sheet1!$I$43:$I$48</c:f>
              <c:numCache>
                <c:formatCode>General</c:formatCode>
                <c:ptCount val="6"/>
                <c:pt idx="0">
                  <c:v>1.8610799999407759</c:v>
                </c:pt>
                <c:pt idx="1">
                  <c:v>15.217459999945461</c:v>
                </c:pt>
                <c:pt idx="2">
                  <c:v>183.11229999994762</c:v>
                </c:pt>
                <c:pt idx="3">
                  <c:v>1727.3566799998657</c:v>
                </c:pt>
                <c:pt idx="4">
                  <c:v>20340.63826000016</c:v>
                </c:pt>
                <c:pt idx="5">
                  <c:v>317738.01029999944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05-834E-B891-5ACDEED24141}"/>
            </c:ext>
          </c:extLst>
        </c:ser>
        <c:ser>
          <c:idx val="3"/>
          <c:order val="4"/>
          <c:tx>
            <c:v>4 pivot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Sheet1!$J$43:$J$48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Sheet1!$K$43:$K$48</c:f>
              <c:numCache>
                <c:formatCode>General</c:formatCode>
                <c:ptCount val="6"/>
                <c:pt idx="0">
                  <c:v>1.860579999970462</c:v>
                </c:pt>
                <c:pt idx="1">
                  <c:v>13.556500000220199</c:v>
                </c:pt>
                <c:pt idx="2">
                  <c:v>179.4380399999788</c:v>
                </c:pt>
                <c:pt idx="3">
                  <c:v>1657.6171600001942</c:v>
                </c:pt>
                <c:pt idx="4">
                  <c:v>20255.64715999988</c:v>
                </c:pt>
                <c:pt idx="5">
                  <c:v>312585.60415999999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05-834E-B891-5ACDEED24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275920"/>
        <c:axId val="2098769568"/>
      </c:scatterChart>
      <c:valAx>
        <c:axId val="209827592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69568"/>
        <c:crosses val="autoZero"/>
        <c:crossBetween val="midCat"/>
      </c:valAx>
      <c:valAx>
        <c:axId val="20987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7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18644704007269"/>
          <c:y val="0.36325008152670091"/>
          <c:w val="0.12481558504783677"/>
          <c:h val="0.248391667387730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/>
              <a:t>Average &amp;</a:t>
            </a:r>
            <a:r>
              <a:rPr lang="en-CA" sz="1600" baseline="0"/>
              <a:t> Worst Case Performance</a:t>
            </a:r>
            <a:endParaRPr lang="en-CA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99317764488619E-2"/>
          <c:y val="0.12309783153651141"/>
          <c:w val="0.89889903654408587"/>
          <c:h val="0.79637412243823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Sheet1!$G$63</c:f>
              <c:strCache>
                <c:ptCount val="1"/>
                <c:pt idx="0">
                  <c:v>random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Sheet1!$F$64:$F$69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Sheet1!$G$64:$G$69</c:f>
              <c:numCache>
                <c:formatCode>General</c:formatCode>
                <c:ptCount val="6"/>
                <c:pt idx="0">
                  <c:v>8.6119999999567453E-5</c:v>
                </c:pt>
                <c:pt idx="1">
                  <c:v>2.8275999999998152E-3</c:v>
                </c:pt>
                <c:pt idx="2">
                  <c:v>1.3543579999999939E-2</c:v>
                </c:pt>
                <c:pt idx="3">
                  <c:v>0.1070765599999995</c:v>
                </c:pt>
                <c:pt idx="4">
                  <c:v>1.421446179999996</c:v>
                </c:pt>
                <c:pt idx="5">
                  <c:v>16.37891819999998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D-41F7-AC9F-E60BF485C752}"/>
            </c:ext>
          </c:extLst>
        </c:ser>
        <c:ser>
          <c:idx val="1"/>
          <c:order val="1"/>
          <c:tx>
            <c:strRef>
              <c:f>Sheet1!$H$63</c:f>
              <c:strCache>
                <c:ptCount val="1"/>
                <c:pt idx="0">
                  <c:v>reverse sorted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Sheet1!$F$64:$F$69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Sheet1!$H$64:$H$69</c:f>
              <c:numCache>
                <c:formatCode>General</c:formatCode>
                <c:ptCount val="6"/>
                <c:pt idx="0">
                  <c:v>9.4839999999862665E-5</c:v>
                </c:pt>
                <c:pt idx="1">
                  <c:v>4.8355400000001901E-3</c:v>
                </c:pt>
                <c:pt idx="2">
                  <c:v>0.42934795999999958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FD-41F7-AC9F-E60BF485C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52656"/>
        <c:axId val="92256400"/>
      </c:scatterChart>
      <c:valAx>
        <c:axId val="9225265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56400"/>
        <c:crosses val="autoZero"/>
        <c:crossBetween val="midCat"/>
      </c:valAx>
      <c:valAx>
        <c:axId val="922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770506904655703E-2"/>
          <c:y val="0.32949610236137666"/>
          <c:w val="0.33962862475852423"/>
          <c:h val="5.6165175551482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/>
              <a:t>Performance of Various Sorts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823480565062247E-2"/>
          <c:y val="0.12990697258682216"/>
          <c:w val="0.90252991561769491"/>
          <c:h val="0.7718239011007899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Sheet1!$I$90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Sheet1!$H$91:$H$98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1000</c:v>
                </c:pt>
              </c:numCache>
            </c:numRef>
          </c:xVal>
          <c:yVal>
            <c:numRef>
              <c:f>Sheet1!$I$91:$I$98</c:f>
              <c:numCache>
                <c:formatCode>General</c:formatCode>
                <c:ptCount val="8"/>
                <c:pt idx="0">
                  <c:v>0.28043476000002499</c:v>
                </c:pt>
                <c:pt idx="1">
                  <c:v>0.2414296199998712</c:v>
                </c:pt>
                <c:pt idx="2">
                  <c:v>5.3036439999777918E-2</c:v>
                </c:pt>
                <c:pt idx="3">
                  <c:v>9.8338400000102383E-3</c:v>
                </c:pt>
                <c:pt idx="4">
                  <c:v>5.7006799998816828E-3</c:v>
                </c:pt>
                <c:pt idx="5">
                  <c:v>9.560399999918423E-3</c:v>
                </c:pt>
                <c:pt idx="6">
                  <c:v>1.6160220000074325E-2</c:v>
                </c:pt>
                <c:pt idx="7">
                  <c:v>9.4410199999401621E-3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5-45F9-B22A-1E7E5C4219BD}"/>
            </c:ext>
          </c:extLst>
        </c:ser>
        <c:ser>
          <c:idx val="1"/>
          <c:order val="1"/>
          <c:tx>
            <c:strRef>
              <c:f>Sheet1!$J$90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Sheet1!$H$91:$H$98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1000</c:v>
                </c:pt>
              </c:numCache>
            </c:numRef>
          </c:xVal>
          <c:yVal>
            <c:numRef>
              <c:f>Sheet1!$J$91:$J$98</c:f>
              <c:numCache>
                <c:formatCode>General</c:formatCode>
                <c:ptCount val="8"/>
                <c:pt idx="0">
                  <c:v>0.28758909999987681</c:v>
                </c:pt>
                <c:pt idx="1">
                  <c:v>0.15589578000008233</c:v>
                </c:pt>
                <c:pt idx="2">
                  <c:v>0.34132672000005143</c:v>
                </c:pt>
                <c:pt idx="3">
                  <c:v>0.3323251400000114</c:v>
                </c:pt>
                <c:pt idx="4">
                  <c:v>0.4826824400000076</c:v>
                </c:pt>
                <c:pt idx="5">
                  <c:v>0.52594416000001698</c:v>
                </c:pt>
                <c:pt idx="6">
                  <c:v>1.0877259799999581</c:v>
                </c:pt>
                <c:pt idx="7">
                  <c:v>0.80125362000017031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75-45F9-B22A-1E7E5C4219BD}"/>
            </c:ext>
          </c:extLst>
        </c:ser>
        <c:ser>
          <c:idx val="2"/>
          <c:order val="2"/>
          <c:tx>
            <c:strRef>
              <c:f>Sheet1!$K$90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Sheet1!$H$91:$H$98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1000</c:v>
                </c:pt>
              </c:numCache>
            </c:numRef>
          </c:xVal>
          <c:yVal>
            <c:numRef>
              <c:f>Sheet1!$K$91:$K$98</c:f>
              <c:numCache>
                <c:formatCode>General</c:formatCode>
                <c:ptCount val="8"/>
                <c:pt idx="0">
                  <c:v>2.1025799999733821E-3</c:v>
                </c:pt>
                <c:pt idx="1">
                  <c:v>1.5459600000212923E-3</c:v>
                </c:pt>
                <c:pt idx="2">
                  <c:v>1.7348800000945592E-3</c:v>
                </c:pt>
                <c:pt idx="3">
                  <c:v>9.8846000009871079E-4</c:v>
                </c:pt>
                <c:pt idx="4">
                  <c:v>9.7894000009545899E-4</c:v>
                </c:pt>
                <c:pt idx="5">
                  <c:v>9.4354000002567638E-4</c:v>
                </c:pt>
                <c:pt idx="6">
                  <c:v>1.7959800000426167E-3</c:v>
                </c:pt>
                <c:pt idx="7">
                  <c:v>1.628440000058614E-3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75-45F9-B22A-1E7E5C4219BD}"/>
            </c:ext>
          </c:extLst>
        </c:ser>
        <c:ser>
          <c:idx val="3"/>
          <c:order val="3"/>
          <c:tx>
            <c:strRef>
              <c:f>Sheet1!$L$90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Sheet1!$H$91:$H$98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1000</c:v>
                </c:pt>
              </c:numCache>
            </c:numRef>
          </c:xVal>
          <c:yVal>
            <c:numRef>
              <c:f>Sheet1!$L$91:$L$98</c:f>
              <c:numCache>
                <c:formatCode>General</c:formatCode>
                <c:ptCount val="8"/>
                <c:pt idx="0">
                  <c:v>0.30817767999997103</c:v>
                </c:pt>
                <c:pt idx="1">
                  <c:v>0.26100206000000947</c:v>
                </c:pt>
                <c:pt idx="2">
                  <c:v>0.25772417999987679</c:v>
                </c:pt>
                <c:pt idx="3">
                  <c:v>0.1688140399998696</c:v>
                </c:pt>
                <c:pt idx="4">
                  <c:v>0.15598855999996838</c:v>
                </c:pt>
                <c:pt idx="5">
                  <c:v>0.27176720000015797</c:v>
                </c:pt>
                <c:pt idx="6">
                  <c:v>0.34807121999992841</c:v>
                </c:pt>
                <c:pt idx="7">
                  <c:v>0.24972786000016606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75-45F9-B22A-1E7E5C421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448704"/>
        <c:axId val="1682442464"/>
      </c:scatterChart>
      <c:valAx>
        <c:axId val="1682448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42464"/>
        <c:crosses val="autoZero"/>
        <c:crossBetween val="midCat"/>
      </c:valAx>
      <c:valAx>
        <c:axId val="16824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4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061783968429033E-2"/>
          <c:y val="0.29572707278295118"/>
          <c:w val="0.51803982892778411"/>
          <c:h val="5.8910187314761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/>
              <a:t>Traditional Vs. In-Place</a:t>
            </a:r>
            <a:r>
              <a:rPr lang="en-CA" sz="1600" baseline="0"/>
              <a:t> Quicksort Performance</a:t>
            </a:r>
            <a:endParaRPr lang="en-CA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660911512930719E-2"/>
          <c:y val="0.13639961681618695"/>
          <c:w val="0.87282669767523891"/>
          <c:h val="0.7770970438750886"/>
        </c:manualLayout>
      </c:layout>
      <c:scatterChart>
        <c:scatterStyle val="lineMarker"/>
        <c:varyColors val="0"/>
        <c:ser>
          <c:idx val="0"/>
          <c:order val="0"/>
          <c:tx>
            <c:v>in-place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Sheet1!$B$35:$B$40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Sheet1!$C$35:$C$40</c:f>
              <c:numCache>
                <c:formatCode>0.000000000</c:formatCode>
                <c:ptCount val="6"/>
                <c:pt idx="0">
                  <c:v>1.7819800000001099E-5</c:v>
                </c:pt>
                <c:pt idx="1">
                  <c:v>1.5975639999999921E-4</c:v>
                </c:pt>
                <c:pt idx="2">
                  <c:v>2.849106999999994E-3</c:v>
                </c:pt>
                <c:pt idx="3">
                  <c:v>3.1500195799999943E-2</c:v>
                </c:pt>
                <c:pt idx="4">
                  <c:v>0.32514253839999957</c:v>
                </c:pt>
                <c:pt idx="5">
                  <c:v>4.4478355177999944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5-43FF-9DEB-57483D1FA73C}"/>
            </c:ext>
          </c:extLst>
        </c:ser>
        <c:ser>
          <c:idx val="1"/>
          <c:order val="1"/>
          <c:tx>
            <c:v>traditional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Sheet1!$D$35:$D$40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Sheet1!$E$35:$E$40</c:f>
              <c:numCache>
                <c:formatCode>0.000000000</c:formatCode>
                <c:ptCount val="6"/>
                <c:pt idx="0">
                  <c:v>1.7120000000000981E-5</c:v>
                </c:pt>
                <c:pt idx="1">
                  <c:v>1.483861999999982E-4</c:v>
                </c:pt>
                <c:pt idx="2">
                  <c:v>2.3497159999999956E-3</c:v>
                </c:pt>
                <c:pt idx="3">
                  <c:v>2.491186319999996E-2</c:v>
                </c:pt>
                <c:pt idx="4">
                  <c:v>0.26165121919999956</c:v>
                </c:pt>
                <c:pt idx="5">
                  <c:v>4.1711137281999981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45-43FF-9DEB-57483D1FA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64352"/>
        <c:axId val="151765600"/>
      </c:scatterChart>
      <c:valAx>
        <c:axId val="15176435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65600"/>
        <c:crosses val="autoZero"/>
        <c:crossBetween val="midCat"/>
      </c:valAx>
      <c:valAx>
        <c:axId val="1517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6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53116653706578"/>
          <c:y val="0.62449259879706476"/>
          <c:w val="0.30098063522918084"/>
          <c:h val="5.8437885270868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17124</xdr:colOff>
      <xdr:row>10</xdr:row>
      <xdr:rowOff>196921</xdr:rowOff>
    </xdr:from>
    <xdr:to>
      <xdr:col>20</xdr:col>
      <xdr:colOff>616450</xdr:colOff>
      <xdr:row>33</xdr:row>
      <xdr:rowOff>196921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9C6ABE-5C41-524D-B6A5-D6321A4B1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762880</xdr:colOff>
      <xdr:row>60</xdr:row>
      <xdr:rowOff>194130</xdr:rowOff>
    </xdr:from>
    <xdr:to>
      <xdr:col>21</xdr:col>
      <xdr:colOff>799881</xdr:colOff>
      <xdr:row>81</xdr:row>
      <xdr:rowOff>147668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B074A-B121-485C-B83F-1274EE05B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289867</xdr:colOff>
      <xdr:row>90</xdr:row>
      <xdr:rowOff>72198</xdr:rowOff>
    </xdr:from>
    <xdr:to>
      <xdr:col>22</xdr:col>
      <xdr:colOff>348915</xdr:colOff>
      <xdr:row>110</xdr:row>
      <xdr:rowOff>32129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D07DFC-8B50-4DB0-A17D-B37C35FC5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686544</xdr:colOff>
      <xdr:row>36</xdr:row>
      <xdr:rowOff>72818</xdr:rowOff>
    </xdr:from>
    <xdr:to>
      <xdr:col>20</xdr:col>
      <xdr:colOff>62483</xdr:colOff>
      <xdr:row>56</xdr:row>
      <xdr:rowOff>64256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1200FC-A274-498D-96BB-253F790BF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pivot" connectionId="1" xr16:uid="{EEA8E525-FD32-CF42-ADE7-5E0C2956236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copy" connectionId="5" xr16:uid="{3E255610-454C-3845-A508-0FFD45547B6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pivot" connectionId="4" xr16:uid="{51BEFBC1-6D0C-C540-A13B-F987C1CB9F1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pivot" connectionId="3" xr16:uid="{29EEF6AF-DCA4-3E46-A7A2-408E4FA24EF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pivot" connectionId="2" xr16:uid="{BA9AD5D7-E956-6E4E-826A-A9029CA2C89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F6B81-88B5-9C4F-8727-A1C565B4078D}">
  <dimension ref="B2:L130"/>
  <sheetViews>
    <sheetView tabSelected="1" topLeftCell="A28" zoomScale="89" zoomScaleNormal="145" workbookViewId="0">
      <selection activeCell="G80" sqref="G80"/>
    </sheetView>
  </sheetViews>
  <sheetFormatPr baseColWidth="10" defaultColWidth="11.1640625" defaultRowHeight="16" x14ac:dyDescent="0.2"/>
  <cols>
    <col min="2" max="2" width="9.1640625" customWidth="1"/>
    <col min="3" max="3" width="12.1640625" bestFit="1" customWidth="1"/>
    <col min="4" max="4" width="9.33203125" customWidth="1"/>
    <col min="5" max="5" width="12.1640625" bestFit="1" customWidth="1"/>
    <col min="6" max="6" width="9.5" customWidth="1"/>
    <col min="7" max="7" width="12.1640625" bestFit="1" customWidth="1"/>
    <col min="8" max="8" width="9.1640625" customWidth="1"/>
    <col min="9" max="9" width="12.1640625" bestFit="1" customWidth="1"/>
    <col min="10" max="10" width="10.1640625" customWidth="1"/>
    <col min="11" max="11" width="13.1640625" bestFit="1" customWidth="1"/>
  </cols>
  <sheetData>
    <row r="2" spans="2:11" x14ac:dyDescent="0.2">
      <c r="B2" s="6" t="s">
        <v>25</v>
      </c>
      <c r="C2" s="6"/>
      <c r="D2" s="6" t="s">
        <v>27</v>
      </c>
      <c r="E2" s="6"/>
      <c r="F2" s="6" t="s">
        <v>0</v>
      </c>
      <c r="G2" s="6"/>
      <c r="H2" s="6" t="s">
        <v>1</v>
      </c>
      <c r="I2" s="6"/>
      <c r="J2" s="6" t="s">
        <v>2</v>
      </c>
      <c r="K2" s="6"/>
    </row>
    <row r="3" spans="2:11" x14ac:dyDescent="0.2">
      <c r="B3">
        <v>10</v>
      </c>
      <c r="C3" s="1">
        <v>1.9250000000001901E-5</v>
      </c>
      <c r="D3">
        <v>10</v>
      </c>
      <c r="E3" s="1">
        <v>2.0565999999999599E-5</v>
      </c>
      <c r="F3">
        <v>10</v>
      </c>
      <c r="G3" s="1">
        <v>2.1378999999654902E-5</v>
      </c>
      <c r="H3">
        <v>10</v>
      </c>
      <c r="I3" s="1">
        <v>1.8258999993747598E-5</v>
      </c>
      <c r="J3">
        <v>10</v>
      </c>
      <c r="K3" s="1">
        <v>2.3675999997862999E-5</v>
      </c>
    </row>
    <row r="4" spans="2:11" x14ac:dyDescent="0.2">
      <c r="B4">
        <v>10</v>
      </c>
      <c r="C4" s="1">
        <v>1.76880000000018E-5</v>
      </c>
      <c r="D4">
        <v>10</v>
      </c>
      <c r="E4" s="1">
        <v>1.8597000000002099E-5</v>
      </c>
      <c r="F4">
        <v>10</v>
      </c>
      <c r="G4" s="1">
        <v>2.09309999981144E-5</v>
      </c>
      <c r="H4">
        <v>10</v>
      </c>
      <c r="I4" s="1">
        <v>1.8889999999771501E-5</v>
      </c>
      <c r="J4">
        <v>10</v>
      </c>
      <c r="K4" s="1">
        <v>1.8316999998546601E-5</v>
      </c>
    </row>
    <row r="5" spans="2:11" x14ac:dyDescent="0.2">
      <c r="B5">
        <v>10</v>
      </c>
      <c r="C5" s="1">
        <v>1.5437000000000001E-5</v>
      </c>
      <c r="D5">
        <v>10</v>
      </c>
      <c r="E5" s="1">
        <v>1.5237000000001199E-5</v>
      </c>
      <c r="F5">
        <v>10</v>
      </c>
      <c r="G5" s="1">
        <v>1.68479999977932E-5</v>
      </c>
      <c r="H5">
        <v>10</v>
      </c>
      <c r="I5" s="1">
        <v>1.79860000031339E-5</v>
      </c>
      <c r="J5">
        <v>10</v>
      </c>
      <c r="K5" s="1">
        <v>1.5910000001895201E-5</v>
      </c>
    </row>
    <row r="6" spans="2:11" x14ac:dyDescent="0.2">
      <c r="B6">
        <v>10</v>
      </c>
      <c r="C6" s="1">
        <v>1.50109999999988E-5</v>
      </c>
      <c r="D6">
        <v>10</v>
      </c>
      <c r="E6" s="1">
        <v>1.6183000000002901E-5</v>
      </c>
      <c r="F6">
        <v>10</v>
      </c>
      <c r="G6" s="1">
        <v>1.5298000000996099E-5</v>
      </c>
      <c r="H6">
        <v>10</v>
      </c>
      <c r="I6" s="1">
        <v>1.83249999992085E-5</v>
      </c>
      <c r="J6">
        <v>10</v>
      </c>
      <c r="K6" s="1">
        <v>1.9144000006576701E-5</v>
      </c>
    </row>
    <row r="7" spans="2:11" x14ac:dyDescent="0.2">
      <c r="B7">
        <v>10</v>
      </c>
      <c r="C7" s="1">
        <v>2.1713000000002999E-5</v>
      </c>
      <c r="D7">
        <v>10</v>
      </c>
      <c r="E7" s="1">
        <v>1.5016999999999101E-5</v>
      </c>
      <c r="F7">
        <v>10</v>
      </c>
      <c r="G7" s="1">
        <v>1.8010000001566999E-5</v>
      </c>
      <c r="H7">
        <v>10</v>
      </c>
      <c r="I7" s="1">
        <v>1.95940000011773E-5</v>
      </c>
      <c r="J7">
        <v>10</v>
      </c>
      <c r="K7" s="1">
        <v>1.5981999993641599E-5</v>
      </c>
    </row>
    <row r="8" spans="2:11" x14ac:dyDescent="0.2">
      <c r="B8">
        <v>100</v>
      </c>
      <c r="C8" s="1">
        <v>1.6307299999999901E-4</v>
      </c>
      <c r="D8">
        <v>100</v>
      </c>
      <c r="E8" s="1">
        <v>1.52066999999998E-4</v>
      </c>
      <c r="F8">
        <v>100</v>
      </c>
      <c r="G8" s="1">
        <v>1.6643000000016099E-4</v>
      </c>
      <c r="H8">
        <v>100</v>
      </c>
      <c r="I8" s="1">
        <v>1.62488999997378E-4</v>
      </c>
      <c r="J8">
        <v>100</v>
      </c>
      <c r="K8" s="1">
        <v>1.5822000000298401E-4</v>
      </c>
    </row>
    <row r="9" spans="2:11" x14ac:dyDescent="0.2">
      <c r="B9">
        <v>100</v>
      </c>
      <c r="C9" s="1">
        <v>1.6824699999999599E-4</v>
      </c>
      <c r="D9">
        <v>100</v>
      </c>
      <c r="E9" s="1">
        <v>1.6914499999999899E-4</v>
      </c>
      <c r="F9">
        <v>100</v>
      </c>
      <c r="G9" s="1">
        <v>1.7225399999887199E-4</v>
      </c>
      <c r="H9">
        <v>100</v>
      </c>
      <c r="I9" s="1">
        <v>1.5934299999997801E-4</v>
      </c>
      <c r="J9">
        <v>100</v>
      </c>
      <c r="K9" s="1">
        <v>1.3352000000566001E-4</v>
      </c>
    </row>
    <row r="10" spans="2:11" x14ac:dyDescent="0.2">
      <c r="B10">
        <v>100</v>
      </c>
      <c r="C10" s="1">
        <v>1.58659000000005E-4</v>
      </c>
      <c r="D10">
        <v>100</v>
      </c>
      <c r="E10" s="1">
        <v>1.3595799999999801E-4</v>
      </c>
      <c r="F10">
        <v>100</v>
      </c>
      <c r="G10" s="1">
        <v>1.51633999998068E-4</v>
      </c>
      <c r="H10">
        <v>100</v>
      </c>
      <c r="I10" s="1">
        <v>1.55726000002687E-4</v>
      </c>
      <c r="J10">
        <v>100</v>
      </c>
      <c r="K10" s="1">
        <v>1.2262100000270899E-4</v>
      </c>
    </row>
    <row r="11" spans="2:11" x14ac:dyDescent="0.2">
      <c r="B11">
        <v>100</v>
      </c>
      <c r="C11" s="1">
        <v>1.46444999999995E-4</v>
      </c>
      <c r="D11">
        <v>100</v>
      </c>
      <c r="E11" s="1">
        <v>1.3744300000000001E-4</v>
      </c>
      <c r="F11">
        <v>100</v>
      </c>
      <c r="G11" s="1">
        <v>1.4591899999771799E-4</v>
      </c>
      <c r="H11">
        <v>100</v>
      </c>
      <c r="I11" s="1">
        <v>1.42200999995623E-4</v>
      </c>
      <c r="J11">
        <v>100</v>
      </c>
      <c r="K11" s="1">
        <v>1.4253099999450499E-4</v>
      </c>
    </row>
    <row r="12" spans="2:11" x14ac:dyDescent="0.2">
      <c r="B12">
        <v>100</v>
      </c>
      <c r="C12" s="1">
        <v>1.6235800000000101E-4</v>
      </c>
      <c r="D12">
        <v>100</v>
      </c>
      <c r="E12" s="1">
        <v>1.47317999999996E-4</v>
      </c>
      <c r="F12">
        <v>100</v>
      </c>
      <c r="G12" s="1">
        <v>1.4643700000149801E-4</v>
      </c>
      <c r="H12">
        <v>100</v>
      </c>
      <c r="I12" s="1">
        <v>1.41114000001607E-4</v>
      </c>
      <c r="J12">
        <v>100</v>
      </c>
      <c r="K12" s="1">
        <v>1.20933000005152E-4</v>
      </c>
    </row>
    <row r="13" spans="2:11" x14ac:dyDescent="0.2">
      <c r="B13">
        <v>1000</v>
      </c>
      <c r="C13" s="1">
        <v>3.6887130000000001E-3</v>
      </c>
      <c r="D13">
        <v>1000</v>
      </c>
      <c r="E13" s="1">
        <v>1.882075E-3</v>
      </c>
      <c r="F13">
        <v>1000</v>
      </c>
      <c r="G13" s="1">
        <v>1.8164280000014701E-3</v>
      </c>
      <c r="H13">
        <v>1000</v>
      </c>
      <c r="I13" s="1">
        <v>1.7972449999987801E-3</v>
      </c>
      <c r="J13">
        <v>1000</v>
      </c>
      <c r="K13" s="1">
        <v>1.63016999999854E-3</v>
      </c>
    </row>
    <row r="14" spans="2:11" x14ac:dyDescent="0.2">
      <c r="B14">
        <v>1000</v>
      </c>
      <c r="C14" s="1">
        <v>2.3258749999999898E-3</v>
      </c>
      <c r="D14">
        <v>1000</v>
      </c>
      <c r="E14" s="1">
        <v>2.6304829999999999E-3</v>
      </c>
      <c r="F14">
        <v>1000</v>
      </c>
      <c r="G14" s="1">
        <v>1.6778209999976899E-3</v>
      </c>
      <c r="H14">
        <v>1000</v>
      </c>
      <c r="I14" s="1">
        <v>1.7136490000026999E-3</v>
      </c>
      <c r="J14">
        <v>1000</v>
      </c>
      <c r="K14" s="1">
        <v>1.5299530000021299E-3</v>
      </c>
    </row>
    <row r="15" spans="2:11" x14ac:dyDescent="0.2">
      <c r="B15">
        <v>1000</v>
      </c>
      <c r="C15" s="1">
        <v>2.7028309999999902E-3</v>
      </c>
      <c r="D15">
        <v>1000</v>
      </c>
      <c r="E15" s="1">
        <v>2.1245099999999901E-3</v>
      </c>
      <c r="F15">
        <v>1000</v>
      </c>
      <c r="G15" s="1">
        <v>1.6625579999995899E-3</v>
      </c>
      <c r="H15">
        <v>1000</v>
      </c>
      <c r="I15" s="1">
        <v>1.67453199999556E-3</v>
      </c>
      <c r="J15">
        <v>1000</v>
      </c>
      <c r="K15" s="1">
        <v>1.5986089999984101E-3</v>
      </c>
    </row>
    <row r="16" spans="2:11" x14ac:dyDescent="0.2">
      <c r="B16">
        <v>1000</v>
      </c>
      <c r="C16" s="1">
        <v>3.0699879999999901E-3</v>
      </c>
      <c r="D16">
        <v>1000</v>
      </c>
      <c r="E16" s="1">
        <v>2.9178490000000001E-3</v>
      </c>
      <c r="F16">
        <v>1000</v>
      </c>
      <c r="G16" s="1">
        <v>1.7411010000003501E-3</v>
      </c>
      <c r="H16">
        <v>1000</v>
      </c>
      <c r="I16" s="1">
        <v>2.12219299999816E-3</v>
      </c>
      <c r="J16">
        <v>1000</v>
      </c>
      <c r="K16" s="1">
        <v>1.7472929999939801E-3</v>
      </c>
    </row>
    <row r="17" spans="2:11" x14ac:dyDescent="0.2">
      <c r="B17">
        <v>1000</v>
      </c>
      <c r="C17" s="1">
        <v>2.458128E-3</v>
      </c>
      <c r="D17">
        <v>1000</v>
      </c>
      <c r="E17" s="1">
        <v>2.1936629999999898E-3</v>
      </c>
      <c r="F17">
        <v>1000</v>
      </c>
      <c r="G17" s="1">
        <v>2.68580699999887E-3</v>
      </c>
      <c r="H17">
        <v>1000</v>
      </c>
      <c r="I17" s="1">
        <v>1.8479960000021801E-3</v>
      </c>
      <c r="J17">
        <v>1000</v>
      </c>
      <c r="K17" s="1">
        <v>2.4658770000058798E-3</v>
      </c>
    </row>
    <row r="18" spans="2:11" x14ac:dyDescent="0.2">
      <c r="B18">
        <v>10000</v>
      </c>
      <c r="C18" s="1">
        <v>3.0643060999999999E-2</v>
      </c>
      <c r="D18">
        <v>10000</v>
      </c>
      <c r="E18" s="1">
        <v>2.69794659999999E-2</v>
      </c>
      <c r="F18">
        <v>10000</v>
      </c>
      <c r="G18" s="1">
        <v>2.1976986999998602E-2</v>
      </c>
      <c r="H18">
        <v>10000</v>
      </c>
      <c r="I18" s="1">
        <v>1.9276474999997999E-2</v>
      </c>
      <c r="J18">
        <v>10000</v>
      </c>
      <c r="K18" s="1">
        <v>1.8794282000001699E-2</v>
      </c>
    </row>
    <row r="19" spans="2:11" x14ac:dyDescent="0.2">
      <c r="B19">
        <v>10000</v>
      </c>
      <c r="C19" s="1">
        <v>3.1457552E-2</v>
      </c>
      <c r="D19">
        <v>10000</v>
      </c>
      <c r="E19" s="1">
        <v>2.5384565000000001E-2</v>
      </c>
      <c r="F19">
        <v>10000</v>
      </c>
      <c r="G19" s="1">
        <v>1.67236260000009E-2</v>
      </c>
      <c r="H19">
        <v>10000</v>
      </c>
      <c r="I19" s="1">
        <v>1.5785327000003201E-2</v>
      </c>
      <c r="J19">
        <v>10000</v>
      </c>
      <c r="K19" s="1">
        <v>1.53784459999997E-2</v>
      </c>
    </row>
    <row r="20" spans="2:11" x14ac:dyDescent="0.2">
      <c r="B20">
        <v>10000</v>
      </c>
      <c r="C20" s="1">
        <v>3.7380954999999903E-2</v>
      </c>
      <c r="D20">
        <v>10000</v>
      </c>
      <c r="E20" s="1">
        <v>2.6969727999999998E-2</v>
      </c>
      <c r="F20">
        <v>10000</v>
      </c>
      <c r="G20" s="1">
        <v>1.6601471999997799E-2</v>
      </c>
      <c r="H20">
        <v>10000</v>
      </c>
      <c r="I20" s="1">
        <v>1.7216223999994801E-2</v>
      </c>
      <c r="J20">
        <v>10000</v>
      </c>
      <c r="K20" s="1">
        <v>1.7249126000009999E-2</v>
      </c>
    </row>
    <row r="21" spans="2:11" x14ac:dyDescent="0.2">
      <c r="B21">
        <v>10000</v>
      </c>
      <c r="C21" s="1">
        <v>3.06478969999999E-2</v>
      </c>
      <c r="D21">
        <v>10000</v>
      </c>
      <c r="E21" s="1">
        <v>2.2300225999999999E-2</v>
      </c>
      <c r="F21">
        <v>10000</v>
      </c>
      <c r="G21" s="1">
        <v>1.8296248999998699E-2</v>
      </c>
      <c r="H21">
        <v>10000</v>
      </c>
      <c r="I21" s="1">
        <v>1.7673961999996299E-2</v>
      </c>
      <c r="J21">
        <v>10000</v>
      </c>
      <c r="K21" s="1">
        <v>1.5926407999998501E-2</v>
      </c>
    </row>
    <row r="22" spans="2:11" x14ac:dyDescent="0.2">
      <c r="B22">
        <v>10000</v>
      </c>
      <c r="C22" s="1">
        <v>2.7371513999999899E-2</v>
      </c>
      <c r="D22">
        <v>10000</v>
      </c>
      <c r="E22" s="1">
        <v>2.29253309999999E-2</v>
      </c>
      <c r="F22">
        <v>10000</v>
      </c>
      <c r="G22" s="1">
        <v>1.6616599999998899E-2</v>
      </c>
      <c r="H22">
        <v>10000</v>
      </c>
      <c r="I22" s="1">
        <v>1.6415846000001E-2</v>
      </c>
      <c r="J22">
        <v>10000</v>
      </c>
      <c r="K22" s="1">
        <v>1.55325959999998E-2</v>
      </c>
    </row>
    <row r="23" spans="2:11" x14ac:dyDescent="0.2">
      <c r="B23">
        <v>100000</v>
      </c>
      <c r="C23" s="1">
        <v>0.31585696199999902</v>
      </c>
      <c r="D23">
        <v>100000</v>
      </c>
      <c r="E23" s="1">
        <v>0.243259377999999</v>
      </c>
      <c r="F23">
        <v>100000</v>
      </c>
      <c r="G23" s="1">
        <v>0.20737813299999799</v>
      </c>
      <c r="H23">
        <v>100000</v>
      </c>
      <c r="I23" s="1">
        <v>0.21390647300000101</v>
      </c>
      <c r="J23">
        <v>100000</v>
      </c>
      <c r="K23" s="1">
        <v>0.19631698399999201</v>
      </c>
    </row>
    <row r="24" spans="2:11" x14ac:dyDescent="0.2">
      <c r="B24">
        <v>100000</v>
      </c>
      <c r="C24" s="1">
        <v>0.35109491100000001</v>
      </c>
      <c r="D24">
        <v>100000</v>
      </c>
      <c r="E24" s="1">
        <v>0.234920184</v>
      </c>
      <c r="F24">
        <v>100000</v>
      </c>
      <c r="G24" s="1">
        <v>0.21099991099999801</v>
      </c>
      <c r="H24">
        <v>100000</v>
      </c>
      <c r="I24" s="1">
        <v>0.19775942900000101</v>
      </c>
      <c r="J24">
        <v>100000</v>
      </c>
      <c r="K24" s="1">
        <v>0.21646933799999599</v>
      </c>
    </row>
    <row r="25" spans="2:11" x14ac:dyDescent="0.2">
      <c r="B25">
        <v>100000</v>
      </c>
      <c r="C25" s="1">
        <v>0.33986928100000002</v>
      </c>
      <c r="D25">
        <v>100000</v>
      </c>
      <c r="E25" s="1">
        <v>0.25366540500000001</v>
      </c>
      <c r="F25">
        <v>100000</v>
      </c>
      <c r="G25" s="1">
        <v>0.23086567699999699</v>
      </c>
      <c r="H25">
        <v>100000</v>
      </c>
      <c r="I25" s="1">
        <v>0.20678848300000299</v>
      </c>
      <c r="J25">
        <v>100000</v>
      </c>
      <c r="K25" s="1">
        <v>0.20472369300000501</v>
      </c>
    </row>
    <row r="26" spans="2:11" x14ac:dyDescent="0.2">
      <c r="B26">
        <v>100000</v>
      </c>
      <c r="C26" s="1">
        <v>0.31307708299999898</v>
      </c>
      <c r="D26">
        <v>100000</v>
      </c>
      <c r="E26" s="1">
        <v>0.26543855399999899</v>
      </c>
      <c r="F26">
        <v>100000</v>
      </c>
      <c r="G26" s="1">
        <v>0.209073063999998</v>
      </c>
      <c r="H26">
        <v>100000</v>
      </c>
      <c r="I26" s="1">
        <v>0.20221892900000399</v>
      </c>
      <c r="J26">
        <v>100000</v>
      </c>
      <c r="K26" s="1">
        <v>0.207334672000001</v>
      </c>
    </row>
    <row r="27" spans="2:11" x14ac:dyDescent="0.2">
      <c r="B27">
        <v>100000</v>
      </c>
      <c r="C27" s="1">
        <v>0.30581445499999999</v>
      </c>
      <c r="D27">
        <v>100000</v>
      </c>
      <c r="E27" s="1">
        <v>0.31097257499999997</v>
      </c>
      <c r="F27">
        <v>100000</v>
      </c>
      <c r="G27" s="1">
        <v>0.211679270000001</v>
      </c>
      <c r="H27">
        <v>100000</v>
      </c>
      <c r="I27" s="1">
        <v>0.196358598999999</v>
      </c>
      <c r="J27">
        <v>100000</v>
      </c>
      <c r="K27" s="1">
        <v>0.187937671</v>
      </c>
    </row>
    <row r="28" spans="2:11" x14ac:dyDescent="0.2">
      <c r="B28">
        <v>1000000</v>
      </c>
      <c r="C28" s="1">
        <v>4.1004008609999998</v>
      </c>
      <c r="D28">
        <v>1000000</v>
      </c>
      <c r="E28" s="1">
        <v>3.9675477520000002</v>
      </c>
      <c r="F28">
        <v>1000000</v>
      </c>
      <c r="G28" s="1">
        <v>3.2190399300000001</v>
      </c>
      <c r="H28">
        <v>1000000</v>
      </c>
      <c r="I28" s="1">
        <v>3.20801983199999</v>
      </c>
      <c r="J28">
        <v>1000000</v>
      </c>
      <c r="K28" s="1">
        <v>3.1147698620000002</v>
      </c>
    </row>
    <row r="29" spans="2:11" x14ac:dyDescent="0.2">
      <c r="B29">
        <v>1000000</v>
      </c>
      <c r="C29" s="1">
        <v>4.6879437579999896</v>
      </c>
      <c r="D29">
        <v>1000000</v>
      </c>
      <c r="E29" s="1">
        <v>4.5218419359999897</v>
      </c>
      <c r="F29">
        <v>1000000</v>
      </c>
      <c r="G29" s="1">
        <v>3.2041932690000001</v>
      </c>
      <c r="H29">
        <v>1000000</v>
      </c>
      <c r="I29" s="1">
        <v>3.12089163799999</v>
      </c>
      <c r="J29">
        <v>1000000</v>
      </c>
      <c r="K29" s="1">
        <v>2.9951816360000101</v>
      </c>
    </row>
    <row r="30" spans="2:11" x14ac:dyDescent="0.2">
      <c r="B30">
        <v>1000000</v>
      </c>
      <c r="C30" s="1">
        <v>5.0619249379999998</v>
      </c>
      <c r="D30">
        <v>1000000</v>
      </c>
      <c r="E30" s="1">
        <v>4.1721875769999999</v>
      </c>
      <c r="F30">
        <v>1000000</v>
      </c>
      <c r="G30" s="1">
        <v>3.2062724</v>
      </c>
      <c r="H30">
        <v>1000000</v>
      </c>
      <c r="I30" s="1">
        <v>3.2104715439999998</v>
      </c>
      <c r="J30">
        <v>1000000</v>
      </c>
      <c r="K30" s="1">
        <v>3.1555629779999999</v>
      </c>
    </row>
    <row r="31" spans="2:11" x14ac:dyDescent="0.2">
      <c r="B31">
        <v>1000000</v>
      </c>
      <c r="C31" s="1">
        <v>4.2865755829999896</v>
      </c>
      <c r="D31">
        <v>1000000</v>
      </c>
      <c r="E31" s="1">
        <v>4.3563733390000001</v>
      </c>
      <c r="F31">
        <v>1000000</v>
      </c>
      <c r="G31" s="1">
        <v>3.312631074</v>
      </c>
      <c r="H31">
        <v>1000000</v>
      </c>
      <c r="I31" s="1">
        <v>3.06770317599999</v>
      </c>
      <c r="J31">
        <v>1000000</v>
      </c>
      <c r="K31" s="1">
        <v>3.1459090939999901</v>
      </c>
    </row>
    <row r="32" spans="2:11" x14ac:dyDescent="0.2">
      <c r="B32">
        <v>1000000</v>
      </c>
      <c r="C32" s="1">
        <v>4.1023324489999897</v>
      </c>
      <c r="D32">
        <v>1000000</v>
      </c>
      <c r="E32" s="1">
        <v>3.8376180369999999</v>
      </c>
      <c r="F32">
        <v>1000000</v>
      </c>
      <c r="G32" s="1">
        <v>3.2382166659999898</v>
      </c>
      <c r="H32">
        <v>1000000</v>
      </c>
      <c r="I32" s="1">
        <v>3.2798143249999998</v>
      </c>
      <c r="J32">
        <v>1000000</v>
      </c>
      <c r="K32" s="1">
        <v>3.2178566380000002</v>
      </c>
    </row>
    <row r="34" spans="2:11" x14ac:dyDescent="0.2">
      <c r="B34" s="6" t="s">
        <v>24</v>
      </c>
      <c r="C34" s="6"/>
      <c r="D34" s="6" t="s">
        <v>26</v>
      </c>
      <c r="E34" s="6"/>
      <c r="F34" s="6" t="s">
        <v>4</v>
      </c>
      <c r="G34" s="6"/>
      <c r="H34" s="6" t="s">
        <v>5</v>
      </c>
      <c r="I34" s="6"/>
      <c r="J34" s="6" t="s">
        <v>6</v>
      </c>
      <c r="K34" s="6"/>
    </row>
    <row r="35" spans="2:11" x14ac:dyDescent="0.2">
      <c r="B35">
        <f t="shared" ref="B35:K35" si="0">AVERAGE(B3:B7)</f>
        <v>10</v>
      </c>
      <c r="C35" s="2">
        <f t="shared" si="0"/>
        <v>1.7819800000001099E-5</v>
      </c>
      <c r="D35">
        <f t="shared" si="0"/>
        <v>10</v>
      </c>
      <c r="E35" s="2">
        <f t="shared" si="0"/>
        <v>1.7120000000000981E-5</v>
      </c>
      <c r="F35">
        <f t="shared" si="0"/>
        <v>10</v>
      </c>
      <c r="G35" s="2">
        <f t="shared" si="0"/>
        <v>1.8493199999625118E-5</v>
      </c>
      <c r="H35">
        <f t="shared" si="0"/>
        <v>10</v>
      </c>
      <c r="I35" s="2">
        <f t="shared" si="0"/>
        <v>1.8610799999407759E-5</v>
      </c>
      <c r="J35">
        <f t="shared" si="0"/>
        <v>10</v>
      </c>
      <c r="K35" s="1">
        <f t="shared" si="0"/>
        <v>1.860579999970462E-5</v>
      </c>
    </row>
    <row r="36" spans="2:11" x14ac:dyDescent="0.2">
      <c r="B36">
        <f t="shared" ref="B36:K36" si="1">AVERAGE(B8:B12)</f>
        <v>100</v>
      </c>
      <c r="C36" s="2">
        <f t="shared" si="1"/>
        <v>1.5975639999999921E-4</v>
      </c>
      <c r="D36">
        <f t="shared" si="1"/>
        <v>100</v>
      </c>
      <c r="E36" s="2">
        <f t="shared" si="1"/>
        <v>1.483861999999982E-4</v>
      </c>
      <c r="F36">
        <f t="shared" si="1"/>
        <v>100</v>
      </c>
      <c r="G36" s="2">
        <f t="shared" si="1"/>
        <v>1.5653479999926342E-4</v>
      </c>
      <c r="H36">
        <f t="shared" si="1"/>
        <v>100</v>
      </c>
      <c r="I36" s="2">
        <f t="shared" si="1"/>
        <v>1.5217459999945462E-4</v>
      </c>
      <c r="J36">
        <f t="shared" si="1"/>
        <v>100</v>
      </c>
      <c r="K36" s="1">
        <f t="shared" si="1"/>
        <v>1.3556500000220199E-4</v>
      </c>
    </row>
    <row r="37" spans="2:11" x14ac:dyDescent="0.2">
      <c r="B37">
        <f t="shared" ref="B37:K37" si="2">AVERAGE(B13:B17)</f>
        <v>1000</v>
      </c>
      <c r="C37" s="2">
        <f t="shared" si="2"/>
        <v>2.849106999999994E-3</v>
      </c>
      <c r="D37">
        <f t="shared" si="2"/>
        <v>1000</v>
      </c>
      <c r="E37" s="2">
        <f t="shared" si="2"/>
        <v>2.3497159999999956E-3</v>
      </c>
      <c r="F37">
        <f t="shared" si="2"/>
        <v>1000</v>
      </c>
      <c r="G37" s="2">
        <f t="shared" si="2"/>
        <v>1.9167429999995939E-3</v>
      </c>
      <c r="H37">
        <f t="shared" si="2"/>
        <v>1000</v>
      </c>
      <c r="I37" s="2">
        <f t="shared" si="2"/>
        <v>1.8311229999994762E-3</v>
      </c>
      <c r="J37">
        <f t="shared" si="2"/>
        <v>1000</v>
      </c>
      <c r="K37" s="1">
        <f t="shared" si="2"/>
        <v>1.794380399999788E-3</v>
      </c>
    </row>
    <row r="38" spans="2:11" x14ac:dyDescent="0.2">
      <c r="B38">
        <f t="shared" ref="B38:K38" si="3">AVERAGE(B18:B22)</f>
        <v>10000</v>
      </c>
      <c r="C38" s="2">
        <f t="shared" si="3"/>
        <v>3.1500195799999943E-2</v>
      </c>
      <c r="D38">
        <f t="shared" si="3"/>
        <v>10000</v>
      </c>
      <c r="E38" s="2">
        <f t="shared" si="3"/>
        <v>2.491186319999996E-2</v>
      </c>
      <c r="F38">
        <f t="shared" si="3"/>
        <v>10000</v>
      </c>
      <c r="G38" s="2">
        <f t="shared" si="3"/>
        <v>1.8042986799998981E-2</v>
      </c>
      <c r="H38">
        <f t="shared" si="3"/>
        <v>10000</v>
      </c>
      <c r="I38" s="2">
        <f t="shared" si="3"/>
        <v>1.7273566799998658E-2</v>
      </c>
      <c r="J38">
        <f t="shared" si="3"/>
        <v>10000</v>
      </c>
      <c r="K38" s="1">
        <f t="shared" si="3"/>
        <v>1.6576171600001941E-2</v>
      </c>
    </row>
    <row r="39" spans="2:11" x14ac:dyDescent="0.2">
      <c r="B39">
        <f t="shared" ref="B39:K39" si="4">AVERAGE(B23:B27)</f>
        <v>100000</v>
      </c>
      <c r="C39" s="2">
        <f t="shared" si="4"/>
        <v>0.32514253839999957</v>
      </c>
      <c r="D39">
        <f t="shared" si="4"/>
        <v>100000</v>
      </c>
      <c r="E39" s="2">
        <f t="shared" si="4"/>
        <v>0.26165121919999956</v>
      </c>
      <c r="F39">
        <f t="shared" si="4"/>
        <v>100000</v>
      </c>
      <c r="G39" s="2">
        <f t="shared" si="4"/>
        <v>0.21399921099999841</v>
      </c>
      <c r="H39">
        <f t="shared" si="4"/>
        <v>100000</v>
      </c>
      <c r="I39" s="2">
        <f t="shared" si="4"/>
        <v>0.2034063826000016</v>
      </c>
      <c r="J39">
        <f t="shared" si="4"/>
        <v>100000</v>
      </c>
      <c r="K39" s="1">
        <f t="shared" si="4"/>
        <v>0.20255647159999879</v>
      </c>
    </row>
    <row r="40" spans="2:11" x14ac:dyDescent="0.2">
      <c r="B40">
        <f t="shared" ref="B40:K40" si="5">AVERAGE(B28:B32)</f>
        <v>1000000</v>
      </c>
      <c r="C40" s="2">
        <f t="shared" si="5"/>
        <v>4.4478355177999944</v>
      </c>
      <c r="D40">
        <f t="shared" si="5"/>
        <v>1000000</v>
      </c>
      <c r="E40" s="2">
        <f t="shared" si="5"/>
        <v>4.1711137281999981</v>
      </c>
      <c r="F40">
        <f t="shared" si="5"/>
        <v>1000000</v>
      </c>
      <c r="G40" s="2">
        <f t="shared" si="5"/>
        <v>3.2360706677999977</v>
      </c>
      <c r="H40">
        <f t="shared" si="5"/>
        <v>1000000</v>
      </c>
      <c r="I40" s="2">
        <f t="shared" si="5"/>
        <v>3.1773801029999942</v>
      </c>
      <c r="J40">
        <f t="shared" si="5"/>
        <v>1000000</v>
      </c>
      <c r="K40" s="1">
        <f t="shared" si="5"/>
        <v>3.1258560416000001</v>
      </c>
    </row>
    <row r="42" spans="2:11" x14ac:dyDescent="0.2">
      <c r="B42" s="6" t="s">
        <v>3</v>
      </c>
      <c r="C42" s="6"/>
      <c r="D42" s="6"/>
      <c r="E42" s="6"/>
      <c r="F42" s="6"/>
      <c r="G42" s="6"/>
      <c r="H42" s="6"/>
      <c r="I42" s="6"/>
      <c r="J42" s="6"/>
      <c r="K42" s="6"/>
    </row>
    <row r="43" spans="2:11" x14ac:dyDescent="0.2">
      <c r="B43">
        <v>10</v>
      </c>
      <c r="C43">
        <f t="shared" ref="C43:C48" si="6">C35*10^5</f>
        <v>1.78198000000011</v>
      </c>
      <c r="D43">
        <v>10</v>
      </c>
      <c r="E43">
        <f t="shared" ref="E43:E48" si="7">E35*10^5</f>
        <v>1.7120000000000981</v>
      </c>
      <c r="F43">
        <v>10</v>
      </c>
      <c r="G43">
        <f t="shared" ref="G43:G48" si="8">G35*10^5</f>
        <v>1.8493199999625118</v>
      </c>
      <c r="H43">
        <v>10</v>
      </c>
      <c r="I43">
        <f t="shared" ref="I43:I48" si="9">I35*10^5</f>
        <v>1.8610799999407759</v>
      </c>
      <c r="J43">
        <v>10</v>
      </c>
      <c r="K43">
        <f t="shared" ref="K43:K48" si="10">K35*10^5</f>
        <v>1.860579999970462</v>
      </c>
    </row>
    <row r="44" spans="2:11" x14ac:dyDescent="0.2">
      <c r="B44">
        <v>100</v>
      </c>
      <c r="C44">
        <f t="shared" si="6"/>
        <v>15.97563999999992</v>
      </c>
      <c r="D44">
        <v>100</v>
      </c>
      <c r="E44">
        <f t="shared" si="7"/>
        <v>14.838619999999819</v>
      </c>
      <c r="F44">
        <v>100</v>
      </c>
      <c r="G44">
        <f t="shared" si="8"/>
        <v>15.653479999926342</v>
      </c>
      <c r="H44">
        <v>100</v>
      </c>
      <c r="I44">
        <f t="shared" si="9"/>
        <v>15.217459999945461</v>
      </c>
      <c r="J44">
        <v>100</v>
      </c>
      <c r="K44">
        <f t="shared" si="10"/>
        <v>13.556500000220199</v>
      </c>
    </row>
    <row r="45" spans="2:11" x14ac:dyDescent="0.2">
      <c r="B45">
        <v>1000</v>
      </c>
      <c r="C45">
        <f t="shared" si="6"/>
        <v>284.91069999999939</v>
      </c>
      <c r="D45">
        <v>1000</v>
      </c>
      <c r="E45">
        <f t="shared" si="7"/>
        <v>234.97159999999957</v>
      </c>
      <c r="F45">
        <v>1000</v>
      </c>
      <c r="G45">
        <f t="shared" si="8"/>
        <v>191.6742999999594</v>
      </c>
      <c r="H45">
        <v>1000</v>
      </c>
      <c r="I45">
        <f t="shared" si="9"/>
        <v>183.11229999994762</v>
      </c>
      <c r="J45">
        <v>1000</v>
      </c>
      <c r="K45">
        <f t="shared" si="10"/>
        <v>179.4380399999788</v>
      </c>
    </row>
    <row r="46" spans="2:11" x14ac:dyDescent="0.2">
      <c r="B46">
        <v>10000</v>
      </c>
      <c r="C46">
        <f t="shared" si="6"/>
        <v>3150.0195799999942</v>
      </c>
      <c r="D46">
        <v>10000</v>
      </c>
      <c r="E46">
        <f t="shared" si="7"/>
        <v>2491.1863199999962</v>
      </c>
      <c r="F46">
        <v>10000</v>
      </c>
      <c r="G46">
        <f t="shared" si="8"/>
        <v>1804.298679999898</v>
      </c>
      <c r="H46">
        <v>10000</v>
      </c>
      <c r="I46">
        <f t="shared" si="9"/>
        <v>1727.3566799998657</v>
      </c>
      <c r="J46">
        <v>10000</v>
      </c>
      <c r="K46">
        <f t="shared" si="10"/>
        <v>1657.6171600001942</v>
      </c>
    </row>
    <row r="47" spans="2:11" x14ac:dyDescent="0.2">
      <c r="B47">
        <v>100000</v>
      </c>
      <c r="C47">
        <f t="shared" si="6"/>
        <v>32514.253839999958</v>
      </c>
      <c r="D47">
        <v>100000</v>
      </c>
      <c r="E47">
        <f t="shared" si="7"/>
        <v>26165.121919999958</v>
      </c>
      <c r="F47">
        <v>100000</v>
      </c>
      <c r="G47">
        <f t="shared" si="8"/>
        <v>21399.921099999839</v>
      </c>
      <c r="H47">
        <v>100000</v>
      </c>
      <c r="I47">
        <f t="shared" si="9"/>
        <v>20340.63826000016</v>
      </c>
      <c r="J47">
        <v>100000</v>
      </c>
      <c r="K47">
        <f t="shared" si="10"/>
        <v>20255.64715999988</v>
      </c>
    </row>
    <row r="48" spans="2:11" x14ac:dyDescent="0.2">
      <c r="B48">
        <v>1000000</v>
      </c>
      <c r="C48">
        <f t="shared" si="6"/>
        <v>444783.55177999946</v>
      </c>
      <c r="D48">
        <v>1000000</v>
      </c>
      <c r="E48">
        <f t="shared" si="7"/>
        <v>417111.37281999981</v>
      </c>
      <c r="F48">
        <v>1000000</v>
      </c>
      <c r="G48">
        <f t="shared" si="8"/>
        <v>323607.06677999976</v>
      </c>
      <c r="H48">
        <v>1000000</v>
      </c>
      <c r="I48">
        <f t="shared" si="9"/>
        <v>317738.01029999944</v>
      </c>
      <c r="J48">
        <v>1000000</v>
      </c>
      <c r="K48">
        <f t="shared" si="10"/>
        <v>312585.60415999999</v>
      </c>
    </row>
    <row r="50" spans="2:9" x14ac:dyDescent="0.2">
      <c r="B50" s="6" t="s">
        <v>8</v>
      </c>
      <c r="C50" s="6"/>
      <c r="D50" s="6"/>
      <c r="E50" s="6"/>
      <c r="F50" s="6"/>
      <c r="G50" s="6"/>
      <c r="H50" s="6"/>
      <c r="I50" s="6"/>
    </row>
    <row r="51" spans="2:9" x14ac:dyDescent="0.2">
      <c r="B51" s="6" t="s">
        <v>12</v>
      </c>
      <c r="C51" s="6"/>
      <c r="D51" s="6" t="s">
        <v>9</v>
      </c>
      <c r="E51" s="6"/>
      <c r="F51" s="6" t="s">
        <v>10</v>
      </c>
      <c r="G51" s="6"/>
      <c r="H51" s="6" t="s">
        <v>11</v>
      </c>
      <c r="I51" s="6"/>
    </row>
    <row r="52" spans="2:9" x14ac:dyDescent="0.2">
      <c r="B52" s="8">
        <f>AVERAGE(C35/E35-1,C36/E36-1,C37/E37-1,C38/E38-1,C39/E39-1,C40/E40-1)</f>
        <v>0.15058313129388765</v>
      </c>
      <c r="C52" s="8"/>
      <c r="D52" s="8">
        <f>AVERAGE(E35/G35-1,E37/G37-1,E38/G38-1,E39/G39-1,E40/G40-1)</f>
        <v>0.20878968749966789</v>
      </c>
      <c r="E52" s="8"/>
      <c r="F52" s="8">
        <f>AVERAGE(G35/I35-1,G36/I36-1,G37/I37-1,G38/I38-1,G39/I39-1,G40/I40-1)</f>
        <v>3.0697272586721242E-2</v>
      </c>
      <c r="G52" s="8"/>
      <c r="H52" s="8">
        <f>AVERAGE(I35/K35-1,I36/K36-1,I37/K37-1,I38/K38-1,I39/K39-1,I40/K40-1)</f>
        <v>3.4336295527382633E-2</v>
      </c>
      <c r="I52" s="8"/>
    </row>
    <row r="53" spans="2:9" x14ac:dyDescent="0.2">
      <c r="B53">
        <f>(C40/E40)-1</f>
        <v>6.6342422583479443E-2</v>
      </c>
      <c r="C53">
        <f>C37/E37-1</f>
        <v>0.21253249328855039</v>
      </c>
      <c r="D53">
        <f>E35/G35-1</f>
        <v>-7.4254320488178038E-2</v>
      </c>
      <c r="E53">
        <f>E36/G36-1</f>
        <v>-5.2056156198516668E-2</v>
      </c>
    </row>
    <row r="56" spans="2:9" x14ac:dyDescent="0.2">
      <c r="B56" t="s">
        <v>7</v>
      </c>
    </row>
    <row r="58" spans="2:9" ht="16" customHeight="1" x14ac:dyDescent="0.2">
      <c r="B58" s="7" t="s">
        <v>13</v>
      </c>
      <c r="C58" s="7"/>
      <c r="D58" s="7"/>
      <c r="E58" s="7"/>
      <c r="F58" s="7"/>
      <c r="G58" s="7"/>
      <c r="H58" s="7"/>
      <c r="I58" s="7"/>
    </row>
    <row r="59" spans="2:9" x14ac:dyDescent="0.2">
      <c r="B59" s="7"/>
      <c r="C59" s="7"/>
      <c r="D59" s="7"/>
      <c r="E59" s="7"/>
      <c r="F59" s="7"/>
      <c r="G59" s="7"/>
      <c r="H59" s="7"/>
      <c r="I59" s="7"/>
    </row>
    <row r="60" spans="2:9" x14ac:dyDescent="0.2">
      <c r="B60" s="7"/>
      <c r="C60" s="7"/>
      <c r="D60" s="7"/>
      <c r="E60" s="7"/>
      <c r="F60" s="7"/>
      <c r="G60" s="7"/>
      <c r="H60" s="7"/>
      <c r="I60" s="7"/>
    </row>
    <row r="62" spans="2:9" x14ac:dyDescent="0.2">
      <c r="B62" s="6" t="s">
        <v>17</v>
      </c>
      <c r="C62" s="6"/>
      <c r="D62" s="6"/>
      <c r="F62" s="6" t="s">
        <v>16</v>
      </c>
      <c r="G62" s="6"/>
      <c r="H62" s="6"/>
    </row>
    <row r="63" spans="2:9" x14ac:dyDescent="0.2">
      <c r="B63" s="3" t="s">
        <v>15</v>
      </c>
      <c r="C63" s="3" t="s">
        <v>14</v>
      </c>
      <c r="D63" s="5" t="s">
        <v>23</v>
      </c>
      <c r="F63" s="3" t="s">
        <v>15</v>
      </c>
      <c r="G63" s="3" t="s">
        <v>14</v>
      </c>
      <c r="H63" t="s">
        <v>23</v>
      </c>
    </row>
    <row r="64" spans="2:9" x14ac:dyDescent="0.2">
      <c r="B64">
        <v>10</v>
      </c>
      <c r="C64" s="4">
        <v>8.8699999999164407E-5</v>
      </c>
      <c r="D64" s="4">
        <v>5.6600000000628302E-5</v>
      </c>
      <c r="F64">
        <v>10</v>
      </c>
      <c r="G64">
        <v>8.6119999999567453E-5</v>
      </c>
      <c r="H64">
        <v>9.4839999999862665E-5</v>
      </c>
    </row>
    <row r="65" spans="2:8" x14ac:dyDescent="0.2">
      <c r="B65">
        <v>10</v>
      </c>
      <c r="C65" s="4">
        <v>7.0399999998471604E-5</v>
      </c>
      <c r="D65">
        <v>1.01500000006637E-4</v>
      </c>
      <c r="F65">
        <v>100</v>
      </c>
      <c r="G65">
        <v>2.8275999999998152E-3</v>
      </c>
      <c r="H65">
        <v>4.8355400000001901E-3</v>
      </c>
    </row>
    <row r="66" spans="2:8" x14ac:dyDescent="0.2">
      <c r="B66">
        <v>10</v>
      </c>
      <c r="C66" s="4">
        <v>7.9399999997065097E-5</v>
      </c>
      <c r="D66" s="4">
        <v>9.0399999997714504E-5</v>
      </c>
      <c r="F66">
        <v>1000</v>
      </c>
      <c r="G66">
        <v>1.3543579999999939E-2</v>
      </c>
      <c r="H66">
        <v>0.42934795999999958</v>
      </c>
    </row>
    <row r="67" spans="2:8" x14ac:dyDescent="0.2">
      <c r="B67">
        <v>10</v>
      </c>
      <c r="C67" s="4">
        <v>7.4699999998983899E-5</v>
      </c>
      <c r="D67" s="4">
        <v>6.1299999998709595E-5</v>
      </c>
      <c r="F67">
        <v>10000</v>
      </c>
      <c r="G67">
        <v>0.1070765599999995</v>
      </c>
    </row>
    <row r="68" spans="2:8" x14ac:dyDescent="0.2">
      <c r="B68">
        <v>10</v>
      </c>
      <c r="C68" s="4">
        <v>7.9999999996971301E-5</v>
      </c>
      <c r="D68" s="4">
        <v>9.7799999998926496E-5</v>
      </c>
      <c r="F68">
        <v>100000</v>
      </c>
      <c r="G68">
        <v>1.421446179999996</v>
      </c>
    </row>
    <row r="69" spans="2:8" x14ac:dyDescent="0.2">
      <c r="B69">
        <v>100</v>
      </c>
      <c r="C69">
        <v>8.4559999999811398E-4</v>
      </c>
      <c r="D69">
        <v>2.0596000000025999E-3</v>
      </c>
      <c r="F69">
        <v>1000000</v>
      </c>
      <c r="G69">
        <v>16.37891819999998</v>
      </c>
    </row>
    <row r="70" spans="2:8" x14ac:dyDescent="0.2">
      <c r="B70">
        <v>100</v>
      </c>
      <c r="C70">
        <v>6.8530000000066496E-4</v>
      </c>
      <c r="D70">
        <v>3.81680000000272E-3</v>
      </c>
    </row>
    <row r="71" spans="2:8" x14ac:dyDescent="0.2">
      <c r="B71">
        <v>100</v>
      </c>
      <c r="C71">
        <v>5.3580000000152896E-4</v>
      </c>
      <c r="D71">
        <v>2.10290000000412E-3</v>
      </c>
    </row>
    <row r="72" spans="2:8" x14ac:dyDescent="0.2">
      <c r="B72">
        <v>100</v>
      </c>
      <c r="C72">
        <v>7.4039999999797601E-4</v>
      </c>
      <c r="D72">
        <v>2.1424999999979299E-3</v>
      </c>
    </row>
    <row r="73" spans="2:8" x14ac:dyDescent="0.2">
      <c r="B73">
        <v>100</v>
      </c>
      <c r="C73">
        <v>6.2840000000363705E-4</v>
      </c>
      <c r="D73">
        <v>3.5913000000036199E-3</v>
      </c>
    </row>
    <row r="74" spans="2:8" x14ac:dyDescent="0.2">
      <c r="B74">
        <v>1000</v>
      </c>
      <c r="C74">
        <v>7.69090000000005E-3</v>
      </c>
      <c r="D74">
        <v>0.229743900000002</v>
      </c>
    </row>
    <row r="75" spans="2:8" x14ac:dyDescent="0.2">
      <c r="B75">
        <v>1000</v>
      </c>
      <c r="C75">
        <v>1.20711E-2</v>
      </c>
      <c r="D75">
        <v>0.193515400000002</v>
      </c>
    </row>
    <row r="76" spans="2:8" x14ac:dyDescent="0.2">
      <c r="B76">
        <v>1000</v>
      </c>
      <c r="C76">
        <v>1.0755500000001901E-2</v>
      </c>
      <c r="D76">
        <v>0.20230980000000101</v>
      </c>
    </row>
    <row r="77" spans="2:8" x14ac:dyDescent="0.2">
      <c r="B77">
        <v>1000</v>
      </c>
      <c r="C77">
        <v>5.4163999999943197E-3</v>
      </c>
      <c r="D77">
        <v>0.22189420000000101</v>
      </c>
    </row>
    <row r="78" spans="2:8" x14ac:dyDescent="0.2">
      <c r="B78">
        <v>1000</v>
      </c>
      <c r="C78">
        <v>6.5902999999991599E-3</v>
      </c>
      <c r="D78">
        <v>0.240617999999997</v>
      </c>
    </row>
    <row r="79" spans="2:8" x14ac:dyDescent="0.2">
      <c r="B79">
        <v>10000</v>
      </c>
      <c r="C79">
        <v>9.0372899999998396E-2</v>
      </c>
    </row>
    <row r="80" spans="2:8" x14ac:dyDescent="0.2">
      <c r="B80">
        <v>10000</v>
      </c>
      <c r="C80">
        <v>7.84933999999992E-2</v>
      </c>
    </row>
    <row r="81" spans="2:12" x14ac:dyDescent="0.2">
      <c r="B81">
        <v>10000</v>
      </c>
      <c r="C81">
        <v>8.3359999999998893E-2</v>
      </c>
    </row>
    <row r="82" spans="2:12" x14ac:dyDescent="0.2">
      <c r="B82">
        <v>10000</v>
      </c>
      <c r="C82">
        <v>0.104974099999999</v>
      </c>
    </row>
    <row r="83" spans="2:12" x14ac:dyDescent="0.2">
      <c r="B83">
        <v>10000</v>
      </c>
      <c r="C83">
        <v>0.13532140000000201</v>
      </c>
    </row>
    <row r="89" spans="2:12" x14ac:dyDescent="0.2">
      <c r="H89" s="6" t="s">
        <v>16</v>
      </c>
      <c r="I89" s="6"/>
      <c r="J89" s="6"/>
      <c r="K89" s="6"/>
      <c r="L89" s="6"/>
    </row>
    <row r="90" spans="2:12" x14ac:dyDescent="0.2">
      <c r="B90" s="3" t="s">
        <v>18</v>
      </c>
      <c r="C90" s="3" t="s">
        <v>19</v>
      </c>
      <c r="D90" s="3" t="s">
        <v>20</v>
      </c>
      <c r="E90" s="3" t="s">
        <v>22</v>
      </c>
      <c r="F90" s="3" t="s">
        <v>21</v>
      </c>
      <c r="H90" s="3" t="s">
        <v>18</v>
      </c>
      <c r="I90" s="3" t="s">
        <v>19</v>
      </c>
      <c r="J90" s="3" t="s">
        <v>20</v>
      </c>
      <c r="K90" s="3" t="s">
        <v>22</v>
      </c>
      <c r="L90" s="3" t="s">
        <v>21</v>
      </c>
    </row>
    <row r="91" spans="2:12" x14ac:dyDescent="0.2">
      <c r="B91">
        <v>1E-4</v>
      </c>
      <c r="C91">
        <v>0.21234819999972299</v>
      </c>
      <c r="D91">
        <v>0.18781869999975201</v>
      </c>
      <c r="E91">
        <v>1.84589999980744E-3</v>
      </c>
      <c r="F91">
        <v>0.31906759999992501</v>
      </c>
      <c r="H91">
        <v>1E-4</v>
      </c>
      <c r="I91">
        <v>0.28043476000002499</v>
      </c>
      <c r="J91">
        <v>0.28758909999987681</v>
      </c>
      <c r="K91">
        <v>2.1025799999733821E-3</v>
      </c>
      <c r="L91">
        <v>0.30817767999997103</v>
      </c>
    </row>
    <row r="92" spans="2:12" x14ac:dyDescent="0.2">
      <c r="B92">
        <v>1E-4</v>
      </c>
      <c r="C92">
        <v>0.21296940000001899</v>
      </c>
      <c r="D92">
        <v>0.40828160000000902</v>
      </c>
      <c r="E92">
        <v>2.65390000004117E-3</v>
      </c>
      <c r="F92">
        <v>0.31913040000017601</v>
      </c>
      <c r="H92">
        <v>1E-3</v>
      </c>
      <c r="I92">
        <v>0.2414296199998712</v>
      </c>
      <c r="J92">
        <v>0.15589578000008233</v>
      </c>
      <c r="K92">
        <v>1.5459600000212923E-3</v>
      </c>
      <c r="L92">
        <v>0.26100206000000947</v>
      </c>
    </row>
    <row r="93" spans="2:12" x14ac:dyDescent="0.2">
      <c r="B93">
        <v>1E-4</v>
      </c>
      <c r="C93">
        <v>0.34986460000027297</v>
      </c>
      <c r="D93">
        <v>0.25460879999991398</v>
      </c>
      <c r="E93">
        <v>1.97519999983342E-3</v>
      </c>
      <c r="F93">
        <v>0.30605379999997201</v>
      </c>
      <c r="H93">
        <v>0.01</v>
      </c>
      <c r="I93">
        <v>5.3036439999777918E-2</v>
      </c>
      <c r="J93">
        <v>0.34132672000005143</v>
      </c>
      <c r="K93">
        <v>1.7348800000945592E-3</v>
      </c>
      <c r="L93">
        <v>0.25772417999987679</v>
      </c>
    </row>
    <row r="94" spans="2:12" x14ac:dyDescent="0.2">
      <c r="B94">
        <v>1E-4</v>
      </c>
      <c r="C94">
        <v>0.30742520000012502</v>
      </c>
      <c r="D94">
        <v>0.44503839999970202</v>
      </c>
      <c r="E94">
        <v>1.8890000001192599E-3</v>
      </c>
      <c r="F94">
        <v>0.359977999999955</v>
      </c>
      <c r="H94">
        <v>0.1</v>
      </c>
      <c r="I94">
        <v>9.8338400000102383E-3</v>
      </c>
      <c r="J94">
        <v>0.3323251400000114</v>
      </c>
      <c r="K94">
        <v>9.8846000009871079E-4</v>
      </c>
      <c r="L94">
        <v>0.1688140399998696</v>
      </c>
    </row>
    <row r="95" spans="2:12" x14ac:dyDescent="0.2">
      <c r="B95">
        <v>1E-4</v>
      </c>
      <c r="C95">
        <v>0.31956639999998498</v>
      </c>
      <c r="D95">
        <v>0.14219800000000701</v>
      </c>
      <c r="E95">
        <v>2.1489000000656198E-3</v>
      </c>
      <c r="F95">
        <v>0.236658599999827</v>
      </c>
      <c r="H95">
        <v>1</v>
      </c>
      <c r="I95">
        <v>5.7006799998816828E-3</v>
      </c>
      <c r="J95">
        <v>0.4826824400000076</v>
      </c>
      <c r="K95">
        <v>9.7894000009545899E-4</v>
      </c>
      <c r="L95">
        <v>0.15598855999996838</v>
      </c>
    </row>
    <row r="96" spans="2:12" x14ac:dyDescent="0.2">
      <c r="B96">
        <v>1E-3</v>
      </c>
      <c r="C96">
        <v>0.30477569999993598</v>
      </c>
      <c r="D96">
        <v>6.2823000000207602E-2</v>
      </c>
      <c r="E96">
        <v>2.03289999990374E-3</v>
      </c>
      <c r="F96">
        <v>0.33626110000022802</v>
      </c>
      <c r="H96">
        <v>10</v>
      </c>
      <c r="I96">
        <v>9.560399999918423E-3</v>
      </c>
      <c r="J96">
        <v>0.52594416000001698</v>
      </c>
      <c r="K96">
        <v>9.4354000002567638E-4</v>
      </c>
      <c r="L96">
        <v>0.27176720000015797</v>
      </c>
    </row>
    <row r="97" spans="2:12" x14ac:dyDescent="0.2">
      <c r="B97">
        <v>1E-3</v>
      </c>
      <c r="C97">
        <v>0.22242879999976101</v>
      </c>
      <c r="D97">
        <v>8.6513400000057999E-2</v>
      </c>
      <c r="E97">
        <v>8.8910000022224202E-4</v>
      </c>
      <c r="F97">
        <v>0.23127879999992701</v>
      </c>
      <c r="H97">
        <v>100</v>
      </c>
      <c r="I97">
        <v>1.6160220000074325E-2</v>
      </c>
      <c r="J97">
        <v>1.0877259799999581</v>
      </c>
      <c r="K97">
        <v>1.7959800000426167E-3</v>
      </c>
      <c r="L97">
        <v>0.34807121999992841</v>
      </c>
    </row>
    <row r="98" spans="2:12" x14ac:dyDescent="0.2">
      <c r="B98">
        <v>1E-3</v>
      </c>
      <c r="C98">
        <v>0.206986300000153</v>
      </c>
      <c r="D98">
        <v>0.14003640000009901</v>
      </c>
      <c r="E98">
        <v>8.9720000005399903E-4</v>
      </c>
      <c r="F98">
        <v>0.21940969999968701</v>
      </c>
      <c r="H98">
        <v>1000</v>
      </c>
      <c r="I98">
        <v>9.4410199999401621E-3</v>
      </c>
      <c r="J98">
        <v>0.80125362000017031</v>
      </c>
      <c r="K98">
        <v>1.628440000058614E-3</v>
      </c>
      <c r="L98">
        <v>0.24972786000016606</v>
      </c>
    </row>
    <row r="99" spans="2:12" x14ac:dyDescent="0.2">
      <c r="B99">
        <v>1E-3</v>
      </c>
      <c r="C99">
        <v>0.28791999999975798</v>
      </c>
      <c r="D99">
        <v>0.22952489999988701</v>
      </c>
      <c r="E99">
        <v>1.8011000001933999E-3</v>
      </c>
      <c r="F99">
        <v>0.26367849999996901</v>
      </c>
    </row>
    <row r="100" spans="2:12" x14ac:dyDescent="0.2">
      <c r="B100">
        <v>1E-3</v>
      </c>
      <c r="C100">
        <v>0.185037299999748</v>
      </c>
      <c r="D100">
        <v>0.26058120000016</v>
      </c>
      <c r="E100">
        <v>2.1094999997330801E-3</v>
      </c>
      <c r="F100">
        <v>0.25438220000023598</v>
      </c>
    </row>
    <row r="101" spans="2:12" x14ac:dyDescent="0.2">
      <c r="B101">
        <v>0.01</v>
      </c>
      <c r="C101">
        <v>5.32358999998905E-2</v>
      </c>
      <c r="D101">
        <v>0.28177170000026303</v>
      </c>
      <c r="E101">
        <v>1.93780000017795E-3</v>
      </c>
      <c r="F101">
        <v>0.26041390000000297</v>
      </c>
    </row>
    <row r="102" spans="2:12" x14ac:dyDescent="0.2">
      <c r="B102">
        <v>0.01</v>
      </c>
      <c r="C102">
        <v>5.3405499999826099E-2</v>
      </c>
      <c r="D102">
        <v>0.29502119999960902</v>
      </c>
      <c r="E102">
        <v>1.9740000002457202E-3</v>
      </c>
      <c r="F102">
        <v>0.28318529999978598</v>
      </c>
    </row>
    <row r="103" spans="2:12" x14ac:dyDescent="0.2">
      <c r="B103">
        <v>0.01</v>
      </c>
      <c r="C103">
        <v>6.3598999999612701E-2</v>
      </c>
      <c r="D103">
        <v>0.53225840000004598</v>
      </c>
      <c r="E103">
        <v>1.8724999999903901E-3</v>
      </c>
      <c r="F103">
        <v>0.391756600000007</v>
      </c>
    </row>
    <row r="104" spans="2:12" x14ac:dyDescent="0.2">
      <c r="B104">
        <v>0.01</v>
      </c>
      <c r="C104">
        <v>6.2163699999928199E-2</v>
      </c>
      <c r="D104">
        <v>0.339334000000235</v>
      </c>
      <c r="E104">
        <v>1.9661999999698301E-3</v>
      </c>
      <c r="F104">
        <v>0.167922899999666</v>
      </c>
    </row>
    <row r="105" spans="2:12" x14ac:dyDescent="0.2">
      <c r="B105">
        <v>0.01</v>
      </c>
      <c r="C105">
        <v>3.2778099999632097E-2</v>
      </c>
      <c r="D105">
        <v>0.25824830000010401</v>
      </c>
      <c r="E105">
        <v>9.2390000008890595E-4</v>
      </c>
      <c r="F105">
        <v>0.18534219999992199</v>
      </c>
    </row>
    <row r="106" spans="2:12" x14ac:dyDescent="0.2">
      <c r="B106">
        <v>0.1</v>
      </c>
      <c r="C106">
        <v>1.89543000001322E-2</v>
      </c>
      <c r="D106">
        <v>0.35487460000012999</v>
      </c>
      <c r="E106">
        <v>8.8199999981952704E-4</v>
      </c>
      <c r="F106">
        <v>0.17686089999960999</v>
      </c>
    </row>
    <row r="107" spans="2:12" x14ac:dyDescent="0.2">
      <c r="B107">
        <v>0.1</v>
      </c>
      <c r="C107">
        <v>7.1760000000722296E-3</v>
      </c>
      <c r="D107">
        <v>0.36198749999994101</v>
      </c>
      <c r="E107">
        <v>7.98000000031606E-4</v>
      </c>
      <c r="F107">
        <v>0.179592800000136</v>
      </c>
    </row>
    <row r="108" spans="2:12" x14ac:dyDescent="0.2">
      <c r="B108">
        <v>0.1</v>
      </c>
      <c r="C108">
        <v>7.8905000000304391E-3</v>
      </c>
      <c r="D108">
        <v>0.347135399999842</v>
      </c>
      <c r="E108">
        <v>1.6183000002456501E-3</v>
      </c>
      <c r="F108">
        <v>0.163758199999847</v>
      </c>
    </row>
    <row r="109" spans="2:12" x14ac:dyDescent="0.2">
      <c r="B109">
        <v>0.1</v>
      </c>
      <c r="C109">
        <v>7.3472999997648003E-3</v>
      </c>
      <c r="D109">
        <v>0.29417340000009001</v>
      </c>
      <c r="E109">
        <v>7.9970000024331901E-4</v>
      </c>
      <c r="F109">
        <v>0.17611369999985901</v>
      </c>
    </row>
    <row r="110" spans="2:12" x14ac:dyDescent="0.2">
      <c r="B110">
        <v>0.1</v>
      </c>
      <c r="C110">
        <v>7.8011000000515196E-3</v>
      </c>
      <c r="D110">
        <v>0.30345480000005398</v>
      </c>
      <c r="E110">
        <v>8.4430000015345199E-4</v>
      </c>
      <c r="F110">
        <v>0.147744599999896</v>
      </c>
    </row>
    <row r="111" spans="2:12" x14ac:dyDescent="0.2">
      <c r="B111">
        <v>1</v>
      </c>
      <c r="C111">
        <v>4.8200999999608004E-3</v>
      </c>
      <c r="D111">
        <v>0.43452399999978297</v>
      </c>
      <c r="E111">
        <v>8.3590000031108502E-4</v>
      </c>
      <c r="F111">
        <v>0.150061599999844</v>
      </c>
    </row>
    <row r="112" spans="2:12" x14ac:dyDescent="0.2">
      <c r="B112">
        <v>1</v>
      </c>
      <c r="C112">
        <v>4.75179999966712E-3</v>
      </c>
      <c r="D112">
        <v>0.41762160000007498</v>
      </c>
      <c r="E112">
        <v>7.1780000007492996E-4</v>
      </c>
      <c r="F112">
        <v>0.144376700000066</v>
      </c>
    </row>
    <row r="113" spans="2:6" x14ac:dyDescent="0.2">
      <c r="B113">
        <v>1</v>
      </c>
      <c r="C113">
        <v>4.4026000000485501E-3</v>
      </c>
      <c r="D113">
        <v>0.42325460000029103</v>
      </c>
      <c r="E113">
        <v>1.57840000019859E-3</v>
      </c>
      <c r="F113">
        <v>0.15820289999965001</v>
      </c>
    </row>
    <row r="114" spans="2:6" x14ac:dyDescent="0.2">
      <c r="B114">
        <v>1</v>
      </c>
      <c r="C114">
        <v>5.0062000000252703E-3</v>
      </c>
      <c r="D114">
        <v>0.47916239999994997</v>
      </c>
      <c r="E114">
        <v>7.2069999987434098E-4</v>
      </c>
      <c r="F114">
        <v>0.133584900000187</v>
      </c>
    </row>
    <row r="115" spans="2:6" x14ac:dyDescent="0.2">
      <c r="B115">
        <v>1</v>
      </c>
      <c r="C115">
        <v>9.5226999997066707E-3</v>
      </c>
      <c r="D115">
        <v>0.65884959999993897</v>
      </c>
      <c r="E115">
        <v>1.04190000001835E-3</v>
      </c>
      <c r="F115">
        <v>0.193716700000095</v>
      </c>
    </row>
    <row r="116" spans="2:6" x14ac:dyDescent="0.2">
      <c r="B116">
        <v>10</v>
      </c>
      <c r="C116">
        <v>9.8858999999720202E-3</v>
      </c>
      <c r="D116">
        <v>0.486777200000233</v>
      </c>
      <c r="E116">
        <v>7.6510000008056501E-4</v>
      </c>
      <c r="F116">
        <v>0.160156800000095</v>
      </c>
    </row>
    <row r="117" spans="2:6" x14ac:dyDescent="0.2">
      <c r="B117">
        <v>10</v>
      </c>
      <c r="C117">
        <v>8.12099999984639E-3</v>
      </c>
      <c r="D117">
        <v>0.47702329999992799</v>
      </c>
      <c r="E117">
        <v>8.9470000011715402E-4</v>
      </c>
      <c r="F117">
        <v>0.22317299999986001</v>
      </c>
    </row>
    <row r="118" spans="2:6" x14ac:dyDescent="0.2">
      <c r="B118">
        <v>10</v>
      </c>
      <c r="C118">
        <v>9.5040999999582692E-3</v>
      </c>
      <c r="D118">
        <v>0.50489819999984298</v>
      </c>
      <c r="E118">
        <v>1.4817999999649999E-3</v>
      </c>
      <c r="F118">
        <v>0.223946200000227</v>
      </c>
    </row>
    <row r="119" spans="2:6" x14ac:dyDescent="0.2">
      <c r="B119">
        <v>10</v>
      </c>
      <c r="C119">
        <v>9.8730999998224399E-3</v>
      </c>
      <c r="D119">
        <v>0.54195290000006902</v>
      </c>
      <c r="E119">
        <v>7.6859999990119799E-4</v>
      </c>
      <c r="F119">
        <v>0.194327800000337</v>
      </c>
    </row>
    <row r="120" spans="2:6" x14ac:dyDescent="0.2">
      <c r="B120">
        <v>10</v>
      </c>
      <c r="C120">
        <v>1.0417899999992999E-2</v>
      </c>
      <c r="D120">
        <v>0.61906920000001198</v>
      </c>
      <c r="E120">
        <v>8.0750000006446498E-4</v>
      </c>
      <c r="F120">
        <v>0.55723220000027096</v>
      </c>
    </row>
    <row r="121" spans="2:6" x14ac:dyDescent="0.2">
      <c r="B121">
        <v>100</v>
      </c>
      <c r="C121">
        <v>9.99540000020715E-3</v>
      </c>
      <c r="D121">
        <v>0.91727690000016004</v>
      </c>
      <c r="E121">
        <v>1.7640000000937999E-3</v>
      </c>
      <c r="F121">
        <v>0.32686939999984999</v>
      </c>
    </row>
    <row r="122" spans="2:6" x14ac:dyDescent="0.2">
      <c r="B122">
        <v>100</v>
      </c>
      <c r="C122">
        <v>9.7353000001021393E-3</v>
      </c>
      <c r="D122">
        <v>0.86582799999996496</v>
      </c>
      <c r="E122">
        <v>1.5510000002905101E-3</v>
      </c>
      <c r="F122">
        <v>0.25340510000023603</v>
      </c>
    </row>
    <row r="123" spans="2:6" x14ac:dyDescent="0.2">
      <c r="B123">
        <v>100</v>
      </c>
      <c r="C123">
        <v>9.7416999997221795E-3</v>
      </c>
      <c r="D123">
        <v>0.88027429999965501</v>
      </c>
      <c r="E123">
        <v>9.23300000067683E-4</v>
      </c>
      <c r="F123">
        <v>0.30193279999957601</v>
      </c>
    </row>
    <row r="124" spans="2:6" x14ac:dyDescent="0.2">
      <c r="B124">
        <v>100</v>
      </c>
      <c r="C124">
        <v>7.6738000002478596E-3</v>
      </c>
      <c r="D124">
        <v>0.85629289999997105</v>
      </c>
      <c r="E124">
        <v>1.79660000003423E-3</v>
      </c>
      <c r="F124">
        <v>0.31337470000016698</v>
      </c>
    </row>
    <row r="125" spans="2:6" x14ac:dyDescent="0.2">
      <c r="B125">
        <v>100</v>
      </c>
      <c r="C125">
        <v>4.3654900000092298E-2</v>
      </c>
      <c r="D125">
        <v>1.91895780000004</v>
      </c>
      <c r="E125">
        <v>2.9449999997268601E-3</v>
      </c>
      <c r="F125">
        <v>0.54477409999981297</v>
      </c>
    </row>
    <row r="126" spans="2:6" x14ac:dyDescent="0.2">
      <c r="B126">
        <v>1000</v>
      </c>
      <c r="C126">
        <v>1.1652099999992E-2</v>
      </c>
      <c r="D126">
        <v>0.86949530000038</v>
      </c>
      <c r="E126">
        <v>1.0097000003952399E-3</v>
      </c>
      <c r="F126">
        <v>0.27475780000076999</v>
      </c>
    </row>
    <row r="127" spans="2:6" x14ac:dyDescent="0.2">
      <c r="B127">
        <v>1000</v>
      </c>
      <c r="C127">
        <v>1.02660000002288E-2</v>
      </c>
      <c r="D127">
        <v>0.83050910000019895</v>
      </c>
      <c r="E127">
        <v>1.07790000038221E-3</v>
      </c>
      <c r="F127">
        <v>0.24989290000030401</v>
      </c>
    </row>
    <row r="128" spans="2:6" x14ac:dyDescent="0.2">
      <c r="B128">
        <v>1000</v>
      </c>
      <c r="C128">
        <v>6.4483999994990803E-3</v>
      </c>
      <c r="D128">
        <v>0.70991640000011103</v>
      </c>
      <c r="E128">
        <v>2.1337999996831002E-3</v>
      </c>
      <c r="F128">
        <v>0.24974249999922901</v>
      </c>
    </row>
    <row r="129" spans="2:6" x14ac:dyDescent="0.2">
      <c r="B129">
        <v>1000</v>
      </c>
      <c r="C129">
        <v>1.1265000000094E-2</v>
      </c>
      <c r="D129">
        <v>0.76422399999955803</v>
      </c>
      <c r="E129">
        <v>2.0862999999735599E-3</v>
      </c>
      <c r="F129">
        <v>0.25265760000002002</v>
      </c>
    </row>
    <row r="130" spans="2:6" x14ac:dyDescent="0.2">
      <c r="B130">
        <v>1000</v>
      </c>
      <c r="C130">
        <v>7.5735999998869296E-3</v>
      </c>
      <c r="D130">
        <v>0.83212330000060297</v>
      </c>
      <c r="E130">
        <v>1.83449999985896E-3</v>
      </c>
      <c r="F130">
        <v>0.221588500000507</v>
      </c>
    </row>
  </sheetData>
  <mergeCells count="24">
    <mergeCell ref="J2:K2"/>
    <mergeCell ref="B2:C2"/>
    <mergeCell ref="B34:C34"/>
    <mergeCell ref="B42:K42"/>
    <mergeCell ref="J34:K34"/>
    <mergeCell ref="D2:E2"/>
    <mergeCell ref="F2:G2"/>
    <mergeCell ref="H2:I2"/>
    <mergeCell ref="D34:E34"/>
    <mergeCell ref="F34:G34"/>
    <mergeCell ref="H34:I34"/>
    <mergeCell ref="F62:H62"/>
    <mergeCell ref="B62:D62"/>
    <mergeCell ref="H89:L89"/>
    <mergeCell ref="B58:I60"/>
    <mergeCell ref="B50:I50"/>
    <mergeCell ref="D51:E51"/>
    <mergeCell ref="D52:E52"/>
    <mergeCell ref="F52:G52"/>
    <mergeCell ref="F51:G51"/>
    <mergeCell ref="H51:I51"/>
    <mergeCell ref="H52:I52"/>
    <mergeCell ref="B51:C51"/>
    <mergeCell ref="B52:C5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Sheet1!_1pivot</vt:lpstr>
      <vt:lpstr>Sheet1!_2pivot</vt:lpstr>
      <vt:lpstr>Sheet1!_3pivot</vt:lpstr>
      <vt:lpstr>Sheet1!_4pivot</vt:lpstr>
      <vt:lpstr>Sheet1!nocopy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2022-02-05T17:02:13Z</dcterms:created>
  <dcterms:modified xsi:type="dcterms:W3CDTF">2022-02-07T03:10:19Z</dcterms:modified>
</cp:coreProperties>
</file>